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vwb\Desktop\Temp-Delete\Code\Recommender-System\"/>
    </mc:Choice>
  </mc:AlternateContent>
  <bookViews>
    <workbookView xWindow="0" yWindow="0" windowWidth="25125" windowHeight="12300" firstSheet="5" activeTab="12"/>
  </bookViews>
  <sheets>
    <sheet name="Sheet1" sheetId="1" r:id="rId1"/>
    <sheet name="Sheet2" sheetId="4" r:id="rId2"/>
    <sheet name="Sheet4" sheetId="6" r:id="rId3"/>
    <sheet name="Analysis" sheetId="5" r:id="rId4"/>
    <sheet name="data" sheetId="2" r:id="rId5"/>
    <sheet name="frequencies" sheetId="3" r:id="rId6"/>
    <sheet name="Sheet6" sheetId="16" r:id="rId7"/>
    <sheet name="Sheet7" sheetId="17" r:id="rId8"/>
    <sheet name="Sheet8" sheetId="18" r:id="rId9"/>
    <sheet name="Sheet9" sheetId="19" r:id="rId10"/>
    <sheet name="Sheet10" sheetId="20" r:id="rId11"/>
    <sheet name="Sheet11" sheetId="21" r:id="rId12"/>
    <sheet name="Analysis Charts" sheetId="7" r:id="rId13"/>
  </sheets>
  <definedNames>
    <definedName name="ExternalData_1" localSheetId="12" hidden="1">'Analysis Charts'!$A$1:$E$200</definedName>
  </definedNames>
  <calcPr calcId="162913"/>
  <pivotCaches>
    <pivotCache cacheId="59" r:id="rId14"/>
    <pivotCache cacheId="76" r:id="rId15"/>
    <pivotCache cacheId="93" r:id="rId16"/>
    <pivotCache cacheId="110" r:id="rId17"/>
    <pivotCache cacheId="127" r:id="rId18"/>
    <pivotCache cacheId="136" r:id="rId19"/>
  </pivotCaches>
</workbook>
</file>

<file path=xl/calcChain.xml><?xml version="1.0" encoding="utf-8"?>
<calcChain xmlns="http://schemas.openxmlformats.org/spreadsheetml/2006/main">
  <c r="AB5" i="7" l="1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4" i="7"/>
  <c r="B7" i="16" l="1"/>
  <c r="H10" i="4" l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9" i="4"/>
  <c r="D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H4" i="1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H200" i="1"/>
  <c r="G200" i="1"/>
  <c r="F200" i="1"/>
  <c r="E200" i="1"/>
  <c r="D200" i="1"/>
  <c r="C200" i="1"/>
  <c r="B200" i="1"/>
  <c r="A200" i="1"/>
  <c r="H199" i="1"/>
  <c r="G199" i="1"/>
  <c r="F199" i="1"/>
  <c r="E199" i="1"/>
  <c r="D199" i="1"/>
  <c r="C199" i="1"/>
  <c r="B199" i="1"/>
  <c r="A199" i="1"/>
  <c r="H198" i="1"/>
  <c r="G198" i="1"/>
  <c r="F198" i="1"/>
  <c r="E198" i="1"/>
  <c r="D198" i="1"/>
  <c r="C198" i="1"/>
  <c r="B198" i="1"/>
  <c r="A198" i="1"/>
  <c r="H197" i="1"/>
  <c r="G197" i="1"/>
  <c r="F197" i="1"/>
  <c r="E197" i="1"/>
  <c r="D197" i="1"/>
  <c r="C197" i="1"/>
  <c r="B197" i="1"/>
  <c r="A197" i="1"/>
  <c r="H196" i="1"/>
  <c r="G196" i="1"/>
  <c r="F196" i="1"/>
  <c r="E196" i="1"/>
  <c r="D196" i="1"/>
  <c r="C196" i="1"/>
  <c r="B196" i="1"/>
  <c r="A196" i="1"/>
  <c r="H195" i="1"/>
  <c r="G195" i="1"/>
  <c r="F195" i="1"/>
  <c r="E195" i="1"/>
  <c r="D195" i="1"/>
  <c r="C195" i="1"/>
  <c r="B195" i="1"/>
  <c r="A195" i="1"/>
  <c r="H194" i="1"/>
  <c r="G194" i="1"/>
  <c r="F194" i="1"/>
  <c r="E194" i="1"/>
  <c r="D194" i="1"/>
  <c r="C194" i="1"/>
  <c r="B194" i="1"/>
  <c r="A194" i="1"/>
  <c r="H193" i="1"/>
  <c r="G193" i="1"/>
  <c r="F193" i="1"/>
  <c r="E193" i="1"/>
  <c r="D193" i="1"/>
  <c r="C193" i="1"/>
  <c r="B193" i="1"/>
  <c r="A193" i="1"/>
  <c r="H192" i="1"/>
  <c r="G192" i="1"/>
  <c r="F192" i="1"/>
  <c r="E192" i="1"/>
  <c r="D192" i="1"/>
  <c r="C192" i="1"/>
  <c r="B192" i="1"/>
  <c r="A192" i="1"/>
  <c r="H191" i="1"/>
  <c r="G191" i="1"/>
  <c r="F191" i="1"/>
  <c r="E191" i="1"/>
  <c r="D191" i="1"/>
  <c r="C191" i="1"/>
  <c r="B191" i="1"/>
  <c r="A191" i="1"/>
  <c r="H190" i="1"/>
  <c r="G190" i="1"/>
  <c r="F190" i="1"/>
  <c r="E190" i="1"/>
  <c r="D190" i="1"/>
  <c r="C190" i="1"/>
  <c r="B190" i="1"/>
  <c r="A190" i="1"/>
  <c r="H189" i="1"/>
  <c r="G189" i="1"/>
  <c r="F189" i="1"/>
  <c r="E189" i="1"/>
  <c r="D189" i="1"/>
  <c r="C189" i="1"/>
  <c r="B189" i="1"/>
  <c r="A189" i="1"/>
  <c r="H188" i="1"/>
  <c r="G188" i="1"/>
  <c r="F188" i="1"/>
  <c r="E188" i="1"/>
  <c r="D188" i="1"/>
  <c r="C188" i="1"/>
  <c r="B188" i="1"/>
  <c r="A188" i="1"/>
  <c r="H187" i="1"/>
  <c r="G187" i="1"/>
  <c r="F187" i="1"/>
  <c r="E187" i="1"/>
  <c r="D187" i="1"/>
  <c r="C187" i="1"/>
  <c r="B187" i="1"/>
  <c r="A187" i="1"/>
  <c r="H186" i="1"/>
  <c r="G186" i="1"/>
  <c r="F186" i="1"/>
  <c r="E186" i="1"/>
  <c r="D186" i="1"/>
  <c r="C186" i="1"/>
  <c r="B186" i="1"/>
  <c r="A186" i="1"/>
  <c r="H185" i="1"/>
  <c r="G185" i="1"/>
  <c r="F185" i="1"/>
  <c r="E185" i="1"/>
  <c r="D185" i="1"/>
  <c r="C185" i="1"/>
  <c r="B185" i="1"/>
  <c r="A185" i="1"/>
  <c r="H184" i="1"/>
  <c r="G184" i="1"/>
  <c r="F184" i="1"/>
  <c r="E184" i="1"/>
  <c r="D184" i="1"/>
  <c r="C184" i="1"/>
  <c r="B184" i="1"/>
  <c r="A184" i="1"/>
  <c r="H183" i="1"/>
  <c r="G183" i="1"/>
  <c r="F183" i="1"/>
  <c r="E183" i="1"/>
  <c r="D183" i="1"/>
  <c r="C183" i="1"/>
  <c r="B183" i="1"/>
  <c r="A183" i="1"/>
  <c r="H182" i="1"/>
  <c r="G182" i="1"/>
  <c r="F182" i="1"/>
  <c r="E182" i="1"/>
  <c r="D182" i="1"/>
  <c r="C182" i="1"/>
  <c r="B182" i="1"/>
  <c r="A182" i="1"/>
  <c r="H181" i="1"/>
  <c r="G181" i="1"/>
  <c r="F181" i="1"/>
  <c r="E181" i="1"/>
  <c r="D181" i="1"/>
  <c r="C181" i="1"/>
  <c r="B181" i="1"/>
  <c r="A181" i="1"/>
  <c r="H180" i="1"/>
  <c r="G180" i="1"/>
  <c r="F180" i="1"/>
  <c r="E180" i="1"/>
  <c r="D180" i="1"/>
  <c r="C180" i="1"/>
  <c r="B180" i="1"/>
  <c r="A180" i="1"/>
  <c r="H179" i="1"/>
  <c r="G179" i="1"/>
  <c r="F179" i="1"/>
  <c r="E179" i="1"/>
  <c r="D179" i="1"/>
  <c r="C179" i="1"/>
  <c r="B179" i="1"/>
  <c r="A179" i="1"/>
  <c r="H178" i="1"/>
  <c r="G178" i="1"/>
  <c r="F178" i="1"/>
  <c r="E178" i="1"/>
  <c r="D178" i="1"/>
  <c r="C178" i="1"/>
  <c r="B178" i="1"/>
  <c r="A178" i="1"/>
  <c r="H177" i="1"/>
  <c r="G177" i="1"/>
  <c r="F177" i="1"/>
  <c r="E177" i="1"/>
  <c r="D177" i="1"/>
  <c r="C177" i="1"/>
  <c r="B177" i="1"/>
  <c r="A177" i="1"/>
  <c r="H176" i="1"/>
  <c r="G176" i="1"/>
  <c r="F176" i="1"/>
  <c r="E176" i="1"/>
  <c r="D176" i="1"/>
  <c r="C176" i="1"/>
  <c r="B176" i="1"/>
  <c r="A176" i="1"/>
  <c r="H175" i="1"/>
  <c r="G175" i="1"/>
  <c r="F175" i="1"/>
  <c r="E175" i="1"/>
  <c r="D175" i="1"/>
  <c r="C175" i="1"/>
  <c r="B175" i="1"/>
  <c r="A175" i="1"/>
  <c r="H174" i="1"/>
  <c r="G174" i="1"/>
  <c r="F174" i="1"/>
  <c r="E174" i="1"/>
  <c r="D174" i="1"/>
  <c r="C174" i="1"/>
  <c r="B174" i="1"/>
  <c r="A174" i="1"/>
  <c r="H173" i="1"/>
  <c r="G173" i="1"/>
  <c r="F173" i="1"/>
  <c r="E173" i="1"/>
  <c r="D173" i="1"/>
  <c r="C173" i="1"/>
  <c r="B173" i="1"/>
  <c r="A173" i="1"/>
  <c r="H172" i="1"/>
  <c r="G172" i="1"/>
  <c r="F172" i="1"/>
  <c r="E172" i="1"/>
  <c r="D172" i="1"/>
  <c r="C172" i="1"/>
  <c r="B172" i="1"/>
  <c r="A172" i="1"/>
  <c r="H171" i="1"/>
  <c r="G171" i="1"/>
  <c r="F171" i="1"/>
  <c r="E171" i="1"/>
  <c r="D171" i="1"/>
  <c r="C171" i="1"/>
  <c r="B171" i="1"/>
  <c r="A171" i="1"/>
  <c r="H170" i="1"/>
  <c r="G170" i="1"/>
  <c r="F170" i="1"/>
  <c r="E170" i="1"/>
  <c r="D170" i="1"/>
  <c r="C170" i="1"/>
  <c r="B170" i="1"/>
  <c r="A170" i="1"/>
  <c r="H169" i="1"/>
  <c r="G169" i="1"/>
  <c r="F169" i="1"/>
  <c r="E169" i="1"/>
  <c r="D169" i="1"/>
  <c r="C169" i="1"/>
  <c r="B169" i="1"/>
  <c r="A169" i="1"/>
  <c r="H168" i="1"/>
  <c r="G168" i="1"/>
  <c r="F168" i="1"/>
  <c r="E168" i="1"/>
  <c r="D168" i="1"/>
  <c r="C168" i="1"/>
  <c r="B168" i="1"/>
  <c r="A168" i="1"/>
  <c r="H167" i="1"/>
  <c r="G167" i="1"/>
  <c r="F167" i="1"/>
  <c r="E167" i="1"/>
  <c r="D167" i="1"/>
  <c r="C167" i="1"/>
  <c r="B167" i="1"/>
  <c r="A167" i="1"/>
  <c r="H166" i="1"/>
  <c r="G166" i="1"/>
  <c r="F166" i="1"/>
  <c r="E166" i="1"/>
  <c r="D166" i="1"/>
  <c r="C166" i="1"/>
  <c r="B166" i="1"/>
  <c r="A166" i="1"/>
  <c r="H165" i="1"/>
  <c r="G165" i="1"/>
  <c r="F165" i="1"/>
  <c r="E165" i="1"/>
  <c r="D165" i="1"/>
  <c r="C165" i="1"/>
  <c r="B165" i="1"/>
  <c r="A165" i="1"/>
  <c r="H164" i="1"/>
  <c r="G164" i="1"/>
  <c r="F164" i="1"/>
  <c r="E164" i="1"/>
  <c r="D164" i="1"/>
  <c r="C164" i="1"/>
  <c r="B164" i="1"/>
  <c r="A164" i="1"/>
  <c r="H163" i="1"/>
  <c r="G163" i="1"/>
  <c r="F163" i="1"/>
  <c r="E163" i="1"/>
  <c r="D163" i="1"/>
  <c r="C163" i="1"/>
  <c r="B163" i="1"/>
  <c r="A163" i="1"/>
  <c r="H162" i="1"/>
  <c r="G162" i="1"/>
  <c r="F162" i="1"/>
  <c r="E162" i="1"/>
  <c r="D162" i="1"/>
  <c r="C162" i="1"/>
  <c r="B162" i="1"/>
  <c r="A162" i="1"/>
  <c r="H161" i="1"/>
  <c r="G161" i="1"/>
  <c r="F161" i="1"/>
  <c r="E161" i="1"/>
  <c r="D161" i="1"/>
  <c r="C161" i="1"/>
  <c r="B161" i="1"/>
  <c r="A161" i="1"/>
  <c r="H160" i="1"/>
  <c r="G160" i="1"/>
  <c r="F160" i="1"/>
  <c r="E160" i="1"/>
  <c r="D160" i="1"/>
  <c r="C160" i="1"/>
  <c r="B160" i="1"/>
  <c r="A160" i="1"/>
  <c r="H159" i="1"/>
  <c r="G159" i="1"/>
  <c r="F159" i="1"/>
  <c r="E159" i="1"/>
  <c r="D159" i="1"/>
  <c r="C159" i="1"/>
  <c r="B159" i="1"/>
  <c r="A159" i="1"/>
  <c r="H158" i="1"/>
  <c r="G158" i="1"/>
  <c r="F158" i="1"/>
  <c r="E158" i="1"/>
  <c r="D158" i="1"/>
  <c r="C158" i="1"/>
  <c r="B158" i="1"/>
  <c r="A158" i="1"/>
  <c r="H157" i="1"/>
  <c r="G157" i="1"/>
  <c r="F157" i="1"/>
  <c r="E157" i="1"/>
  <c r="D157" i="1"/>
  <c r="C157" i="1"/>
  <c r="B157" i="1"/>
  <c r="A157" i="1"/>
  <c r="H156" i="1"/>
  <c r="G156" i="1"/>
  <c r="F156" i="1"/>
  <c r="E156" i="1"/>
  <c r="D156" i="1"/>
  <c r="C156" i="1"/>
  <c r="B156" i="1"/>
  <c r="A156" i="1"/>
  <c r="H155" i="1"/>
  <c r="G155" i="1"/>
  <c r="F155" i="1"/>
  <c r="E155" i="1"/>
  <c r="D155" i="1"/>
  <c r="C155" i="1"/>
  <c r="B155" i="1"/>
  <c r="A155" i="1"/>
  <c r="H154" i="1"/>
  <c r="G154" i="1"/>
  <c r="F154" i="1"/>
  <c r="E154" i="1"/>
  <c r="D154" i="1"/>
  <c r="C154" i="1"/>
  <c r="B154" i="1"/>
  <c r="A154" i="1"/>
  <c r="H153" i="1"/>
  <c r="G153" i="1"/>
  <c r="F153" i="1"/>
  <c r="E153" i="1"/>
  <c r="D153" i="1"/>
  <c r="C153" i="1"/>
  <c r="B153" i="1"/>
  <c r="A153" i="1"/>
  <c r="H152" i="1"/>
  <c r="G152" i="1"/>
  <c r="F152" i="1"/>
  <c r="E152" i="1"/>
  <c r="D152" i="1"/>
  <c r="C152" i="1"/>
  <c r="B152" i="1"/>
  <c r="A152" i="1"/>
  <c r="H151" i="1"/>
  <c r="G151" i="1"/>
  <c r="F151" i="1"/>
  <c r="E151" i="1"/>
  <c r="D151" i="1"/>
  <c r="C151" i="1"/>
  <c r="B151" i="1"/>
  <c r="A151" i="1"/>
  <c r="H150" i="1"/>
  <c r="G150" i="1"/>
  <c r="F150" i="1"/>
  <c r="E150" i="1"/>
  <c r="D150" i="1"/>
  <c r="C150" i="1"/>
  <c r="B150" i="1"/>
  <c r="A150" i="1"/>
  <c r="H149" i="1"/>
  <c r="G149" i="1"/>
  <c r="F149" i="1"/>
  <c r="E149" i="1"/>
  <c r="D149" i="1"/>
  <c r="C149" i="1"/>
  <c r="B149" i="1"/>
  <c r="A149" i="1"/>
  <c r="H148" i="1"/>
  <c r="G148" i="1"/>
  <c r="F148" i="1"/>
  <c r="E148" i="1"/>
  <c r="D148" i="1"/>
  <c r="C148" i="1"/>
  <c r="B148" i="1"/>
  <c r="A148" i="1"/>
  <c r="H147" i="1"/>
  <c r="G147" i="1"/>
  <c r="F147" i="1"/>
  <c r="E147" i="1"/>
  <c r="D147" i="1"/>
  <c r="C147" i="1"/>
  <c r="B147" i="1"/>
  <c r="A147" i="1"/>
  <c r="H146" i="1"/>
  <c r="G146" i="1"/>
  <c r="F146" i="1"/>
  <c r="E146" i="1"/>
  <c r="D146" i="1"/>
  <c r="C146" i="1"/>
  <c r="B146" i="1"/>
  <c r="A146" i="1"/>
  <c r="H145" i="1"/>
  <c r="G145" i="1"/>
  <c r="F145" i="1"/>
  <c r="E145" i="1"/>
  <c r="D145" i="1"/>
  <c r="C145" i="1"/>
  <c r="B145" i="1"/>
  <c r="A145" i="1"/>
  <c r="H144" i="1"/>
  <c r="G144" i="1"/>
  <c r="F144" i="1"/>
  <c r="E144" i="1"/>
  <c r="D144" i="1"/>
  <c r="C144" i="1"/>
  <c r="B144" i="1"/>
  <c r="A144" i="1"/>
  <c r="H143" i="1"/>
  <c r="G143" i="1"/>
  <c r="F143" i="1"/>
  <c r="E143" i="1"/>
  <c r="D143" i="1"/>
  <c r="C143" i="1"/>
  <c r="B143" i="1"/>
  <c r="A143" i="1"/>
  <c r="H142" i="1"/>
  <c r="G142" i="1"/>
  <c r="F142" i="1"/>
  <c r="E142" i="1"/>
  <c r="D142" i="1"/>
  <c r="C142" i="1"/>
  <c r="B142" i="1"/>
  <c r="A142" i="1"/>
  <c r="H141" i="1"/>
  <c r="G141" i="1"/>
  <c r="F141" i="1"/>
  <c r="E141" i="1"/>
  <c r="D141" i="1"/>
  <c r="C141" i="1"/>
  <c r="B141" i="1"/>
  <c r="A141" i="1"/>
  <c r="H140" i="1"/>
  <c r="G140" i="1"/>
  <c r="F140" i="1"/>
  <c r="E140" i="1"/>
  <c r="D140" i="1"/>
  <c r="C140" i="1"/>
  <c r="B140" i="1"/>
  <c r="A140" i="1"/>
  <c r="H139" i="1"/>
  <c r="G139" i="1"/>
  <c r="F139" i="1"/>
  <c r="E139" i="1"/>
  <c r="D139" i="1"/>
  <c r="C139" i="1"/>
  <c r="B139" i="1"/>
  <c r="A139" i="1"/>
  <c r="H138" i="1"/>
  <c r="G138" i="1"/>
  <c r="F138" i="1"/>
  <c r="E138" i="1"/>
  <c r="D138" i="1"/>
  <c r="C138" i="1"/>
  <c r="B138" i="1"/>
  <c r="A138" i="1"/>
  <c r="H137" i="1"/>
  <c r="G137" i="1"/>
  <c r="F137" i="1"/>
  <c r="E137" i="1"/>
  <c r="D137" i="1"/>
  <c r="C137" i="1"/>
  <c r="B137" i="1"/>
  <c r="A137" i="1"/>
  <c r="H136" i="1"/>
  <c r="G136" i="1"/>
  <c r="F136" i="1"/>
  <c r="E136" i="1"/>
  <c r="D136" i="1"/>
  <c r="C136" i="1"/>
  <c r="B136" i="1"/>
  <c r="A136" i="1"/>
  <c r="H135" i="1"/>
  <c r="G135" i="1"/>
  <c r="F135" i="1"/>
  <c r="E135" i="1"/>
  <c r="D135" i="1"/>
  <c r="C135" i="1"/>
  <c r="B135" i="1"/>
  <c r="A135" i="1"/>
  <c r="H134" i="1"/>
  <c r="G134" i="1"/>
  <c r="F134" i="1"/>
  <c r="E134" i="1"/>
  <c r="D134" i="1"/>
  <c r="C134" i="1"/>
  <c r="B134" i="1"/>
  <c r="A134" i="1"/>
  <c r="H133" i="1"/>
  <c r="G133" i="1"/>
  <c r="F133" i="1"/>
  <c r="E133" i="1"/>
  <c r="D133" i="1"/>
  <c r="C133" i="1"/>
  <c r="B133" i="1"/>
  <c r="A133" i="1"/>
  <c r="H132" i="1"/>
  <c r="G132" i="1"/>
  <c r="F132" i="1"/>
  <c r="E132" i="1"/>
  <c r="D132" i="1"/>
  <c r="C132" i="1"/>
  <c r="B132" i="1"/>
  <c r="A132" i="1"/>
  <c r="H131" i="1"/>
  <c r="G131" i="1"/>
  <c r="F131" i="1"/>
  <c r="E131" i="1"/>
  <c r="D131" i="1"/>
  <c r="C131" i="1"/>
  <c r="B131" i="1"/>
  <c r="A131" i="1"/>
  <c r="H130" i="1"/>
  <c r="G130" i="1"/>
  <c r="F130" i="1"/>
  <c r="E130" i="1"/>
  <c r="D130" i="1"/>
  <c r="C130" i="1"/>
  <c r="B130" i="1"/>
  <c r="A130" i="1"/>
  <c r="H129" i="1"/>
  <c r="G129" i="1"/>
  <c r="F129" i="1"/>
  <c r="E129" i="1"/>
  <c r="D129" i="1"/>
  <c r="C129" i="1"/>
  <c r="B129" i="1"/>
  <c r="A129" i="1"/>
  <c r="H128" i="1"/>
  <c r="G128" i="1"/>
  <c r="F128" i="1"/>
  <c r="E128" i="1"/>
  <c r="D128" i="1"/>
  <c r="C128" i="1"/>
  <c r="B128" i="1"/>
  <c r="A128" i="1"/>
  <c r="H127" i="1"/>
  <c r="G127" i="1"/>
  <c r="F127" i="1"/>
  <c r="E127" i="1"/>
  <c r="D127" i="1"/>
  <c r="C127" i="1"/>
  <c r="B127" i="1"/>
  <c r="A127" i="1"/>
  <c r="H126" i="1"/>
  <c r="G126" i="1"/>
  <c r="F126" i="1"/>
  <c r="E126" i="1"/>
  <c r="D126" i="1"/>
  <c r="C126" i="1"/>
  <c r="B126" i="1"/>
  <c r="A126" i="1"/>
  <c r="H125" i="1"/>
  <c r="G125" i="1"/>
  <c r="F125" i="1"/>
  <c r="E125" i="1"/>
  <c r="D125" i="1"/>
  <c r="C125" i="1"/>
  <c r="B125" i="1"/>
  <c r="A125" i="1"/>
  <c r="H124" i="1"/>
  <c r="G124" i="1"/>
  <c r="F124" i="1"/>
  <c r="E124" i="1"/>
  <c r="D124" i="1"/>
  <c r="C124" i="1"/>
  <c r="B124" i="1"/>
  <c r="A124" i="1"/>
  <c r="H123" i="1"/>
  <c r="G123" i="1"/>
  <c r="F123" i="1"/>
  <c r="E123" i="1"/>
  <c r="D123" i="1"/>
  <c r="C123" i="1"/>
  <c r="B123" i="1"/>
  <c r="A123" i="1"/>
  <c r="H122" i="1"/>
  <c r="G122" i="1"/>
  <c r="F122" i="1"/>
  <c r="E122" i="1"/>
  <c r="D122" i="1"/>
  <c r="C122" i="1"/>
  <c r="B122" i="1"/>
  <c r="A122" i="1"/>
  <c r="H121" i="1"/>
  <c r="G121" i="1"/>
  <c r="F121" i="1"/>
  <c r="E121" i="1"/>
  <c r="D121" i="1"/>
  <c r="C121" i="1"/>
  <c r="B121" i="1"/>
  <c r="A121" i="1"/>
  <c r="H120" i="1"/>
  <c r="G120" i="1"/>
  <c r="F120" i="1"/>
  <c r="E120" i="1"/>
  <c r="D120" i="1"/>
  <c r="C120" i="1"/>
  <c r="B120" i="1"/>
  <c r="A120" i="1"/>
  <c r="H119" i="1"/>
  <c r="G119" i="1"/>
  <c r="F119" i="1"/>
  <c r="E119" i="1"/>
  <c r="D119" i="1"/>
  <c r="C119" i="1"/>
  <c r="B119" i="1"/>
  <c r="A119" i="1"/>
  <c r="H118" i="1"/>
  <c r="G118" i="1"/>
  <c r="F118" i="1"/>
  <c r="E118" i="1"/>
  <c r="D118" i="1"/>
  <c r="C118" i="1"/>
  <c r="B118" i="1"/>
  <c r="A118" i="1"/>
  <c r="H117" i="1"/>
  <c r="G117" i="1"/>
  <c r="F117" i="1"/>
  <c r="E117" i="1"/>
  <c r="D117" i="1"/>
  <c r="C117" i="1"/>
  <c r="B117" i="1"/>
  <c r="A117" i="1"/>
  <c r="H116" i="1"/>
  <c r="G116" i="1"/>
  <c r="F116" i="1"/>
  <c r="E116" i="1"/>
  <c r="D116" i="1"/>
  <c r="C116" i="1"/>
  <c r="B116" i="1"/>
  <c r="A116" i="1"/>
  <c r="H115" i="1"/>
  <c r="G115" i="1"/>
  <c r="F115" i="1"/>
  <c r="E115" i="1"/>
  <c r="D115" i="1"/>
  <c r="C115" i="1"/>
  <c r="B115" i="1"/>
  <c r="A115" i="1"/>
  <c r="H114" i="1"/>
  <c r="G114" i="1"/>
  <c r="F114" i="1"/>
  <c r="E114" i="1"/>
  <c r="D114" i="1"/>
  <c r="C114" i="1"/>
  <c r="B114" i="1"/>
  <c r="A114" i="1"/>
  <c r="H113" i="1"/>
  <c r="G113" i="1"/>
  <c r="F113" i="1"/>
  <c r="E113" i="1"/>
  <c r="D113" i="1"/>
  <c r="C113" i="1"/>
  <c r="B113" i="1"/>
  <c r="A113" i="1"/>
  <c r="H112" i="1"/>
  <c r="G112" i="1"/>
  <c r="F112" i="1"/>
  <c r="E112" i="1"/>
  <c r="D112" i="1"/>
  <c r="C112" i="1"/>
  <c r="B112" i="1"/>
  <c r="A112" i="1"/>
  <c r="H111" i="1"/>
  <c r="G111" i="1"/>
  <c r="F111" i="1"/>
  <c r="E111" i="1"/>
  <c r="D111" i="1"/>
  <c r="C111" i="1"/>
  <c r="B111" i="1"/>
  <c r="A111" i="1"/>
  <c r="H110" i="1"/>
  <c r="G110" i="1"/>
  <c r="F110" i="1"/>
  <c r="E110" i="1"/>
  <c r="D110" i="1"/>
  <c r="C110" i="1"/>
  <c r="B110" i="1"/>
  <c r="A110" i="1"/>
  <c r="H109" i="1"/>
  <c r="G109" i="1"/>
  <c r="F109" i="1"/>
  <c r="E109" i="1"/>
  <c r="D109" i="1"/>
  <c r="C109" i="1"/>
  <c r="B109" i="1"/>
  <c r="A109" i="1"/>
  <c r="H108" i="1"/>
  <c r="G108" i="1"/>
  <c r="F108" i="1"/>
  <c r="E108" i="1"/>
  <c r="D108" i="1"/>
  <c r="C108" i="1"/>
  <c r="B108" i="1"/>
  <c r="A108" i="1"/>
  <c r="H107" i="1"/>
  <c r="G107" i="1"/>
  <c r="F107" i="1"/>
  <c r="E107" i="1"/>
  <c r="D107" i="1"/>
  <c r="C107" i="1"/>
  <c r="B107" i="1"/>
  <c r="A107" i="1"/>
  <c r="H106" i="1"/>
  <c r="G106" i="1"/>
  <c r="F106" i="1"/>
  <c r="E106" i="1"/>
  <c r="D106" i="1"/>
  <c r="C106" i="1"/>
  <c r="B106" i="1"/>
  <c r="A106" i="1"/>
  <c r="H105" i="1"/>
  <c r="G105" i="1"/>
  <c r="F105" i="1"/>
  <c r="E105" i="1"/>
  <c r="D105" i="1"/>
  <c r="C105" i="1"/>
  <c r="B105" i="1"/>
  <c r="A105" i="1"/>
  <c r="H104" i="1"/>
  <c r="G104" i="1"/>
  <c r="F104" i="1"/>
  <c r="E104" i="1"/>
  <c r="D104" i="1"/>
  <c r="C104" i="1"/>
  <c r="B104" i="1"/>
  <c r="A104" i="1"/>
  <c r="H103" i="1"/>
  <c r="G103" i="1"/>
  <c r="F103" i="1"/>
  <c r="E103" i="1"/>
  <c r="D103" i="1"/>
  <c r="C103" i="1"/>
  <c r="B103" i="1"/>
  <c r="A103" i="1"/>
  <c r="H102" i="1"/>
  <c r="G102" i="1"/>
  <c r="F102" i="1"/>
  <c r="E102" i="1"/>
  <c r="D102" i="1"/>
  <c r="C102" i="1"/>
  <c r="B102" i="1"/>
  <c r="A102" i="1"/>
  <c r="H101" i="1"/>
  <c r="G101" i="1"/>
  <c r="F101" i="1"/>
  <c r="E101" i="1"/>
  <c r="D101" i="1"/>
  <c r="C101" i="1"/>
  <c r="B101" i="1"/>
  <c r="A101" i="1"/>
  <c r="H100" i="1"/>
  <c r="G100" i="1"/>
  <c r="F100" i="1"/>
  <c r="E100" i="1"/>
  <c r="D100" i="1"/>
  <c r="C100" i="1"/>
  <c r="B100" i="1"/>
  <c r="A100" i="1"/>
  <c r="H99" i="1"/>
  <c r="G99" i="1"/>
  <c r="F99" i="1"/>
  <c r="E99" i="1"/>
  <c r="D99" i="1"/>
  <c r="C99" i="1"/>
  <c r="B99" i="1"/>
  <c r="A99" i="1"/>
  <c r="H98" i="1"/>
  <c r="G98" i="1"/>
  <c r="F98" i="1"/>
  <c r="E98" i="1"/>
  <c r="D98" i="1"/>
  <c r="C98" i="1"/>
  <c r="B98" i="1"/>
  <c r="A98" i="1"/>
  <c r="H97" i="1"/>
  <c r="G97" i="1"/>
  <c r="F97" i="1"/>
  <c r="E97" i="1"/>
  <c r="D97" i="1"/>
  <c r="C97" i="1"/>
  <c r="B97" i="1"/>
  <c r="A97" i="1"/>
  <c r="H96" i="1"/>
  <c r="G96" i="1"/>
  <c r="F96" i="1"/>
  <c r="E96" i="1"/>
  <c r="D96" i="1"/>
  <c r="C96" i="1"/>
  <c r="B96" i="1"/>
  <c r="A96" i="1"/>
  <c r="H95" i="1"/>
  <c r="G95" i="1"/>
  <c r="F95" i="1"/>
  <c r="E95" i="1"/>
  <c r="D95" i="1"/>
  <c r="C95" i="1"/>
  <c r="B95" i="1"/>
  <c r="A95" i="1"/>
  <c r="H94" i="1"/>
  <c r="G94" i="1"/>
  <c r="F94" i="1"/>
  <c r="E94" i="1"/>
  <c r="D94" i="1"/>
  <c r="C94" i="1"/>
  <c r="B94" i="1"/>
  <c r="A94" i="1"/>
  <c r="H93" i="1"/>
  <c r="G93" i="1"/>
  <c r="F93" i="1"/>
  <c r="E93" i="1"/>
  <c r="D93" i="1"/>
  <c r="C93" i="1"/>
  <c r="B93" i="1"/>
  <c r="A93" i="1"/>
  <c r="H92" i="1"/>
  <c r="G92" i="1"/>
  <c r="F92" i="1"/>
  <c r="E92" i="1"/>
  <c r="D92" i="1"/>
  <c r="C92" i="1"/>
  <c r="B92" i="1"/>
  <c r="A92" i="1"/>
  <c r="H91" i="1"/>
  <c r="G91" i="1"/>
  <c r="F91" i="1"/>
  <c r="E91" i="1"/>
  <c r="D91" i="1"/>
  <c r="C91" i="1"/>
  <c r="B91" i="1"/>
  <c r="A91" i="1"/>
  <c r="H90" i="1"/>
  <c r="G90" i="1"/>
  <c r="F90" i="1"/>
  <c r="E90" i="1"/>
  <c r="D90" i="1"/>
  <c r="C90" i="1"/>
  <c r="B90" i="1"/>
  <c r="A90" i="1"/>
  <c r="H89" i="1"/>
  <c r="G89" i="1"/>
  <c r="F89" i="1"/>
  <c r="E89" i="1"/>
  <c r="D89" i="1"/>
  <c r="C89" i="1"/>
  <c r="B89" i="1"/>
  <c r="A89" i="1"/>
  <c r="H88" i="1"/>
  <c r="G88" i="1"/>
  <c r="F88" i="1"/>
  <c r="E88" i="1"/>
  <c r="D88" i="1"/>
  <c r="C88" i="1"/>
  <c r="B88" i="1"/>
  <c r="A88" i="1"/>
  <c r="H87" i="1"/>
  <c r="G87" i="1"/>
  <c r="F87" i="1"/>
  <c r="E87" i="1"/>
  <c r="D87" i="1"/>
  <c r="C87" i="1"/>
  <c r="B87" i="1"/>
  <c r="A87" i="1"/>
  <c r="H86" i="1"/>
  <c r="G86" i="1"/>
  <c r="F86" i="1"/>
  <c r="E86" i="1"/>
  <c r="D86" i="1"/>
  <c r="C86" i="1"/>
  <c r="B86" i="1"/>
  <c r="A86" i="1"/>
  <c r="H85" i="1"/>
  <c r="G85" i="1"/>
  <c r="F85" i="1"/>
  <c r="E85" i="1"/>
  <c r="D85" i="1"/>
  <c r="C85" i="1"/>
  <c r="B85" i="1"/>
  <c r="A85" i="1"/>
  <c r="H84" i="1"/>
  <c r="G84" i="1"/>
  <c r="F84" i="1"/>
  <c r="E84" i="1"/>
  <c r="D84" i="1"/>
  <c r="C84" i="1"/>
  <c r="B84" i="1"/>
  <c r="A84" i="1"/>
  <c r="H83" i="1"/>
  <c r="G83" i="1"/>
  <c r="F83" i="1"/>
  <c r="E83" i="1"/>
  <c r="D83" i="1"/>
  <c r="C83" i="1"/>
  <c r="B83" i="1"/>
  <c r="A83" i="1"/>
  <c r="H82" i="1"/>
  <c r="G82" i="1"/>
  <c r="F82" i="1"/>
  <c r="E82" i="1"/>
  <c r="D82" i="1"/>
  <c r="C82" i="1"/>
  <c r="B82" i="1"/>
  <c r="A82" i="1"/>
  <c r="H81" i="1"/>
  <c r="G81" i="1"/>
  <c r="F81" i="1"/>
  <c r="E81" i="1"/>
  <c r="D81" i="1"/>
  <c r="C81" i="1"/>
  <c r="B81" i="1"/>
  <c r="A81" i="1"/>
  <c r="H80" i="1"/>
  <c r="G80" i="1"/>
  <c r="F80" i="1"/>
  <c r="E80" i="1"/>
  <c r="D80" i="1"/>
  <c r="C80" i="1"/>
  <c r="B80" i="1"/>
  <c r="A80" i="1"/>
  <c r="H79" i="1"/>
  <c r="G79" i="1"/>
  <c r="F79" i="1"/>
  <c r="E79" i="1"/>
  <c r="D79" i="1"/>
  <c r="C79" i="1"/>
  <c r="B79" i="1"/>
  <c r="A79" i="1"/>
  <c r="H78" i="1"/>
  <c r="G78" i="1"/>
  <c r="F78" i="1"/>
  <c r="E78" i="1"/>
  <c r="D78" i="1"/>
  <c r="C78" i="1"/>
  <c r="B78" i="1"/>
  <c r="A78" i="1"/>
  <c r="H77" i="1"/>
  <c r="G77" i="1"/>
  <c r="F77" i="1"/>
  <c r="E77" i="1"/>
  <c r="D77" i="1"/>
  <c r="C77" i="1"/>
  <c r="B77" i="1"/>
  <c r="A77" i="1"/>
  <c r="H76" i="1"/>
  <c r="G76" i="1"/>
  <c r="F76" i="1"/>
  <c r="E76" i="1"/>
  <c r="D76" i="1"/>
  <c r="C76" i="1"/>
  <c r="B76" i="1"/>
  <c r="A76" i="1"/>
  <c r="H75" i="1"/>
  <c r="G75" i="1"/>
  <c r="F75" i="1"/>
  <c r="E75" i="1"/>
  <c r="D75" i="1"/>
  <c r="C75" i="1"/>
  <c r="B75" i="1"/>
  <c r="A75" i="1"/>
  <c r="H74" i="1"/>
  <c r="G74" i="1"/>
  <c r="F74" i="1"/>
  <c r="E74" i="1"/>
  <c r="D74" i="1"/>
  <c r="C74" i="1"/>
  <c r="B74" i="1"/>
  <c r="A74" i="1"/>
  <c r="H73" i="1"/>
  <c r="G73" i="1"/>
  <c r="F73" i="1"/>
  <c r="E73" i="1"/>
  <c r="D73" i="1"/>
  <c r="C73" i="1"/>
  <c r="B73" i="1"/>
  <c r="A73" i="1"/>
  <c r="H72" i="1"/>
  <c r="G72" i="1"/>
  <c r="F72" i="1"/>
  <c r="E72" i="1"/>
  <c r="D72" i="1"/>
  <c r="C72" i="1"/>
  <c r="B72" i="1"/>
  <c r="A72" i="1"/>
  <c r="H71" i="1"/>
  <c r="G71" i="1"/>
  <c r="F71" i="1"/>
  <c r="E71" i="1"/>
  <c r="D71" i="1"/>
  <c r="C71" i="1"/>
  <c r="B71" i="1"/>
  <c r="A71" i="1"/>
  <c r="H70" i="1"/>
  <c r="G70" i="1"/>
  <c r="F70" i="1"/>
  <c r="E70" i="1"/>
  <c r="D70" i="1"/>
  <c r="C70" i="1"/>
  <c r="B70" i="1"/>
  <c r="A70" i="1"/>
  <c r="H69" i="1"/>
  <c r="G69" i="1"/>
  <c r="F69" i="1"/>
  <c r="E69" i="1"/>
  <c r="D69" i="1"/>
  <c r="C69" i="1"/>
  <c r="B69" i="1"/>
  <c r="A69" i="1"/>
  <c r="H68" i="1"/>
  <c r="G68" i="1"/>
  <c r="F68" i="1"/>
  <c r="E68" i="1"/>
  <c r="D68" i="1"/>
  <c r="C68" i="1"/>
  <c r="B68" i="1"/>
  <c r="A68" i="1"/>
  <c r="H67" i="1"/>
  <c r="G67" i="1"/>
  <c r="F67" i="1"/>
  <c r="E67" i="1"/>
  <c r="D67" i="1"/>
  <c r="C67" i="1"/>
  <c r="B67" i="1"/>
  <c r="A67" i="1"/>
  <c r="H66" i="1"/>
  <c r="G66" i="1"/>
  <c r="F66" i="1"/>
  <c r="E66" i="1"/>
  <c r="D66" i="1"/>
  <c r="C66" i="1"/>
  <c r="B66" i="1"/>
  <c r="A66" i="1"/>
  <c r="H65" i="1"/>
  <c r="G65" i="1"/>
  <c r="F65" i="1"/>
  <c r="E65" i="1"/>
  <c r="D65" i="1"/>
  <c r="C65" i="1"/>
  <c r="B65" i="1"/>
  <c r="A65" i="1"/>
  <c r="H64" i="1"/>
  <c r="G64" i="1"/>
  <c r="F64" i="1"/>
  <c r="E64" i="1"/>
  <c r="D64" i="1"/>
  <c r="C64" i="1"/>
  <c r="B64" i="1"/>
  <c r="A64" i="1"/>
  <c r="H63" i="1"/>
  <c r="G63" i="1"/>
  <c r="F63" i="1"/>
  <c r="E63" i="1"/>
  <c r="D63" i="1"/>
  <c r="C63" i="1"/>
  <c r="B63" i="1"/>
  <c r="A63" i="1"/>
  <c r="H62" i="1"/>
  <c r="G62" i="1"/>
  <c r="F62" i="1"/>
  <c r="E62" i="1"/>
  <c r="D62" i="1"/>
  <c r="C62" i="1"/>
  <c r="B62" i="1"/>
  <c r="A62" i="1"/>
  <c r="H61" i="1"/>
  <c r="G61" i="1"/>
  <c r="F61" i="1"/>
  <c r="E61" i="1"/>
  <c r="D61" i="1"/>
  <c r="C61" i="1"/>
  <c r="B61" i="1"/>
  <c r="A61" i="1"/>
  <c r="H60" i="1"/>
  <c r="G60" i="1"/>
  <c r="F60" i="1"/>
  <c r="E60" i="1"/>
  <c r="D60" i="1"/>
  <c r="C60" i="1"/>
  <c r="B60" i="1"/>
  <c r="A60" i="1"/>
  <c r="H59" i="1"/>
  <c r="G59" i="1"/>
  <c r="F59" i="1"/>
  <c r="E59" i="1"/>
  <c r="D59" i="1"/>
  <c r="C59" i="1"/>
  <c r="B59" i="1"/>
  <c r="A59" i="1"/>
  <c r="H58" i="1"/>
  <c r="G58" i="1"/>
  <c r="F58" i="1"/>
  <c r="E58" i="1"/>
  <c r="D58" i="1"/>
  <c r="C58" i="1"/>
  <c r="B58" i="1"/>
  <c r="A58" i="1"/>
  <c r="H57" i="1"/>
  <c r="G57" i="1"/>
  <c r="F57" i="1"/>
  <c r="E57" i="1"/>
  <c r="D57" i="1"/>
  <c r="C57" i="1"/>
  <c r="B57" i="1"/>
  <c r="A57" i="1"/>
  <c r="H56" i="1"/>
  <c r="G56" i="1"/>
  <c r="F56" i="1"/>
  <c r="E56" i="1"/>
  <c r="D56" i="1"/>
  <c r="C56" i="1"/>
  <c r="B56" i="1"/>
  <c r="A56" i="1"/>
  <c r="H55" i="1"/>
  <c r="G55" i="1"/>
  <c r="F55" i="1"/>
  <c r="E55" i="1"/>
  <c r="D55" i="1"/>
  <c r="C55" i="1"/>
  <c r="B55" i="1"/>
  <c r="A55" i="1"/>
  <c r="H54" i="1"/>
  <c r="G54" i="1"/>
  <c r="F54" i="1"/>
  <c r="E54" i="1"/>
  <c r="D54" i="1"/>
  <c r="C54" i="1"/>
  <c r="B54" i="1"/>
  <c r="A54" i="1"/>
  <c r="H53" i="1"/>
  <c r="G53" i="1"/>
  <c r="F53" i="1"/>
  <c r="E53" i="1"/>
  <c r="D53" i="1"/>
  <c r="C53" i="1"/>
  <c r="B53" i="1"/>
  <c r="A53" i="1"/>
  <c r="H52" i="1"/>
  <c r="G52" i="1"/>
  <c r="F52" i="1"/>
  <c r="E52" i="1"/>
  <c r="D52" i="1"/>
  <c r="C52" i="1"/>
  <c r="B52" i="1"/>
  <c r="A52" i="1"/>
  <c r="H51" i="1"/>
  <c r="G51" i="1"/>
  <c r="F51" i="1"/>
  <c r="E51" i="1"/>
  <c r="D51" i="1"/>
  <c r="C51" i="1"/>
  <c r="B51" i="1"/>
  <c r="A51" i="1"/>
  <c r="H50" i="1"/>
  <c r="G50" i="1"/>
  <c r="F50" i="1"/>
  <c r="E50" i="1"/>
  <c r="D50" i="1"/>
  <c r="C50" i="1"/>
  <c r="B50" i="1"/>
  <c r="A50" i="1"/>
  <c r="H49" i="1"/>
  <c r="G49" i="1"/>
  <c r="F49" i="1"/>
  <c r="E49" i="1"/>
  <c r="D49" i="1"/>
  <c r="C49" i="1"/>
  <c r="B49" i="1"/>
  <c r="A49" i="1"/>
  <c r="H48" i="1"/>
  <c r="G48" i="1"/>
  <c r="F48" i="1"/>
  <c r="E48" i="1"/>
  <c r="D48" i="1"/>
  <c r="C48" i="1"/>
  <c r="B48" i="1"/>
  <c r="A48" i="1"/>
  <c r="H47" i="1"/>
  <c r="G47" i="1"/>
  <c r="F47" i="1"/>
  <c r="E47" i="1"/>
  <c r="D47" i="1"/>
  <c r="C47" i="1"/>
  <c r="B47" i="1"/>
  <c r="A47" i="1"/>
  <c r="H46" i="1"/>
  <c r="G46" i="1"/>
  <c r="F46" i="1"/>
  <c r="E46" i="1"/>
  <c r="D46" i="1"/>
  <c r="C46" i="1"/>
  <c r="B46" i="1"/>
  <c r="A46" i="1"/>
  <c r="H45" i="1"/>
  <c r="G45" i="1"/>
  <c r="F45" i="1"/>
  <c r="E45" i="1"/>
  <c r="D45" i="1"/>
  <c r="C45" i="1"/>
  <c r="B45" i="1"/>
  <c r="A45" i="1"/>
  <c r="H44" i="1"/>
  <c r="G44" i="1"/>
  <c r="F44" i="1"/>
  <c r="E44" i="1"/>
  <c r="D44" i="1"/>
  <c r="C44" i="1"/>
  <c r="B44" i="1"/>
  <c r="A44" i="1"/>
  <c r="H43" i="1"/>
  <c r="G43" i="1"/>
  <c r="F43" i="1"/>
  <c r="E43" i="1"/>
  <c r="D43" i="1"/>
  <c r="C43" i="1"/>
  <c r="B43" i="1"/>
  <c r="A43" i="1"/>
  <c r="H42" i="1"/>
  <c r="G42" i="1"/>
  <c r="F42" i="1"/>
  <c r="E42" i="1"/>
  <c r="D42" i="1"/>
  <c r="C42" i="1"/>
  <c r="B42" i="1"/>
  <c r="A42" i="1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H5" i="1" s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</calcChain>
</file>

<file path=xl/connections.xml><?xml version="1.0" encoding="utf-8"?>
<connections xmlns="http://schemas.openxmlformats.org/spreadsheetml/2006/main">
  <connection id="1" keepAlive="1" name="Query - Table4" description="Connection to the 'Table4' query in the workbook." type="5" refreshedVersion="6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<sst xmlns="http://schemas.openxmlformats.org/spreadsheetml/2006/main" count="5875" uniqueCount="58">
  <si>
    <t>Freshness</t>
  </si>
  <si>
    <t>air-quality</t>
  </si>
  <si>
    <t>weather</t>
  </si>
  <si>
    <t>traffic</t>
  </si>
  <si>
    <t>day-time</t>
  </si>
  <si>
    <t>bike-lane</t>
  </si>
  <si>
    <t>temperature</t>
  </si>
  <si>
    <t>mode</t>
  </si>
  <si>
    <t>distance</t>
  </si>
  <si>
    <t>time</t>
  </si>
  <si>
    <t>weather-rainy</t>
  </si>
  <si>
    <t>traffic-high</t>
  </si>
  <si>
    <t>dt-night</t>
  </si>
  <si>
    <t>bl-full</t>
  </si>
  <si>
    <t>mode-walk</t>
  </si>
  <si>
    <t>weather-hot</t>
  </si>
  <si>
    <t>traffic-low</t>
  </si>
  <si>
    <t>mode-bike</t>
  </si>
  <si>
    <t>weather-sunny</t>
  </si>
  <si>
    <t>traffic-worse</t>
  </si>
  <si>
    <t>dt-late-night</t>
  </si>
  <si>
    <t>bl-partial</t>
  </si>
  <si>
    <t>mode-car</t>
  </si>
  <si>
    <t>bl-none</t>
  </si>
  <si>
    <t>mode-transit</t>
  </si>
  <si>
    <t>weather-dry</t>
  </si>
  <si>
    <t>dt-morning</t>
  </si>
  <si>
    <t>mode-mt-bike</t>
  </si>
  <si>
    <t>dt-early-morning</t>
  </si>
  <si>
    <t>weather-wet</t>
  </si>
  <si>
    <t>dt-noon</t>
  </si>
  <si>
    <t>weather-stormy</t>
  </si>
  <si>
    <t>traffic-moderate</t>
  </si>
  <si>
    <t>dt-afternoon</t>
  </si>
  <si>
    <t>weather-cold</t>
  </si>
  <si>
    <t>weather-cloudy</t>
  </si>
  <si>
    <t>User - 1 (Car)</t>
  </si>
  <si>
    <t>User - 2 (Transit)</t>
  </si>
  <si>
    <t>User - 3 (Motor Bike)</t>
  </si>
  <si>
    <t>User - 6 (Random)</t>
  </si>
  <si>
    <t>User - 5 (Walk)</t>
  </si>
  <si>
    <t>User - 4 (Bike)</t>
  </si>
  <si>
    <t>User1</t>
  </si>
  <si>
    <t>User2</t>
  </si>
  <si>
    <t>User3</t>
  </si>
  <si>
    <t>User4</t>
  </si>
  <si>
    <t>User5</t>
  </si>
  <si>
    <t>Count of User1</t>
  </si>
  <si>
    <t>Count of User2</t>
  </si>
  <si>
    <t>Count of User3</t>
  </si>
  <si>
    <t>Count of User4</t>
  </si>
  <si>
    <t>Count of User5</t>
  </si>
  <si>
    <t>Sum</t>
  </si>
  <si>
    <t>User6</t>
  </si>
  <si>
    <t>Count of User6</t>
  </si>
  <si>
    <t>Actual</t>
  </si>
  <si>
    <t>Recommendation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</si>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</sst>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EEAF6"/>
        <bgColor rgb="FFDEEAF6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2" fontId="0" fillId="0" borderId="0" xfId="0" applyNumberFormat="1" applyFo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4" fillId="2" borderId="7" xfId="0" applyNumberFormat="1" applyFont="1" applyFill="1" applyBorder="1" applyAlignment="1"/>
    <xf numFmtId="0" fontId="4" fillId="2" borderId="8" xfId="0" applyNumberFormat="1" applyFont="1" applyFill="1" applyBorder="1" applyAlignment="1"/>
    <xf numFmtId="0" fontId="4" fillId="0" borderId="7" xfId="0" applyNumberFormat="1" applyFont="1" applyBorder="1" applyAlignment="1"/>
    <xf numFmtId="0" fontId="4" fillId="0" borderId="8" xfId="0" applyNumberFormat="1" applyFont="1" applyBorder="1" applyAlignment="1"/>
    <xf numFmtId="0" fontId="1" fillId="3" borderId="0" xfId="0" applyFont="1" applyFill="1"/>
    <xf numFmtId="0" fontId="0" fillId="0" borderId="3" xfId="0" applyFont="1" applyFill="1" applyBorder="1" applyAlignment="1"/>
    <xf numFmtId="0" fontId="4" fillId="2" borderId="9" xfId="0" applyFont="1" applyFill="1" applyBorder="1"/>
    <xf numFmtId="0" fontId="4" fillId="0" borderId="9" xfId="0" applyFont="1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</dxfs>
  <tableStyles count="2">
    <tableStyle name="Sheet1-style" pivot="0" count="3">
      <tableStyleElement type="headerRow" dxfId="6"/>
      <tableStyleElement type="firstRowStripe" dxfId="5"/>
      <tableStyleElement type="secondRowStripe" dxfId="4"/>
    </tableStyle>
    <tableStyle name="data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[data.xlsx]Sheet6!PivotTable38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Recommendations for User1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Sheet6!$A$2:$A$6</c:f>
              <c:strCache>
                <c:ptCount val="5"/>
                <c:pt idx="0">
                  <c:v>mode-bike</c:v>
                </c:pt>
                <c:pt idx="1">
                  <c:v>mode-car</c:v>
                </c:pt>
                <c:pt idx="2">
                  <c:v>mode-mt-bike</c:v>
                </c:pt>
                <c:pt idx="3">
                  <c:v>mode-transit</c:v>
                </c:pt>
                <c:pt idx="4">
                  <c:v>mode-walk</c:v>
                </c:pt>
              </c:strCache>
            </c:strRef>
          </c:cat>
          <c:val>
            <c:numRef>
              <c:f>Sheet6!$B$2:$B$6</c:f>
              <c:numCache>
                <c:formatCode>General</c:formatCode>
                <c:ptCount val="5"/>
                <c:pt idx="0">
                  <c:v>12</c:v>
                </c:pt>
                <c:pt idx="1">
                  <c:v>97</c:v>
                </c:pt>
                <c:pt idx="2">
                  <c:v>37</c:v>
                </c:pt>
                <c:pt idx="3">
                  <c:v>31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6-47C2-9F5F-A8D674C3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165664"/>
        <c:axId val="933170912"/>
      </c:barChart>
      <c:catAx>
        <c:axId val="9331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70912"/>
        <c:crosses val="autoZero"/>
        <c:auto val="1"/>
        <c:lblAlgn val="ctr"/>
        <c:lblOffset val="100"/>
        <c:noMultiLvlLbl val="0"/>
      </c:catAx>
      <c:valAx>
        <c:axId val="9331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[data.xlsx]Sheet7!PivotTable51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Recommendations for User2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Sheet7!$A$2:$A$6</c:f>
              <c:strCache>
                <c:ptCount val="5"/>
                <c:pt idx="0">
                  <c:v>mode-bike</c:v>
                </c:pt>
                <c:pt idx="1">
                  <c:v>mode-car</c:v>
                </c:pt>
                <c:pt idx="2">
                  <c:v>mode-mt-bike</c:v>
                </c:pt>
                <c:pt idx="3">
                  <c:v>mode-transit</c:v>
                </c:pt>
                <c:pt idx="4">
                  <c:v>mode-walk</c:v>
                </c:pt>
              </c:strCache>
            </c:strRef>
          </c:cat>
          <c:val>
            <c:numRef>
              <c:f>Sheet7!$B$2:$B$6</c:f>
              <c:numCache>
                <c:formatCode>General</c:formatCode>
                <c:ptCount val="5"/>
                <c:pt idx="0">
                  <c:v>21</c:v>
                </c:pt>
                <c:pt idx="1">
                  <c:v>26</c:v>
                </c:pt>
                <c:pt idx="2">
                  <c:v>31</c:v>
                </c:pt>
                <c:pt idx="3">
                  <c:v>81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5-4314-A17A-6E8F60F5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083240"/>
        <c:axId val="985085864"/>
      </c:barChart>
      <c:catAx>
        <c:axId val="98508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5864"/>
        <c:crosses val="autoZero"/>
        <c:auto val="1"/>
        <c:lblAlgn val="ctr"/>
        <c:lblOffset val="100"/>
        <c:noMultiLvlLbl val="0"/>
      </c:catAx>
      <c:valAx>
        <c:axId val="9850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[data.xlsx]Sheet8!PivotTable64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Recommendations for User3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Sheet8!$A$2:$A$6</c:f>
              <c:strCache>
                <c:ptCount val="5"/>
                <c:pt idx="0">
                  <c:v>mode-bike</c:v>
                </c:pt>
                <c:pt idx="1">
                  <c:v>mode-car</c:v>
                </c:pt>
                <c:pt idx="2">
                  <c:v>mode-mt-bike</c:v>
                </c:pt>
                <c:pt idx="3">
                  <c:v>mode-transit</c:v>
                </c:pt>
                <c:pt idx="4">
                  <c:v>mode-walk</c:v>
                </c:pt>
              </c:strCache>
            </c:strRef>
          </c:cat>
          <c:val>
            <c:numRef>
              <c:f>Sheet8!$B$2:$B$6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87</c:v>
                </c:pt>
                <c:pt idx="3">
                  <c:v>31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F-491F-BD82-046B30E7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324704"/>
        <c:axId val="936327656"/>
      </c:barChart>
      <c:catAx>
        <c:axId val="9363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27656"/>
        <c:crosses val="autoZero"/>
        <c:auto val="1"/>
        <c:lblAlgn val="ctr"/>
        <c:lblOffset val="100"/>
        <c:noMultiLvlLbl val="0"/>
      </c:catAx>
      <c:valAx>
        <c:axId val="9363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2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[data.xlsx]Sheet9!PivotTable77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Recommendations for User4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Sheet9!$A$2:$A$6</c:f>
              <c:strCache>
                <c:ptCount val="5"/>
                <c:pt idx="0">
                  <c:v>mode-bike</c:v>
                </c:pt>
                <c:pt idx="1">
                  <c:v>mode-car</c:v>
                </c:pt>
                <c:pt idx="2">
                  <c:v>mode-mt-bike</c:v>
                </c:pt>
                <c:pt idx="3">
                  <c:v>mode-transit</c:v>
                </c:pt>
                <c:pt idx="4">
                  <c:v>mode-walk</c:v>
                </c:pt>
              </c:strCache>
            </c:strRef>
          </c:cat>
          <c:val>
            <c:numRef>
              <c:f>Sheet9!$B$2:$B$6</c:f>
              <c:numCache>
                <c:formatCode>General</c:formatCode>
                <c:ptCount val="5"/>
                <c:pt idx="0">
                  <c:v>97</c:v>
                </c:pt>
                <c:pt idx="1">
                  <c:v>18</c:v>
                </c:pt>
                <c:pt idx="2">
                  <c:v>36</c:v>
                </c:pt>
                <c:pt idx="3">
                  <c:v>15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E-4CF8-ADBB-4C6F7EAE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877456"/>
        <c:axId val="991874504"/>
      </c:barChart>
      <c:catAx>
        <c:axId val="9918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74504"/>
        <c:crosses val="autoZero"/>
        <c:auto val="1"/>
        <c:lblAlgn val="ctr"/>
        <c:lblOffset val="100"/>
        <c:noMultiLvlLbl val="0"/>
      </c:catAx>
      <c:valAx>
        <c:axId val="99187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[data.xlsx]Sheet10!PivotTable90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Recommendations for User5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Sheet10!$A$2:$A$6</c:f>
              <c:strCache>
                <c:ptCount val="5"/>
                <c:pt idx="0">
                  <c:v>mode-bike</c:v>
                </c:pt>
                <c:pt idx="1">
                  <c:v>mode-car</c:v>
                </c:pt>
                <c:pt idx="2">
                  <c:v>mode-mt-bike</c:v>
                </c:pt>
                <c:pt idx="3">
                  <c:v>mode-transit</c:v>
                </c:pt>
                <c:pt idx="4">
                  <c:v>mode-walk</c:v>
                </c:pt>
              </c:strCache>
            </c:strRef>
          </c:cat>
          <c:val>
            <c:numRef>
              <c:f>Sheet10!$B$2:$B$6</c:f>
              <c:numCache>
                <c:formatCode>General</c:formatCode>
                <c:ptCount val="5"/>
                <c:pt idx="0">
                  <c:v>43</c:v>
                </c:pt>
                <c:pt idx="1">
                  <c:v>33</c:v>
                </c:pt>
                <c:pt idx="2">
                  <c:v>22</c:v>
                </c:pt>
                <c:pt idx="3">
                  <c:v>19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2-4E50-80F0-CBDAF3105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213712"/>
        <c:axId val="935214040"/>
      </c:barChart>
      <c:catAx>
        <c:axId val="93521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14040"/>
        <c:crosses val="autoZero"/>
        <c:auto val="1"/>
        <c:lblAlgn val="ctr"/>
        <c:lblOffset val="100"/>
        <c:noMultiLvlLbl val="0"/>
      </c:catAx>
      <c:valAx>
        <c:axId val="93521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1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[data.xlsx]Sheet11!PivotTable95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Recommendations for User6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Sheet11!$A$4:$A$8</c:f>
              <c:strCache>
                <c:ptCount val="5"/>
                <c:pt idx="0">
                  <c:v>mode-bike</c:v>
                </c:pt>
                <c:pt idx="1">
                  <c:v>mode-car</c:v>
                </c:pt>
                <c:pt idx="2">
                  <c:v>mode-mt-bike</c:v>
                </c:pt>
                <c:pt idx="3">
                  <c:v>mode-transit</c:v>
                </c:pt>
                <c:pt idx="4">
                  <c:v>mode-walk</c:v>
                </c:pt>
              </c:strCache>
            </c:strRef>
          </c:cat>
          <c:val>
            <c:numRef>
              <c:f>Sheet11!$B$4:$B$8</c:f>
              <c:numCache>
                <c:formatCode>General</c:formatCode>
                <c:ptCount val="5"/>
                <c:pt idx="0">
                  <c:v>26</c:v>
                </c:pt>
                <c:pt idx="1">
                  <c:v>57</c:v>
                </c:pt>
                <c:pt idx="2">
                  <c:v>22</c:v>
                </c:pt>
                <c:pt idx="3">
                  <c:v>54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C-4E32-9830-0109C89D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126864"/>
        <c:axId val="985127192"/>
      </c:barChart>
      <c:catAx>
        <c:axId val="98512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27192"/>
        <c:crosses val="autoZero"/>
        <c:auto val="1"/>
        <c:lblAlgn val="ctr"/>
        <c:lblOffset val="100"/>
        <c:noMultiLvlLbl val="0"/>
      </c:catAx>
      <c:valAx>
        <c:axId val="98512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2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114300</xdr:rowOff>
    </xdr:from>
    <xdr:to>
      <xdr:col>17</xdr:col>
      <xdr:colOff>304800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114300</xdr:rowOff>
    </xdr:from>
    <xdr:to>
      <xdr:col>17</xdr:col>
      <xdr:colOff>304800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114300</xdr:rowOff>
    </xdr:from>
    <xdr:to>
      <xdr:col>17</xdr:col>
      <xdr:colOff>304800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114300</xdr:rowOff>
    </xdr:from>
    <xdr:to>
      <xdr:col>17</xdr:col>
      <xdr:colOff>304800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114300</xdr:rowOff>
    </xdr:from>
    <xdr:to>
      <xdr:col>17</xdr:col>
      <xdr:colOff>304800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12</xdr:row>
      <xdr:rowOff>114300</xdr:rowOff>
    </xdr:from>
    <xdr:to>
      <xdr:col>15</xdr:col>
      <xdr:colOff>166687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ad, Bilal (UMKC-Student)" refreshedDate="43192.546223032405" createdVersion="6" refreshedVersion="6" minRefreshableVersion="3" recordCount="199">
  <cacheSource type="worksheet">
    <worksheetSource name="Table4_2"/>
  </cacheSource>
  <cacheFields count="5">
    <cacheField name="User1" numFmtId="0">
      <sharedItems count="5">
        <s v="mode-car"/>
        <s v="mode-transit"/>
        <s v="mode-bike"/>
        <s v="mode-mt-bike"/>
        <s v="mode-walk"/>
      </sharedItems>
    </cacheField>
    <cacheField name="User2" numFmtId="0">
      <sharedItems/>
    </cacheField>
    <cacheField name="User3" numFmtId="0">
      <sharedItems/>
    </cacheField>
    <cacheField name="User4" numFmtId="0">
      <sharedItems/>
    </cacheField>
    <cacheField name="User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hmad, Bilal (UMKC-Student)" refreshedDate="43192.546330787038" createdVersion="6" refreshedVersion="6" minRefreshableVersion="3" recordCount="199">
  <cacheSource type="worksheet">
    <worksheetSource name="Table4_2"/>
  </cacheSource>
  <cacheFields count="5">
    <cacheField name="User1" numFmtId="0">
      <sharedItems/>
    </cacheField>
    <cacheField name="User2" numFmtId="0">
      <sharedItems count="5">
        <s v="mode-transit"/>
        <s v="mode-walk"/>
        <s v="mode-mt-bike"/>
        <s v="mode-car"/>
        <s v="mode-bike"/>
      </sharedItems>
    </cacheField>
    <cacheField name="User3" numFmtId="0">
      <sharedItems/>
    </cacheField>
    <cacheField name="User4" numFmtId="0">
      <sharedItems/>
    </cacheField>
    <cacheField name="User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hmad, Bilal (UMKC-Student)" refreshedDate="43192.546474189818" createdVersion="6" refreshedVersion="6" minRefreshableVersion="3" recordCount="199">
  <cacheSource type="worksheet">
    <worksheetSource name="Table4_2"/>
  </cacheSource>
  <cacheFields count="5">
    <cacheField name="User1" numFmtId="0">
      <sharedItems/>
    </cacheField>
    <cacheField name="User2" numFmtId="0">
      <sharedItems/>
    </cacheField>
    <cacheField name="User3" numFmtId="0">
      <sharedItems count="5">
        <s v="mode-mt-bike"/>
        <s v="mode-car"/>
        <s v="mode-transit"/>
        <s v="mode-bike"/>
        <s v="mode-walk"/>
      </sharedItems>
    </cacheField>
    <cacheField name="User4" numFmtId="0">
      <sharedItems/>
    </cacheField>
    <cacheField name="User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hmad, Bilal (UMKC-Student)" refreshedDate="43192.546701504631" createdVersion="6" refreshedVersion="6" minRefreshableVersion="3" recordCount="199">
  <cacheSource type="worksheet">
    <worksheetSource name="Table4_2"/>
  </cacheSource>
  <cacheFields count="5">
    <cacheField name="User1" numFmtId="0">
      <sharedItems/>
    </cacheField>
    <cacheField name="User2" numFmtId="0">
      <sharedItems/>
    </cacheField>
    <cacheField name="User3" numFmtId="0">
      <sharedItems/>
    </cacheField>
    <cacheField name="User4" numFmtId="0">
      <sharedItems count="5">
        <s v="mode-bike"/>
        <s v="mode-transit"/>
        <s v="mode-mt-bike"/>
        <s v="mode-walk"/>
        <s v="mode-car"/>
      </sharedItems>
    </cacheField>
    <cacheField name="User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hmad, Bilal (UMKC-Student)" refreshedDate="43192.546789351851" createdVersion="6" refreshedVersion="6" minRefreshableVersion="3" recordCount="199">
  <cacheSource type="worksheet">
    <worksheetSource name="Table4_2"/>
  </cacheSource>
  <cacheFields count="5">
    <cacheField name="User1" numFmtId="0">
      <sharedItems/>
    </cacheField>
    <cacheField name="User2" numFmtId="0">
      <sharedItems/>
    </cacheField>
    <cacheField name="User3" numFmtId="0">
      <sharedItems/>
    </cacheField>
    <cacheField name="User4" numFmtId="0">
      <sharedItems/>
    </cacheField>
    <cacheField name="User5" numFmtId="0">
      <sharedItems count="5">
        <s v="mode-walk"/>
        <s v="mode-car"/>
        <s v="mode-bike"/>
        <s v="mode-transit"/>
        <s v="mode-mt-bik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hmad, Bilal (UMKC-Student)" refreshedDate="43192.577992245373" createdVersion="6" refreshedVersion="6" minRefreshableVersion="3" recordCount="199">
  <cacheSource type="worksheet">
    <worksheetSource name="Table4_2"/>
  </cacheSource>
  <cacheFields count="6">
    <cacheField name="User1" numFmtId="0">
      <sharedItems/>
    </cacheField>
    <cacheField name="User2" numFmtId="0">
      <sharedItems/>
    </cacheField>
    <cacheField name="User3" numFmtId="0">
      <sharedItems/>
    </cacheField>
    <cacheField name="User4" numFmtId="0">
      <sharedItems/>
    </cacheField>
    <cacheField name="User5" numFmtId="0">
      <sharedItems/>
    </cacheField>
    <cacheField name="User6" numFmtId="0">
      <sharedItems count="5">
        <s v="mode-bike"/>
        <s v="mode-transit"/>
        <s v="mode-mt-bike"/>
        <s v="mode-car"/>
        <s v="mode-wal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s v="mode-transit"/>
    <s v="mode-mt-bike"/>
    <s v="mode-bike"/>
    <s v="mode-walk"/>
  </r>
  <r>
    <x v="1"/>
    <s v="mode-transit"/>
    <s v="mode-mt-bike"/>
    <s v="mode-bike"/>
    <s v="mode-car"/>
  </r>
  <r>
    <x v="2"/>
    <s v="mode-transit"/>
    <s v="mode-mt-bike"/>
    <s v="mode-bike"/>
    <s v="mode-walk"/>
  </r>
  <r>
    <x v="0"/>
    <s v="mode-transit"/>
    <s v="mode-mt-bike"/>
    <s v="mode-bike"/>
    <s v="mode-walk"/>
  </r>
  <r>
    <x v="0"/>
    <s v="mode-transit"/>
    <s v="mode-mt-bike"/>
    <s v="mode-transit"/>
    <s v="mode-walk"/>
  </r>
  <r>
    <x v="2"/>
    <s v="mode-transit"/>
    <s v="mode-mt-bike"/>
    <s v="mode-bike"/>
    <s v="mode-walk"/>
  </r>
  <r>
    <x v="2"/>
    <s v="mode-walk"/>
    <s v="mode-mt-bike"/>
    <s v="mode-mt-bike"/>
    <s v="mode-walk"/>
  </r>
  <r>
    <x v="0"/>
    <s v="mode-mt-bike"/>
    <s v="mode-mt-bike"/>
    <s v="mode-bike"/>
    <s v="mode-walk"/>
  </r>
  <r>
    <x v="0"/>
    <s v="mode-mt-bike"/>
    <s v="mode-mt-bike"/>
    <s v="mode-bike"/>
    <s v="mode-bike"/>
  </r>
  <r>
    <x v="3"/>
    <s v="mode-mt-bike"/>
    <s v="mode-mt-bike"/>
    <s v="mode-bike"/>
    <s v="mode-transit"/>
  </r>
  <r>
    <x v="0"/>
    <s v="mode-mt-bike"/>
    <s v="mode-mt-bike"/>
    <s v="mode-bike"/>
    <s v="mode-walk"/>
  </r>
  <r>
    <x v="2"/>
    <s v="mode-transit"/>
    <s v="mode-mt-bike"/>
    <s v="mode-bike"/>
    <s v="mode-transit"/>
  </r>
  <r>
    <x v="0"/>
    <s v="mode-transit"/>
    <s v="mode-mt-bike"/>
    <s v="mode-mt-bike"/>
    <s v="mode-walk"/>
  </r>
  <r>
    <x v="0"/>
    <s v="mode-car"/>
    <s v="mode-mt-bike"/>
    <s v="mode-bike"/>
    <s v="mode-mt-bike"/>
  </r>
  <r>
    <x v="3"/>
    <s v="mode-transit"/>
    <s v="mode-car"/>
    <s v="mode-mt-bike"/>
    <s v="mode-mt-bike"/>
  </r>
  <r>
    <x v="1"/>
    <s v="mode-mt-bike"/>
    <s v="mode-car"/>
    <s v="mode-bike"/>
    <s v="mode-walk"/>
  </r>
  <r>
    <x v="4"/>
    <s v="mode-transit"/>
    <s v="mode-mt-bike"/>
    <s v="mode-mt-bike"/>
    <s v="mode-walk"/>
  </r>
  <r>
    <x v="0"/>
    <s v="mode-transit"/>
    <s v="mode-mt-bike"/>
    <s v="mode-walk"/>
    <s v="mode-walk"/>
  </r>
  <r>
    <x v="0"/>
    <s v="mode-walk"/>
    <s v="mode-car"/>
    <s v="mode-transit"/>
    <s v="mode-walk"/>
  </r>
  <r>
    <x v="1"/>
    <s v="mode-mt-bike"/>
    <s v="mode-transit"/>
    <s v="mode-bike"/>
    <s v="mode-transit"/>
  </r>
  <r>
    <x v="2"/>
    <s v="mode-walk"/>
    <s v="mode-transit"/>
    <s v="mode-transit"/>
    <s v="mode-transit"/>
  </r>
  <r>
    <x v="0"/>
    <s v="mode-walk"/>
    <s v="mode-mt-bike"/>
    <s v="mode-mt-bike"/>
    <s v="mode-transit"/>
  </r>
  <r>
    <x v="0"/>
    <s v="mode-car"/>
    <s v="mode-mt-bike"/>
    <s v="mode-bike"/>
    <s v="mode-transit"/>
  </r>
  <r>
    <x v="0"/>
    <s v="mode-transit"/>
    <s v="mode-mt-bike"/>
    <s v="mode-walk"/>
    <s v="mode-walk"/>
  </r>
  <r>
    <x v="0"/>
    <s v="mode-transit"/>
    <s v="mode-car"/>
    <s v="mode-mt-bike"/>
    <s v="mode-walk"/>
  </r>
  <r>
    <x v="0"/>
    <s v="mode-transit"/>
    <s v="mode-mt-bike"/>
    <s v="mode-bike"/>
    <s v="mode-mt-bike"/>
  </r>
  <r>
    <x v="0"/>
    <s v="mode-mt-bike"/>
    <s v="mode-car"/>
    <s v="mode-walk"/>
    <s v="mode-walk"/>
  </r>
  <r>
    <x v="1"/>
    <s v="mode-transit"/>
    <s v="mode-car"/>
    <s v="mode-walk"/>
    <s v="mode-walk"/>
  </r>
  <r>
    <x v="4"/>
    <s v="mode-transit"/>
    <s v="mode-car"/>
    <s v="mode-car"/>
    <s v="mode-walk"/>
  </r>
  <r>
    <x v="2"/>
    <s v="mode-transit"/>
    <s v="mode-transit"/>
    <s v="mode-bike"/>
    <s v="mode-walk"/>
  </r>
  <r>
    <x v="0"/>
    <s v="mode-transit"/>
    <s v="mode-mt-bike"/>
    <s v="mode-transit"/>
    <s v="mode-walk"/>
  </r>
  <r>
    <x v="1"/>
    <s v="mode-transit"/>
    <s v="mode-mt-bike"/>
    <s v="mode-bike"/>
    <s v="mode-walk"/>
  </r>
  <r>
    <x v="3"/>
    <s v="mode-mt-bike"/>
    <s v="mode-mt-bike"/>
    <s v="mode-bike"/>
    <s v="mode-walk"/>
  </r>
  <r>
    <x v="4"/>
    <s v="mode-walk"/>
    <s v="mode-mt-bike"/>
    <s v="mode-walk"/>
    <s v="mode-transit"/>
  </r>
  <r>
    <x v="2"/>
    <s v="mode-car"/>
    <s v="mode-mt-bike"/>
    <s v="mode-bike"/>
    <s v="mode-transit"/>
  </r>
  <r>
    <x v="0"/>
    <s v="mode-bike"/>
    <s v="mode-transit"/>
    <s v="mode-bike"/>
    <s v="mode-walk"/>
  </r>
  <r>
    <x v="0"/>
    <s v="mode-car"/>
    <s v="mode-mt-bike"/>
    <s v="mode-car"/>
    <s v="mode-transit"/>
  </r>
  <r>
    <x v="0"/>
    <s v="mode-transit"/>
    <s v="mode-bike"/>
    <s v="mode-mt-bike"/>
    <s v="mode-walk"/>
  </r>
  <r>
    <x v="1"/>
    <s v="mode-transit"/>
    <s v="mode-walk"/>
    <s v="mode-bike"/>
    <s v="mode-bike"/>
  </r>
  <r>
    <x v="4"/>
    <s v="mode-mt-bike"/>
    <s v="mode-walk"/>
    <s v="mode-transit"/>
    <s v="mode-transit"/>
  </r>
  <r>
    <x v="1"/>
    <s v="mode-bike"/>
    <s v="mode-mt-bike"/>
    <s v="mode-bike"/>
    <s v="mode-bike"/>
  </r>
  <r>
    <x v="4"/>
    <s v="mode-car"/>
    <s v="mode-walk"/>
    <s v="mode-bike"/>
    <s v="mode-walk"/>
  </r>
  <r>
    <x v="1"/>
    <s v="mode-walk"/>
    <s v="mode-walk"/>
    <s v="mode-walk"/>
    <s v="mode-transit"/>
  </r>
  <r>
    <x v="0"/>
    <s v="mode-transit"/>
    <s v="mode-mt-bike"/>
    <s v="mode-mt-bike"/>
    <s v="mode-bike"/>
  </r>
  <r>
    <x v="0"/>
    <s v="mode-transit"/>
    <s v="mode-mt-bike"/>
    <s v="mode-car"/>
    <s v="mode-transit"/>
  </r>
  <r>
    <x v="3"/>
    <s v="mode-bike"/>
    <s v="mode-walk"/>
    <s v="mode-bike"/>
    <s v="mode-walk"/>
  </r>
  <r>
    <x v="1"/>
    <s v="mode-transit"/>
    <s v="mode-mt-bike"/>
    <s v="mode-bike"/>
    <s v="mode-mt-bike"/>
  </r>
  <r>
    <x v="0"/>
    <s v="mode-transit"/>
    <s v="mode-mt-bike"/>
    <s v="mode-mt-bike"/>
    <s v="mode-walk"/>
  </r>
  <r>
    <x v="1"/>
    <s v="mode-transit"/>
    <s v="mode-car"/>
    <s v="mode-bike"/>
    <s v="mode-walk"/>
  </r>
  <r>
    <x v="0"/>
    <s v="mode-bike"/>
    <s v="mode-walk"/>
    <s v="mode-walk"/>
    <s v="mode-transit"/>
  </r>
  <r>
    <x v="0"/>
    <s v="mode-transit"/>
    <s v="mode-bike"/>
    <s v="mode-mt-bike"/>
    <s v="mode-mt-bike"/>
  </r>
  <r>
    <x v="0"/>
    <s v="mode-car"/>
    <s v="mode-mt-bike"/>
    <s v="mode-mt-bike"/>
    <s v="mode-walk"/>
  </r>
  <r>
    <x v="3"/>
    <s v="mode-transit"/>
    <s v="mode-mt-bike"/>
    <s v="mode-mt-bike"/>
    <s v="mode-walk"/>
  </r>
  <r>
    <x v="1"/>
    <s v="mode-car"/>
    <s v="mode-mt-bike"/>
    <s v="mode-walk"/>
    <s v="mode-walk"/>
  </r>
  <r>
    <x v="0"/>
    <s v="mode-mt-bike"/>
    <s v="mode-transit"/>
    <s v="mode-bike"/>
    <s v="mode-car"/>
  </r>
  <r>
    <x v="0"/>
    <s v="mode-car"/>
    <s v="mode-mt-bike"/>
    <s v="mode-bike"/>
    <s v="mode-bike"/>
  </r>
  <r>
    <x v="0"/>
    <s v="mode-walk"/>
    <s v="mode-transit"/>
    <s v="mode-transit"/>
    <s v="mode-walk"/>
  </r>
  <r>
    <x v="0"/>
    <s v="mode-transit"/>
    <s v="mode-mt-bike"/>
    <s v="mode-bike"/>
    <s v="mode-mt-bike"/>
  </r>
  <r>
    <x v="0"/>
    <s v="mode-mt-bike"/>
    <s v="mode-walk"/>
    <s v="mode-mt-bike"/>
    <s v="mode-transit"/>
  </r>
  <r>
    <x v="1"/>
    <s v="mode-walk"/>
    <s v="mode-car"/>
    <s v="mode-mt-bike"/>
    <s v="mode-walk"/>
  </r>
  <r>
    <x v="4"/>
    <s v="mode-mt-bike"/>
    <s v="mode-car"/>
    <s v="mode-walk"/>
    <s v="mode-walk"/>
  </r>
  <r>
    <x v="0"/>
    <s v="mode-transit"/>
    <s v="mode-mt-bike"/>
    <s v="mode-mt-bike"/>
    <s v="mode-mt-bike"/>
  </r>
  <r>
    <x v="2"/>
    <s v="mode-car"/>
    <s v="mode-mt-bike"/>
    <s v="mode-walk"/>
    <s v="mode-walk"/>
  </r>
  <r>
    <x v="2"/>
    <s v="mode-mt-bike"/>
    <s v="mode-walk"/>
    <s v="mode-mt-bike"/>
    <s v="mode-bike"/>
  </r>
  <r>
    <x v="1"/>
    <s v="mode-walk"/>
    <s v="mode-transit"/>
    <s v="mode-bike"/>
    <s v="mode-walk"/>
  </r>
  <r>
    <x v="0"/>
    <s v="mode-transit"/>
    <s v="mode-mt-bike"/>
    <s v="mode-bike"/>
    <s v="mode-mt-bike"/>
  </r>
  <r>
    <x v="0"/>
    <s v="mode-transit"/>
    <s v="mode-walk"/>
    <s v="mode-transit"/>
    <s v="mode-mt-bike"/>
  </r>
  <r>
    <x v="1"/>
    <s v="mode-transit"/>
    <s v="mode-walk"/>
    <s v="mode-mt-bike"/>
    <s v="mode-car"/>
  </r>
  <r>
    <x v="0"/>
    <s v="mode-car"/>
    <s v="mode-mt-bike"/>
    <s v="mode-bike"/>
    <s v="mode-walk"/>
  </r>
  <r>
    <x v="0"/>
    <s v="mode-transit"/>
    <s v="mode-mt-bike"/>
    <s v="mode-mt-bike"/>
    <s v="mode-walk"/>
  </r>
  <r>
    <x v="4"/>
    <s v="mode-transit"/>
    <s v="mode-transit"/>
    <s v="mode-car"/>
    <s v="mode-walk"/>
  </r>
  <r>
    <x v="0"/>
    <s v="mode-mt-bike"/>
    <s v="mode-walk"/>
    <s v="mode-bike"/>
    <s v="mode-car"/>
  </r>
  <r>
    <x v="0"/>
    <s v="mode-mt-bike"/>
    <s v="mode-walk"/>
    <s v="mode-mt-bike"/>
    <s v="mode-walk"/>
  </r>
  <r>
    <x v="1"/>
    <s v="mode-transit"/>
    <s v="mode-transit"/>
    <s v="mode-walk"/>
    <s v="mode-walk"/>
  </r>
  <r>
    <x v="0"/>
    <s v="mode-car"/>
    <s v="mode-mt-bike"/>
    <s v="mode-bike"/>
    <s v="mode-walk"/>
  </r>
  <r>
    <x v="3"/>
    <s v="mode-walk"/>
    <s v="mode-walk"/>
    <s v="mode-bike"/>
    <s v="mode-walk"/>
  </r>
  <r>
    <x v="1"/>
    <s v="mode-walk"/>
    <s v="mode-bike"/>
    <s v="mode-mt-bike"/>
    <s v="mode-walk"/>
  </r>
  <r>
    <x v="4"/>
    <s v="mode-walk"/>
    <s v="mode-walk"/>
    <s v="mode-bike"/>
    <s v="mode-bike"/>
  </r>
  <r>
    <x v="3"/>
    <s v="mode-transit"/>
    <s v="mode-transit"/>
    <s v="mode-walk"/>
    <s v="mode-walk"/>
  </r>
  <r>
    <x v="1"/>
    <s v="mode-walk"/>
    <s v="mode-car"/>
    <s v="mode-car"/>
    <s v="mode-walk"/>
  </r>
  <r>
    <x v="0"/>
    <s v="mode-transit"/>
    <s v="mode-mt-bike"/>
    <s v="mode-walk"/>
    <s v="mode-walk"/>
  </r>
  <r>
    <x v="1"/>
    <s v="mode-transit"/>
    <s v="mode-mt-bike"/>
    <s v="mode-bike"/>
    <s v="mode-walk"/>
  </r>
  <r>
    <x v="3"/>
    <s v="mode-walk"/>
    <s v="mode-walk"/>
    <s v="mode-bike"/>
    <s v="mode-walk"/>
  </r>
  <r>
    <x v="0"/>
    <s v="mode-walk"/>
    <s v="mode-mt-bike"/>
    <s v="mode-transit"/>
    <s v="mode-transit"/>
  </r>
  <r>
    <x v="0"/>
    <s v="mode-transit"/>
    <s v="mode-mt-bike"/>
    <s v="mode-bike"/>
    <s v="mode-mt-bike"/>
  </r>
  <r>
    <x v="1"/>
    <s v="mode-walk"/>
    <s v="mode-car"/>
    <s v="mode-walk"/>
    <s v="mode-walk"/>
  </r>
  <r>
    <x v="0"/>
    <s v="mode-mt-bike"/>
    <s v="mode-bike"/>
    <s v="mode-mt-bike"/>
    <s v="mode-bike"/>
  </r>
  <r>
    <x v="1"/>
    <s v="mode-mt-bike"/>
    <s v="mode-mt-bike"/>
    <s v="mode-mt-bike"/>
    <s v="mode-bike"/>
  </r>
  <r>
    <x v="1"/>
    <s v="mode-transit"/>
    <s v="mode-transit"/>
    <s v="mode-bike"/>
    <s v="mode-walk"/>
  </r>
  <r>
    <x v="1"/>
    <s v="mode-mt-bike"/>
    <s v="mode-transit"/>
    <s v="mode-mt-bike"/>
    <s v="mode-walk"/>
  </r>
  <r>
    <x v="4"/>
    <s v="mode-car"/>
    <s v="mode-walk"/>
    <s v="mode-bike"/>
    <s v="mode-car"/>
  </r>
  <r>
    <x v="0"/>
    <s v="mode-transit"/>
    <s v="mode-mt-bike"/>
    <s v="mode-transit"/>
    <s v="mode-mt-bike"/>
  </r>
  <r>
    <x v="4"/>
    <s v="mode-mt-bike"/>
    <s v="mode-transit"/>
    <s v="mode-transit"/>
    <s v="mode-car"/>
  </r>
  <r>
    <x v="0"/>
    <s v="mode-walk"/>
    <s v="mode-car"/>
    <s v="mode-mt-bike"/>
    <s v="mode-car"/>
  </r>
  <r>
    <x v="2"/>
    <s v="mode-bike"/>
    <s v="mode-transit"/>
    <s v="mode-mt-bike"/>
    <s v="mode-walk"/>
  </r>
  <r>
    <x v="3"/>
    <s v="mode-walk"/>
    <s v="mode-car"/>
    <s v="mode-bike"/>
    <s v="mode-walk"/>
  </r>
  <r>
    <x v="0"/>
    <s v="mode-transit"/>
    <s v="mode-walk"/>
    <s v="mode-bike"/>
    <s v="mode-car"/>
  </r>
  <r>
    <x v="2"/>
    <s v="mode-car"/>
    <s v="mode-mt-bike"/>
    <s v="mode-bike"/>
    <s v="mode-walk"/>
  </r>
  <r>
    <x v="0"/>
    <s v="mode-transit"/>
    <s v="mode-walk"/>
    <s v="mode-car"/>
    <s v="mode-car"/>
  </r>
  <r>
    <x v="1"/>
    <s v="mode-transit"/>
    <s v="mode-car"/>
    <s v="mode-bike"/>
    <s v="mode-mt-bike"/>
  </r>
  <r>
    <x v="3"/>
    <s v="mode-car"/>
    <s v="mode-walk"/>
    <s v="mode-bike"/>
    <s v="mode-walk"/>
  </r>
  <r>
    <x v="0"/>
    <s v="mode-transit"/>
    <s v="mode-walk"/>
    <s v="mode-car"/>
    <s v="mode-mt-bike"/>
  </r>
  <r>
    <x v="0"/>
    <s v="mode-transit"/>
    <s v="mode-car"/>
    <s v="mode-mt-bike"/>
    <s v="mode-walk"/>
  </r>
  <r>
    <x v="0"/>
    <s v="mode-mt-bike"/>
    <s v="mode-mt-bike"/>
    <s v="mode-walk"/>
    <s v="mode-walk"/>
  </r>
  <r>
    <x v="0"/>
    <s v="mode-walk"/>
    <s v="mode-mt-bike"/>
    <s v="mode-mt-bike"/>
    <s v="mode-transit"/>
  </r>
  <r>
    <x v="4"/>
    <s v="mode-walk"/>
    <s v="mode-transit"/>
    <s v="mode-transit"/>
    <s v="mode-walk"/>
  </r>
  <r>
    <x v="0"/>
    <s v="mode-transit"/>
    <s v="mode-car"/>
    <s v="mode-walk"/>
    <s v="mode-mt-bike"/>
  </r>
  <r>
    <x v="0"/>
    <s v="mode-transit"/>
    <s v="mode-car"/>
    <s v="mode-bike"/>
    <s v="mode-mt-bike"/>
  </r>
  <r>
    <x v="1"/>
    <s v="mode-transit"/>
    <s v="mode-bike"/>
    <s v="mode-bike"/>
    <s v="mode-walk"/>
  </r>
  <r>
    <x v="0"/>
    <s v="mode-walk"/>
    <s v="mode-bike"/>
    <s v="mode-bike"/>
    <s v="mode-car"/>
  </r>
  <r>
    <x v="0"/>
    <s v="mode-walk"/>
    <s v="mode-transit"/>
    <s v="mode-walk"/>
    <s v="mode-walk"/>
  </r>
  <r>
    <x v="4"/>
    <s v="mode-transit"/>
    <s v="mode-mt-bike"/>
    <s v="mode-bike"/>
    <s v="mode-mt-bike"/>
  </r>
  <r>
    <x v="0"/>
    <s v="mode-transit"/>
    <s v="mode-bike"/>
    <s v="mode-walk"/>
    <s v="mode-bike"/>
  </r>
  <r>
    <x v="3"/>
    <s v="mode-walk"/>
    <s v="mode-transit"/>
    <s v="mode-walk"/>
    <s v="mode-car"/>
  </r>
  <r>
    <x v="0"/>
    <s v="mode-mt-bike"/>
    <s v="mode-transit"/>
    <s v="mode-mt-bike"/>
    <s v="mode-car"/>
  </r>
  <r>
    <x v="0"/>
    <s v="mode-bike"/>
    <s v="mode-car"/>
    <s v="mode-mt-bike"/>
    <s v="mode-car"/>
  </r>
  <r>
    <x v="4"/>
    <s v="mode-transit"/>
    <s v="mode-bike"/>
    <s v="mode-bike"/>
    <s v="mode-bike"/>
  </r>
  <r>
    <x v="3"/>
    <s v="mode-car"/>
    <s v="mode-mt-bike"/>
    <s v="mode-walk"/>
    <s v="mode-transit"/>
  </r>
  <r>
    <x v="0"/>
    <s v="mode-walk"/>
    <s v="mode-mt-bike"/>
    <s v="mode-bike"/>
    <s v="mode-bike"/>
  </r>
  <r>
    <x v="0"/>
    <s v="mode-transit"/>
    <s v="mode-transit"/>
    <s v="mode-car"/>
    <s v="mode-walk"/>
  </r>
  <r>
    <x v="0"/>
    <s v="mode-walk"/>
    <s v="mode-transit"/>
    <s v="mode-mt-bike"/>
    <s v="mode-bike"/>
  </r>
  <r>
    <x v="1"/>
    <s v="mode-mt-bike"/>
    <s v="mode-mt-bike"/>
    <s v="mode-walk"/>
    <s v="mode-bike"/>
  </r>
  <r>
    <x v="0"/>
    <s v="mode-bike"/>
    <s v="mode-walk"/>
    <s v="mode-bike"/>
    <s v="mode-car"/>
  </r>
  <r>
    <x v="4"/>
    <s v="mode-bike"/>
    <s v="mode-car"/>
    <s v="mode-bike"/>
    <s v="mode-walk"/>
  </r>
  <r>
    <x v="3"/>
    <s v="mode-mt-bike"/>
    <s v="mode-walk"/>
    <s v="mode-bike"/>
    <s v="mode-bike"/>
  </r>
  <r>
    <x v="3"/>
    <s v="mode-walk"/>
    <s v="mode-mt-bike"/>
    <s v="mode-bike"/>
    <s v="mode-bike"/>
  </r>
  <r>
    <x v="0"/>
    <s v="mode-transit"/>
    <s v="mode-bike"/>
    <s v="mode-bike"/>
    <s v="mode-bike"/>
  </r>
  <r>
    <x v="3"/>
    <s v="mode-car"/>
    <s v="mode-mt-bike"/>
    <s v="mode-bike"/>
    <s v="mode-bike"/>
  </r>
  <r>
    <x v="0"/>
    <s v="mode-walk"/>
    <s v="mode-bike"/>
    <s v="mode-transit"/>
    <s v="mode-walk"/>
  </r>
  <r>
    <x v="0"/>
    <s v="mode-transit"/>
    <s v="mode-car"/>
    <s v="mode-bike"/>
    <s v="mode-bike"/>
  </r>
  <r>
    <x v="1"/>
    <s v="mode-mt-bike"/>
    <s v="mode-bike"/>
    <s v="mode-mt-bike"/>
    <s v="mode-bike"/>
  </r>
  <r>
    <x v="3"/>
    <s v="mode-mt-bike"/>
    <s v="mode-bike"/>
    <s v="mode-bike"/>
    <s v="mode-bike"/>
  </r>
  <r>
    <x v="0"/>
    <s v="mode-car"/>
    <s v="mode-mt-bike"/>
    <s v="mode-walk"/>
    <s v="mode-mt-bike"/>
  </r>
  <r>
    <x v="0"/>
    <s v="mode-transit"/>
    <s v="mode-bike"/>
    <s v="mode-car"/>
    <s v="mode-bike"/>
  </r>
  <r>
    <x v="1"/>
    <s v="mode-walk"/>
    <s v="mode-bike"/>
    <s v="mode-mt-bike"/>
    <s v="mode-walk"/>
  </r>
  <r>
    <x v="3"/>
    <s v="mode-transit"/>
    <s v="mode-mt-bike"/>
    <s v="mode-walk"/>
    <s v="mode-walk"/>
  </r>
  <r>
    <x v="0"/>
    <s v="mode-walk"/>
    <s v="mode-mt-bike"/>
    <s v="mode-walk"/>
    <s v="mode-mt-bike"/>
  </r>
  <r>
    <x v="0"/>
    <s v="mode-transit"/>
    <s v="mode-mt-bike"/>
    <s v="mode-mt-bike"/>
    <s v="mode-bike"/>
  </r>
  <r>
    <x v="0"/>
    <s v="mode-car"/>
    <s v="mode-mt-bike"/>
    <s v="mode-walk"/>
    <s v="mode-walk"/>
  </r>
  <r>
    <x v="4"/>
    <s v="mode-car"/>
    <s v="mode-mt-bike"/>
    <s v="mode-walk"/>
    <s v="mode-mt-bike"/>
  </r>
  <r>
    <x v="3"/>
    <s v="mode-bike"/>
    <s v="mode-walk"/>
    <s v="mode-bike"/>
    <s v="mode-walk"/>
  </r>
  <r>
    <x v="0"/>
    <s v="mode-walk"/>
    <s v="mode-mt-bike"/>
    <s v="mode-bike"/>
    <s v="mode-walk"/>
  </r>
  <r>
    <x v="0"/>
    <s v="mode-mt-bike"/>
    <s v="mode-car"/>
    <s v="mode-bike"/>
    <s v="mode-walk"/>
  </r>
  <r>
    <x v="3"/>
    <s v="mode-walk"/>
    <s v="mode-mt-bike"/>
    <s v="mode-bike"/>
    <s v="mode-bike"/>
  </r>
  <r>
    <x v="3"/>
    <s v="mode-car"/>
    <s v="mode-mt-bike"/>
    <s v="mode-bike"/>
    <s v="mode-mt-bike"/>
  </r>
  <r>
    <x v="3"/>
    <s v="mode-walk"/>
    <s v="mode-mt-bike"/>
    <s v="mode-bike"/>
    <s v="mode-transit"/>
  </r>
  <r>
    <x v="0"/>
    <s v="mode-transit"/>
    <s v="mode-bike"/>
    <s v="mode-walk"/>
    <s v="mode-walk"/>
  </r>
  <r>
    <x v="4"/>
    <s v="mode-bike"/>
    <s v="mode-walk"/>
    <s v="mode-bike"/>
    <s v="mode-walk"/>
  </r>
  <r>
    <x v="3"/>
    <s v="mode-car"/>
    <s v="mode-mt-bike"/>
    <s v="mode-transit"/>
    <s v="mode-bike"/>
  </r>
  <r>
    <x v="0"/>
    <s v="mode-transit"/>
    <s v="mode-bike"/>
    <s v="mode-bike"/>
    <s v="mode-car"/>
  </r>
  <r>
    <x v="3"/>
    <s v="mode-transit"/>
    <s v="mode-walk"/>
    <s v="mode-transit"/>
    <s v="mode-car"/>
  </r>
  <r>
    <x v="2"/>
    <s v="mode-bike"/>
    <s v="mode-mt-bike"/>
    <s v="mode-bike"/>
    <s v="mode-transit"/>
  </r>
  <r>
    <x v="0"/>
    <s v="mode-transit"/>
    <s v="mode-mt-bike"/>
    <s v="mode-walk"/>
    <s v="mode-walk"/>
  </r>
  <r>
    <x v="0"/>
    <s v="mode-walk"/>
    <s v="mode-bike"/>
    <s v="mode-walk"/>
    <s v="mode-bike"/>
  </r>
  <r>
    <x v="0"/>
    <s v="mode-walk"/>
    <s v="mode-bike"/>
    <s v="mode-bike"/>
    <s v="mode-bike"/>
  </r>
  <r>
    <x v="3"/>
    <s v="mode-bike"/>
    <s v="mode-walk"/>
    <s v="mode-bike"/>
    <s v="mode-car"/>
  </r>
  <r>
    <x v="3"/>
    <s v="mode-car"/>
    <s v="mode-walk"/>
    <s v="mode-bike"/>
    <s v="mode-car"/>
  </r>
  <r>
    <x v="3"/>
    <s v="mode-bike"/>
    <s v="mode-walk"/>
    <s v="mode-bike"/>
    <s v="mode-car"/>
  </r>
  <r>
    <x v="0"/>
    <s v="mode-walk"/>
    <s v="mode-mt-bike"/>
    <s v="mode-bike"/>
    <s v="mode-bike"/>
  </r>
  <r>
    <x v="0"/>
    <s v="mode-mt-bike"/>
    <s v="mode-mt-bike"/>
    <s v="mode-bike"/>
    <s v="mode-bike"/>
  </r>
  <r>
    <x v="3"/>
    <s v="mode-transit"/>
    <s v="mode-transit"/>
    <s v="mode-bike"/>
    <s v="mode-mt-bike"/>
  </r>
  <r>
    <x v="3"/>
    <s v="mode-walk"/>
    <s v="mode-car"/>
    <s v="mode-bike"/>
    <s v="mode-bike"/>
  </r>
  <r>
    <x v="0"/>
    <s v="mode-transit"/>
    <s v="mode-mt-bike"/>
    <s v="mode-car"/>
    <s v="mode-car"/>
  </r>
  <r>
    <x v="0"/>
    <s v="mode-transit"/>
    <s v="mode-bike"/>
    <s v="mode-car"/>
    <s v="mode-bike"/>
  </r>
  <r>
    <x v="0"/>
    <s v="mode-mt-bike"/>
    <s v="mode-car"/>
    <s v="mode-bike"/>
    <s v="mode-bike"/>
  </r>
  <r>
    <x v="0"/>
    <s v="mode-bike"/>
    <s v="mode-transit"/>
    <s v="mode-mt-bike"/>
    <s v="mode-bike"/>
  </r>
  <r>
    <x v="4"/>
    <s v="mode-transit"/>
    <s v="mode-transit"/>
    <s v="mode-mt-bike"/>
    <s v="mode-car"/>
  </r>
  <r>
    <x v="3"/>
    <s v="mode-bike"/>
    <s v="mode-walk"/>
    <s v="mode-bike"/>
    <s v="mode-car"/>
  </r>
  <r>
    <x v="3"/>
    <s v="mode-transit"/>
    <s v="mode-mt-bike"/>
    <s v="mode-walk"/>
    <s v="mode-walk"/>
  </r>
  <r>
    <x v="1"/>
    <s v="mode-bike"/>
    <s v="mode-transit"/>
    <s v="mode-car"/>
    <s v="mode-bike"/>
  </r>
  <r>
    <x v="3"/>
    <s v="mode-transit"/>
    <s v="mode-walk"/>
    <s v="mode-bike"/>
    <s v="mode-car"/>
  </r>
  <r>
    <x v="4"/>
    <s v="mode-transit"/>
    <s v="mode-transit"/>
    <s v="mode-bike"/>
    <s v="mode-car"/>
  </r>
  <r>
    <x v="4"/>
    <s v="mode-mt-bike"/>
    <s v="mode-walk"/>
    <s v="mode-bike"/>
    <s v="mode-car"/>
  </r>
  <r>
    <x v="0"/>
    <s v="mode-car"/>
    <s v="mode-mt-bike"/>
    <s v="mode-walk"/>
    <s v="mode-walk"/>
  </r>
  <r>
    <x v="4"/>
    <s v="mode-transit"/>
    <s v="mode-mt-bike"/>
    <s v="mode-transit"/>
    <s v="mode-walk"/>
  </r>
  <r>
    <x v="0"/>
    <s v="mode-mt-bike"/>
    <s v="mode-transit"/>
    <s v="mode-walk"/>
    <s v="mode-walk"/>
  </r>
  <r>
    <x v="0"/>
    <s v="mode-transit"/>
    <s v="mode-mt-bike"/>
    <s v="mode-bike"/>
    <s v="mode-mt-bike"/>
  </r>
  <r>
    <x v="0"/>
    <s v="mode-transit"/>
    <s v="mode-mt-bike"/>
    <s v="mode-bike"/>
    <s v="mode-walk"/>
  </r>
  <r>
    <x v="0"/>
    <s v="mode-walk"/>
    <s v="mode-mt-bike"/>
    <s v="mode-mt-bike"/>
    <s v="mode-bike"/>
  </r>
  <r>
    <x v="0"/>
    <s v="mode-car"/>
    <s v="mode-transit"/>
    <s v="mode-walk"/>
    <s v="mode-bike"/>
  </r>
  <r>
    <x v="3"/>
    <s v="mode-walk"/>
    <s v="mode-bike"/>
    <s v="mode-bike"/>
    <s v="mode-bike"/>
  </r>
  <r>
    <x v="1"/>
    <s v="mode-transit"/>
    <s v="mode-mt-bike"/>
    <s v="mode-bike"/>
    <s v="mode-car"/>
  </r>
  <r>
    <x v="1"/>
    <s v="mode-transit"/>
    <s v="mode-transit"/>
    <s v="mode-bike"/>
    <s v="mode-walk"/>
  </r>
  <r>
    <x v="3"/>
    <s v="mode-bike"/>
    <s v="mode-walk"/>
    <s v="mode-bike"/>
    <s v="mode-bike"/>
  </r>
  <r>
    <x v="3"/>
    <s v="mode-transit"/>
    <s v="mode-transit"/>
    <s v="mode-car"/>
    <s v="mode-bike"/>
  </r>
  <r>
    <x v="3"/>
    <s v="mode-car"/>
    <s v="mode-walk"/>
    <s v="mode-bike"/>
    <s v="mode-bike"/>
  </r>
  <r>
    <x v="0"/>
    <s v="mode-bike"/>
    <s v="mode-transit"/>
    <s v="mode-car"/>
    <s v="mode-car"/>
  </r>
  <r>
    <x v="0"/>
    <s v="mode-transit"/>
    <s v="mode-transit"/>
    <s v="mode-bike"/>
    <s v="mode-car"/>
  </r>
  <r>
    <x v="4"/>
    <s v="mode-transit"/>
    <s v="mode-walk"/>
    <s v="mode-car"/>
    <s v="mode-car"/>
  </r>
  <r>
    <x v="4"/>
    <s v="mode-walk"/>
    <s v="mode-mt-bike"/>
    <s v="mode-car"/>
    <s v="mode-car"/>
  </r>
  <r>
    <x v="0"/>
    <s v="mode-bike"/>
    <s v="mode-mt-bike"/>
    <s v="mode-car"/>
    <s v="mode-walk"/>
  </r>
  <r>
    <x v="3"/>
    <s v="mode-transit"/>
    <s v="mode-walk"/>
    <s v="mode-bike"/>
    <s v="mode-car"/>
  </r>
  <r>
    <x v="1"/>
    <s v="mode-transit"/>
    <s v="mode-mt-bike"/>
    <s v="mode-bike"/>
    <s v="mode-car"/>
  </r>
  <r>
    <x v="3"/>
    <s v="mode-mt-bike"/>
    <s v="mode-mt-bike"/>
    <s v="mode-bike"/>
    <s v="mode-bike"/>
  </r>
  <r>
    <x v="0"/>
    <s v="mode-walk"/>
    <s v="mode-walk"/>
    <s v="mode-bike"/>
    <s v="mode-walk"/>
  </r>
  <r>
    <x v="0"/>
    <s v="mode-car"/>
    <s v="mode-mt-bike"/>
    <s v="mode-bike"/>
    <s v="mode-walk"/>
  </r>
  <r>
    <x v="0"/>
    <s v="mode-bike"/>
    <s v="mode-mt-bike"/>
    <s v="mode-car"/>
    <s v="mode-car"/>
  </r>
  <r>
    <x v="0"/>
    <s v="mode-transit"/>
    <s v="mode-walk"/>
    <s v="mode-bike"/>
    <s v="mode-bike"/>
  </r>
  <r>
    <x v="0"/>
    <s v="mode-bike"/>
    <s v="mode-mt-bike"/>
    <s v="mode-bike"/>
    <s v="mode-bik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9">
  <r>
    <s v="mode-car"/>
    <x v="0"/>
    <s v="mode-mt-bike"/>
    <s v="mode-bike"/>
    <s v="mode-walk"/>
  </r>
  <r>
    <s v="mode-transit"/>
    <x v="0"/>
    <s v="mode-mt-bike"/>
    <s v="mode-bike"/>
    <s v="mode-car"/>
  </r>
  <r>
    <s v="mode-bike"/>
    <x v="0"/>
    <s v="mode-mt-bike"/>
    <s v="mode-bike"/>
    <s v="mode-walk"/>
  </r>
  <r>
    <s v="mode-car"/>
    <x v="0"/>
    <s v="mode-mt-bike"/>
    <s v="mode-bike"/>
    <s v="mode-walk"/>
  </r>
  <r>
    <s v="mode-car"/>
    <x v="0"/>
    <s v="mode-mt-bike"/>
    <s v="mode-transit"/>
    <s v="mode-walk"/>
  </r>
  <r>
    <s v="mode-bike"/>
    <x v="0"/>
    <s v="mode-mt-bike"/>
    <s v="mode-bike"/>
    <s v="mode-walk"/>
  </r>
  <r>
    <s v="mode-bike"/>
    <x v="1"/>
    <s v="mode-mt-bike"/>
    <s v="mode-mt-bike"/>
    <s v="mode-walk"/>
  </r>
  <r>
    <s v="mode-car"/>
    <x v="2"/>
    <s v="mode-mt-bike"/>
    <s v="mode-bike"/>
    <s v="mode-walk"/>
  </r>
  <r>
    <s v="mode-car"/>
    <x v="2"/>
    <s v="mode-mt-bike"/>
    <s v="mode-bike"/>
    <s v="mode-bike"/>
  </r>
  <r>
    <s v="mode-mt-bike"/>
    <x v="2"/>
    <s v="mode-mt-bike"/>
    <s v="mode-bike"/>
    <s v="mode-transit"/>
  </r>
  <r>
    <s v="mode-car"/>
    <x v="2"/>
    <s v="mode-mt-bike"/>
    <s v="mode-bike"/>
    <s v="mode-walk"/>
  </r>
  <r>
    <s v="mode-bike"/>
    <x v="0"/>
    <s v="mode-mt-bike"/>
    <s v="mode-bike"/>
    <s v="mode-transit"/>
  </r>
  <r>
    <s v="mode-car"/>
    <x v="0"/>
    <s v="mode-mt-bike"/>
    <s v="mode-mt-bike"/>
    <s v="mode-walk"/>
  </r>
  <r>
    <s v="mode-car"/>
    <x v="3"/>
    <s v="mode-mt-bike"/>
    <s v="mode-bike"/>
    <s v="mode-mt-bike"/>
  </r>
  <r>
    <s v="mode-mt-bike"/>
    <x v="0"/>
    <s v="mode-car"/>
    <s v="mode-mt-bike"/>
    <s v="mode-mt-bike"/>
  </r>
  <r>
    <s v="mode-transit"/>
    <x v="2"/>
    <s v="mode-car"/>
    <s v="mode-bike"/>
    <s v="mode-walk"/>
  </r>
  <r>
    <s v="mode-walk"/>
    <x v="0"/>
    <s v="mode-mt-bike"/>
    <s v="mode-mt-bike"/>
    <s v="mode-walk"/>
  </r>
  <r>
    <s v="mode-car"/>
    <x v="0"/>
    <s v="mode-mt-bike"/>
    <s v="mode-walk"/>
    <s v="mode-walk"/>
  </r>
  <r>
    <s v="mode-car"/>
    <x v="1"/>
    <s v="mode-car"/>
    <s v="mode-transit"/>
    <s v="mode-walk"/>
  </r>
  <r>
    <s v="mode-transit"/>
    <x v="2"/>
    <s v="mode-transit"/>
    <s v="mode-bike"/>
    <s v="mode-transit"/>
  </r>
  <r>
    <s v="mode-bike"/>
    <x v="1"/>
    <s v="mode-transit"/>
    <s v="mode-transit"/>
    <s v="mode-transit"/>
  </r>
  <r>
    <s v="mode-car"/>
    <x v="1"/>
    <s v="mode-mt-bike"/>
    <s v="mode-mt-bike"/>
    <s v="mode-transit"/>
  </r>
  <r>
    <s v="mode-car"/>
    <x v="3"/>
    <s v="mode-mt-bike"/>
    <s v="mode-bike"/>
    <s v="mode-transit"/>
  </r>
  <r>
    <s v="mode-car"/>
    <x v="0"/>
    <s v="mode-mt-bike"/>
    <s v="mode-walk"/>
    <s v="mode-walk"/>
  </r>
  <r>
    <s v="mode-car"/>
    <x v="0"/>
    <s v="mode-car"/>
    <s v="mode-mt-bike"/>
    <s v="mode-walk"/>
  </r>
  <r>
    <s v="mode-car"/>
    <x v="0"/>
    <s v="mode-mt-bike"/>
    <s v="mode-bike"/>
    <s v="mode-mt-bike"/>
  </r>
  <r>
    <s v="mode-car"/>
    <x v="2"/>
    <s v="mode-car"/>
    <s v="mode-walk"/>
    <s v="mode-walk"/>
  </r>
  <r>
    <s v="mode-transit"/>
    <x v="0"/>
    <s v="mode-car"/>
    <s v="mode-walk"/>
    <s v="mode-walk"/>
  </r>
  <r>
    <s v="mode-walk"/>
    <x v="0"/>
    <s v="mode-car"/>
    <s v="mode-car"/>
    <s v="mode-walk"/>
  </r>
  <r>
    <s v="mode-bike"/>
    <x v="0"/>
    <s v="mode-transit"/>
    <s v="mode-bike"/>
    <s v="mode-walk"/>
  </r>
  <r>
    <s v="mode-car"/>
    <x v="0"/>
    <s v="mode-mt-bike"/>
    <s v="mode-transit"/>
    <s v="mode-walk"/>
  </r>
  <r>
    <s v="mode-transit"/>
    <x v="0"/>
    <s v="mode-mt-bike"/>
    <s v="mode-bike"/>
    <s v="mode-walk"/>
  </r>
  <r>
    <s v="mode-mt-bike"/>
    <x v="2"/>
    <s v="mode-mt-bike"/>
    <s v="mode-bike"/>
    <s v="mode-walk"/>
  </r>
  <r>
    <s v="mode-walk"/>
    <x v="1"/>
    <s v="mode-mt-bike"/>
    <s v="mode-walk"/>
    <s v="mode-transit"/>
  </r>
  <r>
    <s v="mode-bike"/>
    <x v="3"/>
    <s v="mode-mt-bike"/>
    <s v="mode-bike"/>
    <s v="mode-transit"/>
  </r>
  <r>
    <s v="mode-car"/>
    <x v="4"/>
    <s v="mode-transit"/>
    <s v="mode-bike"/>
    <s v="mode-walk"/>
  </r>
  <r>
    <s v="mode-car"/>
    <x v="3"/>
    <s v="mode-mt-bike"/>
    <s v="mode-car"/>
    <s v="mode-transit"/>
  </r>
  <r>
    <s v="mode-car"/>
    <x v="0"/>
    <s v="mode-bike"/>
    <s v="mode-mt-bike"/>
    <s v="mode-walk"/>
  </r>
  <r>
    <s v="mode-transit"/>
    <x v="0"/>
    <s v="mode-walk"/>
    <s v="mode-bike"/>
    <s v="mode-bike"/>
  </r>
  <r>
    <s v="mode-walk"/>
    <x v="2"/>
    <s v="mode-walk"/>
    <s v="mode-transit"/>
    <s v="mode-transit"/>
  </r>
  <r>
    <s v="mode-transit"/>
    <x v="4"/>
    <s v="mode-mt-bike"/>
    <s v="mode-bike"/>
    <s v="mode-bike"/>
  </r>
  <r>
    <s v="mode-walk"/>
    <x v="3"/>
    <s v="mode-walk"/>
    <s v="mode-bike"/>
    <s v="mode-walk"/>
  </r>
  <r>
    <s v="mode-transit"/>
    <x v="1"/>
    <s v="mode-walk"/>
    <s v="mode-walk"/>
    <s v="mode-transit"/>
  </r>
  <r>
    <s v="mode-car"/>
    <x v="0"/>
    <s v="mode-mt-bike"/>
    <s v="mode-mt-bike"/>
    <s v="mode-bike"/>
  </r>
  <r>
    <s v="mode-car"/>
    <x v="0"/>
    <s v="mode-mt-bike"/>
    <s v="mode-car"/>
    <s v="mode-transit"/>
  </r>
  <r>
    <s v="mode-mt-bike"/>
    <x v="4"/>
    <s v="mode-walk"/>
    <s v="mode-bike"/>
    <s v="mode-walk"/>
  </r>
  <r>
    <s v="mode-transit"/>
    <x v="0"/>
    <s v="mode-mt-bike"/>
    <s v="mode-bike"/>
    <s v="mode-mt-bike"/>
  </r>
  <r>
    <s v="mode-car"/>
    <x v="0"/>
    <s v="mode-mt-bike"/>
    <s v="mode-mt-bike"/>
    <s v="mode-walk"/>
  </r>
  <r>
    <s v="mode-transit"/>
    <x v="0"/>
    <s v="mode-car"/>
    <s v="mode-bike"/>
    <s v="mode-walk"/>
  </r>
  <r>
    <s v="mode-car"/>
    <x v="4"/>
    <s v="mode-walk"/>
    <s v="mode-walk"/>
    <s v="mode-transit"/>
  </r>
  <r>
    <s v="mode-car"/>
    <x v="0"/>
    <s v="mode-bike"/>
    <s v="mode-mt-bike"/>
    <s v="mode-mt-bike"/>
  </r>
  <r>
    <s v="mode-car"/>
    <x v="3"/>
    <s v="mode-mt-bike"/>
    <s v="mode-mt-bike"/>
    <s v="mode-walk"/>
  </r>
  <r>
    <s v="mode-mt-bike"/>
    <x v="0"/>
    <s v="mode-mt-bike"/>
    <s v="mode-mt-bike"/>
    <s v="mode-walk"/>
  </r>
  <r>
    <s v="mode-transit"/>
    <x v="3"/>
    <s v="mode-mt-bike"/>
    <s v="mode-walk"/>
    <s v="mode-walk"/>
  </r>
  <r>
    <s v="mode-car"/>
    <x v="2"/>
    <s v="mode-transit"/>
    <s v="mode-bike"/>
    <s v="mode-car"/>
  </r>
  <r>
    <s v="mode-car"/>
    <x v="3"/>
    <s v="mode-mt-bike"/>
    <s v="mode-bike"/>
    <s v="mode-bike"/>
  </r>
  <r>
    <s v="mode-car"/>
    <x v="1"/>
    <s v="mode-transit"/>
    <s v="mode-transit"/>
    <s v="mode-walk"/>
  </r>
  <r>
    <s v="mode-car"/>
    <x v="0"/>
    <s v="mode-mt-bike"/>
    <s v="mode-bike"/>
    <s v="mode-mt-bike"/>
  </r>
  <r>
    <s v="mode-car"/>
    <x v="2"/>
    <s v="mode-walk"/>
    <s v="mode-mt-bike"/>
    <s v="mode-transit"/>
  </r>
  <r>
    <s v="mode-transit"/>
    <x v="1"/>
    <s v="mode-car"/>
    <s v="mode-mt-bike"/>
    <s v="mode-walk"/>
  </r>
  <r>
    <s v="mode-walk"/>
    <x v="2"/>
    <s v="mode-car"/>
    <s v="mode-walk"/>
    <s v="mode-walk"/>
  </r>
  <r>
    <s v="mode-car"/>
    <x v="0"/>
    <s v="mode-mt-bike"/>
    <s v="mode-mt-bike"/>
    <s v="mode-mt-bike"/>
  </r>
  <r>
    <s v="mode-bike"/>
    <x v="3"/>
    <s v="mode-mt-bike"/>
    <s v="mode-walk"/>
    <s v="mode-walk"/>
  </r>
  <r>
    <s v="mode-bike"/>
    <x v="2"/>
    <s v="mode-walk"/>
    <s v="mode-mt-bike"/>
    <s v="mode-bike"/>
  </r>
  <r>
    <s v="mode-transit"/>
    <x v="1"/>
    <s v="mode-transit"/>
    <s v="mode-bike"/>
    <s v="mode-walk"/>
  </r>
  <r>
    <s v="mode-car"/>
    <x v="0"/>
    <s v="mode-mt-bike"/>
    <s v="mode-bike"/>
    <s v="mode-mt-bike"/>
  </r>
  <r>
    <s v="mode-car"/>
    <x v="0"/>
    <s v="mode-walk"/>
    <s v="mode-transit"/>
    <s v="mode-mt-bike"/>
  </r>
  <r>
    <s v="mode-transit"/>
    <x v="0"/>
    <s v="mode-walk"/>
    <s v="mode-mt-bike"/>
    <s v="mode-car"/>
  </r>
  <r>
    <s v="mode-car"/>
    <x v="3"/>
    <s v="mode-mt-bike"/>
    <s v="mode-bike"/>
    <s v="mode-walk"/>
  </r>
  <r>
    <s v="mode-car"/>
    <x v="0"/>
    <s v="mode-mt-bike"/>
    <s v="mode-mt-bike"/>
    <s v="mode-walk"/>
  </r>
  <r>
    <s v="mode-walk"/>
    <x v="0"/>
    <s v="mode-transit"/>
    <s v="mode-car"/>
    <s v="mode-walk"/>
  </r>
  <r>
    <s v="mode-car"/>
    <x v="2"/>
    <s v="mode-walk"/>
    <s v="mode-bike"/>
    <s v="mode-car"/>
  </r>
  <r>
    <s v="mode-car"/>
    <x v="2"/>
    <s v="mode-walk"/>
    <s v="mode-mt-bike"/>
    <s v="mode-walk"/>
  </r>
  <r>
    <s v="mode-transit"/>
    <x v="0"/>
    <s v="mode-transit"/>
    <s v="mode-walk"/>
    <s v="mode-walk"/>
  </r>
  <r>
    <s v="mode-car"/>
    <x v="3"/>
    <s v="mode-mt-bike"/>
    <s v="mode-bike"/>
    <s v="mode-walk"/>
  </r>
  <r>
    <s v="mode-mt-bike"/>
    <x v="1"/>
    <s v="mode-walk"/>
    <s v="mode-bike"/>
    <s v="mode-walk"/>
  </r>
  <r>
    <s v="mode-transit"/>
    <x v="1"/>
    <s v="mode-bike"/>
    <s v="mode-mt-bike"/>
    <s v="mode-walk"/>
  </r>
  <r>
    <s v="mode-walk"/>
    <x v="1"/>
    <s v="mode-walk"/>
    <s v="mode-bike"/>
    <s v="mode-bike"/>
  </r>
  <r>
    <s v="mode-mt-bike"/>
    <x v="0"/>
    <s v="mode-transit"/>
    <s v="mode-walk"/>
    <s v="mode-walk"/>
  </r>
  <r>
    <s v="mode-transit"/>
    <x v="1"/>
    <s v="mode-car"/>
    <s v="mode-car"/>
    <s v="mode-walk"/>
  </r>
  <r>
    <s v="mode-car"/>
    <x v="0"/>
    <s v="mode-mt-bike"/>
    <s v="mode-walk"/>
    <s v="mode-walk"/>
  </r>
  <r>
    <s v="mode-transit"/>
    <x v="0"/>
    <s v="mode-mt-bike"/>
    <s v="mode-bike"/>
    <s v="mode-walk"/>
  </r>
  <r>
    <s v="mode-mt-bike"/>
    <x v="1"/>
    <s v="mode-walk"/>
    <s v="mode-bike"/>
    <s v="mode-walk"/>
  </r>
  <r>
    <s v="mode-car"/>
    <x v="1"/>
    <s v="mode-mt-bike"/>
    <s v="mode-transit"/>
    <s v="mode-transit"/>
  </r>
  <r>
    <s v="mode-car"/>
    <x v="0"/>
    <s v="mode-mt-bike"/>
    <s v="mode-bike"/>
    <s v="mode-mt-bike"/>
  </r>
  <r>
    <s v="mode-transit"/>
    <x v="1"/>
    <s v="mode-car"/>
    <s v="mode-walk"/>
    <s v="mode-walk"/>
  </r>
  <r>
    <s v="mode-car"/>
    <x v="2"/>
    <s v="mode-bike"/>
    <s v="mode-mt-bike"/>
    <s v="mode-bike"/>
  </r>
  <r>
    <s v="mode-transit"/>
    <x v="2"/>
    <s v="mode-mt-bike"/>
    <s v="mode-mt-bike"/>
    <s v="mode-bike"/>
  </r>
  <r>
    <s v="mode-transit"/>
    <x v="0"/>
    <s v="mode-transit"/>
    <s v="mode-bike"/>
    <s v="mode-walk"/>
  </r>
  <r>
    <s v="mode-transit"/>
    <x v="2"/>
    <s v="mode-transit"/>
    <s v="mode-mt-bike"/>
    <s v="mode-walk"/>
  </r>
  <r>
    <s v="mode-walk"/>
    <x v="3"/>
    <s v="mode-walk"/>
    <s v="mode-bike"/>
    <s v="mode-car"/>
  </r>
  <r>
    <s v="mode-car"/>
    <x v="0"/>
    <s v="mode-mt-bike"/>
    <s v="mode-transit"/>
    <s v="mode-mt-bike"/>
  </r>
  <r>
    <s v="mode-walk"/>
    <x v="2"/>
    <s v="mode-transit"/>
    <s v="mode-transit"/>
    <s v="mode-car"/>
  </r>
  <r>
    <s v="mode-car"/>
    <x v="1"/>
    <s v="mode-car"/>
    <s v="mode-mt-bike"/>
    <s v="mode-car"/>
  </r>
  <r>
    <s v="mode-bike"/>
    <x v="4"/>
    <s v="mode-transit"/>
    <s v="mode-mt-bike"/>
    <s v="mode-walk"/>
  </r>
  <r>
    <s v="mode-mt-bike"/>
    <x v="1"/>
    <s v="mode-car"/>
    <s v="mode-bike"/>
    <s v="mode-walk"/>
  </r>
  <r>
    <s v="mode-car"/>
    <x v="0"/>
    <s v="mode-walk"/>
    <s v="mode-bike"/>
    <s v="mode-car"/>
  </r>
  <r>
    <s v="mode-bike"/>
    <x v="3"/>
    <s v="mode-mt-bike"/>
    <s v="mode-bike"/>
    <s v="mode-walk"/>
  </r>
  <r>
    <s v="mode-car"/>
    <x v="0"/>
    <s v="mode-walk"/>
    <s v="mode-car"/>
    <s v="mode-car"/>
  </r>
  <r>
    <s v="mode-transit"/>
    <x v="0"/>
    <s v="mode-car"/>
    <s v="mode-bike"/>
    <s v="mode-mt-bike"/>
  </r>
  <r>
    <s v="mode-mt-bike"/>
    <x v="3"/>
    <s v="mode-walk"/>
    <s v="mode-bike"/>
    <s v="mode-walk"/>
  </r>
  <r>
    <s v="mode-car"/>
    <x v="0"/>
    <s v="mode-walk"/>
    <s v="mode-car"/>
    <s v="mode-mt-bike"/>
  </r>
  <r>
    <s v="mode-car"/>
    <x v="0"/>
    <s v="mode-car"/>
    <s v="mode-mt-bike"/>
    <s v="mode-walk"/>
  </r>
  <r>
    <s v="mode-car"/>
    <x v="2"/>
    <s v="mode-mt-bike"/>
    <s v="mode-walk"/>
    <s v="mode-walk"/>
  </r>
  <r>
    <s v="mode-car"/>
    <x v="1"/>
    <s v="mode-mt-bike"/>
    <s v="mode-mt-bike"/>
    <s v="mode-transit"/>
  </r>
  <r>
    <s v="mode-walk"/>
    <x v="1"/>
    <s v="mode-transit"/>
    <s v="mode-transit"/>
    <s v="mode-walk"/>
  </r>
  <r>
    <s v="mode-car"/>
    <x v="0"/>
    <s v="mode-car"/>
    <s v="mode-walk"/>
    <s v="mode-mt-bike"/>
  </r>
  <r>
    <s v="mode-car"/>
    <x v="0"/>
    <s v="mode-car"/>
    <s v="mode-bike"/>
    <s v="mode-mt-bike"/>
  </r>
  <r>
    <s v="mode-transit"/>
    <x v="0"/>
    <s v="mode-bike"/>
    <s v="mode-bike"/>
    <s v="mode-walk"/>
  </r>
  <r>
    <s v="mode-car"/>
    <x v="1"/>
    <s v="mode-bike"/>
    <s v="mode-bike"/>
    <s v="mode-car"/>
  </r>
  <r>
    <s v="mode-car"/>
    <x v="1"/>
    <s v="mode-transit"/>
    <s v="mode-walk"/>
    <s v="mode-walk"/>
  </r>
  <r>
    <s v="mode-walk"/>
    <x v="0"/>
    <s v="mode-mt-bike"/>
    <s v="mode-bike"/>
    <s v="mode-mt-bike"/>
  </r>
  <r>
    <s v="mode-car"/>
    <x v="0"/>
    <s v="mode-bike"/>
    <s v="mode-walk"/>
    <s v="mode-bike"/>
  </r>
  <r>
    <s v="mode-mt-bike"/>
    <x v="1"/>
    <s v="mode-transit"/>
    <s v="mode-walk"/>
    <s v="mode-car"/>
  </r>
  <r>
    <s v="mode-car"/>
    <x v="2"/>
    <s v="mode-transit"/>
    <s v="mode-mt-bike"/>
    <s v="mode-car"/>
  </r>
  <r>
    <s v="mode-car"/>
    <x v="4"/>
    <s v="mode-car"/>
    <s v="mode-mt-bike"/>
    <s v="mode-car"/>
  </r>
  <r>
    <s v="mode-walk"/>
    <x v="0"/>
    <s v="mode-bike"/>
    <s v="mode-bike"/>
    <s v="mode-bike"/>
  </r>
  <r>
    <s v="mode-mt-bike"/>
    <x v="3"/>
    <s v="mode-mt-bike"/>
    <s v="mode-walk"/>
    <s v="mode-transit"/>
  </r>
  <r>
    <s v="mode-car"/>
    <x v="1"/>
    <s v="mode-mt-bike"/>
    <s v="mode-bike"/>
    <s v="mode-bike"/>
  </r>
  <r>
    <s v="mode-car"/>
    <x v="0"/>
    <s v="mode-transit"/>
    <s v="mode-car"/>
    <s v="mode-walk"/>
  </r>
  <r>
    <s v="mode-car"/>
    <x v="1"/>
    <s v="mode-transit"/>
    <s v="mode-mt-bike"/>
    <s v="mode-bike"/>
  </r>
  <r>
    <s v="mode-transit"/>
    <x v="2"/>
    <s v="mode-mt-bike"/>
    <s v="mode-walk"/>
    <s v="mode-bike"/>
  </r>
  <r>
    <s v="mode-car"/>
    <x v="4"/>
    <s v="mode-walk"/>
    <s v="mode-bike"/>
    <s v="mode-car"/>
  </r>
  <r>
    <s v="mode-walk"/>
    <x v="4"/>
    <s v="mode-car"/>
    <s v="mode-bike"/>
    <s v="mode-walk"/>
  </r>
  <r>
    <s v="mode-mt-bike"/>
    <x v="2"/>
    <s v="mode-walk"/>
    <s v="mode-bike"/>
    <s v="mode-bike"/>
  </r>
  <r>
    <s v="mode-mt-bike"/>
    <x v="1"/>
    <s v="mode-mt-bike"/>
    <s v="mode-bike"/>
    <s v="mode-bike"/>
  </r>
  <r>
    <s v="mode-car"/>
    <x v="0"/>
    <s v="mode-bike"/>
    <s v="mode-bike"/>
    <s v="mode-bike"/>
  </r>
  <r>
    <s v="mode-mt-bike"/>
    <x v="3"/>
    <s v="mode-mt-bike"/>
    <s v="mode-bike"/>
    <s v="mode-bike"/>
  </r>
  <r>
    <s v="mode-car"/>
    <x v="1"/>
    <s v="mode-bike"/>
    <s v="mode-transit"/>
    <s v="mode-walk"/>
  </r>
  <r>
    <s v="mode-car"/>
    <x v="0"/>
    <s v="mode-car"/>
    <s v="mode-bike"/>
    <s v="mode-bike"/>
  </r>
  <r>
    <s v="mode-transit"/>
    <x v="2"/>
    <s v="mode-bike"/>
    <s v="mode-mt-bike"/>
    <s v="mode-bike"/>
  </r>
  <r>
    <s v="mode-mt-bike"/>
    <x v="2"/>
    <s v="mode-bike"/>
    <s v="mode-bike"/>
    <s v="mode-bike"/>
  </r>
  <r>
    <s v="mode-car"/>
    <x v="3"/>
    <s v="mode-mt-bike"/>
    <s v="mode-walk"/>
    <s v="mode-mt-bike"/>
  </r>
  <r>
    <s v="mode-car"/>
    <x v="0"/>
    <s v="mode-bike"/>
    <s v="mode-car"/>
    <s v="mode-bike"/>
  </r>
  <r>
    <s v="mode-transit"/>
    <x v="1"/>
    <s v="mode-bike"/>
    <s v="mode-mt-bike"/>
    <s v="mode-walk"/>
  </r>
  <r>
    <s v="mode-mt-bike"/>
    <x v="0"/>
    <s v="mode-mt-bike"/>
    <s v="mode-walk"/>
    <s v="mode-walk"/>
  </r>
  <r>
    <s v="mode-car"/>
    <x v="1"/>
    <s v="mode-mt-bike"/>
    <s v="mode-walk"/>
    <s v="mode-mt-bike"/>
  </r>
  <r>
    <s v="mode-car"/>
    <x v="0"/>
    <s v="mode-mt-bike"/>
    <s v="mode-mt-bike"/>
    <s v="mode-bike"/>
  </r>
  <r>
    <s v="mode-car"/>
    <x v="3"/>
    <s v="mode-mt-bike"/>
    <s v="mode-walk"/>
    <s v="mode-walk"/>
  </r>
  <r>
    <s v="mode-walk"/>
    <x v="3"/>
    <s v="mode-mt-bike"/>
    <s v="mode-walk"/>
    <s v="mode-mt-bike"/>
  </r>
  <r>
    <s v="mode-mt-bike"/>
    <x v="4"/>
    <s v="mode-walk"/>
    <s v="mode-bike"/>
    <s v="mode-walk"/>
  </r>
  <r>
    <s v="mode-car"/>
    <x v="1"/>
    <s v="mode-mt-bike"/>
    <s v="mode-bike"/>
    <s v="mode-walk"/>
  </r>
  <r>
    <s v="mode-car"/>
    <x v="2"/>
    <s v="mode-car"/>
    <s v="mode-bike"/>
    <s v="mode-walk"/>
  </r>
  <r>
    <s v="mode-mt-bike"/>
    <x v="1"/>
    <s v="mode-mt-bike"/>
    <s v="mode-bike"/>
    <s v="mode-bike"/>
  </r>
  <r>
    <s v="mode-mt-bike"/>
    <x v="3"/>
    <s v="mode-mt-bike"/>
    <s v="mode-bike"/>
    <s v="mode-mt-bike"/>
  </r>
  <r>
    <s v="mode-mt-bike"/>
    <x v="1"/>
    <s v="mode-mt-bike"/>
    <s v="mode-bike"/>
    <s v="mode-transit"/>
  </r>
  <r>
    <s v="mode-car"/>
    <x v="0"/>
    <s v="mode-bike"/>
    <s v="mode-walk"/>
    <s v="mode-walk"/>
  </r>
  <r>
    <s v="mode-walk"/>
    <x v="4"/>
    <s v="mode-walk"/>
    <s v="mode-bike"/>
    <s v="mode-walk"/>
  </r>
  <r>
    <s v="mode-mt-bike"/>
    <x v="3"/>
    <s v="mode-mt-bike"/>
    <s v="mode-transit"/>
    <s v="mode-bike"/>
  </r>
  <r>
    <s v="mode-car"/>
    <x v="0"/>
    <s v="mode-bike"/>
    <s v="mode-bike"/>
    <s v="mode-car"/>
  </r>
  <r>
    <s v="mode-mt-bike"/>
    <x v="0"/>
    <s v="mode-walk"/>
    <s v="mode-transit"/>
    <s v="mode-car"/>
  </r>
  <r>
    <s v="mode-bike"/>
    <x v="4"/>
    <s v="mode-mt-bike"/>
    <s v="mode-bike"/>
    <s v="mode-transit"/>
  </r>
  <r>
    <s v="mode-car"/>
    <x v="0"/>
    <s v="mode-mt-bike"/>
    <s v="mode-walk"/>
    <s v="mode-walk"/>
  </r>
  <r>
    <s v="mode-car"/>
    <x v="1"/>
    <s v="mode-bike"/>
    <s v="mode-walk"/>
    <s v="mode-bike"/>
  </r>
  <r>
    <s v="mode-car"/>
    <x v="1"/>
    <s v="mode-bike"/>
    <s v="mode-bike"/>
    <s v="mode-bike"/>
  </r>
  <r>
    <s v="mode-mt-bike"/>
    <x v="4"/>
    <s v="mode-walk"/>
    <s v="mode-bike"/>
    <s v="mode-car"/>
  </r>
  <r>
    <s v="mode-mt-bike"/>
    <x v="3"/>
    <s v="mode-walk"/>
    <s v="mode-bike"/>
    <s v="mode-car"/>
  </r>
  <r>
    <s v="mode-mt-bike"/>
    <x v="4"/>
    <s v="mode-walk"/>
    <s v="mode-bike"/>
    <s v="mode-car"/>
  </r>
  <r>
    <s v="mode-car"/>
    <x v="1"/>
    <s v="mode-mt-bike"/>
    <s v="mode-bike"/>
    <s v="mode-bike"/>
  </r>
  <r>
    <s v="mode-car"/>
    <x v="2"/>
    <s v="mode-mt-bike"/>
    <s v="mode-bike"/>
    <s v="mode-bike"/>
  </r>
  <r>
    <s v="mode-mt-bike"/>
    <x v="0"/>
    <s v="mode-transit"/>
    <s v="mode-bike"/>
    <s v="mode-mt-bike"/>
  </r>
  <r>
    <s v="mode-mt-bike"/>
    <x v="1"/>
    <s v="mode-car"/>
    <s v="mode-bike"/>
    <s v="mode-bike"/>
  </r>
  <r>
    <s v="mode-car"/>
    <x v="0"/>
    <s v="mode-mt-bike"/>
    <s v="mode-car"/>
    <s v="mode-car"/>
  </r>
  <r>
    <s v="mode-car"/>
    <x v="0"/>
    <s v="mode-bike"/>
    <s v="mode-car"/>
    <s v="mode-bike"/>
  </r>
  <r>
    <s v="mode-car"/>
    <x v="2"/>
    <s v="mode-car"/>
    <s v="mode-bike"/>
    <s v="mode-bike"/>
  </r>
  <r>
    <s v="mode-car"/>
    <x v="4"/>
    <s v="mode-transit"/>
    <s v="mode-mt-bike"/>
    <s v="mode-bike"/>
  </r>
  <r>
    <s v="mode-walk"/>
    <x v="0"/>
    <s v="mode-transit"/>
    <s v="mode-mt-bike"/>
    <s v="mode-car"/>
  </r>
  <r>
    <s v="mode-mt-bike"/>
    <x v="4"/>
    <s v="mode-walk"/>
    <s v="mode-bike"/>
    <s v="mode-car"/>
  </r>
  <r>
    <s v="mode-mt-bike"/>
    <x v="0"/>
    <s v="mode-mt-bike"/>
    <s v="mode-walk"/>
    <s v="mode-walk"/>
  </r>
  <r>
    <s v="mode-transit"/>
    <x v="4"/>
    <s v="mode-transit"/>
    <s v="mode-car"/>
    <s v="mode-bike"/>
  </r>
  <r>
    <s v="mode-mt-bike"/>
    <x v="0"/>
    <s v="mode-walk"/>
    <s v="mode-bike"/>
    <s v="mode-car"/>
  </r>
  <r>
    <s v="mode-walk"/>
    <x v="0"/>
    <s v="mode-transit"/>
    <s v="mode-bike"/>
    <s v="mode-car"/>
  </r>
  <r>
    <s v="mode-walk"/>
    <x v="2"/>
    <s v="mode-walk"/>
    <s v="mode-bike"/>
    <s v="mode-car"/>
  </r>
  <r>
    <s v="mode-car"/>
    <x v="3"/>
    <s v="mode-mt-bike"/>
    <s v="mode-walk"/>
    <s v="mode-walk"/>
  </r>
  <r>
    <s v="mode-walk"/>
    <x v="0"/>
    <s v="mode-mt-bike"/>
    <s v="mode-transit"/>
    <s v="mode-walk"/>
  </r>
  <r>
    <s v="mode-car"/>
    <x v="2"/>
    <s v="mode-transit"/>
    <s v="mode-walk"/>
    <s v="mode-walk"/>
  </r>
  <r>
    <s v="mode-car"/>
    <x v="0"/>
    <s v="mode-mt-bike"/>
    <s v="mode-bike"/>
    <s v="mode-mt-bike"/>
  </r>
  <r>
    <s v="mode-car"/>
    <x v="0"/>
    <s v="mode-mt-bike"/>
    <s v="mode-bike"/>
    <s v="mode-walk"/>
  </r>
  <r>
    <s v="mode-car"/>
    <x v="1"/>
    <s v="mode-mt-bike"/>
    <s v="mode-mt-bike"/>
    <s v="mode-bike"/>
  </r>
  <r>
    <s v="mode-car"/>
    <x v="3"/>
    <s v="mode-transit"/>
    <s v="mode-walk"/>
    <s v="mode-bike"/>
  </r>
  <r>
    <s v="mode-mt-bike"/>
    <x v="1"/>
    <s v="mode-bike"/>
    <s v="mode-bike"/>
    <s v="mode-bike"/>
  </r>
  <r>
    <s v="mode-transit"/>
    <x v="0"/>
    <s v="mode-mt-bike"/>
    <s v="mode-bike"/>
    <s v="mode-car"/>
  </r>
  <r>
    <s v="mode-transit"/>
    <x v="0"/>
    <s v="mode-transit"/>
    <s v="mode-bike"/>
    <s v="mode-walk"/>
  </r>
  <r>
    <s v="mode-mt-bike"/>
    <x v="4"/>
    <s v="mode-walk"/>
    <s v="mode-bike"/>
    <s v="mode-bike"/>
  </r>
  <r>
    <s v="mode-mt-bike"/>
    <x v="0"/>
    <s v="mode-transit"/>
    <s v="mode-car"/>
    <s v="mode-bike"/>
  </r>
  <r>
    <s v="mode-mt-bike"/>
    <x v="3"/>
    <s v="mode-walk"/>
    <s v="mode-bike"/>
    <s v="mode-bike"/>
  </r>
  <r>
    <s v="mode-car"/>
    <x v="4"/>
    <s v="mode-transit"/>
    <s v="mode-car"/>
    <s v="mode-car"/>
  </r>
  <r>
    <s v="mode-car"/>
    <x v="0"/>
    <s v="mode-transit"/>
    <s v="mode-bike"/>
    <s v="mode-car"/>
  </r>
  <r>
    <s v="mode-walk"/>
    <x v="0"/>
    <s v="mode-walk"/>
    <s v="mode-car"/>
    <s v="mode-car"/>
  </r>
  <r>
    <s v="mode-walk"/>
    <x v="1"/>
    <s v="mode-mt-bike"/>
    <s v="mode-car"/>
    <s v="mode-car"/>
  </r>
  <r>
    <s v="mode-car"/>
    <x v="4"/>
    <s v="mode-mt-bike"/>
    <s v="mode-car"/>
    <s v="mode-walk"/>
  </r>
  <r>
    <s v="mode-mt-bike"/>
    <x v="0"/>
    <s v="mode-walk"/>
    <s v="mode-bike"/>
    <s v="mode-car"/>
  </r>
  <r>
    <s v="mode-transit"/>
    <x v="0"/>
    <s v="mode-mt-bike"/>
    <s v="mode-bike"/>
    <s v="mode-car"/>
  </r>
  <r>
    <s v="mode-mt-bike"/>
    <x v="2"/>
    <s v="mode-mt-bike"/>
    <s v="mode-bike"/>
    <s v="mode-bike"/>
  </r>
  <r>
    <s v="mode-car"/>
    <x v="1"/>
    <s v="mode-walk"/>
    <s v="mode-bike"/>
    <s v="mode-walk"/>
  </r>
  <r>
    <s v="mode-car"/>
    <x v="3"/>
    <s v="mode-mt-bike"/>
    <s v="mode-bike"/>
    <s v="mode-walk"/>
  </r>
  <r>
    <s v="mode-car"/>
    <x v="4"/>
    <s v="mode-mt-bike"/>
    <s v="mode-car"/>
    <s v="mode-car"/>
  </r>
  <r>
    <s v="mode-car"/>
    <x v="0"/>
    <s v="mode-walk"/>
    <s v="mode-bike"/>
    <s v="mode-bike"/>
  </r>
  <r>
    <s v="mode-car"/>
    <x v="4"/>
    <s v="mode-mt-bike"/>
    <s v="mode-bike"/>
    <s v="mode-bik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9">
  <r>
    <s v="mode-car"/>
    <s v="mode-transit"/>
    <x v="0"/>
    <s v="mode-bike"/>
    <s v="mode-walk"/>
  </r>
  <r>
    <s v="mode-transit"/>
    <s v="mode-transit"/>
    <x v="0"/>
    <s v="mode-bike"/>
    <s v="mode-car"/>
  </r>
  <r>
    <s v="mode-bike"/>
    <s v="mode-transit"/>
    <x v="0"/>
    <s v="mode-bike"/>
    <s v="mode-walk"/>
  </r>
  <r>
    <s v="mode-car"/>
    <s v="mode-transit"/>
    <x v="0"/>
    <s v="mode-bike"/>
    <s v="mode-walk"/>
  </r>
  <r>
    <s v="mode-car"/>
    <s v="mode-transit"/>
    <x v="0"/>
    <s v="mode-transit"/>
    <s v="mode-walk"/>
  </r>
  <r>
    <s v="mode-bike"/>
    <s v="mode-transit"/>
    <x v="0"/>
    <s v="mode-bike"/>
    <s v="mode-walk"/>
  </r>
  <r>
    <s v="mode-bike"/>
    <s v="mode-walk"/>
    <x v="0"/>
    <s v="mode-mt-bike"/>
    <s v="mode-walk"/>
  </r>
  <r>
    <s v="mode-car"/>
    <s v="mode-mt-bike"/>
    <x v="0"/>
    <s v="mode-bike"/>
    <s v="mode-walk"/>
  </r>
  <r>
    <s v="mode-car"/>
    <s v="mode-mt-bike"/>
    <x v="0"/>
    <s v="mode-bike"/>
    <s v="mode-bike"/>
  </r>
  <r>
    <s v="mode-mt-bike"/>
    <s v="mode-mt-bike"/>
    <x v="0"/>
    <s v="mode-bike"/>
    <s v="mode-transit"/>
  </r>
  <r>
    <s v="mode-car"/>
    <s v="mode-mt-bike"/>
    <x v="0"/>
    <s v="mode-bike"/>
    <s v="mode-walk"/>
  </r>
  <r>
    <s v="mode-bike"/>
    <s v="mode-transit"/>
    <x v="0"/>
    <s v="mode-bike"/>
    <s v="mode-transit"/>
  </r>
  <r>
    <s v="mode-car"/>
    <s v="mode-transit"/>
    <x v="0"/>
    <s v="mode-mt-bike"/>
    <s v="mode-walk"/>
  </r>
  <r>
    <s v="mode-car"/>
    <s v="mode-car"/>
    <x v="0"/>
    <s v="mode-bike"/>
    <s v="mode-mt-bike"/>
  </r>
  <r>
    <s v="mode-mt-bike"/>
    <s v="mode-transit"/>
    <x v="1"/>
    <s v="mode-mt-bike"/>
    <s v="mode-mt-bike"/>
  </r>
  <r>
    <s v="mode-transit"/>
    <s v="mode-mt-bike"/>
    <x v="1"/>
    <s v="mode-bike"/>
    <s v="mode-walk"/>
  </r>
  <r>
    <s v="mode-walk"/>
    <s v="mode-transit"/>
    <x v="0"/>
    <s v="mode-mt-bike"/>
    <s v="mode-walk"/>
  </r>
  <r>
    <s v="mode-car"/>
    <s v="mode-transit"/>
    <x v="0"/>
    <s v="mode-walk"/>
    <s v="mode-walk"/>
  </r>
  <r>
    <s v="mode-car"/>
    <s v="mode-walk"/>
    <x v="1"/>
    <s v="mode-transit"/>
    <s v="mode-walk"/>
  </r>
  <r>
    <s v="mode-transit"/>
    <s v="mode-mt-bike"/>
    <x v="2"/>
    <s v="mode-bike"/>
    <s v="mode-transit"/>
  </r>
  <r>
    <s v="mode-bike"/>
    <s v="mode-walk"/>
    <x v="2"/>
    <s v="mode-transit"/>
    <s v="mode-transit"/>
  </r>
  <r>
    <s v="mode-car"/>
    <s v="mode-walk"/>
    <x v="0"/>
    <s v="mode-mt-bike"/>
    <s v="mode-transit"/>
  </r>
  <r>
    <s v="mode-car"/>
    <s v="mode-car"/>
    <x v="0"/>
    <s v="mode-bike"/>
    <s v="mode-transit"/>
  </r>
  <r>
    <s v="mode-car"/>
    <s v="mode-transit"/>
    <x v="0"/>
    <s v="mode-walk"/>
    <s v="mode-walk"/>
  </r>
  <r>
    <s v="mode-car"/>
    <s v="mode-transit"/>
    <x v="1"/>
    <s v="mode-mt-bike"/>
    <s v="mode-walk"/>
  </r>
  <r>
    <s v="mode-car"/>
    <s v="mode-transit"/>
    <x v="0"/>
    <s v="mode-bike"/>
    <s v="mode-mt-bike"/>
  </r>
  <r>
    <s v="mode-car"/>
    <s v="mode-mt-bike"/>
    <x v="1"/>
    <s v="mode-walk"/>
    <s v="mode-walk"/>
  </r>
  <r>
    <s v="mode-transit"/>
    <s v="mode-transit"/>
    <x v="1"/>
    <s v="mode-walk"/>
    <s v="mode-walk"/>
  </r>
  <r>
    <s v="mode-walk"/>
    <s v="mode-transit"/>
    <x v="1"/>
    <s v="mode-car"/>
    <s v="mode-walk"/>
  </r>
  <r>
    <s v="mode-bike"/>
    <s v="mode-transit"/>
    <x v="2"/>
    <s v="mode-bike"/>
    <s v="mode-walk"/>
  </r>
  <r>
    <s v="mode-car"/>
    <s v="mode-transit"/>
    <x v="0"/>
    <s v="mode-transit"/>
    <s v="mode-walk"/>
  </r>
  <r>
    <s v="mode-transit"/>
    <s v="mode-transit"/>
    <x v="0"/>
    <s v="mode-bike"/>
    <s v="mode-walk"/>
  </r>
  <r>
    <s v="mode-mt-bike"/>
    <s v="mode-mt-bike"/>
    <x v="0"/>
    <s v="mode-bike"/>
    <s v="mode-walk"/>
  </r>
  <r>
    <s v="mode-walk"/>
    <s v="mode-walk"/>
    <x v="0"/>
    <s v="mode-walk"/>
    <s v="mode-transit"/>
  </r>
  <r>
    <s v="mode-bike"/>
    <s v="mode-car"/>
    <x v="0"/>
    <s v="mode-bike"/>
    <s v="mode-transit"/>
  </r>
  <r>
    <s v="mode-car"/>
    <s v="mode-bike"/>
    <x v="2"/>
    <s v="mode-bike"/>
    <s v="mode-walk"/>
  </r>
  <r>
    <s v="mode-car"/>
    <s v="mode-car"/>
    <x v="0"/>
    <s v="mode-car"/>
    <s v="mode-transit"/>
  </r>
  <r>
    <s v="mode-car"/>
    <s v="mode-transit"/>
    <x v="3"/>
    <s v="mode-mt-bike"/>
    <s v="mode-walk"/>
  </r>
  <r>
    <s v="mode-transit"/>
    <s v="mode-transit"/>
    <x v="4"/>
    <s v="mode-bike"/>
    <s v="mode-bike"/>
  </r>
  <r>
    <s v="mode-walk"/>
    <s v="mode-mt-bike"/>
    <x v="4"/>
    <s v="mode-transit"/>
    <s v="mode-transit"/>
  </r>
  <r>
    <s v="mode-transit"/>
    <s v="mode-bike"/>
    <x v="0"/>
    <s v="mode-bike"/>
    <s v="mode-bike"/>
  </r>
  <r>
    <s v="mode-walk"/>
    <s v="mode-car"/>
    <x v="4"/>
    <s v="mode-bike"/>
    <s v="mode-walk"/>
  </r>
  <r>
    <s v="mode-transit"/>
    <s v="mode-walk"/>
    <x v="4"/>
    <s v="mode-walk"/>
    <s v="mode-transit"/>
  </r>
  <r>
    <s v="mode-car"/>
    <s v="mode-transit"/>
    <x v="0"/>
    <s v="mode-mt-bike"/>
    <s v="mode-bike"/>
  </r>
  <r>
    <s v="mode-car"/>
    <s v="mode-transit"/>
    <x v="0"/>
    <s v="mode-car"/>
    <s v="mode-transit"/>
  </r>
  <r>
    <s v="mode-mt-bike"/>
    <s v="mode-bike"/>
    <x v="4"/>
    <s v="mode-bike"/>
    <s v="mode-walk"/>
  </r>
  <r>
    <s v="mode-transit"/>
    <s v="mode-transit"/>
    <x v="0"/>
    <s v="mode-bike"/>
    <s v="mode-mt-bike"/>
  </r>
  <r>
    <s v="mode-car"/>
    <s v="mode-transit"/>
    <x v="0"/>
    <s v="mode-mt-bike"/>
    <s v="mode-walk"/>
  </r>
  <r>
    <s v="mode-transit"/>
    <s v="mode-transit"/>
    <x v="1"/>
    <s v="mode-bike"/>
    <s v="mode-walk"/>
  </r>
  <r>
    <s v="mode-car"/>
    <s v="mode-bike"/>
    <x v="4"/>
    <s v="mode-walk"/>
    <s v="mode-transit"/>
  </r>
  <r>
    <s v="mode-car"/>
    <s v="mode-transit"/>
    <x v="3"/>
    <s v="mode-mt-bike"/>
    <s v="mode-mt-bike"/>
  </r>
  <r>
    <s v="mode-car"/>
    <s v="mode-car"/>
    <x v="0"/>
    <s v="mode-mt-bike"/>
    <s v="mode-walk"/>
  </r>
  <r>
    <s v="mode-mt-bike"/>
    <s v="mode-transit"/>
    <x v="0"/>
    <s v="mode-mt-bike"/>
    <s v="mode-walk"/>
  </r>
  <r>
    <s v="mode-transit"/>
    <s v="mode-car"/>
    <x v="0"/>
    <s v="mode-walk"/>
    <s v="mode-walk"/>
  </r>
  <r>
    <s v="mode-car"/>
    <s v="mode-mt-bike"/>
    <x v="2"/>
    <s v="mode-bike"/>
    <s v="mode-car"/>
  </r>
  <r>
    <s v="mode-car"/>
    <s v="mode-car"/>
    <x v="0"/>
    <s v="mode-bike"/>
    <s v="mode-bike"/>
  </r>
  <r>
    <s v="mode-car"/>
    <s v="mode-walk"/>
    <x v="2"/>
    <s v="mode-transit"/>
    <s v="mode-walk"/>
  </r>
  <r>
    <s v="mode-car"/>
    <s v="mode-transit"/>
    <x v="0"/>
    <s v="mode-bike"/>
    <s v="mode-mt-bike"/>
  </r>
  <r>
    <s v="mode-car"/>
    <s v="mode-mt-bike"/>
    <x v="4"/>
    <s v="mode-mt-bike"/>
    <s v="mode-transit"/>
  </r>
  <r>
    <s v="mode-transit"/>
    <s v="mode-walk"/>
    <x v="1"/>
    <s v="mode-mt-bike"/>
    <s v="mode-walk"/>
  </r>
  <r>
    <s v="mode-walk"/>
    <s v="mode-mt-bike"/>
    <x v="1"/>
    <s v="mode-walk"/>
    <s v="mode-walk"/>
  </r>
  <r>
    <s v="mode-car"/>
    <s v="mode-transit"/>
    <x v="0"/>
    <s v="mode-mt-bike"/>
    <s v="mode-mt-bike"/>
  </r>
  <r>
    <s v="mode-bike"/>
    <s v="mode-car"/>
    <x v="0"/>
    <s v="mode-walk"/>
    <s v="mode-walk"/>
  </r>
  <r>
    <s v="mode-bike"/>
    <s v="mode-mt-bike"/>
    <x v="4"/>
    <s v="mode-mt-bike"/>
    <s v="mode-bike"/>
  </r>
  <r>
    <s v="mode-transit"/>
    <s v="mode-walk"/>
    <x v="2"/>
    <s v="mode-bike"/>
    <s v="mode-walk"/>
  </r>
  <r>
    <s v="mode-car"/>
    <s v="mode-transit"/>
    <x v="0"/>
    <s v="mode-bike"/>
    <s v="mode-mt-bike"/>
  </r>
  <r>
    <s v="mode-car"/>
    <s v="mode-transit"/>
    <x v="4"/>
    <s v="mode-transit"/>
    <s v="mode-mt-bike"/>
  </r>
  <r>
    <s v="mode-transit"/>
    <s v="mode-transit"/>
    <x v="4"/>
    <s v="mode-mt-bike"/>
    <s v="mode-car"/>
  </r>
  <r>
    <s v="mode-car"/>
    <s v="mode-car"/>
    <x v="0"/>
    <s v="mode-bike"/>
    <s v="mode-walk"/>
  </r>
  <r>
    <s v="mode-car"/>
    <s v="mode-transit"/>
    <x v="0"/>
    <s v="mode-mt-bike"/>
    <s v="mode-walk"/>
  </r>
  <r>
    <s v="mode-walk"/>
    <s v="mode-transit"/>
    <x v="2"/>
    <s v="mode-car"/>
    <s v="mode-walk"/>
  </r>
  <r>
    <s v="mode-car"/>
    <s v="mode-mt-bike"/>
    <x v="4"/>
    <s v="mode-bike"/>
    <s v="mode-car"/>
  </r>
  <r>
    <s v="mode-car"/>
    <s v="mode-mt-bike"/>
    <x v="4"/>
    <s v="mode-mt-bike"/>
    <s v="mode-walk"/>
  </r>
  <r>
    <s v="mode-transit"/>
    <s v="mode-transit"/>
    <x v="2"/>
    <s v="mode-walk"/>
    <s v="mode-walk"/>
  </r>
  <r>
    <s v="mode-car"/>
    <s v="mode-car"/>
    <x v="0"/>
    <s v="mode-bike"/>
    <s v="mode-walk"/>
  </r>
  <r>
    <s v="mode-mt-bike"/>
    <s v="mode-walk"/>
    <x v="4"/>
    <s v="mode-bike"/>
    <s v="mode-walk"/>
  </r>
  <r>
    <s v="mode-transit"/>
    <s v="mode-walk"/>
    <x v="3"/>
    <s v="mode-mt-bike"/>
    <s v="mode-walk"/>
  </r>
  <r>
    <s v="mode-walk"/>
    <s v="mode-walk"/>
    <x v="4"/>
    <s v="mode-bike"/>
    <s v="mode-bike"/>
  </r>
  <r>
    <s v="mode-mt-bike"/>
    <s v="mode-transit"/>
    <x v="2"/>
    <s v="mode-walk"/>
    <s v="mode-walk"/>
  </r>
  <r>
    <s v="mode-transit"/>
    <s v="mode-walk"/>
    <x v="1"/>
    <s v="mode-car"/>
    <s v="mode-walk"/>
  </r>
  <r>
    <s v="mode-car"/>
    <s v="mode-transit"/>
    <x v="0"/>
    <s v="mode-walk"/>
    <s v="mode-walk"/>
  </r>
  <r>
    <s v="mode-transit"/>
    <s v="mode-transit"/>
    <x v="0"/>
    <s v="mode-bike"/>
    <s v="mode-walk"/>
  </r>
  <r>
    <s v="mode-mt-bike"/>
    <s v="mode-walk"/>
    <x v="4"/>
    <s v="mode-bike"/>
    <s v="mode-walk"/>
  </r>
  <r>
    <s v="mode-car"/>
    <s v="mode-walk"/>
    <x v="0"/>
    <s v="mode-transit"/>
    <s v="mode-transit"/>
  </r>
  <r>
    <s v="mode-car"/>
    <s v="mode-transit"/>
    <x v="0"/>
    <s v="mode-bike"/>
    <s v="mode-mt-bike"/>
  </r>
  <r>
    <s v="mode-transit"/>
    <s v="mode-walk"/>
    <x v="1"/>
    <s v="mode-walk"/>
    <s v="mode-walk"/>
  </r>
  <r>
    <s v="mode-car"/>
    <s v="mode-mt-bike"/>
    <x v="3"/>
    <s v="mode-mt-bike"/>
    <s v="mode-bike"/>
  </r>
  <r>
    <s v="mode-transit"/>
    <s v="mode-mt-bike"/>
    <x v="0"/>
    <s v="mode-mt-bike"/>
    <s v="mode-bike"/>
  </r>
  <r>
    <s v="mode-transit"/>
    <s v="mode-transit"/>
    <x v="2"/>
    <s v="mode-bike"/>
    <s v="mode-walk"/>
  </r>
  <r>
    <s v="mode-transit"/>
    <s v="mode-mt-bike"/>
    <x v="2"/>
    <s v="mode-mt-bike"/>
    <s v="mode-walk"/>
  </r>
  <r>
    <s v="mode-walk"/>
    <s v="mode-car"/>
    <x v="4"/>
    <s v="mode-bike"/>
    <s v="mode-car"/>
  </r>
  <r>
    <s v="mode-car"/>
    <s v="mode-transit"/>
    <x v="0"/>
    <s v="mode-transit"/>
    <s v="mode-mt-bike"/>
  </r>
  <r>
    <s v="mode-walk"/>
    <s v="mode-mt-bike"/>
    <x v="2"/>
    <s v="mode-transit"/>
    <s v="mode-car"/>
  </r>
  <r>
    <s v="mode-car"/>
    <s v="mode-walk"/>
    <x v="1"/>
    <s v="mode-mt-bike"/>
    <s v="mode-car"/>
  </r>
  <r>
    <s v="mode-bike"/>
    <s v="mode-bike"/>
    <x v="2"/>
    <s v="mode-mt-bike"/>
    <s v="mode-walk"/>
  </r>
  <r>
    <s v="mode-mt-bike"/>
    <s v="mode-walk"/>
    <x v="1"/>
    <s v="mode-bike"/>
    <s v="mode-walk"/>
  </r>
  <r>
    <s v="mode-car"/>
    <s v="mode-transit"/>
    <x v="4"/>
    <s v="mode-bike"/>
    <s v="mode-car"/>
  </r>
  <r>
    <s v="mode-bike"/>
    <s v="mode-car"/>
    <x v="0"/>
    <s v="mode-bike"/>
    <s v="mode-walk"/>
  </r>
  <r>
    <s v="mode-car"/>
    <s v="mode-transit"/>
    <x v="4"/>
    <s v="mode-car"/>
    <s v="mode-car"/>
  </r>
  <r>
    <s v="mode-transit"/>
    <s v="mode-transit"/>
    <x v="1"/>
    <s v="mode-bike"/>
    <s v="mode-mt-bike"/>
  </r>
  <r>
    <s v="mode-mt-bike"/>
    <s v="mode-car"/>
    <x v="4"/>
    <s v="mode-bike"/>
    <s v="mode-walk"/>
  </r>
  <r>
    <s v="mode-car"/>
    <s v="mode-transit"/>
    <x v="4"/>
    <s v="mode-car"/>
    <s v="mode-mt-bike"/>
  </r>
  <r>
    <s v="mode-car"/>
    <s v="mode-transit"/>
    <x v="1"/>
    <s v="mode-mt-bike"/>
    <s v="mode-walk"/>
  </r>
  <r>
    <s v="mode-car"/>
    <s v="mode-mt-bike"/>
    <x v="0"/>
    <s v="mode-walk"/>
    <s v="mode-walk"/>
  </r>
  <r>
    <s v="mode-car"/>
    <s v="mode-walk"/>
    <x v="0"/>
    <s v="mode-mt-bike"/>
    <s v="mode-transit"/>
  </r>
  <r>
    <s v="mode-walk"/>
    <s v="mode-walk"/>
    <x v="2"/>
    <s v="mode-transit"/>
    <s v="mode-walk"/>
  </r>
  <r>
    <s v="mode-car"/>
    <s v="mode-transit"/>
    <x v="1"/>
    <s v="mode-walk"/>
    <s v="mode-mt-bike"/>
  </r>
  <r>
    <s v="mode-car"/>
    <s v="mode-transit"/>
    <x v="1"/>
    <s v="mode-bike"/>
    <s v="mode-mt-bike"/>
  </r>
  <r>
    <s v="mode-transit"/>
    <s v="mode-transit"/>
    <x v="3"/>
    <s v="mode-bike"/>
    <s v="mode-walk"/>
  </r>
  <r>
    <s v="mode-car"/>
    <s v="mode-walk"/>
    <x v="3"/>
    <s v="mode-bike"/>
    <s v="mode-car"/>
  </r>
  <r>
    <s v="mode-car"/>
    <s v="mode-walk"/>
    <x v="2"/>
    <s v="mode-walk"/>
    <s v="mode-walk"/>
  </r>
  <r>
    <s v="mode-walk"/>
    <s v="mode-transit"/>
    <x v="0"/>
    <s v="mode-bike"/>
    <s v="mode-mt-bike"/>
  </r>
  <r>
    <s v="mode-car"/>
    <s v="mode-transit"/>
    <x v="3"/>
    <s v="mode-walk"/>
    <s v="mode-bike"/>
  </r>
  <r>
    <s v="mode-mt-bike"/>
    <s v="mode-walk"/>
    <x v="2"/>
    <s v="mode-walk"/>
    <s v="mode-car"/>
  </r>
  <r>
    <s v="mode-car"/>
    <s v="mode-mt-bike"/>
    <x v="2"/>
    <s v="mode-mt-bike"/>
    <s v="mode-car"/>
  </r>
  <r>
    <s v="mode-car"/>
    <s v="mode-bike"/>
    <x v="1"/>
    <s v="mode-mt-bike"/>
    <s v="mode-car"/>
  </r>
  <r>
    <s v="mode-walk"/>
    <s v="mode-transit"/>
    <x v="3"/>
    <s v="mode-bike"/>
    <s v="mode-bike"/>
  </r>
  <r>
    <s v="mode-mt-bike"/>
    <s v="mode-car"/>
    <x v="0"/>
    <s v="mode-walk"/>
    <s v="mode-transit"/>
  </r>
  <r>
    <s v="mode-car"/>
    <s v="mode-walk"/>
    <x v="0"/>
    <s v="mode-bike"/>
    <s v="mode-bike"/>
  </r>
  <r>
    <s v="mode-car"/>
    <s v="mode-transit"/>
    <x v="2"/>
    <s v="mode-car"/>
    <s v="mode-walk"/>
  </r>
  <r>
    <s v="mode-car"/>
    <s v="mode-walk"/>
    <x v="2"/>
    <s v="mode-mt-bike"/>
    <s v="mode-bike"/>
  </r>
  <r>
    <s v="mode-transit"/>
    <s v="mode-mt-bike"/>
    <x v="0"/>
    <s v="mode-walk"/>
    <s v="mode-bike"/>
  </r>
  <r>
    <s v="mode-car"/>
    <s v="mode-bike"/>
    <x v="4"/>
    <s v="mode-bike"/>
    <s v="mode-car"/>
  </r>
  <r>
    <s v="mode-walk"/>
    <s v="mode-bike"/>
    <x v="1"/>
    <s v="mode-bike"/>
    <s v="mode-walk"/>
  </r>
  <r>
    <s v="mode-mt-bike"/>
    <s v="mode-mt-bike"/>
    <x v="4"/>
    <s v="mode-bike"/>
    <s v="mode-bike"/>
  </r>
  <r>
    <s v="mode-mt-bike"/>
    <s v="mode-walk"/>
    <x v="0"/>
    <s v="mode-bike"/>
    <s v="mode-bike"/>
  </r>
  <r>
    <s v="mode-car"/>
    <s v="mode-transit"/>
    <x v="3"/>
    <s v="mode-bike"/>
    <s v="mode-bike"/>
  </r>
  <r>
    <s v="mode-mt-bike"/>
    <s v="mode-car"/>
    <x v="0"/>
    <s v="mode-bike"/>
    <s v="mode-bike"/>
  </r>
  <r>
    <s v="mode-car"/>
    <s v="mode-walk"/>
    <x v="3"/>
    <s v="mode-transit"/>
    <s v="mode-walk"/>
  </r>
  <r>
    <s v="mode-car"/>
    <s v="mode-transit"/>
    <x v="1"/>
    <s v="mode-bike"/>
    <s v="mode-bike"/>
  </r>
  <r>
    <s v="mode-transit"/>
    <s v="mode-mt-bike"/>
    <x v="3"/>
    <s v="mode-mt-bike"/>
    <s v="mode-bike"/>
  </r>
  <r>
    <s v="mode-mt-bike"/>
    <s v="mode-mt-bike"/>
    <x v="3"/>
    <s v="mode-bike"/>
    <s v="mode-bike"/>
  </r>
  <r>
    <s v="mode-car"/>
    <s v="mode-car"/>
    <x v="0"/>
    <s v="mode-walk"/>
    <s v="mode-mt-bike"/>
  </r>
  <r>
    <s v="mode-car"/>
    <s v="mode-transit"/>
    <x v="3"/>
    <s v="mode-car"/>
    <s v="mode-bike"/>
  </r>
  <r>
    <s v="mode-transit"/>
    <s v="mode-walk"/>
    <x v="3"/>
    <s v="mode-mt-bike"/>
    <s v="mode-walk"/>
  </r>
  <r>
    <s v="mode-mt-bike"/>
    <s v="mode-transit"/>
    <x v="0"/>
    <s v="mode-walk"/>
    <s v="mode-walk"/>
  </r>
  <r>
    <s v="mode-car"/>
    <s v="mode-walk"/>
    <x v="0"/>
    <s v="mode-walk"/>
    <s v="mode-mt-bike"/>
  </r>
  <r>
    <s v="mode-car"/>
    <s v="mode-transit"/>
    <x v="0"/>
    <s v="mode-mt-bike"/>
    <s v="mode-bike"/>
  </r>
  <r>
    <s v="mode-car"/>
    <s v="mode-car"/>
    <x v="0"/>
    <s v="mode-walk"/>
    <s v="mode-walk"/>
  </r>
  <r>
    <s v="mode-walk"/>
    <s v="mode-car"/>
    <x v="0"/>
    <s v="mode-walk"/>
    <s v="mode-mt-bike"/>
  </r>
  <r>
    <s v="mode-mt-bike"/>
    <s v="mode-bike"/>
    <x v="4"/>
    <s v="mode-bike"/>
    <s v="mode-walk"/>
  </r>
  <r>
    <s v="mode-car"/>
    <s v="mode-walk"/>
    <x v="0"/>
    <s v="mode-bike"/>
    <s v="mode-walk"/>
  </r>
  <r>
    <s v="mode-car"/>
    <s v="mode-mt-bike"/>
    <x v="1"/>
    <s v="mode-bike"/>
    <s v="mode-walk"/>
  </r>
  <r>
    <s v="mode-mt-bike"/>
    <s v="mode-walk"/>
    <x v="0"/>
    <s v="mode-bike"/>
    <s v="mode-bike"/>
  </r>
  <r>
    <s v="mode-mt-bike"/>
    <s v="mode-car"/>
    <x v="0"/>
    <s v="mode-bike"/>
    <s v="mode-mt-bike"/>
  </r>
  <r>
    <s v="mode-mt-bike"/>
    <s v="mode-walk"/>
    <x v="0"/>
    <s v="mode-bike"/>
    <s v="mode-transit"/>
  </r>
  <r>
    <s v="mode-car"/>
    <s v="mode-transit"/>
    <x v="3"/>
    <s v="mode-walk"/>
    <s v="mode-walk"/>
  </r>
  <r>
    <s v="mode-walk"/>
    <s v="mode-bike"/>
    <x v="4"/>
    <s v="mode-bike"/>
    <s v="mode-walk"/>
  </r>
  <r>
    <s v="mode-mt-bike"/>
    <s v="mode-car"/>
    <x v="0"/>
    <s v="mode-transit"/>
    <s v="mode-bike"/>
  </r>
  <r>
    <s v="mode-car"/>
    <s v="mode-transit"/>
    <x v="3"/>
    <s v="mode-bike"/>
    <s v="mode-car"/>
  </r>
  <r>
    <s v="mode-mt-bike"/>
    <s v="mode-transit"/>
    <x v="4"/>
    <s v="mode-transit"/>
    <s v="mode-car"/>
  </r>
  <r>
    <s v="mode-bike"/>
    <s v="mode-bike"/>
    <x v="0"/>
    <s v="mode-bike"/>
    <s v="mode-transit"/>
  </r>
  <r>
    <s v="mode-car"/>
    <s v="mode-transit"/>
    <x v="0"/>
    <s v="mode-walk"/>
    <s v="mode-walk"/>
  </r>
  <r>
    <s v="mode-car"/>
    <s v="mode-walk"/>
    <x v="3"/>
    <s v="mode-walk"/>
    <s v="mode-bike"/>
  </r>
  <r>
    <s v="mode-car"/>
    <s v="mode-walk"/>
    <x v="3"/>
    <s v="mode-bike"/>
    <s v="mode-bike"/>
  </r>
  <r>
    <s v="mode-mt-bike"/>
    <s v="mode-bike"/>
    <x v="4"/>
    <s v="mode-bike"/>
    <s v="mode-car"/>
  </r>
  <r>
    <s v="mode-mt-bike"/>
    <s v="mode-car"/>
    <x v="4"/>
    <s v="mode-bike"/>
    <s v="mode-car"/>
  </r>
  <r>
    <s v="mode-mt-bike"/>
    <s v="mode-bike"/>
    <x v="4"/>
    <s v="mode-bike"/>
    <s v="mode-car"/>
  </r>
  <r>
    <s v="mode-car"/>
    <s v="mode-walk"/>
    <x v="0"/>
    <s v="mode-bike"/>
    <s v="mode-bike"/>
  </r>
  <r>
    <s v="mode-car"/>
    <s v="mode-mt-bike"/>
    <x v="0"/>
    <s v="mode-bike"/>
    <s v="mode-bike"/>
  </r>
  <r>
    <s v="mode-mt-bike"/>
    <s v="mode-transit"/>
    <x v="2"/>
    <s v="mode-bike"/>
    <s v="mode-mt-bike"/>
  </r>
  <r>
    <s v="mode-mt-bike"/>
    <s v="mode-walk"/>
    <x v="1"/>
    <s v="mode-bike"/>
    <s v="mode-bike"/>
  </r>
  <r>
    <s v="mode-car"/>
    <s v="mode-transit"/>
    <x v="0"/>
    <s v="mode-car"/>
    <s v="mode-car"/>
  </r>
  <r>
    <s v="mode-car"/>
    <s v="mode-transit"/>
    <x v="3"/>
    <s v="mode-car"/>
    <s v="mode-bike"/>
  </r>
  <r>
    <s v="mode-car"/>
    <s v="mode-mt-bike"/>
    <x v="1"/>
    <s v="mode-bike"/>
    <s v="mode-bike"/>
  </r>
  <r>
    <s v="mode-car"/>
    <s v="mode-bike"/>
    <x v="2"/>
    <s v="mode-mt-bike"/>
    <s v="mode-bike"/>
  </r>
  <r>
    <s v="mode-walk"/>
    <s v="mode-transit"/>
    <x v="2"/>
    <s v="mode-mt-bike"/>
    <s v="mode-car"/>
  </r>
  <r>
    <s v="mode-mt-bike"/>
    <s v="mode-bike"/>
    <x v="4"/>
    <s v="mode-bike"/>
    <s v="mode-car"/>
  </r>
  <r>
    <s v="mode-mt-bike"/>
    <s v="mode-transit"/>
    <x v="0"/>
    <s v="mode-walk"/>
    <s v="mode-walk"/>
  </r>
  <r>
    <s v="mode-transit"/>
    <s v="mode-bike"/>
    <x v="2"/>
    <s v="mode-car"/>
    <s v="mode-bike"/>
  </r>
  <r>
    <s v="mode-mt-bike"/>
    <s v="mode-transit"/>
    <x v="4"/>
    <s v="mode-bike"/>
    <s v="mode-car"/>
  </r>
  <r>
    <s v="mode-walk"/>
    <s v="mode-transit"/>
    <x v="2"/>
    <s v="mode-bike"/>
    <s v="mode-car"/>
  </r>
  <r>
    <s v="mode-walk"/>
    <s v="mode-mt-bike"/>
    <x v="4"/>
    <s v="mode-bike"/>
    <s v="mode-car"/>
  </r>
  <r>
    <s v="mode-car"/>
    <s v="mode-car"/>
    <x v="0"/>
    <s v="mode-walk"/>
    <s v="mode-walk"/>
  </r>
  <r>
    <s v="mode-walk"/>
    <s v="mode-transit"/>
    <x v="0"/>
    <s v="mode-transit"/>
    <s v="mode-walk"/>
  </r>
  <r>
    <s v="mode-car"/>
    <s v="mode-mt-bike"/>
    <x v="2"/>
    <s v="mode-walk"/>
    <s v="mode-walk"/>
  </r>
  <r>
    <s v="mode-car"/>
    <s v="mode-transit"/>
    <x v="0"/>
    <s v="mode-bike"/>
    <s v="mode-mt-bike"/>
  </r>
  <r>
    <s v="mode-car"/>
    <s v="mode-transit"/>
    <x v="0"/>
    <s v="mode-bike"/>
    <s v="mode-walk"/>
  </r>
  <r>
    <s v="mode-car"/>
    <s v="mode-walk"/>
    <x v="0"/>
    <s v="mode-mt-bike"/>
    <s v="mode-bike"/>
  </r>
  <r>
    <s v="mode-car"/>
    <s v="mode-car"/>
    <x v="2"/>
    <s v="mode-walk"/>
    <s v="mode-bike"/>
  </r>
  <r>
    <s v="mode-mt-bike"/>
    <s v="mode-walk"/>
    <x v="3"/>
    <s v="mode-bike"/>
    <s v="mode-bike"/>
  </r>
  <r>
    <s v="mode-transit"/>
    <s v="mode-transit"/>
    <x v="0"/>
    <s v="mode-bike"/>
    <s v="mode-car"/>
  </r>
  <r>
    <s v="mode-transit"/>
    <s v="mode-transit"/>
    <x v="2"/>
    <s v="mode-bike"/>
    <s v="mode-walk"/>
  </r>
  <r>
    <s v="mode-mt-bike"/>
    <s v="mode-bike"/>
    <x v="4"/>
    <s v="mode-bike"/>
    <s v="mode-bike"/>
  </r>
  <r>
    <s v="mode-mt-bike"/>
    <s v="mode-transit"/>
    <x v="2"/>
    <s v="mode-car"/>
    <s v="mode-bike"/>
  </r>
  <r>
    <s v="mode-mt-bike"/>
    <s v="mode-car"/>
    <x v="4"/>
    <s v="mode-bike"/>
    <s v="mode-bike"/>
  </r>
  <r>
    <s v="mode-car"/>
    <s v="mode-bike"/>
    <x v="2"/>
    <s v="mode-car"/>
    <s v="mode-car"/>
  </r>
  <r>
    <s v="mode-car"/>
    <s v="mode-transit"/>
    <x v="2"/>
    <s v="mode-bike"/>
    <s v="mode-car"/>
  </r>
  <r>
    <s v="mode-walk"/>
    <s v="mode-transit"/>
    <x v="4"/>
    <s v="mode-car"/>
    <s v="mode-car"/>
  </r>
  <r>
    <s v="mode-walk"/>
    <s v="mode-walk"/>
    <x v="0"/>
    <s v="mode-car"/>
    <s v="mode-car"/>
  </r>
  <r>
    <s v="mode-car"/>
    <s v="mode-bike"/>
    <x v="0"/>
    <s v="mode-car"/>
    <s v="mode-walk"/>
  </r>
  <r>
    <s v="mode-mt-bike"/>
    <s v="mode-transit"/>
    <x v="4"/>
    <s v="mode-bike"/>
    <s v="mode-car"/>
  </r>
  <r>
    <s v="mode-transit"/>
    <s v="mode-transit"/>
    <x v="0"/>
    <s v="mode-bike"/>
    <s v="mode-car"/>
  </r>
  <r>
    <s v="mode-mt-bike"/>
    <s v="mode-mt-bike"/>
    <x v="0"/>
    <s v="mode-bike"/>
    <s v="mode-bike"/>
  </r>
  <r>
    <s v="mode-car"/>
    <s v="mode-walk"/>
    <x v="4"/>
    <s v="mode-bike"/>
    <s v="mode-walk"/>
  </r>
  <r>
    <s v="mode-car"/>
    <s v="mode-car"/>
    <x v="0"/>
    <s v="mode-bike"/>
    <s v="mode-walk"/>
  </r>
  <r>
    <s v="mode-car"/>
    <s v="mode-bike"/>
    <x v="0"/>
    <s v="mode-car"/>
    <s v="mode-car"/>
  </r>
  <r>
    <s v="mode-car"/>
    <s v="mode-transit"/>
    <x v="4"/>
    <s v="mode-bike"/>
    <s v="mode-bike"/>
  </r>
  <r>
    <s v="mode-car"/>
    <s v="mode-bike"/>
    <x v="0"/>
    <s v="mode-bike"/>
    <s v="mode-bik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9">
  <r>
    <s v="mode-car"/>
    <s v="mode-transit"/>
    <s v="mode-mt-bike"/>
    <x v="0"/>
    <s v="mode-walk"/>
  </r>
  <r>
    <s v="mode-transit"/>
    <s v="mode-transit"/>
    <s v="mode-mt-bike"/>
    <x v="0"/>
    <s v="mode-car"/>
  </r>
  <r>
    <s v="mode-bike"/>
    <s v="mode-transit"/>
    <s v="mode-mt-bike"/>
    <x v="0"/>
    <s v="mode-walk"/>
  </r>
  <r>
    <s v="mode-car"/>
    <s v="mode-transit"/>
    <s v="mode-mt-bike"/>
    <x v="0"/>
    <s v="mode-walk"/>
  </r>
  <r>
    <s v="mode-car"/>
    <s v="mode-transit"/>
    <s v="mode-mt-bike"/>
    <x v="1"/>
    <s v="mode-walk"/>
  </r>
  <r>
    <s v="mode-bike"/>
    <s v="mode-transit"/>
    <s v="mode-mt-bike"/>
    <x v="0"/>
    <s v="mode-walk"/>
  </r>
  <r>
    <s v="mode-bike"/>
    <s v="mode-walk"/>
    <s v="mode-mt-bike"/>
    <x v="2"/>
    <s v="mode-walk"/>
  </r>
  <r>
    <s v="mode-car"/>
    <s v="mode-mt-bike"/>
    <s v="mode-mt-bike"/>
    <x v="0"/>
    <s v="mode-walk"/>
  </r>
  <r>
    <s v="mode-car"/>
    <s v="mode-mt-bike"/>
    <s v="mode-mt-bike"/>
    <x v="0"/>
    <s v="mode-bike"/>
  </r>
  <r>
    <s v="mode-mt-bike"/>
    <s v="mode-mt-bike"/>
    <s v="mode-mt-bike"/>
    <x v="0"/>
    <s v="mode-transit"/>
  </r>
  <r>
    <s v="mode-car"/>
    <s v="mode-mt-bike"/>
    <s v="mode-mt-bike"/>
    <x v="0"/>
    <s v="mode-walk"/>
  </r>
  <r>
    <s v="mode-bike"/>
    <s v="mode-transit"/>
    <s v="mode-mt-bike"/>
    <x v="0"/>
    <s v="mode-transit"/>
  </r>
  <r>
    <s v="mode-car"/>
    <s v="mode-transit"/>
    <s v="mode-mt-bike"/>
    <x v="2"/>
    <s v="mode-walk"/>
  </r>
  <r>
    <s v="mode-car"/>
    <s v="mode-car"/>
    <s v="mode-mt-bike"/>
    <x v="0"/>
    <s v="mode-mt-bike"/>
  </r>
  <r>
    <s v="mode-mt-bike"/>
    <s v="mode-transit"/>
    <s v="mode-car"/>
    <x v="2"/>
    <s v="mode-mt-bike"/>
  </r>
  <r>
    <s v="mode-transit"/>
    <s v="mode-mt-bike"/>
    <s v="mode-car"/>
    <x v="0"/>
    <s v="mode-walk"/>
  </r>
  <r>
    <s v="mode-walk"/>
    <s v="mode-transit"/>
    <s v="mode-mt-bike"/>
    <x v="2"/>
    <s v="mode-walk"/>
  </r>
  <r>
    <s v="mode-car"/>
    <s v="mode-transit"/>
    <s v="mode-mt-bike"/>
    <x v="3"/>
    <s v="mode-walk"/>
  </r>
  <r>
    <s v="mode-car"/>
    <s v="mode-walk"/>
    <s v="mode-car"/>
    <x v="1"/>
    <s v="mode-walk"/>
  </r>
  <r>
    <s v="mode-transit"/>
    <s v="mode-mt-bike"/>
    <s v="mode-transit"/>
    <x v="0"/>
    <s v="mode-transit"/>
  </r>
  <r>
    <s v="mode-bike"/>
    <s v="mode-walk"/>
    <s v="mode-transit"/>
    <x v="1"/>
    <s v="mode-transit"/>
  </r>
  <r>
    <s v="mode-car"/>
    <s v="mode-walk"/>
    <s v="mode-mt-bike"/>
    <x v="2"/>
    <s v="mode-transit"/>
  </r>
  <r>
    <s v="mode-car"/>
    <s v="mode-car"/>
    <s v="mode-mt-bike"/>
    <x v="0"/>
    <s v="mode-transit"/>
  </r>
  <r>
    <s v="mode-car"/>
    <s v="mode-transit"/>
    <s v="mode-mt-bike"/>
    <x v="3"/>
    <s v="mode-walk"/>
  </r>
  <r>
    <s v="mode-car"/>
    <s v="mode-transit"/>
    <s v="mode-car"/>
    <x v="2"/>
    <s v="mode-walk"/>
  </r>
  <r>
    <s v="mode-car"/>
    <s v="mode-transit"/>
    <s v="mode-mt-bike"/>
    <x v="0"/>
    <s v="mode-mt-bike"/>
  </r>
  <r>
    <s v="mode-car"/>
    <s v="mode-mt-bike"/>
    <s v="mode-car"/>
    <x v="3"/>
    <s v="mode-walk"/>
  </r>
  <r>
    <s v="mode-transit"/>
    <s v="mode-transit"/>
    <s v="mode-car"/>
    <x v="3"/>
    <s v="mode-walk"/>
  </r>
  <r>
    <s v="mode-walk"/>
    <s v="mode-transit"/>
    <s v="mode-car"/>
    <x v="4"/>
    <s v="mode-walk"/>
  </r>
  <r>
    <s v="mode-bike"/>
    <s v="mode-transit"/>
    <s v="mode-transit"/>
    <x v="0"/>
    <s v="mode-walk"/>
  </r>
  <r>
    <s v="mode-car"/>
    <s v="mode-transit"/>
    <s v="mode-mt-bike"/>
    <x v="1"/>
    <s v="mode-walk"/>
  </r>
  <r>
    <s v="mode-transit"/>
    <s v="mode-transit"/>
    <s v="mode-mt-bike"/>
    <x v="0"/>
    <s v="mode-walk"/>
  </r>
  <r>
    <s v="mode-mt-bike"/>
    <s v="mode-mt-bike"/>
    <s v="mode-mt-bike"/>
    <x v="0"/>
    <s v="mode-walk"/>
  </r>
  <r>
    <s v="mode-walk"/>
    <s v="mode-walk"/>
    <s v="mode-mt-bike"/>
    <x v="3"/>
    <s v="mode-transit"/>
  </r>
  <r>
    <s v="mode-bike"/>
    <s v="mode-car"/>
    <s v="mode-mt-bike"/>
    <x v="0"/>
    <s v="mode-transit"/>
  </r>
  <r>
    <s v="mode-car"/>
    <s v="mode-bike"/>
    <s v="mode-transit"/>
    <x v="0"/>
    <s v="mode-walk"/>
  </r>
  <r>
    <s v="mode-car"/>
    <s v="mode-car"/>
    <s v="mode-mt-bike"/>
    <x v="4"/>
    <s v="mode-transit"/>
  </r>
  <r>
    <s v="mode-car"/>
    <s v="mode-transit"/>
    <s v="mode-bike"/>
    <x v="2"/>
    <s v="mode-walk"/>
  </r>
  <r>
    <s v="mode-transit"/>
    <s v="mode-transit"/>
    <s v="mode-walk"/>
    <x v="0"/>
    <s v="mode-bike"/>
  </r>
  <r>
    <s v="mode-walk"/>
    <s v="mode-mt-bike"/>
    <s v="mode-walk"/>
    <x v="1"/>
    <s v="mode-transit"/>
  </r>
  <r>
    <s v="mode-transit"/>
    <s v="mode-bike"/>
    <s v="mode-mt-bike"/>
    <x v="0"/>
    <s v="mode-bike"/>
  </r>
  <r>
    <s v="mode-walk"/>
    <s v="mode-car"/>
    <s v="mode-walk"/>
    <x v="0"/>
    <s v="mode-walk"/>
  </r>
  <r>
    <s v="mode-transit"/>
    <s v="mode-walk"/>
    <s v="mode-walk"/>
    <x v="3"/>
    <s v="mode-transit"/>
  </r>
  <r>
    <s v="mode-car"/>
    <s v="mode-transit"/>
    <s v="mode-mt-bike"/>
    <x v="2"/>
    <s v="mode-bike"/>
  </r>
  <r>
    <s v="mode-car"/>
    <s v="mode-transit"/>
    <s v="mode-mt-bike"/>
    <x v="4"/>
    <s v="mode-transit"/>
  </r>
  <r>
    <s v="mode-mt-bike"/>
    <s v="mode-bike"/>
    <s v="mode-walk"/>
    <x v="0"/>
    <s v="mode-walk"/>
  </r>
  <r>
    <s v="mode-transit"/>
    <s v="mode-transit"/>
    <s v="mode-mt-bike"/>
    <x v="0"/>
    <s v="mode-mt-bike"/>
  </r>
  <r>
    <s v="mode-car"/>
    <s v="mode-transit"/>
    <s v="mode-mt-bike"/>
    <x v="2"/>
    <s v="mode-walk"/>
  </r>
  <r>
    <s v="mode-transit"/>
    <s v="mode-transit"/>
    <s v="mode-car"/>
    <x v="0"/>
    <s v="mode-walk"/>
  </r>
  <r>
    <s v="mode-car"/>
    <s v="mode-bike"/>
    <s v="mode-walk"/>
    <x v="3"/>
    <s v="mode-transit"/>
  </r>
  <r>
    <s v="mode-car"/>
    <s v="mode-transit"/>
    <s v="mode-bike"/>
    <x v="2"/>
    <s v="mode-mt-bike"/>
  </r>
  <r>
    <s v="mode-car"/>
    <s v="mode-car"/>
    <s v="mode-mt-bike"/>
    <x v="2"/>
    <s v="mode-walk"/>
  </r>
  <r>
    <s v="mode-mt-bike"/>
    <s v="mode-transit"/>
    <s v="mode-mt-bike"/>
    <x v="2"/>
    <s v="mode-walk"/>
  </r>
  <r>
    <s v="mode-transit"/>
    <s v="mode-car"/>
    <s v="mode-mt-bike"/>
    <x v="3"/>
    <s v="mode-walk"/>
  </r>
  <r>
    <s v="mode-car"/>
    <s v="mode-mt-bike"/>
    <s v="mode-transit"/>
    <x v="0"/>
    <s v="mode-car"/>
  </r>
  <r>
    <s v="mode-car"/>
    <s v="mode-car"/>
    <s v="mode-mt-bike"/>
    <x v="0"/>
    <s v="mode-bike"/>
  </r>
  <r>
    <s v="mode-car"/>
    <s v="mode-walk"/>
    <s v="mode-transit"/>
    <x v="1"/>
    <s v="mode-walk"/>
  </r>
  <r>
    <s v="mode-car"/>
    <s v="mode-transit"/>
    <s v="mode-mt-bike"/>
    <x v="0"/>
    <s v="mode-mt-bike"/>
  </r>
  <r>
    <s v="mode-car"/>
    <s v="mode-mt-bike"/>
    <s v="mode-walk"/>
    <x v="2"/>
    <s v="mode-transit"/>
  </r>
  <r>
    <s v="mode-transit"/>
    <s v="mode-walk"/>
    <s v="mode-car"/>
    <x v="2"/>
    <s v="mode-walk"/>
  </r>
  <r>
    <s v="mode-walk"/>
    <s v="mode-mt-bike"/>
    <s v="mode-car"/>
    <x v="3"/>
    <s v="mode-walk"/>
  </r>
  <r>
    <s v="mode-car"/>
    <s v="mode-transit"/>
    <s v="mode-mt-bike"/>
    <x v="2"/>
    <s v="mode-mt-bike"/>
  </r>
  <r>
    <s v="mode-bike"/>
    <s v="mode-car"/>
    <s v="mode-mt-bike"/>
    <x v="3"/>
    <s v="mode-walk"/>
  </r>
  <r>
    <s v="mode-bike"/>
    <s v="mode-mt-bike"/>
    <s v="mode-walk"/>
    <x v="2"/>
    <s v="mode-bike"/>
  </r>
  <r>
    <s v="mode-transit"/>
    <s v="mode-walk"/>
    <s v="mode-transit"/>
    <x v="0"/>
    <s v="mode-walk"/>
  </r>
  <r>
    <s v="mode-car"/>
    <s v="mode-transit"/>
    <s v="mode-mt-bike"/>
    <x v="0"/>
    <s v="mode-mt-bike"/>
  </r>
  <r>
    <s v="mode-car"/>
    <s v="mode-transit"/>
    <s v="mode-walk"/>
    <x v="1"/>
    <s v="mode-mt-bike"/>
  </r>
  <r>
    <s v="mode-transit"/>
    <s v="mode-transit"/>
    <s v="mode-walk"/>
    <x v="2"/>
    <s v="mode-car"/>
  </r>
  <r>
    <s v="mode-car"/>
    <s v="mode-car"/>
    <s v="mode-mt-bike"/>
    <x v="0"/>
    <s v="mode-walk"/>
  </r>
  <r>
    <s v="mode-car"/>
    <s v="mode-transit"/>
    <s v="mode-mt-bike"/>
    <x v="2"/>
    <s v="mode-walk"/>
  </r>
  <r>
    <s v="mode-walk"/>
    <s v="mode-transit"/>
    <s v="mode-transit"/>
    <x v="4"/>
    <s v="mode-walk"/>
  </r>
  <r>
    <s v="mode-car"/>
    <s v="mode-mt-bike"/>
    <s v="mode-walk"/>
    <x v="0"/>
    <s v="mode-car"/>
  </r>
  <r>
    <s v="mode-car"/>
    <s v="mode-mt-bike"/>
    <s v="mode-walk"/>
    <x v="2"/>
    <s v="mode-walk"/>
  </r>
  <r>
    <s v="mode-transit"/>
    <s v="mode-transit"/>
    <s v="mode-transit"/>
    <x v="3"/>
    <s v="mode-walk"/>
  </r>
  <r>
    <s v="mode-car"/>
    <s v="mode-car"/>
    <s v="mode-mt-bike"/>
    <x v="0"/>
    <s v="mode-walk"/>
  </r>
  <r>
    <s v="mode-mt-bike"/>
    <s v="mode-walk"/>
    <s v="mode-walk"/>
    <x v="0"/>
    <s v="mode-walk"/>
  </r>
  <r>
    <s v="mode-transit"/>
    <s v="mode-walk"/>
    <s v="mode-bike"/>
    <x v="2"/>
    <s v="mode-walk"/>
  </r>
  <r>
    <s v="mode-walk"/>
    <s v="mode-walk"/>
    <s v="mode-walk"/>
    <x v="0"/>
    <s v="mode-bike"/>
  </r>
  <r>
    <s v="mode-mt-bike"/>
    <s v="mode-transit"/>
    <s v="mode-transit"/>
    <x v="3"/>
    <s v="mode-walk"/>
  </r>
  <r>
    <s v="mode-transit"/>
    <s v="mode-walk"/>
    <s v="mode-car"/>
    <x v="4"/>
    <s v="mode-walk"/>
  </r>
  <r>
    <s v="mode-car"/>
    <s v="mode-transit"/>
    <s v="mode-mt-bike"/>
    <x v="3"/>
    <s v="mode-walk"/>
  </r>
  <r>
    <s v="mode-transit"/>
    <s v="mode-transit"/>
    <s v="mode-mt-bike"/>
    <x v="0"/>
    <s v="mode-walk"/>
  </r>
  <r>
    <s v="mode-mt-bike"/>
    <s v="mode-walk"/>
    <s v="mode-walk"/>
    <x v="0"/>
    <s v="mode-walk"/>
  </r>
  <r>
    <s v="mode-car"/>
    <s v="mode-walk"/>
    <s v="mode-mt-bike"/>
    <x v="1"/>
    <s v="mode-transit"/>
  </r>
  <r>
    <s v="mode-car"/>
    <s v="mode-transit"/>
    <s v="mode-mt-bike"/>
    <x v="0"/>
    <s v="mode-mt-bike"/>
  </r>
  <r>
    <s v="mode-transit"/>
    <s v="mode-walk"/>
    <s v="mode-car"/>
    <x v="3"/>
    <s v="mode-walk"/>
  </r>
  <r>
    <s v="mode-car"/>
    <s v="mode-mt-bike"/>
    <s v="mode-bike"/>
    <x v="2"/>
    <s v="mode-bike"/>
  </r>
  <r>
    <s v="mode-transit"/>
    <s v="mode-mt-bike"/>
    <s v="mode-mt-bike"/>
    <x v="2"/>
    <s v="mode-bike"/>
  </r>
  <r>
    <s v="mode-transit"/>
    <s v="mode-transit"/>
    <s v="mode-transit"/>
    <x v="0"/>
    <s v="mode-walk"/>
  </r>
  <r>
    <s v="mode-transit"/>
    <s v="mode-mt-bike"/>
    <s v="mode-transit"/>
    <x v="2"/>
    <s v="mode-walk"/>
  </r>
  <r>
    <s v="mode-walk"/>
    <s v="mode-car"/>
    <s v="mode-walk"/>
    <x v="0"/>
    <s v="mode-car"/>
  </r>
  <r>
    <s v="mode-car"/>
    <s v="mode-transit"/>
    <s v="mode-mt-bike"/>
    <x v="1"/>
    <s v="mode-mt-bike"/>
  </r>
  <r>
    <s v="mode-walk"/>
    <s v="mode-mt-bike"/>
    <s v="mode-transit"/>
    <x v="1"/>
    <s v="mode-car"/>
  </r>
  <r>
    <s v="mode-car"/>
    <s v="mode-walk"/>
    <s v="mode-car"/>
    <x v="2"/>
    <s v="mode-car"/>
  </r>
  <r>
    <s v="mode-bike"/>
    <s v="mode-bike"/>
    <s v="mode-transit"/>
    <x v="2"/>
    <s v="mode-walk"/>
  </r>
  <r>
    <s v="mode-mt-bike"/>
    <s v="mode-walk"/>
    <s v="mode-car"/>
    <x v="0"/>
    <s v="mode-walk"/>
  </r>
  <r>
    <s v="mode-car"/>
    <s v="mode-transit"/>
    <s v="mode-walk"/>
    <x v="0"/>
    <s v="mode-car"/>
  </r>
  <r>
    <s v="mode-bike"/>
    <s v="mode-car"/>
    <s v="mode-mt-bike"/>
    <x v="0"/>
    <s v="mode-walk"/>
  </r>
  <r>
    <s v="mode-car"/>
    <s v="mode-transit"/>
    <s v="mode-walk"/>
    <x v="4"/>
    <s v="mode-car"/>
  </r>
  <r>
    <s v="mode-transit"/>
    <s v="mode-transit"/>
    <s v="mode-car"/>
    <x v="0"/>
    <s v="mode-mt-bike"/>
  </r>
  <r>
    <s v="mode-mt-bike"/>
    <s v="mode-car"/>
    <s v="mode-walk"/>
    <x v="0"/>
    <s v="mode-walk"/>
  </r>
  <r>
    <s v="mode-car"/>
    <s v="mode-transit"/>
    <s v="mode-walk"/>
    <x v="4"/>
    <s v="mode-mt-bike"/>
  </r>
  <r>
    <s v="mode-car"/>
    <s v="mode-transit"/>
    <s v="mode-car"/>
    <x v="2"/>
    <s v="mode-walk"/>
  </r>
  <r>
    <s v="mode-car"/>
    <s v="mode-mt-bike"/>
    <s v="mode-mt-bike"/>
    <x v="3"/>
    <s v="mode-walk"/>
  </r>
  <r>
    <s v="mode-car"/>
    <s v="mode-walk"/>
    <s v="mode-mt-bike"/>
    <x v="2"/>
    <s v="mode-transit"/>
  </r>
  <r>
    <s v="mode-walk"/>
    <s v="mode-walk"/>
    <s v="mode-transit"/>
    <x v="1"/>
    <s v="mode-walk"/>
  </r>
  <r>
    <s v="mode-car"/>
    <s v="mode-transit"/>
    <s v="mode-car"/>
    <x v="3"/>
    <s v="mode-mt-bike"/>
  </r>
  <r>
    <s v="mode-car"/>
    <s v="mode-transit"/>
    <s v="mode-car"/>
    <x v="0"/>
    <s v="mode-mt-bike"/>
  </r>
  <r>
    <s v="mode-transit"/>
    <s v="mode-transit"/>
    <s v="mode-bike"/>
    <x v="0"/>
    <s v="mode-walk"/>
  </r>
  <r>
    <s v="mode-car"/>
    <s v="mode-walk"/>
    <s v="mode-bike"/>
    <x v="0"/>
    <s v="mode-car"/>
  </r>
  <r>
    <s v="mode-car"/>
    <s v="mode-walk"/>
    <s v="mode-transit"/>
    <x v="3"/>
    <s v="mode-walk"/>
  </r>
  <r>
    <s v="mode-walk"/>
    <s v="mode-transit"/>
    <s v="mode-mt-bike"/>
    <x v="0"/>
    <s v="mode-mt-bike"/>
  </r>
  <r>
    <s v="mode-car"/>
    <s v="mode-transit"/>
    <s v="mode-bike"/>
    <x v="3"/>
    <s v="mode-bike"/>
  </r>
  <r>
    <s v="mode-mt-bike"/>
    <s v="mode-walk"/>
    <s v="mode-transit"/>
    <x v="3"/>
    <s v="mode-car"/>
  </r>
  <r>
    <s v="mode-car"/>
    <s v="mode-mt-bike"/>
    <s v="mode-transit"/>
    <x v="2"/>
    <s v="mode-car"/>
  </r>
  <r>
    <s v="mode-car"/>
    <s v="mode-bike"/>
    <s v="mode-car"/>
    <x v="2"/>
    <s v="mode-car"/>
  </r>
  <r>
    <s v="mode-walk"/>
    <s v="mode-transit"/>
    <s v="mode-bike"/>
    <x v="0"/>
    <s v="mode-bike"/>
  </r>
  <r>
    <s v="mode-mt-bike"/>
    <s v="mode-car"/>
    <s v="mode-mt-bike"/>
    <x v="3"/>
    <s v="mode-transit"/>
  </r>
  <r>
    <s v="mode-car"/>
    <s v="mode-walk"/>
    <s v="mode-mt-bike"/>
    <x v="0"/>
    <s v="mode-bike"/>
  </r>
  <r>
    <s v="mode-car"/>
    <s v="mode-transit"/>
    <s v="mode-transit"/>
    <x v="4"/>
    <s v="mode-walk"/>
  </r>
  <r>
    <s v="mode-car"/>
    <s v="mode-walk"/>
    <s v="mode-transit"/>
    <x v="2"/>
    <s v="mode-bike"/>
  </r>
  <r>
    <s v="mode-transit"/>
    <s v="mode-mt-bike"/>
    <s v="mode-mt-bike"/>
    <x v="3"/>
    <s v="mode-bike"/>
  </r>
  <r>
    <s v="mode-car"/>
    <s v="mode-bike"/>
    <s v="mode-walk"/>
    <x v="0"/>
    <s v="mode-car"/>
  </r>
  <r>
    <s v="mode-walk"/>
    <s v="mode-bike"/>
    <s v="mode-car"/>
    <x v="0"/>
    <s v="mode-walk"/>
  </r>
  <r>
    <s v="mode-mt-bike"/>
    <s v="mode-mt-bike"/>
    <s v="mode-walk"/>
    <x v="0"/>
    <s v="mode-bike"/>
  </r>
  <r>
    <s v="mode-mt-bike"/>
    <s v="mode-walk"/>
    <s v="mode-mt-bike"/>
    <x v="0"/>
    <s v="mode-bike"/>
  </r>
  <r>
    <s v="mode-car"/>
    <s v="mode-transit"/>
    <s v="mode-bike"/>
    <x v="0"/>
    <s v="mode-bike"/>
  </r>
  <r>
    <s v="mode-mt-bike"/>
    <s v="mode-car"/>
    <s v="mode-mt-bike"/>
    <x v="0"/>
    <s v="mode-bike"/>
  </r>
  <r>
    <s v="mode-car"/>
    <s v="mode-walk"/>
    <s v="mode-bike"/>
    <x v="1"/>
    <s v="mode-walk"/>
  </r>
  <r>
    <s v="mode-car"/>
    <s v="mode-transit"/>
    <s v="mode-car"/>
    <x v="0"/>
    <s v="mode-bike"/>
  </r>
  <r>
    <s v="mode-transit"/>
    <s v="mode-mt-bike"/>
    <s v="mode-bike"/>
    <x v="2"/>
    <s v="mode-bike"/>
  </r>
  <r>
    <s v="mode-mt-bike"/>
    <s v="mode-mt-bike"/>
    <s v="mode-bike"/>
    <x v="0"/>
    <s v="mode-bike"/>
  </r>
  <r>
    <s v="mode-car"/>
    <s v="mode-car"/>
    <s v="mode-mt-bike"/>
    <x v="3"/>
    <s v="mode-mt-bike"/>
  </r>
  <r>
    <s v="mode-car"/>
    <s v="mode-transit"/>
    <s v="mode-bike"/>
    <x v="4"/>
    <s v="mode-bike"/>
  </r>
  <r>
    <s v="mode-transit"/>
    <s v="mode-walk"/>
    <s v="mode-bike"/>
    <x v="2"/>
    <s v="mode-walk"/>
  </r>
  <r>
    <s v="mode-mt-bike"/>
    <s v="mode-transit"/>
    <s v="mode-mt-bike"/>
    <x v="3"/>
    <s v="mode-walk"/>
  </r>
  <r>
    <s v="mode-car"/>
    <s v="mode-walk"/>
    <s v="mode-mt-bike"/>
    <x v="3"/>
    <s v="mode-mt-bike"/>
  </r>
  <r>
    <s v="mode-car"/>
    <s v="mode-transit"/>
    <s v="mode-mt-bike"/>
    <x v="2"/>
    <s v="mode-bike"/>
  </r>
  <r>
    <s v="mode-car"/>
    <s v="mode-car"/>
    <s v="mode-mt-bike"/>
    <x v="3"/>
    <s v="mode-walk"/>
  </r>
  <r>
    <s v="mode-walk"/>
    <s v="mode-car"/>
    <s v="mode-mt-bike"/>
    <x v="3"/>
    <s v="mode-mt-bike"/>
  </r>
  <r>
    <s v="mode-mt-bike"/>
    <s v="mode-bike"/>
    <s v="mode-walk"/>
    <x v="0"/>
    <s v="mode-walk"/>
  </r>
  <r>
    <s v="mode-car"/>
    <s v="mode-walk"/>
    <s v="mode-mt-bike"/>
    <x v="0"/>
    <s v="mode-walk"/>
  </r>
  <r>
    <s v="mode-car"/>
    <s v="mode-mt-bike"/>
    <s v="mode-car"/>
    <x v="0"/>
    <s v="mode-walk"/>
  </r>
  <r>
    <s v="mode-mt-bike"/>
    <s v="mode-walk"/>
    <s v="mode-mt-bike"/>
    <x v="0"/>
    <s v="mode-bike"/>
  </r>
  <r>
    <s v="mode-mt-bike"/>
    <s v="mode-car"/>
    <s v="mode-mt-bike"/>
    <x v="0"/>
    <s v="mode-mt-bike"/>
  </r>
  <r>
    <s v="mode-mt-bike"/>
    <s v="mode-walk"/>
    <s v="mode-mt-bike"/>
    <x v="0"/>
    <s v="mode-transit"/>
  </r>
  <r>
    <s v="mode-car"/>
    <s v="mode-transit"/>
    <s v="mode-bike"/>
    <x v="3"/>
    <s v="mode-walk"/>
  </r>
  <r>
    <s v="mode-walk"/>
    <s v="mode-bike"/>
    <s v="mode-walk"/>
    <x v="0"/>
    <s v="mode-walk"/>
  </r>
  <r>
    <s v="mode-mt-bike"/>
    <s v="mode-car"/>
    <s v="mode-mt-bike"/>
    <x v="1"/>
    <s v="mode-bike"/>
  </r>
  <r>
    <s v="mode-car"/>
    <s v="mode-transit"/>
    <s v="mode-bike"/>
    <x v="0"/>
    <s v="mode-car"/>
  </r>
  <r>
    <s v="mode-mt-bike"/>
    <s v="mode-transit"/>
    <s v="mode-walk"/>
    <x v="1"/>
    <s v="mode-car"/>
  </r>
  <r>
    <s v="mode-bike"/>
    <s v="mode-bike"/>
    <s v="mode-mt-bike"/>
    <x v="0"/>
    <s v="mode-transit"/>
  </r>
  <r>
    <s v="mode-car"/>
    <s v="mode-transit"/>
    <s v="mode-mt-bike"/>
    <x v="3"/>
    <s v="mode-walk"/>
  </r>
  <r>
    <s v="mode-car"/>
    <s v="mode-walk"/>
    <s v="mode-bike"/>
    <x v="3"/>
    <s v="mode-bike"/>
  </r>
  <r>
    <s v="mode-car"/>
    <s v="mode-walk"/>
    <s v="mode-bike"/>
    <x v="0"/>
    <s v="mode-bike"/>
  </r>
  <r>
    <s v="mode-mt-bike"/>
    <s v="mode-bike"/>
    <s v="mode-walk"/>
    <x v="0"/>
    <s v="mode-car"/>
  </r>
  <r>
    <s v="mode-mt-bike"/>
    <s v="mode-car"/>
    <s v="mode-walk"/>
    <x v="0"/>
    <s v="mode-car"/>
  </r>
  <r>
    <s v="mode-mt-bike"/>
    <s v="mode-bike"/>
    <s v="mode-walk"/>
    <x v="0"/>
    <s v="mode-car"/>
  </r>
  <r>
    <s v="mode-car"/>
    <s v="mode-walk"/>
    <s v="mode-mt-bike"/>
    <x v="0"/>
    <s v="mode-bike"/>
  </r>
  <r>
    <s v="mode-car"/>
    <s v="mode-mt-bike"/>
    <s v="mode-mt-bike"/>
    <x v="0"/>
    <s v="mode-bike"/>
  </r>
  <r>
    <s v="mode-mt-bike"/>
    <s v="mode-transit"/>
    <s v="mode-transit"/>
    <x v="0"/>
    <s v="mode-mt-bike"/>
  </r>
  <r>
    <s v="mode-mt-bike"/>
    <s v="mode-walk"/>
    <s v="mode-car"/>
    <x v="0"/>
    <s v="mode-bike"/>
  </r>
  <r>
    <s v="mode-car"/>
    <s v="mode-transit"/>
    <s v="mode-mt-bike"/>
    <x v="4"/>
    <s v="mode-car"/>
  </r>
  <r>
    <s v="mode-car"/>
    <s v="mode-transit"/>
    <s v="mode-bike"/>
    <x v="4"/>
    <s v="mode-bike"/>
  </r>
  <r>
    <s v="mode-car"/>
    <s v="mode-mt-bike"/>
    <s v="mode-car"/>
    <x v="0"/>
    <s v="mode-bike"/>
  </r>
  <r>
    <s v="mode-car"/>
    <s v="mode-bike"/>
    <s v="mode-transit"/>
    <x v="2"/>
    <s v="mode-bike"/>
  </r>
  <r>
    <s v="mode-walk"/>
    <s v="mode-transit"/>
    <s v="mode-transit"/>
    <x v="2"/>
    <s v="mode-car"/>
  </r>
  <r>
    <s v="mode-mt-bike"/>
    <s v="mode-bike"/>
    <s v="mode-walk"/>
    <x v="0"/>
    <s v="mode-car"/>
  </r>
  <r>
    <s v="mode-mt-bike"/>
    <s v="mode-transit"/>
    <s v="mode-mt-bike"/>
    <x v="3"/>
    <s v="mode-walk"/>
  </r>
  <r>
    <s v="mode-transit"/>
    <s v="mode-bike"/>
    <s v="mode-transit"/>
    <x v="4"/>
    <s v="mode-bike"/>
  </r>
  <r>
    <s v="mode-mt-bike"/>
    <s v="mode-transit"/>
    <s v="mode-walk"/>
    <x v="0"/>
    <s v="mode-car"/>
  </r>
  <r>
    <s v="mode-walk"/>
    <s v="mode-transit"/>
    <s v="mode-transit"/>
    <x v="0"/>
    <s v="mode-car"/>
  </r>
  <r>
    <s v="mode-walk"/>
    <s v="mode-mt-bike"/>
    <s v="mode-walk"/>
    <x v="0"/>
    <s v="mode-car"/>
  </r>
  <r>
    <s v="mode-car"/>
    <s v="mode-car"/>
    <s v="mode-mt-bike"/>
    <x v="3"/>
    <s v="mode-walk"/>
  </r>
  <r>
    <s v="mode-walk"/>
    <s v="mode-transit"/>
    <s v="mode-mt-bike"/>
    <x v="1"/>
    <s v="mode-walk"/>
  </r>
  <r>
    <s v="mode-car"/>
    <s v="mode-mt-bike"/>
    <s v="mode-transit"/>
    <x v="3"/>
    <s v="mode-walk"/>
  </r>
  <r>
    <s v="mode-car"/>
    <s v="mode-transit"/>
    <s v="mode-mt-bike"/>
    <x v="0"/>
    <s v="mode-mt-bike"/>
  </r>
  <r>
    <s v="mode-car"/>
    <s v="mode-transit"/>
    <s v="mode-mt-bike"/>
    <x v="0"/>
    <s v="mode-walk"/>
  </r>
  <r>
    <s v="mode-car"/>
    <s v="mode-walk"/>
    <s v="mode-mt-bike"/>
    <x v="2"/>
    <s v="mode-bike"/>
  </r>
  <r>
    <s v="mode-car"/>
    <s v="mode-car"/>
    <s v="mode-transit"/>
    <x v="3"/>
    <s v="mode-bike"/>
  </r>
  <r>
    <s v="mode-mt-bike"/>
    <s v="mode-walk"/>
    <s v="mode-bike"/>
    <x v="0"/>
    <s v="mode-bike"/>
  </r>
  <r>
    <s v="mode-transit"/>
    <s v="mode-transit"/>
    <s v="mode-mt-bike"/>
    <x v="0"/>
    <s v="mode-car"/>
  </r>
  <r>
    <s v="mode-transit"/>
    <s v="mode-transit"/>
    <s v="mode-transit"/>
    <x v="0"/>
    <s v="mode-walk"/>
  </r>
  <r>
    <s v="mode-mt-bike"/>
    <s v="mode-bike"/>
    <s v="mode-walk"/>
    <x v="0"/>
    <s v="mode-bike"/>
  </r>
  <r>
    <s v="mode-mt-bike"/>
    <s v="mode-transit"/>
    <s v="mode-transit"/>
    <x v="4"/>
    <s v="mode-bike"/>
  </r>
  <r>
    <s v="mode-mt-bike"/>
    <s v="mode-car"/>
    <s v="mode-walk"/>
    <x v="0"/>
    <s v="mode-bike"/>
  </r>
  <r>
    <s v="mode-car"/>
    <s v="mode-bike"/>
    <s v="mode-transit"/>
    <x v="4"/>
    <s v="mode-car"/>
  </r>
  <r>
    <s v="mode-car"/>
    <s v="mode-transit"/>
    <s v="mode-transit"/>
    <x v="0"/>
    <s v="mode-car"/>
  </r>
  <r>
    <s v="mode-walk"/>
    <s v="mode-transit"/>
    <s v="mode-walk"/>
    <x v="4"/>
    <s v="mode-car"/>
  </r>
  <r>
    <s v="mode-walk"/>
    <s v="mode-walk"/>
    <s v="mode-mt-bike"/>
    <x v="4"/>
    <s v="mode-car"/>
  </r>
  <r>
    <s v="mode-car"/>
    <s v="mode-bike"/>
    <s v="mode-mt-bike"/>
    <x v="4"/>
    <s v="mode-walk"/>
  </r>
  <r>
    <s v="mode-mt-bike"/>
    <s v="mode-transit"/>
    <s v="mode-walk"/>
    <x v="0"/>
    <s v="mode-car"/>
  </r>
  <r>
    <s v="mode-transit"/>
    <s v="mode-transit"/>
    <s v="mode-mt-bike"/>
    <x v="0"/>
    <s v="mode-car"/>
  </r>
  <r>
    <s v="mode-mt-bike"/>
    <s v="mode-mt-bike"/>
    <s v="mode-mt-bike"/>
    <x v="0"/>
    <s v="mode-bike"/>
  </r>
  <r>
    <s v="mode-car"/>
    <s v="mode-walk"/>
    <s v="mode-walk"/>
    <x v="0"/>
    <s v="mode-walk"/>
  </r>
  <r>
    <s v="mode-car"/>
    <s v="mode-car"/>
    <s v="mode-mt-bike"/>
    <x v="0"/>
    <s v="mode-walk"/>
  </r>
  <r>
    <s v="mode-car"/>
    <s v="mode-bike"/>
    <s v="mode-mt-bike"/>
    <x v="4"/>
    <s v="mode-car"/>
  </r>
  <r>
    <s v="mode-car"/>
    <s v="mode-transit"/>
    <s v="mode-walk"/>
    <x v="0"/>
    <s v="mode-bike"/>
  </r>
  <r>
    <s v="mode-car"/>
    <s v="mode-bike"/>
    <s v="mode-mt-bike"/>
    <x v="0"/>
    <s v="mode-bike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99">
  <r>
    <s v="mode-car"/>
    <s v="mode-transit"/>
    <s v="mode-mt-bike"/>
    <s v="mode-bike"/>
    <x v="0"/>
  </r>
  <r>
    <s v="mode-transit"/>
    <s v="mode-transit"/>
    <s v="mode-mt-bike"/>
    <s v="mode-bike"/>
    <x v="1"/>
  </r>
  <r>
    <s v="mode-bike"/>
    <s v="mode-transit"/>
    <s v="mode-mt-bike"/>
    <s v="mode-bike"/>
    <x v="0"/>
  </r>
  <r>
    <s v="mode-car"/>
    <s v="mode-transit"/>
    <s v="mode-mt-bike"/>
    <s v="mode-bike"/>
    <x v="0"/>
  </r>
  <r>
    <s v="mode-car"/>
    <s v="mode-transit"/>
    <s v="mode-mt-bike"/>
    <s v="mode-transit"/>
    <x v="0"/>
  </r>
  <r>
    <s v="mode-bike"/>
    <s v="mode-transit"/>
    <s v="mode-mt-bike"/>
    <s v="mode-bike"/>
    <x v="0"/>
  </r>
  <r>
    <s v="mode-bike"/>
    <s v="mode-walk"/>
    <s v="mode-mt-bike"/>
    <s v="mode-mt-bike"/>
    <x v="0"/>
  </r>
  <r>
    <s v="mode-car"/>
    <s v="mode-mt-bike"/>
    <s v="mode-mt-bike"/>
    <s v="mode-bike"/>
    <x v="0"/>
  </r>
  <r>
    <s v="mode-car"/>
    <s v="mode-mt-bike"/>
    <s v="mode-mt-bike"/>
    <s v="mode-bike"/>
    <x v="2"/>
  </r>
  <r>
    <s v="mode-mt-bike"/>
    <s v="mode-mt-bike"/>
    <s v="mode-mt-bike"/>
    <s v="mode-bike"/>
    <x v="3"/>
  </r>
  <r>
    <s v="mode-car"/>
    <s v="mode-mt-bike"/>
    <s v="mode-mt-bike"/>
    <s v="mode-bike"/>
    <x v="0"/>
  </r>
  <r>
    <s v="mode-bike"/>
    <s v="mode-transit"/>
    <s v="mode-mt-bike"/>
    <s v="mode-bike"/>
    <x v="3"/>
  </r>
  <r>
    <s v="mode-car"/>
    <s v="mode-transit"/>
    <s v="mode-mt-bike"/>
    <s v="mode-mt-bike"/>
    <x v="0"/>
  </r>
  <r>
    <s v="mode-car"/>
    <s v="mode-car"/>
    <s v="mode-mt-bike"/>
    <s v="mode-bike"/>
    <x v="4"/>
  </r>
  <r>
    <s v="mode-mt-bike"/>
    <s v="mode-transit"/>
    <s v="mode-car"/>
    <s v="mode-mt-bike"/>
    <x v="4"/>
  </r>
  <r>
    <s v="mode-transit"/>
    <s v="mode-mt-bike"/>
    <s v="mode-car"/>
    <s v="mode-bike"/>
    <x v="0"/>
  </r>
  <r>
    <s v="mode-walk"/>
    <s v="mode-transit"/>
    <s v="mode-mt-bike"/>
    <s v="mode-mt-bike"/>
    <x v="0"/>
  </r>
  <r>
    <s v="mode-car"/>
    <s v="mode-transit"/>
    <s v="mode-mt-bike"/>
    <s v="mode-walk"/>
    <x v="0"/>
  </r>
  <r>
    <s v="mode-car"/>
    <s v="mode-walk"/>
    <s v="mode-car"/>
    <s v="mode-transit"/>
    <x v="0"/>
  </r>
  <r>
    <s v="mode-transit"/>
    <s v="mode-mt-bike"/>
    <s v="mode-transit"/>
    <s v="mode-bike"/>
    <x v="3"/>
  </r>
  <r>
    <s v="mode-bike"/>
    <s v="mode-walk"/>
    <s v="mode-transit"/>
    <s v="mode-transit"/>
    <x v="3"/>
  </r>
  <r>
    <s v="mode-car"/>
    <s v="mode-walk"/>
    <s v="mode-mt-bike"/>
    <s v="mode-mt-bike"/>
    <x v="3"/>
  </r>
  <r>
    <s v="mode-car"/>
    <s v="mode-car"/>
    <s v="mode-mt-bike"/>
    <s v="mode-bike"/>
    <x v="3"/>
  </r>
  <r>
    <s v="mode-car"/>
    <s v="mode-transit"/>
    <s v="mode-mt-bike"/>
    <s v="mode-walk"/>
    <x v="0"/>
  </r>
  <r>
    <s v="mode-car"/>
    <s v="mode-transit"/>
    <s v="mode-car"/>
    <s v="mode-mt-bike"/>
    <x v="0"/>
  </r>
  <r>
    <s v="mode-car"/>
    <s v="mode-transit"/>
    <s v="mode-mt-bike"/>
    <s v="mode-bike"/>
    <x v="4"/>
  </r>
  <r>
    <s v="mode-car"/>
    <s v="mode-mt-bike"/>
    <s v="mode-car"/>
    <s v="mode-walk"/>
    <x v="0"/>
  </r>
  <r>
    <s v="mode-transit"/>
    <s v="mode-transit"/>
    <s v="mode-car"/>
    <s v="mode-walk"/>
    <x v="0"/>
  </r>
  <r>
    <s v="mode-walk"/>
    <s v="mode-transit"/>
    <s v="mode-car"/>
    <s v="mode-car"/>
    <x v="0"/>
  </r>
  <r>
    <s v="mode-bike"/>
    <s v="mode-transit"/>
    <s v="mode-transit"/>
    <s v="mode-bike"/>
    <x v="0"/>
  </r>
  <r>
    <s v="mode-car"/>
    <s v="mode-transit"/>
    <s v="mode-mt-bike"/>
    <s v="mode-transit"/>
    <x v="0"/>
  </r>
  <r>
    <s v="mode-transit"/>
    <s v="mode-transit"/>
    <s v="mode-mt-bike"/>
    <s v="mode-bike"/>
    <x v="0"/>
  </r>
  <r>
    <s v="mode-mt-bike"/>
    <s v="mode-mt-bike"/>
    <s v="mode-mt-bike"/>
    <s v="mode-bike"/>
    <x v="0"/>
  </r>
  <r>
    <s v="mode-walk"/>
    <s v="mode-walk"/>
    <s v="mode-mt-bike"/>
    <s v="mode-walk"/>
    <x v="3"/>
  </r>
  <r>
    <s v="mode-bike"/>
    <s v="mode-car"/>
    <s v="mode-mt-bike"/>
    <s v="mode-bike"/>
    <x v="3"/>
  </r>
  <r>
    <s v="mode-car"/>
    <s v="mode-bike"/>
    <s v="mode-transit"/>
    <s v="mode-bike"/>
    <x v="0"/>
  </r>
  <r>
    <s v="mode-car"/>
    <s v="mode-car"/>
    <s v="mode-mt-bike"/>
    <s v="mode-car"/>
    <x v="3"/>
  </r>
  <r>
    <s v="mode-car"/>
    <s v="mode-transit"/>
    <s v="mode-bike"/>
    <s v="mode-mt-bike"/>
    <x v="0"/>
  </r>
  <r>
    <s v="mode-transit"/>
    <s v="mode-transit"/>
    <s v="mode-walk"/>
    <s v="mode-bike"/>
    <x v="2"/>
  </r>
  <r>
    <s v="mode-walk"/>
    <s v="mode-mt-bike"/>
    <s v="mode-walk"/>
    <s v="mode-transit"/>
    <x v="3"/>
  </r>
  <r>
    <s v="mode-transit"/>
    <s v="mode-bike"/>
    <s v="mode-mt-bike"/>
    <s v="mode-bike"/>
    <x v="2"/>
  </r>
  <r>
    <s v="mode-walk"/>
    <s v="mode-car"/>
    <s v="mode-walk"/>
    <s v="mode-bike"/>
    <x v="0"/>
  </r>
  <r>
    <s v="mode-transit"/>
    <s v="mode-walk"/>
    <s v="mode-walk"/>
    <s v="mode-walk"/>
    <x v="3"/>
  </r>
  <r>
    <s v="mode-car"/>
    <s v="mode-transit"/>
    <s v="mode-mt-bike"/>
    <s v="mode-mt-bike"/>
    <x v="2"/>
  </r>
  <r>
    <s v="mode-car"/>
    <s v="mode-transit"/>
    <s v="mode-mt-bike"/>
    <s v="mode-car"/>
    <x v="3"/>
  </r>
  <r>
    <s v="mode-mt-bike"/>
    <s v="mode-bike"/>
    <s v="mode-walk"/>
    <s v="mode-bike"/>
    <x v="0"/>
  </r>
  <r>
    <s v="mode-transit"/>
    <s v="mode-transit"/>
    <s v="mode-mt-bike"/>
    <s v="mode-bike"/>
    <x v="4"/>
  </r>
  <r>
    <s v="mode-car"/>
    <s v="mode-transit"/>
    <s v="mode-mt-bike"/>
    <s v="mode-mt-bike"/>
    <x v="0"/>
  </r>
  <r>
    <s v="mode-transit"/>
    <s v="mode-transit"/>
    <s v="mode-car"/>
    <s v="mode-bike"/>
    <x v="0"/>
  </r>
  <r>
    <s v="mode-car"/>
    <s v="mode-bike"/>
    <s v="mode-walk"/>
    <s v="mode-walk"/>
    <x v="3"/>
  </r>
  <r>
    <s v="mode-car"/>
    <s v="mode-transit"/>
    <s v="mode-bike"/>
    <s v="mode-mt-bike"/>
    <x v="4"/>
  </r>
  <r>
    <s v="mode-car"/>
    <s v="mode-car"/>
    <s v="mode-mt-bike"/>
    <s v="mode-mt-bike"/>
    <x v="0"/>
  </r>
  <r>
    <s v="mode-mt-bike"/>
    <s v="mode-transit"/>
    <s v="mode-mt-bike"/>
    <s v="mode-mt-bike"/>
    <x v="0"/>
  </r>
  <r>
    <s v="mode-transit"/>
    <s v="mode-car"/>
    <s v="mode-mt-bike"/>
    <s v="mode-walk"/>
    <x v="0"/>
  </r>
  <r>
    <s v="mode-car"/>
    <s v="mode-mt-bike"/>
    <s v="mode-transit"/>
    <s v="mode-bike"/>
    <x v="1"/>
  </r>
  <r>
    <s v="mode-car"/>
    <s v="mode-car"/>
    <s v="mode-mt-bike"/>
    <s v="mode-bike"/>
    <x v="2"/>
  </r>
  <r>
    <s v="mode-car"/>
    <s v="mode-walk"/>
    <s v="mode-transit"/>
    <s v="mode-transit"/>
    <x v="0"/>
  </r>
  <r>
    <s v="mode-car"/>
    <s v="mode-transit"/>
    <s v="mode-mt-bike"/>
    <s v="mode-bike"/>
    <x v="4"/>
  </r>
  <r>
    <s v="mode-car"/>
    <s v="mode-mt-bike"/>
    <s v="mode-walk"/>
    <s v="mode-mt-bike"/>
    <x v="3"/>
  </r>
  <r>
    <s v="mode-transit"/>
    <s v="mode-walk"/>
    <s v="mode-car"/>
    <s v="mode-mt-bike"/>
    <x v="0"/>
  </r>
  <r>
    <s v="mode-walk"/>
    <s v="mode-mt-bike"/>
    <s v="mode-car"/>
    <s v="mode-walk"/>
    <x v="0"/>
  </r>
  <r>
    <s v="mode-car"/>
    <s v="mode-transit"/>
    <s v="mode-mt-bike"/>
    <s v="mode-mt-bike"/>
    <x v="4"/>
  </r>
  <r>
    <s v="mode-bike"/>
    <s v="mode-car"/>
    <s v="mode-mt-bike"/>
    <s v="mode-walk"/>
    <x v="0"/>
  </r>
  <r>
    <s v="mode-bike"/>
    <s v="mode-mt-bike"/>
    <s v="mode-walk"/>
    <s v="mode-mt-bike"/>
    <x v="2"/>
  </r>
  <r>
    <s v="mode-transit"/>
    <s v="mode-walk"/>
    <s v="mode-transit"/>
    <s v="mode-bike"/>
    <x v="0"/>
  </r>
  <r>
    <s v="mode-car"/>
    <s v="mode-transit"/>
    <s v="mode-mt-bike"/>
    <s v="mode-bike"/>
    <x v="4"/>
  </r>
  <r>
    <s v="mode-car"/>
    <s v="mode-transit"/>
    <s v="mode-walk"/>
    <s v="mode-transit"/>
    <x v="4"/>
  </r>
  <r>
    <s v="mode-transit"/>
    <s v="mode-transit"/>
    <s v="mode-walk"/>
    <s v="mode-mt-bike"/>
    <x v="1"/>
  </r>
  <r>
    <s v="mode-car"/>
    <s v="mode-car"/>
    <s v="mode-mt-bike"/>
    <s v="mode-bike"/>
    <x v="0"/>
  </r>
  <r>
    <s v="mode-car"/>
    <s v="mode-transit"/>
    <s v="mode-mt-bike"/>
    <s v="mode-mt-bike"/>
    <x v="0"/>
  </r>
  <r>
    <s v="mode-walk"/>
    <s v="mode-transit"/>
    <s v="mode-transit"/>
    <s v="mode-car"/>
    <x v="0"/>
  </r>
  <r>
    <s v="mode-car"/>
    <s v="mode-mt-bike"/>
    <s v="mode-walk"/>
    <s v="mode-bike"/>
    <x v="1"/>
  </r>
  <r>
    <s v="mode-car"/>
    <s v="mode-mt-bike"/>
    <s v="mode-walk"/>
    <s v="mode-mt-bike"/>
    <x v="0"/>
  </r>
  <r>
    <s v="mode-transit"/>
    <s v="mode-transit"/>
    <s v="mode-transit"/>
    <s v="mode-walk"/>
    <x v="0"/>
  </r>
  <r>
    <s v="mode-car"/>
    <s v="mode-car"/>
    <s v="mode-mt-bike"/>
    <s v="mode-bike"/>
    <x v="0"/>
  </r>
  <r>
    <s v="mode-mt-bike"/>
    <s v="mode-walk"/>
    <s v="mode-walk"/>
    <s v="mode-bike"/>
    <x v="0"/>
  </r>
  <r>
    <s v="mode-transit"/>
    <s v="mode-walk"/>
    <s v="mode-bike"/>
    <s v="mode-mt-bike"/>
    <x v="0"/>
  </r>
  <r>
    <s v="mode-walk"/>
    <s v="mode-walk"/>
    <s v="mode-walk"/>
    <s v="mode-bike"/>
    <x v="2"/>
  </r>
  <r>
    <s v="mode-mt-bike"/>
    <s v="mode-transit"/>
    <s v="mode-transit"/>
    <s v="mode-walk"/>
    <x v="0"/>
  </r>
  <r>
    <s v="mode-transit"/>
    <s v="mode-walk"/>
    <s v="mode-car"/>
    <s v="mode-car"/>
    <x v="0"/>
  </r>
  <r>
    <s v="mode-car"/>
    <s v="mode-transit"/>
    <s v="mode-mt-bike"/>
    <s v="mode-walk"/>
    <x v="0"/>
  </r>
  <r>
    <s v="mode-transit"/>
    <s v="mode-transit"/>
    <s v="mode-mt-bike"/>
    <s v="mode-bike"/>
    <x v="0"/>
  </r>
  <r>
    <s v="mode-mt-bike"/>
    <s v="mode-walk"/>
    <s v="mode-walk"/>
    <s v="mode-bike"/>
    <x v="0"/>
  </r>
  <r>
    <s v="mode-car"/>
    <s v="mode-walk"/>
    <s v="mode-mt-bike"/>
    <s v="mode-transit"/>
    <x v="3"/>
  </r>
  <r>
    <s v="mode-car"/>
    <s v="mode-transit"/>
    <s v="mode-mt-bike"/>
    <s v="mode-bike"/>
    <x v="4"/>
  </r>
  <r>
    <s v="mode-transit"/>
    <s v="mode-walk"/>
    <s v="mode-car"/>
    <s v="mode-walk"/>
    <x v="0"/>
  </r>
  <r>
    <s v="mode-car"/>
    <s v="mode-mt-bike"/>
    <s v="mode-bike"/>
    <s v="mode-mt-bike"/>
    <x v="2"/>
  </r>
  <r>
    <s v="mode-transit"/>
    <s v="mode-mt-bike"/>
    <s v="mode-mt-bike"/>
    <s v="mode-mt-bike"/>
    <x v="2"/>
  </r>
  <r>
    <s v="mode-transit"/>
    <s v="mode-transit"/>
    <s v="mode-transit"/>
    <s v="mode-bike"/>
    <x v="0"/>
  </r>
  <r>
    <s v="mode-transit"/>
    <s v="mode-mt-bike"/>
    <s v="mode-transit"/>
    <s v="mode-mt-bike"/>
    <x v="0"/>
  </r>
  <r>
    <s v="mode-walk"/>
    <s v="mode-car"/>
    <s v="mode-walk"/>
    <s v="mode-bike"/>
    <x v="1"/>
  </r>
  <r>
    <s v="mode-car"/>
    <s v="mode-transit"/>
    <s v="mode-mt-bike"/>
    <s v="mode-transit"/>
    <x v="4"/>
  </r>
  <r>
    <s v="mode-walk"/>
    <s v="mode-mt-bike"/>
    <s v="mode-transit"/>
    <s v="mode-transit"/>
    <x v="1"/>
  </r>
  <r>
    <s v="mode-car"/>
    <s v="mode-walk"/>
    <s v="mode-car"/>
    <s v="mode-mt-bike"/>
    <x v="1"/>
  </r>
  <r>
    <s v="mode-bike"/>
    <s v="mode-bike"/>
    <s v="mode-transit"/>
    <s v="mode-mt-bike"/>
    <x v="0"/>
  </r>
  <r>
    <s v="mode-mt-bike"/>
    <s v="mode-walk"/>
    <s v="mode-car"/>
    <s v="mode-bike"/>
    <x v="0"/>
  </r>
  <r>
    <s v="mode-car"/>
    <s v="mode-transit"/>
    <s v="mode-walk"/>
    <s v="mode-bike"/>
    <x v="1"/>
  </r>
  <r>
    <s v="mode-bike"/>
    <s v="mode-car"/>
    <s v="mode-mt-bike"/>
    <s v="mode-bike"/>
    <x v="0"/>
  </r>
  <r>
    <s v="mode-car"/>
    <s v="mode-transit"/>
    <s v="mode-walk"/>
    <s v="mode-car"/>
    <x v="1"/>
  </r>
  <r>
    <s v="mode-transit"/>
    <s v="mode-transit"/>
    <s v="mode-car"/>
    <s v="mode-bike"/>
    <x v="4"/>
  </r>
  <r>
    <s v="mode-mt-bike"/>
    <s v="mode-car"/>
    <s v="mode-walk"/>
    <s v="mode-bike"/>
    <x v="0"/>
  </r>
  <r>
    <s v="mode-car"/>
    <s v="mode-transit"/>
    <s v="mode-walk"/>
    <s v="mode-car"/>
    <x v="4"/>
  </r>
  <r>
    <s v="mode-car"/>
    <s v="mode-transit"/>
    <s v="mode-car"/>
    <s v="mode-mt-bike"/>
    <x v="0"/>
  </r>
  <r>
    <s v="mode-car"/>
    <s v="mode-mt-bike"/>
    <s v="mode-mt-bike"/>
    <s v="mode-walk"/>
    <x v="0"/>
  </r>
  <r>
    <s v="mode-car"/>
    <s v="mode-walk"/>
    <s v="mode-mt-bike"/>
    <s v="mode-mt-bike"/>
    <x v="3"/>
  </r>
  <r>
    <s v="mode-walk"/>
    <s v="mode-walk"/>
    <s v="mode-transit"/>
    <s v="mode-transit"/>
    <x v="0"/>
  </r>
  <r>
    <s v="mode-car"/>
    <s v="mode-transit"/>
    <s v="mode-car"/>
    <s v="mode-walk"/>
    <x v="4"/>
  </r>
  <r>
    <s v="mode-car"/>
    <s v="mode-transit"/>
    <s v="mode-car"/>
    <s v="mode-bike"/>
    <x v="4"/>
  </r>
  <r>
    <s v="mode-transit"/>
    <s v="mode-transit"/>
    <s v="mode-bike"/>
    <s v="mode-bike"/>
    <x v="0"/>
  </r>
  <r>
    <s v="mode-car"/>
    <s v="mode-walk"/>
    <s v="mode-bike"/>
    <s v="mode-bike"/>
    <x v="1"/>
  </r>
  <r>
    <s v="mode-car"/>
    <s v="mode-walk"/>
    <s v="mode-transit"/>
    <s v="mode-walk"/>
    <x v="0"/>
  </r>
  <r>
    <s v="mode-walk"/>
    <s v="mode-transit"/>
    <s v="mode-mt-bike"/>
    <s v="mode-bike"/>
    <x v="4"/>
  </r>
  <r>
    <s v="mode-car"/>
    <s v="mode-transit"/>
    <s v="mode-bike"/>
    <s v="mode-walk"/>
    <x v="2"/>
  </r>
  <r>
    <s v="mode-mt-bike"/>
    <s v="mode-walk"/>
    <s v="mode-transit"/>
    <s v="mode-walk"/>
    <x v="1"/>
  </r>
  <r>
    <s v="mode-car"/>
    <s v="mode-mt-bike"/>
    <s v="mode-transit"/>
    <s v="mode-mt-bike"/>
    <x v="1"/>
  </r>
  <r>
    <s v="mode-car"/>
    <s v="mode-bike"/>
    <s v="mode-car"/>
    <s v="mode-mt-bike"/>
    <x v="1"/>
  </r>
  <r>
    <s v="mode-walk"/>
    <s v="mode-transit"/>
    <s v="mode-bike"/>
    <s v="mode-bike"/>
    <x v="2"/>
  </r>
  <r>
    <s v="mode-mt-bike"/>
    <s v="mode-car"/>
    <s v="mode-mt-bike"/>
    <s v="mode-walk"/>
    <x v="3"/>
  </r>
  <r>
    <s v="mode-car"/>
    <s v="mode-walk"/>
    <s v="mode-mt-bike"/>
    <s v="mode-bike"/>
    <x v="2"/>
  </r>
  <r>
    <s v="mode-car"/>
    <s v="mode-transit"/>
    <s v="mode-transit"/>
    <s v="mode-car"/>
    <x v="0"/>
  </r>
  <r>
    <s v="mode-car"/>
    <s v="mode-walk"/>
    <s v="mode-transit"/>
    <s v="mode-mt-bike"/>
    <x v="2"/>
  </r>
  <r>
    <s v="mode-transit"/>
    <s v="mode-mt-bike"/>
    <s v="mode-mt-bike"/>
    <s v="mode-walk"/>
    <x v="2"/>
  </r>
  <r>
    <s v="mode-car"/>
    <s v="mode-bike"/>
    <s v="mode-walk"/>
    <s v="mode-bike"/>
    <x v="1"/>
  </r>
  <r>
    <s v="mode-walk"/>
    <s v="mode-bike"/>
    <s v="mode-car"/>
    <s v="mode-bike"/>
    <x v="0"/>
  </r>
  <r>
    <s v="mode-mt-bike"/>
    <s v="mode-mt-bike"/>
    <s v="mode-walk"/>
    <s v="mode-bike"/>
    <x v="2"/>
  </r>
  <r>
    <s v="mode-mt-bike"/>
    <s v="mode-walk"/>
    <s v="mode-mt-bike"/>
    <s v="mode-bike"/>
    <x v="2"/>
  </r>
  <r>
    <s v="mode-car"/>
    <s v="mode-transit"/>
    <s v="mode-bike"/>
    <s v="mode-bike"/>
    <x v="2"/>
  </r>
  <r>
    <s v="mode-mt-bike"/>
    <s v="mode-car"/>
    <s v="mode-mt-bike"/>
    <s v="mode-bike"/>
    <x v="2"/>
  </r>
  <r>
    <s v="mode-car"/>
    <s v="mode-walk"/>
    <s v="mode-bike"/>
    <s v="mode-transit"/>
    <x v="0"/>
  </r>
  <r>
    <s v="mode-car"/>
    <s v="mode-transit"/>
    <s v="mode-car"/>
    <s v="mode-bike"/>
    <x v="2"/>
  </r>
  <r>
    <s v="mode-transit"/>
    <s v="mode-mt-bike"/>
    <s v="mode-bike"/>
    <s v="mode-mt-bike"/>
    <x v="2"/>
  </r>
  <r>
    <s v="mode-mt-bike"/>
    <s v="mode-mt-bike"/>
    <s v="mode-bike"/>
    <s v="mode-bike"/>
    <x v="2"/>
  </r>
  <r>
    <s v="mode-car"/>
    <s v="mode-car"/>
    <s v="mode-mt-bike"/>
    <s v="mode-walk"/>
    <x v="4"/>
  </r>
  <r>
    <s v="mode-car"/>
    <s v="mode-transit"/>
    <s v="mode-bike"/>
    <s v="mode-car"/>
    <x v="2"/>
  </r>
  <r>
    <s v="mode-transit"/>
    <s v="mode-walk"/>
    <s v="mode-bike"/>
    <s v="mode-mt-bike"/>
    <x v="0"/>
  </r>
  <r>
    <s v="mode-mt-bike"/>
    <s v="mode-transit"/>
    <s v="mode-mt-bike"/>
    <s v="mode-walk"/>
    <x v="0"/>
  </r>
  <r>
    <s v="mode-car"/>
    <s v="mode-walk"/>
    <s v="mode-mt-bike"/>
    <s v="mode-walk"/>
    <x v="4"/>
  </r>
  <r>
    <s v="mode-car"/>
    <s v="mode-transit"/>
    <s v="mode-mt-bike"/>
    <s v="mode-mt-bike"/>
    <x v="2"/>
  </r>
  <r>
    <s v="mode-car"/>
    <s v="mode-car"/>
    <s v="mode-mt-bike"/>
    <s v="mode-walk"/>
    <x v="0"/>
  </r>
  <r>
    <s v="mode-walk"/>
    <s v="mode-car"/>
    <s v="mode-mt-bike"/>
    <s v="mode-walk"/>
    <x v="4"/>
  </r>
  <r>
    <s v="mode-mt-bike"/>
    <s v="mode-bike"/>
    <s v="mode-walk"/>
    <s v="mode-bike"/>
    <x v="0"/>
  </r>
  <r>
    <s v="mode-car"/>
    <s v="mode-walk"/>
    <s v="mode-mt-bike"/>
    <s v="mode-bike"/>
    <x v="0"/>
  </r>
  <r>
    <s v="mode-car"/>
    <s v="mode-mt-bike"/>
    <s v="mode-car"/>
    <s v="mode-bike"/>
    <x v="0"/>
  </r>
  <r>
    <s v="mode-mt-bike"/>
    <s v="mode-walk"/>
    <s v="mode-mt-bike"/>
    <s v="mode-bike"/>
    <x v="2"/>
  </r>
  <r>
    <s v="mode-mt-bike"/>
    <s v="mode-car"/>
    <s v="mode-mt-bike"/>
    <s v="mode-bike"/>
    <x v="4"/>
  </r>
  <r>
    <s v="mode-mt-bike"/>
    <s v="mode-walk"/>
    <s v="mode-mt-bike"/>
    <s v="mode-bike"/>
    <x v="3"/>
  </r>
  <r>
    <s v="mode-car"/>
    <s v="mode-transit"/>
    <s v="mode-bike"/>
    <s v="mode-walk"/>
    <x v="0"/>
  </r>
  <r>
    <s v="mode-walk"/>
    <s v="mode-bike"/>
    <s v="mode-walk"/>
    <s v="mode-bike"/>
    <x v="0"/>
  </r>
  <r>
    <s v="mode-mt-bike"/>
    <s v="mode-car"/>
    <s v="mode-mt-bike"/>
    <s v="mode-transit"/>
    <x v="2"/>
  </r>
  <r>
    <s v="mode-car"/>
    <s v="mode-transit"/>
    <s v="mode-bike"/>
    <s v="mode-bike"/>
    <x v="1"/>
  </r>
  <r>
    <s v="mode-mt-bike"/>
    <s v="mode-transit"/>
    <s v="mode-walk"/>
    <s v="mode-transit"/>
    <x v="1"/>
  </r>
  <r>
    <s v="mode-bike"/>
    <s v="mode-bike"/>
    <s v="mode-mt-bike"/>
    <s v="mode-bike"/>
    <x v="3"/>
  </r>
  <r>
    <s v="mode-car"/>
    <s v="mode-transit"/>
    <s v="mode-mt-bike"/>
    <s v="mode-walk"/>
    <x v="0"/>
  </r>
  <r>
    <s v="mode-car"/>
    <s v="mode-walk"/>
    <s v="mode-bike"/>
    <s v="mode-walk"/>
    <x v="2"/>
  </r>
  <r>
    <s v="mode-car"/>
    <s v="mode-walk"/>
    <s v="mode-bike"/>
    <s v="mode-bike"/>
    <x v="2"/>
  </r>
  <r>
    <s v="mode-mt-bike"/>
    <s v="mode-bike"/>
    <s v="mode-walk"/>
    <s v="mode-bike"/>
    <x v="1"/>
  </r>
  <r>
    <s v="mode-mt-bike"/>
    <s v="mode-car"/>
    <s v="mode-walk"/>
    <s v="mode-bike"/>
    <x v="1"/>
  </r>
  <r>
    <s v="mode-mt-bike"/>
    <s v="mode-bike"/>
    <s v="mode-walk"/>
    <s v="mode-bike"/>
    <x v="1"/>
  </r>
  <r>
    <s v="mode-car"/>
    <s v="mode-walk"/>
    <s v="mode-mt-bike"/>
    <s v="mode-bike"/>
    <x v="2"/>
  </r>
  <r>
    <s v="mode-car"/>
    <s v="mode-mt-bike"/>
    <s v="mode-mt-bike"/>
    <s v="mode-bike"/>
    <x v="2"/>
  </r>
  <r>
    <s v="mode-mt-bike"/>
    <s v="mode-transit"/>
    <s v="mode-transit"/>
    <s v="mode-bike"/>
    <x v="4"/>
  </r>
  <r>
    <s v="mode-mt-bike"/>
    <s v="mode-walk"/>
    <s v="mode-car"/>
    <s v="mode-bike"/>
    <x v="2"/>
  </r>
  <r>
    <s v="mode-car"/>
    <s v="mode-transit"/>
    <s v="mode-mt-bike"/>
    <s v="mode-car"/>
    <x v="1"/>
  </r>
  <r>
    <s v="mode-car"/>
    <s v="mode-transit"/>
    <s v="mode-bike"/>
    <s v="mode-car"/>
    <x v="2"/>
  </r>
  <r>
    <s v="mode-car"/>
    <s v="mode-mt-bike"/>
    <s v="mode-car"/>
    <s v="mode-bike"/>
    <x v="2"/>
  </r>
  <r>
    <s v="mode-car"/>
    <s v="mode-bike"/>
    <s v="mode-transit"/>
    <s v="mode-mt-bike"/>
    <x v="2"/>
  </r>
  <r>
    <s v="mode-walk"/>
    <s v="mode-transit"/>
    <s v="mode-transit"/>
    <s v="mode-mt-bike"/>
    <x v="1"/>
  </r>
  <r>
    <s v="mode-mt-bike"/>
    <s v="mode-bike"/>
    <s v="mode-walk"/>
    <s v="mode-bike"/>
    <x v="1"/>
  </r>
  <r>
    <s v="mode-mt-bike"/>
    <s v="mode-transit"/>
    <s v="mode-mt-bike"/>
    <s v="mode-walk"/>
    <x v="0"/>
  </r>
  <r>
    <s v="mode-transit"/>
    <s v="mode-bike"/>
    <s v="mode-transit"/>
    <s v="mode-car"/>
    <x v="2"/>
  </r>
  <r>
    <s v="mode-mt-bike"/>
    <s v="mode-transit"/>
    <s v="mode-walk"/>
    <s v="mode-bike"/>
    <x v="1"/>
  </r>
  <r>
    <s v="mode-walk"/>
    <s v="mode-transit"/>
    <s v="mode-transit"/>
    <s v="mode-bike"/>
    <x v="1"/>
  </r>
  <r>
    <s v="mode-walk"/>
    <s v="mode-mt-bike"/>
    <s v="mode-walk"/>
    <s v="mode-bike"/>
    <x v="1"/>
  </r>
  <r>
    <s v="mode-car"/>
    <s v="mode-car"/>
    <s v="mode-mt-bike"/>
    <s v="mode-walk"/>
    <x v="0"/>
  </r>
  <r>
    <s v="mode-walk"/>
    <s v="mode-transit"/>
    <s v="mode-mt-bike"/>
    <s v="mode-transit"/>
    <x v="0"/>
  </r>
  <r>
    <s v="mode-car"/>
    <s v="mode-mt-bike"/>
    <s v="mode-transit"/>
    <s v="mode-walk"/>
    <x v="0"/>
  </r>
  <r>
    <s v="mode-car"/>
    <s v="mode-transit"/>
    <s v="mode-mt-bike"/>
    <s v="mode-bike"/>
    <x v="4"/>
  </r>
  <r>
    <s v="mode-car"/>
    <s v="mode-transit"/>
    <s v="mode-mt-bike"/>
    <s v="mode-bike"/>
    <x v="0"/>
  </r>
  <r>
    <s v="mode-car"/>
    <s v="mode-walk"/>
    <s v="mode-mt-bike"/>
    <s v="mode-mt-bike"/>
    <x v="2"/>
  </r>
  <r>
    <s v="mode-car"/>
    <s v="mode-car"/>
    <s v="mode-transit"/>
    <s v="mode-walk"/>
    <x v="2"/>
  </r>
  <r>
    <s v="mode-mt-bike"/>
    <s v="mode-walk"/>
    <s v="mode-bike"/>
    <s v="mode-bike"/>
    <x v="2"/>
  </r>
  <r>
    <s v="mode-transit"/>
    <s v="mode-transit"/>
    <s v="mode-mt-bike"/>
    <s v="mode-bike"/>
    <x v="1"/>
  </r>
  <r>
    <s v="mode-transit"/>
    <s v="mode-transit"/>
    <s v="mode-transit"/>
    <s v="mode-bike"/>
    <x v="0"/>
  </r>
  <r>
    <s v="mode-mt-bike"/>
    <s v="mode-bike"/>
    <s v="mode-walk"/>
    <s v="mode-bike"/>
    <x v="2"/>
  </r>
  <r>
    <s v="mode-mt-bike"/>
    <s v="mode-transit"/>
    <s v="mode-transit"/>
    <s v="mode-car"/>
    <x v="2"/>
  </r>
  <r>
    <s v="mode-mt-bike"/>
    <s v="mode-car"/>
    <s v="mode-walk"/>
    <s v="mode-bike"/>
    <x v="2"/>
  </r>
  <r>
    <s v="mode-car"/>
    <s v="mode-bike"/>
    <s v="mode-transit"/>
    <s v="mode-car"/>
    <x v="1"/>
  </r>
  <r>
    <s v="mode-car"/>
    <s v="mode-transit"/>
    <s v="mode-transit"/>
    <s v="mode-bike"/>
    <x v="1"/>
  </r>
  <r>
    <s v="mode-walk"/>
    <s v="mode-transit"/>
    <s v="mode-walk"/>
    <s v="mode-car"/>
    <x v="1"/>
  </r>
  <r>
    <s v="mode-walk"/>
    <s v="mode-walk"/>
    <s v="mode-mt-bike"/>
    <s v="mode-car"/>
    <x v="1"/>
  </r>
  <r>
    <s v="mode-car"/>
    <s v="mode-bike"/>
    <s v="mode-mt-bike"/>
    <s v="mode-car"/>
    <x v="0"/>
  </r>
  <r>
    <s v="mode-mt-bike"/>
    <s v="mode-transit"/>
    <s v="mode-walk"/>
    <s v="mode-bike"/>
    <x v="1"/>
  </r>
  <r>
    <s v="mode-transit"/>
    <s v="mode-transit"/>
    <s v="mode-mt-bike"/>
    <s v="mode-bike"/>
    <x v="1"/>
  </r>
  <r>
    <s v="mode-mt-bike"/>
    <s v="mode-mt-bike"/>
    <s v="mode-mt-bike"/>
    <s v="mode-bike"/>
    <x v="2"/>
  </r>
  <r>
    <s v="mode-car"/>
    <s v="mode-walk"/>
    <s v="mode-walk"/>
    <s v="mode-bike"/>
    <x v="0"/>
  </r>
  <r>
    <s v="mode-car"/>
    <s v="mode-car"/>
    <s v="mode-mt-bike"/>
    <s v="mode-bike"/>
    <x v="0"/>
  </r>
  <r>
    <s v="mode-car"/>
    <s v="mode-bike"/>
    <s v="mode-mt-bike"/>
    <s v="mode-car"/>
    <x v="1"/>
  </r>
  <r>
    <s v="mode-car"/>
    <s v="mode-transit"/>
    <s v="mode-walk"/>
    <s v="mode-bike"/>
    <x v="2"/>
  </r>
  <r>
    <s v="mode-car"/>
    <s v="mode-bike"/>
    <s v="mode-mt-bike"/>
    <s v="mode-bike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99">
  <r>
    <s v="mode-car"/>
    <s v="mode-transit"/>
    <s v="mode-mt-bike"/>
    <s v="mode-bike"/>
    <s v="mode-walk"/>
    <x v="0"/>
  </r>
  <r>
    <s v="mode-transit"/>
    <s v="mode-transit"/>
    <s v="mode-mt-bike"/>
    <s v="mode-bike"/>
    <s v="mode-car"/>
    <x v="1"/>
  </r>
  <r>
    <s v="mode-bike"/>
    <s v="mode-transit"/>
    <s v="mode-mt-bike"/>
    <s v="mode-bike"/>
    <s v="mode-walk"/>
    <x v="0"/>
  </r>
  <r>
    <s v="mode-car"/>
    <s v="mode-transit"/>
    <s v="mode-mt-bike"/>
    <s v="mode-bike"/>
    <s v="mode-walk"/>
    <x v="2"/>
  </r>
  <r>
    <s v="mode-car"/>
    <s v="mode-transit"/>
    <s v="mode-mt-bike"/>
    <s v="mode-transit"/>
    <s v="mode-walk"/>
    <x v="0"/>
  </r>
  <r>
    <s v="mode-bike"/>
    <s v="mode-transit"/>
    <s v="mode-mt-bike"/>
    <s v="mode-bike"/>
    <s v="mode-walk"/>
    <x v="3"/>
  </r>
  <r>
    <s v="mode-bike"/>
    <s v="mode-walk"/>
    <s v="mode-mt-bike"/>
    <s v="mode-mt-bike"/>
    <s v="mode-walk"/>
    <x v="3"/>
  </r>
  <r>
    <s v="mode-car"/>
    <s v="mode-mt-bike"/>
    <s v="mode-mt-bike"/>
    <s v="mode-bike"/>
    <s v="mode-walk"/>
    <x v="2"/>
  </r>
  <r>
    <s v="mode-car"/>
    <s v="mode-mt-bike"/>
    <s v="mode-mt-bike"/>
    <s v="mode-bike"/>
    <s v="mode-bike"/>
    <x v="3"/>
  </r>
  <r>
    <s v="mode-mt-bike"/>
    <s v="mode-mt-bike"/>
    <s v="mode-mt-bike"/>
    <s v="mode-bike"/>
    <s v="mode-transit"/>
    <x v="4"/>
  </r>
  <r>
    <s v="mode-car"/>
    <s v="mode-mt-bike"/>
    <s v="mode-mt-bike"/>
    <s v="mode-bike"/>
    <s v="mode-walk"/>
    <x v="1"/>
  </r>
  <r>
    <s v="mode-bike"/>
    <s v="mode-transit"/>
    <s v="mode-mt-bike"/>
    <s v="mode-bike"/>
    <s v="mode-transit"/>
    <x v="1"/>
  </r>
  <r>
    <s v="mode-car"/>
    <s v="mode-transit"/>
    <s v="mode-mt-bike"/>
    <s v="mode-mt-bike"/>
    <s v="mode-walk"/>
    <x v="0"/>
  </r>
  <r>
    <s v="mode-car"/>
    <s v="mode-car"/>
    <s v="mode-mt-bike"/>
    <s v="mode-bike"/>
    <s v="mode-mt-bike"/>
    <x v="3"/>
  </r>
  <r>
    <s v="mode-mt-bike"/>
    <s v="mode-transit"/>
    <s v="mode-car"/>
    <s v="mode-mt-bike"/>
    <s v="mode-mt-bike"/>
    <x v="1"/>
  </r>
  <r>
    <s v="mode-transit"/>
    <s v="mode-mt-bike"/>
    <s v="mode-car"/>
    <s v="mode-bike"/>
    <s v="mode-walk"/>
    <x v="0"/>
  </r>
  <r>
    <s v="mode-walk"/>
    <s v="mode-transit"/>
    <s v="mode-mt-bike"/>
    <s v="mode-mt-bike"/>
    <s v="mode-walk"/>
    <x v="2"/>
  </r>
  <r>
    <s v="mode-car"/>
    <s v="mode-transit"/>
    <s v="mode-mt-bike"/>
    <s v="mode-walk"/>
    <s v="mode-walk"/>
    <x v="1"/>
  </r>
  <r>
    <s v="mode-car"/>
    <s v="mode-walk"/>
    <s v="mode-car"/>
    <s v="mode-transit"/>
    <s v="mode-walk"/>
    <x v="0"/>
  </r>
  <r>
    <s v="mode-transit"/>
    <s v="mode-mt-bike"/>
    <s v="mode-transit"/>
    <s v="mode-bike"/>
    <s v="mode-transit"/>
    <x v="1"/>
  </r>
  <r>
    <s v="mode-bike"/>
    <s v="mode-walk"/>
    <s v="mode-transit"/>
    <s v="mode-transit"/>
    <s v="mode-transit"/>
    <x v="4"/>
  </r>
  <r>
    <s v="mode-car"/>
    <s v="mode-walk"/>
    <s v="mode-mt-bike"/>
    <s v="mode-mt-bike"/>
    <s v="mode-transit"/>
    <x v="4"/>
  </r>
  <r>
    <s v="mode-car"/>
    <s v="mode-car"/>
    <s v="mode-mt-bike"/>
    <s v="mode-bike"/>
    <s v="mode-transit"/>
    <x v="4"/>
  </r>
  <r>
    <s v="mode-car"/>
    <s v="mode-transit"/>
    <s v="mode-mt-bike"/>
    <s v="mode-walk"/>
    <s v="mode-walk"/>
    <x v="3"/>
  </r>
  <r>
    <s v="mode-car"/>
    <s v="mode-transit"/>
    <s v="mode-car"/>
    <s v="mode-mt-bike"/>
    <s v="mode-walk"/>
    <x v="0"/>
  </r>
  <r>
    <s v="mode-car"/>
    <s v="mode-transit"/>
    <s v="mode-mt-bike"/>
    <s v="mode-bike"/>
    <s v="mode-mt-bike"/>
    <x v="0"/>
  </r>
  <r>
    <s v="mode-car"/>
    <s v="mode-mt-bike"/>
    <s v="mode-car"/>
    <s v="mode-walk"/>
    <s v="mode-walk"/>
    <x v="2"/>
  </r>
  <r>
    <s v="mode-transit"/>
    <s v="mode-transit"/>
    <s v="mode-car"/>
    <s v="mode-walk"/>
    <s v="mode-walk"/>
    <x v="2"/>
  </r>
  <r>
    <s v="mode-walk"/>
    <s v="mode-transit"/>
    <s v="mode-car"/>
    <s v="mode-car"/>
    <s v="mode-walk"/>
    <x v="4"/>
  </r>
  <r>
    <s v="mode-bike"/>
    <s v="mode-transit"/>
    <s v="mode-transit"/>
    <s v="mode-bike"/>
    <s v="mode-walk"/>
    <x v="4"/>
  </r>
  <r>
    <s v="mode-car"/>
    <s v="mode-transit"/>
    <s v="mode-mt-bike"/>
    <s v="mode-transit"/>
    <s v="mode-walk"/>
    <x v="3"/>
  </r>
  <r>
    <s v="mode-transit"/>
    <s v="mode-transit"/>
    <s v="mode-mt-bike"/>
    <s v="mode-bike"/>
    <s v="mode-walk"/>
    <x v="3"/>
  </r>
  <r>
    <s v="mode-mt-bike"/>
    <s v="mode-mt-bike"/>
    <s v="mode-mt-bike"/>
    <s v="mode-bike"/>
    <s v="mode-walk"/>
    <x v="2"/>
  </r>
  <r>
    <s v="mode-walk"/>
    <s v="mode-walk"/>
    <s v="mode-mt-bike"/>
    <s v="mode-walk"/>
    <s v="mode-transit"/>
    <x v="4"/>
  </r>
  <r>
    <s v="mode-bike"/>
    <s v="mode-car"/>
    <s v="mode-mt-bike"/>
    <s v="mode-bike"/>
    <s v="mode-transit"/>
    <x v="4"/>
  </r>
  <r>
    <s v="mode-car"/>
    <s v="mode-bike"/>
    <s v="mode-transit"/>
    <s v="mode-bike"/>
    <s v="mode-walk"/>
    <x v="3"/>
  </r>
  <r>
    <s v="mode-car"/>
    <s v="mode-car"/>
    <s v="mode-mt-bike"/>
    <s v="mode-car"/>
    <s v="mode-transit"/>
    <x v="3"/>
  </r>
  <r>
    <s v="mode-car"/>
    <s v="mode-transit"/>
    <s v="mode-bike"/>
    <s v="mode-mt-bike"/>
    <s v="mode-walk"/>
    <x v="3"/>
  </r>
  <r>
    <s v="mode-transit"/>
    <s v="mode-transit"/>
    <s v="mode-walk"/>
    <s v="mode-bike"/>
    <s v="mode-bike"/>
    <x v="4"/>
  </r>
  <r>
    <s v="mode-walk"/>
    <s v="mode-mt-bike"/>
    <s v="mode-walk"/>
    <s v="mode-transit"/>
    <s v="mode-transit"/>
    <x v="4"/>
  </r>
  <r>
    <s v="mode-transit"/>
    <s v="mode-bike"/>
    <s v="mode-mt-bike"/>
    <s v="mode-bike"/>
    <s v="mode-bike"/>
    <x v="3"/>
  </r>
  <r>
    <s v="mode-walk"/>
    <s v="mode-car"/>
    <s v="mode-walk"/>
    <s v="mode-bike"/>
    <s v="mode-walk"/>
    <x v="2"/>
  </r>
  <r>
    <s v="mode-transit"/>
    <s v="mode-walk"/>
    <s v="mode-walk"/>
    <s v="mode-walk"/>
    <s v="mode-transit"/>
    <x v="2"/>
  </r>
  <r>
    <s v="mode-car"/>
    <s v="mode-transit"/>
    <s v="mode-mt-bike"/>
    <s v="mode-mt-bike"/>
    <s v="mode-bike"/>
    <x v="3"/>
  </r>
  <r>
    <s v="mode-car"/>
    <s v="mode-transit"/>
    <s v="mode-mt-bike"/>
    <s v="mode-car"/>
    <s v="mode-transit"/>
    <x v="3"/>
  </r>
  <r>
    <s v="mode-mt-bike"/>
    <s v="mode-bike"/>
    <s v="mode-walk"/>
    <s v="mode-bike"/>
    <s v="mode-walk"/>
    <x v="0"/>
  </r>
  <r>
    <s v="mode-transit"/>
    <s v="mode-transit"/>
    <s v="mode-mt-bike"/>
    <s v="mode-bike"/>
    <s v="mode-mt-bike"/>
    <x v="3"/>
  </r>
  <r>
    <s v="mode-car"/>
    <s v="mode-transit"/>
    <s v="mode-mt-bike"/>
    <s v="mode-mt-bike"/>
    <s v="mode-walk"/>
    <x v="3"/>
  </r>
  <r>
    <s v="mode-transit"/>
    <s v="mode-transit"/>
    <s v="mode-car"/>
    <s v="mode-bike"/>
    <s v="mode-walk"/>
    <x v="1"/>
  </r>
  <r>
    <s v="mode-car"/>
    <s v="mode-bike"/>
    <s v="mode-walk"/>
    <s v="mode-walk"/>
    <s v="mode-transit"/>
    <x v="2"/>
  </r>
  <r>
    <s v="mode-car"/>
    <s v="mode-transit"/>
    <s v="mode-bike"/>
    <s v="mode-mt-bike"/>
    <s v="mode-mt-bike"/>
    <x v="1"/>
  </r>
  <r>
    <s v="mode-car"/>
    <s v="mode-car"/>
    <s v="mode-mt-bike"/>
    <s v="mode-mt-bike"/>
    <s v="mode-walk"/>
    <x v="3"/>
  </r>
  <r>
    <s v="mode-mt-bike"/>
    <s v="mode-transit"/>
    <s v="mode-mt-bike"/>
    <s v="mode-mt-bike"/>
    <s v="mode-walk"/>
    <x v="3"/>
  </r>
  <r>
    <s v="mode-transit"/>
    <s v="mode-car"/>
    <s v="mode-mt-bike"/>
    <s v="mode-walk"/>
    <s v="mode-walk"/>
    <x v="2"/>
  </r>
  <r>
    <s v="mode-car"/>
    <s v="mode-mt-bike"/>
    <s v="mode-transit"/>
    <s v="mode-bike"/>
    <s v="mode-car"/>
    <x v="4"/>
  </r>
  <r>
    <s v="mode-car"/>
    <s v="mode-car"/>
    <s v="mode-mt-bike"/>
    <s v="mode-bike"/>
    <s v="mode-bike"/>
    <x v="0"/>
  </r>
  <r>
    <s v="mode-car"/>
    <s v="mode-walk"/>
    <s v="mode-transit"/>
    <s v="mode-transit"/>
    <s v="mode-walk"/>
    <x v="1"/>
  </r>
  <r>
    <s v="mode-car"/>
    <s v="mode-transit"/>
    <s v="mode-mt-bike"/>
    <s v="mode-bike"/>
    <s v="mode-mt-bike"/>
    <x v="3"/>
  </r>
  <r>
    <s v="mode-car"/>
    <s v="mode-mt-bike"/>
    <s v="mode-walk"/>
    <s v="mode-mt-bike"/>
    <s v="mode-transit"/>
    <x v="1"/>
  </r>
  <r>
    <s v="mode-transit"/>
    <s v="mode-walk"/>
    <s v="mode-car"/>
    <s v="mode-mt-bike"/>
    <s v="mode-walk"/>
    <x v="1"/>
  </r>
  <r>
    <s v="mode-walk"/>
    <s v="mode-mt-bike"/>
    <s v="mode-car"/>
    <s v="mode-walk"/>
    <s v="mode-walk"/>
    <x v="1"/>
  </r>
  <r>
    <s v="mode-car"/>
    <s v="mode-transit"/>
    <s v="mode-mt-bike"/>
    <s v="mode-mt-bike"/>
    <s v="mode-mt-bike"/>
    <x v="3"/>
  </r>
  <r>
    <s v="mode-bike"/>
    <s v="mode-car"/>
    <s v="mode-mt-bike"/>
    <s v="mode-walk"/>
    <s v="mode-walk"/>
    <x v="3"/>
  </r>
  <r>
    <s v="mode-bike"/>
    <s v="mode-mt-bike"/>
    <s v="mode-walk"/>
    <s v="mode-mt-bike"/>
    <s v="mode-bike"/>
    <x v="4"/>
  </r>
  <r>
    <s v="mode-transit"/>
    <s v="mode-walk"/>
    <s v="mode-transit"/>
    <s v="mode-bike"/>
    <s v="mode-walk"/>
    <x v="4"/>
  </r>
  <r>
    <s v="mode-car"/>
    <s v="mode-transit"/>
    <s v="mode-mt-bike"/>
    <s v="mode-bike"/>
    <s v="mode-mt-bike"/>
    <x v="3"/>
  </r>
  <r>
    <s v="mode-car"/>
    <s v="mode-transit"/>
    <s v="mode-walk"/>
    <s v="mode-transit"/>
    <s v="mode-mt-bike"/>
    <x v="4"/>
  </r>
  <r>
    <s v="mode-transit"/>
    <s v="mode-transit"/>
    <s v="mode-walk"/>
    <s v="mode-mt-bike"/>
    <s v="mode-car"/>
    <x v="0"/>
  </r>
  <r>
    <s v="mode-car"/>
    <s v="mode-car"/>
    <s v="mode-mt-bike"/>
    <s v="mode-bike"/>
    <s v="mode-walk"/>
    <x v="3"/>
  </r>
  <r>
    <s v="mode-car"/>
    <s v="mode-transit"/>
    <s v="mode-mt-bike"/>
    <s v="mode-mt-bike"/>
    <s v="mode-walk"/>
    <x v="1"/>
  </r>
  <r>
    <s v="mode-walk"/>
    <s v="mode-transit"/>
    <s v="mode-transit"/>
    <s v="mode-car"/>
    <s v="mode-walk"/>
    <x v="4"/>
  </r>
  <r>
    <s v="mode-car"/>
    <s v="mode-mt-bike"/>
    <s v="mode-walk"/>
    <s v="mode-bike"/>
    <s v="mode-car"/>
    <x v="0"/>
  </r>
  <r>
    <s v="mode-car"/>
    <s v="mode-mt-bike"/>
    <s v="mode-walk"/>
    <s v="mode-mt-bike"/>
    <s v="mode-walk"/>
    <x v="1"/>
  </r>
  <r>
    <s v="mode-transit"/>
    <s v="mode-transit"/>
    <s v="mode-transit"/>
    <s v="mode-walk"/>
    <s v="mode-walk"/>
    <x v="3"/>
  </r>
  <r>
    <s v="mode-car"/>
    <s v="mode-car"/>
    <s v="mode-mt-bike"/>
    <s v="mode-bike"/>
    <s v="mode-walk"/>
    <x v="3"/>
  </r>
  <r>
    <s v="mode-mt-bike"/>
    <s v="mode-walk"/>
    <s v="mode-walk"/>
    <s v="mode-bike"/>
    <s v="mode-walk"/>
    <x v="0"/>
  </r>
  <r>
    <s v="mode-transit"/>
    <s v="mode-walk"/>
    <s v="mode-bike"/>
    <s v="mode-mt-bike"/>
    <s v="mode-walk"/>
    <x v="1"/>
  </r>
  <r>
    <s v="mode-walk"/>
    <s v="mode-walk"/>
    <s v="mode-walk"/>
    <s v="mode-bike"/>
    <s v="mode-bike"/>
    <x v="1"/>
  </r>
  <r>
    <s v="mode-mt-bike"/>
    <s v="mode-transit"/>
    <s v="mode-transit"/>
    <s v="mode-walk"/>
    <s v="mode-walk"/>
    <x v="4"/>
  </r>
  <r>
    <s v="mode-transit"/>
    <s v="mode-walk"/>
    <s v="mode-car"/>
    <s v="mode-car"/>
    <s v="mode-walk"/>
    <x v="1"/>
  </r>
  <r>
    <s v="mode-car"/>
    <s v="mode-transit"/>
    <s v="mode-mt-bike"/>
    <s v="mode-walk"/>
    <s v="mode-walk"/>
    <x v="3"/>
  </r>
  <r>
    <s v="mode-transit"/>
    <s v="mode-transit"/>
    <s v="mode-mt-bike"/>
    <s v="mode-bike"/>
    <s v="mode-walk"/>
    <x v="4"/>
  </r>
  <r>
    <s v="mode-mt-bike"/>
    <s v="mode-walk"/>
    <s v="mode-walk"/>
    <s v="mode-bike"/>
    <s v="mode-walk"/>
    <x v="4"/>
  </r>
  <r>
    <s v="mode-car"/>
    <s v="mode-walk"/>
    <s v="mode-mt-bike"/>
    <s v="mode-transit"/>
    <s v="mode-transit"/>
    <x v="3"/>
  </r>
  <r>
    <s v="mode-car"/>
    <s v="mode-transit"/>
    <s v="mode-mt-bike"/>
    <s v="mode-bike"/>
    <s v="mode-mt-bike"/>
    <x v="3"/>
  </r>
  <r>
    <s v="mode-transit"/>
    <s v="mode-walk"/>
    <s v="mode-car"/>
    <s v="mode-walk"/>
    <s v="mode-walk"/>
    <x v="4"/>
  </r>
  <r>
    <s v="mode-car"/>
    <s v="mode-mt-bike"/>
    <s v="mode-bike"/>
    <s v="mode-mt-bike"/>
    <s v="mode-bike"/>
    <x v="4"/>
  </r>
  <r>
    <s v="mode-transit"/>
    <s v="mode-mt-bike"/>
    <s v="mode-mt-bike"/>
    <s v="mode-mt-bike"/>
    <s v="mode-bike"/>
    <x v="2"/>
  </r>
  <r>
    <s v="mode-transit"/>
    <s v="mode-transit"/>
    <s v="mode-transit"/>
    <s v="mode-bike"/>
    <s v="mode-walk"/>
    <x v="3"/>
  </r>
  <r>
    <s v="mode-transit"/>
    <s v="mode-mt-bike"/>
    <s v="mode-transit"/>
    <s v="mode-mt-bike"/>
    <s v="mode-walk"/>
    <x v="3"/>
  </r>
  <r>
    <s v="mode-walk"/>
    <s v="mode-car"/>
    <s v="mode-walk"/>
    <s v="mode-bike"/>
    <s v="mode-car"/>
    <x v="1"/>
  </r>
  <r>
    <s v="mode-car"/>
    <s v="mode-transit"/>
    <s v="mode-mt-bike"/>
    <s v="mode-transit"/>
    <s v="mode-mt-bike"/>
    <x v="3"/>
  </r>
  <r>
    <s v="mode-walk"/>
    <s v="mode-mt-bike"/>
    <s v="mode-transit"/>
    <s v="mode-transit"/>
    <s v="mode-car"/>
    <x v="4"/>
  </r>
  <r>
    <s v="mode-car"/>
    <s v="mode-walk"/>
    <s v="mode-car"/>
    <s v="mode-mt-bike"/>
    <s v="mode-car"/>
    <x v="1"/>
  </r>
  <r>
    <s v="mode-bike"/>
    <s v="mode-bike"/>
    <s v="mode-transit"/>
    <s v="mode-mt-bike"/>
    <s v="mode-walk"/>
    <x v="4"/>
  </r>
  <r>
    <s v="mode-mt-bike"/>
    <s v="mode-walk"/>
    <s v="mode-car"/>
    <s v="mode-bike"/>
    <s v="mode-walk"/>
    <x v="4"/>
  </r>
  <r>
    <s v="mode-car"/>
    <s v="mode-transit"/>
    <s v="mode-walk"/>
    <s v="mode-bike"/>
    <s v="mode-car"/>
    <x v="4"/>
  </r>
  <r>
    <s v="mode-bike"/>
    <s v="mode-car"/>
    <s v="mode-mt-bike"/>
    <s v="mode-bike"/>
    <s v="mode-walk"/>
    <x v="3"/>
  </r>
  <r>
    <s v="mode-car"/>
    <s v="mode-transit"/>
    <s v="mode-walk"/>
    <s v="mode-car"/>
    <s v="mode-car"/>
    <x v="4"/>
  </r>
  <r>
    <s v="mode-transit"/>
    <s v="mode-transit"/>
    <s v="mode-car"/>
    <s v="mode-bike"/>
    <s v="mode-mt-bike"/>
    <x v="1"/>
  </r>
  <r>
    <s v="mode-mt-bike"/>
    <s v="mode-car"/>
    <s v="mode-walk"/>
    <s v="mode-bike"/>
    <s v="mode-walk"/>
    <x v="4"/>
  </r>
  <r>
    <s v="mode-car"/>
    <s v="mode-transit"/>
    <s v="mode-walk"/>
    <s v="mode-car"/>
    <s v="mode-mt-bike"/>
    <x v="1"/>
  </r>
  <r>
    <s v="mode-car"/>
    <s v="mode-transit"/>
    <s v="mode-car"/>
    <s v="mode-mt-bike"/>
    <s v="mode-walk"/>
    <x v="2"/>
  </r>
  <r>
    <s v="mode-car"/>
    <s v="mode-mt-bike"/>
    <s v="mode-mt-bike"/>
    <s v="mode-walk"/>
    <s v="mode-walk"/>
    <x v="3"/>
  </r>
  <r>
    <s v="mode-car"/>
    <s v="mode-walk"/>
    <s v="mode-mt-bike"/>
    <s v="mode-mt-bike"/>
    <s v="mode-transit"/>
    <x v="4"/>
  </r>
  <r>
    <s v="mode-walk"/>
    <s v="mode-walk"/>
    <s v="mode-transit"/>
    <s v="mode-transit"/>
    <s v="mode-walk"/>
    <x v="4"/>
  </r>
  <r>
    <s v="mode-car"/>
    <s v="mode-transit"/>
    <s v="mode-car"/>
    <s v="mode-walk"/>
    <s v="mode-mt-bike"/>
    <x v="1"/>
  </r>
  <r>
    <s v="mode-car"/>
    <s v="mode-transit"/>
    <s v="mode-car"/>
    <s v="mode-bike"/>
    <s v="mode-mt-bike"/>
    <x v="1"/>
  </r>
  <r>
    <s v="mode-transit"/>
    <s v="mode-transit"/>
    <s v="mode-bike"/>
    <s v="mode-bike"/>
    <s v="mode-walk"/>
    <x v="2"/>
  </r>
  <r>
    <s v="mode-car"/>
    <s v="mode-walk"/>
    <s v="mode-bike"/>
    <s v="mode-bike"/>
    <s v="mode-car"/>
    <x v="1"/>
  </r>
  <r>
    <s v="mode-car"/>
    <s v="mode-walk"/>
    <s v="mode-transit"/>
    <s v="mode-walk"/>
    <s v="mode-walk"/>
    <x v="1"/>
  </r>
  <r>
    <s v="mode-walk"/>
    <s v="mode-transit"/>
    <s v="mode-mt-bike"/>
    <s v="mode-bike"/>
    <s v="mode-mt-bike"/>
    <x v="3"/>
  </r>
  <r>
    <s v="mode-car"/>
    <s v="mode-transit"/>
    <s v="mode-bike"/>
    <s v="mode-walk"/>
    <s v="mode-bike"/>
    <x v="3"/>
  </r>
  <r>
    <s v="mode-mt-bike"/>
    <s v="mode-walk"/>
    <s v="mode-transit"/>
    <s v="mode-walk"/>
    <s v="mode-car"/>
    <x v="3"/>
  </r>
  <r>
    <s v="mode-car"/>
    <s v="mode-mt-bike"/>
    <s v="mode-transit"/>
    <s v="mode-mt-bike"/>
    <s v="mode-car"/>
    <x v="4"/>
  </r>
  <r>
    <s v="mode-car"/>
    <s v="mode-bike"/>
    <s v="mode-car"/>
    <s v="mode-mt-bike"/>
    <s v="mode-car"/>
    <x v="2"/>
  </r>
  <r>
    <s v="mode-walk"/>
    <s v="mode-transit"/>
    <s v="mode-bike"/>
    <s v="mode-bike"/>
    <s v="mode-bike"/>
    <x v="4"/>
  </r>
  <r>
    <s v="mode-mt-bike"/>
    <s v="mode-car"/>
    <s v="mode-mt-bike"/>
    <s v="mode-walk"/>
    <s v="mode-transit"/>
    <x v="3"/>
  </r>
  <r>
    <s v="mode-car"/>
    <s v="mode-walk"/>
    <s v="mode-mt-bike"/>
    <s v="mode-bike"/>
    <s v="mode-bike"/>
    <x v="1"/>
  </r>
  <r>
    <s v="mode-car"/>
    <s v="mode-transit"/>
    <s v="mode-transit"/>
    <s v="mode-car"/>
    <s v="mode-walk"/>
    <x v="1"/>
  </r>
  <r>
    <s v="mode-car"/>
    <s v="mode-walk"/>
    <s v="mode-transit"/>
    <s v="mode-mt-bike"/>
    <s v="mode-bike"/>
    <x v="1"/>
  </r>
  <r>
    <s v="mode-transit"/>
    <s v="mode-mt-bike"/>
    <s v="mode-mt-bike"/>
    <s v="mode-walk"/>
    <s v="mode-bike"/>
    <x v="3"/>
  </r>
  <r>
    <s v="mode-car"/>
    <s v="mode-bike"/>
    <s v="mode-walk"/>
    <s v="mode-bike"/>
    <s v="mode-car"/>
    <x v="4"/>
  </r>
  <r>
    <s v="mode-walk"/>
    <s v="mode-bike"/>
    <s v="mode-car"/>
    <s v="mode-bike"/>
    <s v="mode-walk"/>
    <x v="0"/>
  </r>
  <r>
    <s v="mode-mt-bike"/>
    <s v="mode-mt-bike"/>
    <s v="mode-walk"/>
    <s v="mode-bike"/>
    <s v="mode-bike"/>
    <x v="2"/>
  </r>
  <r>
    <s v="mode-mt-bike"/>
    <s v="mode-walk"/>
    <s v="mode-mt-bike"/>
    <s v="mode-bike"/>
    <s v="mode-bike"/>
    <x v="4"/>
  </r>
  <r>
    <s v="mode-car"/>
    <s v="mode-transit"/>
    <s v="mode-bike"/>
    <s v="mode-bike"/>
    <s v="mode-bike"/>
    <x v="1"/>
  </r>
  <r>
    <s v="mode-mt-bike"/>
    <s v="mode-car"/>
    <s v="mode-mt-bike"/>
    <s v="mode-bike"/>
    <s v="mode-bike"/>
    <x v="2"/>
  </r>
  <r>
    <s v="mode-car"/>
    <s v="mode-walk"/>
    <s v="mode-bike"/>
    <s v="mode-transit"/>
    <s v="mode-walk"/>
    <x v="2"/>
  </r>
  <r>
    <s v="mode-car"/>
    <s v="mode-transit"/>
    <s v="mode-car"/>
    <s v="mode-bike"/>
    <s v="mode-bike"/>
    <x v="1"/>
  </r>
  <r>
    <s v="mode-transit"/>
    <s v="mode-mt-bike"/>
    <s v="mode-bike"/>
    <s v="mode-mt-bike"/>
    <s v="mode-bike"/>
    <x v="1"/>
  </r>
  <r>
    <s v="mode-mt-bike"/>
    <s v="mode-mt-bike"/>
    <s v="mode-bike"/>
    <s v="mode-bike"/>
    <s v="mode-bike"/>
    <x v="2"/>
  </r>
  <r>
    <s v="mode-car"/>
    <s v="mode-car"/>
    <s v="mode-mt-bike"/>
    <s v="mode-walk"/>
    <s v="mode-mt-bike"/>
    <x v="3"/>
  </r>
  <r>
    <s v="mode-car"/>
    <s v="mode-transit"/>
    <s v="mode-bike"/>
    <s v="mode-car"/>
    <s v="mode-bike"/>
    <x v="2"/>
  </r>
  <r>
    <s v="mode-transit"/>
    <s v="mode-walk"/>
    <s v="mode-bike"/>
    <s v="mode-mt-bike"/>
    <s v="mode-walk"/>
    <x v="2"/>
  </r>
  <r>
    <s v="mode-mt-bike"/>
    <s v="mode-transit"/>
    <s v="mode-mt-bike"/>
    <s v="mode-walk"/>
    <s v="mode-walk"/>
    <x v="3"/>
  </r>
  <r>
    <s v="mode-car"/>
    <s v="mode-walk"/>
    <s v="mode-mt-bike"/>
    <s v="mode-walk"/>
    <s v="mode-mt-bike"/>
    <x v="3"/>
  </r>
  <r>
    <s v="mode-car"/>
    <s v="mode-transit"/>
    <s v="mode-mt-bike"/>
    <s v="mode-mt-bike"/>
    <s v="mode-bike"/>
    <x v="0"/>
  </r>
  <r>
    <s v="mode-car"/>
    <s v="mode-car"/>
    <s v="mode-mt-bike"/>
    <s v="mode-walk"/>
    <s v="mode-walk"/>
    <x v="1"/>
  </r>
  <r>
    <s v="mode-walk"/>
    <s v="mode-car"/>
    <s v="mode-mt-bike"/>
    <s v="mode-walk"/>
    <s v="mode-mt-bike"/>
    <x v="3"/>
  </r>
  <r>
    <s v="mode-mt-bike"/>
    <s v="mode-bike"/>
    <s v="mode-walk"/>
    <s v="mode-bike"/>
    <s v="mode-walk"/>
    <x v="4"/>
  </r>
  <r>
    <s v="mode-car"/>
    <s v="mode-walk"/>
    <s v="mode-mt-bike"/>
    <s v="mode-bike"/>
    <s v="mode-walk"/>
    <x v="3"/>
  </r>
  <r>
    <s v="mode-car"/>
    <s v="mode-mt-bike"/>
    <s v="mode-car"/>
    <s v="mode-bike"/>
    <s v="mode-walk"/>
    <x v="1"/>
  </r>
  <r>
    <s v="mode-mt-bike"/>
    <s v="mode-walk"/>
    <s v="mode-mt-bike"/>
    <s v="mode-bike"/>
    <s v="mode-bike"/>
    <x v="3"/>
  </r>
  <r>
    <s v="mode-mt-bike"/>
    <s v="mode-car"/>
    <s v="mode-mt-bike"/>
    <s v="mode-bike"/>
    <s v="mode-mt-bike"/>
    <x v="3"/>
  </r>
  <r>
    <s v="mode-mt-bike"/>
    <s v="mode-walk"/>
    <s v="mode-mt-bike"/>
    <s v="mode-bike"/>
    <s v="mode-transit"/>
    <x v="1"/>
  </r>
  <r>
    <s v="mode-car"/>
    <s v="mode-transit"/>
    <s v="mode-bike"/>
    <s v="mode-walk"/>
    <s v="mode-walk"/>
    <x v="1"/>
  </r>
  <r>
    <s v="mode-walk"/>
    <s v="mode-bike"/>
    <s v="mode-walk"/>
    <s v="mode-bike"/>
    <s v="mode-walk"/>
    <x v="4"/>
  </r>
  <r>
    <s v="mode-mt-bike"/>
    <s v="mode-car"/>
    <s v="mode-mt-bike"/>
    <s v="mode-transit"/>
    <s v="mode-bike"/>
    <x v="3"/>
  </r>
  <r>
    <s v="mode-car"/>
    <s v="mode-transit"/>
    <s v="mode-bike"/>
    <s v="mode-bike"/>
    <s v="mode-car"/>
    <x v="1"/>
  </r>
  <r>
    <s v="mode-mt-bike"/>
    <s v="mode-transit"/>
    <s v="mode-walk"/>
    <s v="mode-transit"/>
    <s v="mode-car"/>
    <x v="4"/>
  </r>
  <r>
    <s v="mode-bike"/>
    <s v="mode-bike"/>
    <s v="mode-mt-bike"/>
    <s v="mode-bike"/>
    <s v="mode-transit"/>
    <x v="3"/>
  </r>
  <r>
    <s v="mode-car"/>
    <s v="mode-transit"/>
    <s v="mode-mt-bike"/>
    <s v="mode-walk"/>
    <s v="mode-walk"/>
    <x v="3"/>
  </r>
  <r>
    <s v="mode-car"/>
    <s v="mode-walk"/>
    <s v="mode-bike"/>
    <s v="mode-walk"/>
    <s v="mode-bike"/>
    <x v="1"/>
  </r>
  <r>
    <s v="mode-car"/>
    <s v="mode-walk"/>
    <s v="mode-bike"/>
    <s v="mode-bike"/>
    <s v="mode-bike"/>
    <x v="1"/>
  </r>
  <r>
    <s v="mode-mt-bike"/>
    <s v="mode-bike"/>
    <s v="mode-walk"/>
    <s v="mode-bike"/>
    <s v="mode-car"/>
    <x v="0"/>
  </r>
  <r>
    <s v="mode-mt-bike"/>
    <s v="mode-car"/>
    <s v="mode-walk"/>
    <s v="mode-bike"/>
    <s v="mode-car"/>
    <x v="4"/>
  </r>
  <r>
    <s v="mode-mt-bike"/>
    <s v="mode-bike"/>
    <s v="mode-walk"/>
    <s v="mode-bike"/>
    <s v="mode-car"/>
    <x v="4"/>
  </r>
  <r>
    <s v="mode-car"/>
    <s v="mode-walk"/>
    <s v="mode-mt-bike"/>
    <s v="mode-bike"/>
    <s v="mode-bike"/>
    <x v="1"/>
  </r>
  <r>
    <s v="mode-car"/>
    <s v="mode-mt-bike"/>
    <s v="mode-mt-bike"/>
    <s v="mode-bike"/>
    <s v="mode-bike"/>
    <x v="1"/>
  </r>
  <r>
    <s v="mode-mt-bike"/>
    <s v="mode-transit"/>
    <s v="mode-transit"/>
    <s v="mode-bike"/>
    <s v="mode-mt-bike"/>
    <x v="0"/>
  </r>
  <r>
    <s v="mode-mt-bike"/>
    <s v="mode-walk"/>
    <s v="mode-car"/>
    <s v="mode-bike"/>
    <s v="mode-bike"/>
    <x v="1"/>
  </r>
  <r>
    <s v="mode-car"/>
    <s v="mode-transit"/>
    <s v="mode-mt-bike"/>
    <s v="mode-car"/>
    <s v="mode-car"/>
    <x v="1"/>
  </r>
  <r>
    <s v="mode-car"/>
    <s v="mode-transit"/>
    <s v="mode-bike"/>
    <s v="mode-car"/>
    <s v="mode-bike"/>
    <x v="1"/>
  </r>
  <r>
    <s v="mode-car"/>
    <s v="mode-mt-bike"/>
    <s v="mode-car"/>
    <s v="mode-bike"/>
    <s v="mode-bike"/>
    <x v="1"/>
  </r>
  <r>
    <s v="mode-car"/>
    <s v="mode-bike"/>
    <s v="mode-transit"/>
    <s v="mode-mt-bike"/>
    <s v="mode-bike"/>
    <x v="0"/>
  </r>
  <r>
    <s v="mode-walk"/>
    <s v="mode-transit"/>
    <s v="mode-transit"/>
    <s v="mode-mt-bike"/>
    <s v="mode-car"/>
    <x v="1"/>
  </r>
  <r>
    <s v="mode-mt-bike"/>
    <s v="mode-bike"/>
    <s v="mode-walk"/>
    <s v="mode-bike"/>
    <s v="mode-car"/>
    <x v="3"/>
  </r>
  <r>
    <s v="mode-mt-bike"/>
    <s v="mode-transit"/>
    <s v="mode-mt-bike"/>
    <s v="mode-walk"/>
    <s v="mode-walk"/>
    <x v="3"/>
  </r>
  <r>
    <s v="mode-transit"/>
    <s v="mode-bike"/>
    <s v="mode-transit"/>
    <s v="mode-car"/>
    <s v="mode-bike"/>
    <x v="3"/>
  </r>
  <r>
    <s v="mode-mt-bike"/>
    <s v="mode-transit"/>
    <s v="mode-walk"/>
    <s v="mode-bike"/>
    <s v="mode-car"/>
    <x v="0"/>
  </r>
  <r>
    <s v="mode-walk"/>
    <s v="mode-transit"/>
    <s v="mode-transit"/>
    <s v="mode-bike"/>
    <s v="mode-car"/>
    <x v="3"/>
  </r>
  <r>
    <s v="mode-walk"/>
    <s v="mode-mt-bike"/>
    <s v="mode-walk"/>
    <s v="mode-bike"/>
    <s v="mode-car"/>
    <x v="1"/>
  </r>
  <r>
    <s v="mode-car"/>
    <s v="mode-car"/>
    <s v="mode-mt-bike"/>
    <s v="mode-walk"/>
    <s v="mode-walk"/>
    <x v="0"/>
  </r>
  <r>
    <s v="mode-walk"/>
    <s v="mode-transit"/>
    <s v="mode-mt-bike"/>
    <s v="mode-transit"/>
    <s v="mode-walk"/>
    <x v="0"/>
  </r>
  <r>
    <s v="mode-car"/>
    <s v="mode-mt-bike"/>
    <s v="mode-transit"/>
    <s v="mode-walk"/>
    <s v="mode-walk"/>
    <x v="0"/>
  </r>
  <r>
    <s v="mode-car"/>
    <s v="mode-transit"/>
    <s v="mode-mt-bike"/>
    <s v="mode-bike"/>
    <s v="mode-mt-bike"/>
    <x v="3"/>
  </r>
  <r>
    <s v="mode-car"/>
    <s v="mode-transit"/>
    <s v="mode-mt-bike"/>
    <s v="mode-bike"/>
    <s v="mode-walk"/>
    <x v="1"/>
  </r>
  <r>
    <s v="mode-car"/>
    <s v="mode-walk"/>
    <s v="mode-mt-bike"/>
    <s v="mode-mt-bike"/>
    <s v="mode-bike"/>
    <x v="1"/>
  </r>
  <r>
    <s v="mode-car"/>
    <s v="mode-car"/>
    <s v="mode-transit"/>
    <s v="mode-walk"/>
    <s v="mode-bike"/>
    <x v="1"/>
  </r>
  <r>
    <s v="mode-mt-bike"/>
    <s v="mode-walk"/>
    <s v="mode-bike"/>
    <s v="mode-bike"/>
    <s v="mode-bike"/>
    <x v="4"/>
  </r>
  <r>
    <s v="mode-transit"/>
    <s v="mode-transit"/>
    <s v="mode-mt-bike"/>
    <s v="mode-bike"/>
    <s v="mode-car"/>
    <x v="2"/>
  </r>
  <r>
    <s v="mode-transit"/>
    <s v="mode-transit"/>
    <s v="mode-transit"/>
    <s v="mode-bike"/>
    <s v="mode-walk"/>
    <x v="3"/>
  </r>
  <r>
    <s v="mode-mt-bike"/>
    <s v="mode-bike"/>
    <s v="mode-walk"/>
    <s v="mode-bike"/>
    <s v="mode-bike"/>
    <x v="1"/>
  </r>
  <r>
    <s v="mode-mt-bike"/>
    <s v="mode-transit"/>
    <s v="mode-transit"/>
    <s v="mode-car"/>
    <s v="mode-bike"/>
    <x v="4"/>
  </r>
  <r>
    <s v="mode-mt-bike"/>
    <s v="mode-car"/>
    <s v="mode-walk"/>
    <s v="mode-bike"/>
    <s v="mode-bike"/>
    <x v="4"/>
  </r>
  <r>
    <s v="mode-car"/>
    <s v="mode-bike"/>
    <s v="mode-transit"/>
    <s v="mode-car"/>
    <s v="mode-car"/>
    <x v="0"/>
  </r>
  <r>
    <s v="mode-car"/>
    <s v="mode-transit"/>
    <s v="mode-transit"/>
    <s v="mode-bike"/>
    <s v="mode-car"/>
    <x v="3"/>
  </r>
  <r>
    <s v="mode-walk"/>
    <s v="mode-transit"/>
    <s v="mode-walk"/>
    <s v="mode-car"/>
    <s v="mode-car"/>
    <x v="1"/>
  </r>
  <r>
    <s v="mode-walk"/>
    <s v="mode-walk"/>
    <s v="mode-mt-bike"/>
    <s v="mode-car"/>
    <s v="mode-car"/>
    <x v="2"/>
  </r>
  <r>
    <s v="mode-car"/>
    <s v="mode-bike"/>
    <s v="mode-mt-bike"/>
    <s v="mode-car"/>
    <s v="mode-walk"/>
    <x v="0"/>
  </r>
  <r>
    <s v="mode-mt-bike"/>
    <s v="mode-transit"/>
    <s v="mode-walk"/>
    <s v="mode-bike"/>
    <s v="mode-car"/>
    <x v="0"/>
  </r>
  <r>
    <s v="mode-transit"/>
    <s v="mode-transit"/>
    <s v="mode-mt-bike"/>
    <s v="mode-bike"/>
    <s v="mode-car"/>
    <x v="3"/>
  </r>
  <r>
    <s v="mode-mt-bike"/>
    <s v="mode-mt-bike"/>
    <s v="mode-mt-bike"/>
    <s v="mode-bike"/>
    <s v="mode-bike"/>
    <x v="1"/>
  </r>
  <r>
    <s v="mode-car"/>
    <s v="mode-walk"/>
    <s v="mode-walk"/>
    <s v="mode-bike"/>
    <s v="mode-walk"/>
    <x v="3"/>
  </r>
  <r>
    <s v="mode-car"/>
    <s v="mode-car"/>
    <s v="mode-mt-bike"/>
    <s v="mode-bike"/>
    <s v="mode-walk"/>
    <x v="0"/>
  </r>
  <r>
    <s v="mode-car"/>
    <s v="mode-bike"/>
    <s v="mode-mt-bike"/>
    <s v="mode-car"/>
    <s v="mode-car"/>
    <x v="1"/>
  </r>
  <r>
    <s v="mode-car"/>
    <s v="mode-transit"/>
    <s v="mode-walk"/>
    <s v="mode-bike"/>
    <s v="mode-bike"/>
    <x v="1"/>
  </r>
  <r>
    <s v="mode-car"/>
    <s v="mode-bike"/>
    <s v="mode-mt-bike"/>
    <s v="mode-bike"/>
    <s v="mode-bik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38" cacheId="5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6">
  <location ref="A1:B6" firstHeaderRow="1" firstDataRow="1" firstDataCol="1"/>
  <pivotFields count="5">
    <pivotField axis="axisRow" dataField="1" compact="0" outline="0" showAll="0" defaultSubtotal="0">
      <items count="5">
        <item x="2"/>
        <item x="0"/>
        <item x="3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User1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1" cacheId="7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1:B6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4"/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User2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64" cacheId="9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1:B6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3"/>
        <item x="1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User3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77" cacheId="1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7">
  <location ref="A1:B6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4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User4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90" cacheId="12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1:B6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1"/>
        <item x="4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User5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PivotTable95" cacheId="13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6">
  <location ref="A3:B8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3"/>
        <item x="2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User6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 unboundColumnsRight="1">
    <queryTableFields count="6">
      <queryTableField id="1" name="User1" tableColumnId="11"/>
      <queryTableField id="2" name="User2" tableColumnId="12"/>
      <queryTableField id="3" name="User3" tableColumnId="13"/>
      <queryTableField id="4" name="User4" tableColumnId="14"/>
      <queryTableField id="5" name="User5" tableColumnId="15"/>
      <queryTableField id="6" dataBound="0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1" displayName="Table_1" ref="A1:H200">
  <tableColumns count="8">
    <tableColumn id="1" name="Freshness"/>
    <tableColumn id="2" name="air-quality"/>
    <tableColumn id="3" name="weather"/>
    <tableColumn id="4" name="traffic"/>
    <tableColumn id="5" name="day-time"/>
    <tableColumn id="6" name="bike-lane"/>
    <tableColumn id="7" name="temperature"/>
    <tableColumn id="8" name="mode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4" name="Table4" displayName="Table4" ref="E5:I204" totalsRowShown="0" headerRowDxfId="0">
  <autoFilter ref="E5:I204"/>
  <tableColumns count="5">
    <tableColumn id="1" name="User1"/>
    <tableColumn id="2" name="User2"/>
    <tableColumn id="3" name="User3"/>
    <tableColumn id="4" name="User4"/>
    <tableColumn id="5" name="User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Table_2" displayName="Table_2" ref="A1:J200">
  <tableColumns count="10">
    <tableColumn id="1" name="Freshness"/>
    <tableColumn id="2" name="air-quality"/>
    <tableColumn id="3" name="weather"/>
    <tableColumn id="4" name="traffic"/>
    <tableColumn id="5" name="day-time"/>
    <tableColumn id="6" name="bike-lane"/>
    <tableColumn id="7" name="temperature"/>
    <tableColumn id="8" name="mode"/>
    <tableColumn id="9" name="distance"/>
    <tableColumn id="10" name="time"/>
  </tableColumns>
  <tableStyleInfo name="data-style" showFirstColumn="1" showLastColumn="1" showRowStripes="1" showColumnStripes="0"/>
</table>
</file>

<file path=xl/tables/table4.xml><?xml version="1.0" encoding="utf-8"?>
<table xmlns="http://schemas.openxmlformats.org/spreadsheetml/2006/main" id="5" name="Table4_2" displayName="Table4_2" ref="A1:F200" tableType="queryTable" totalsRowShown="0">
  <autoFilter ref="A1:F200"/>
  <tableColumns count="6">
    <tableColumn id="11" uniqueName="11" name="User1" queryTableFieldId="1"/>
    <tableColumn id="12" uniqueName="12" name="User2" queryTableFieldId="2"/>
    <tableColumn id="13" uniqueName="13" name="User3" queryTableFieldId="3"/>
    <tableColumn id="14" uniqueName="14" name="User4" queryTableFieldId="4"/>
    <tableColumn id="15" uniqueName="15" name="User5" queryTableFieldId="5"/>
    <tableColumn id="1" uniqueName="1" name="User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workbookViewId="0">
      <selection activeCell="H4" sqref="H4"/>
    </sheetView>
  </sheetViews>
  <sheetFormatPr defaultColWidth="14.42578125" defaultRowHeight="15" customHeight="1"/>
  <cols>
    <col min="1" max="1" width="17.85546875" customWidth="1"/>
    <col min="2" max="2" width="15.42578125" customWidth="1"/>
    <col min="3" max="3" width="15.85546875" customWidth="1"/>
    <col min="4" max="4" width="16.28515625" customWidth="1"/>
    <col min="5" max="5" width="11.5703125" customWidth="1"/>
    <col min="6" max="7" width="14.42578125" customWidth="1"/>
    <col min="8" max="8" width="14" customWidth="1"/>
    <col min="9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f t="shared" ref="A2:A200" ca="1" si="0">RANDBETWEEN(1,10)</f>
        <v>4</v>
      </c>
      <c r="B2" s="1" t="str">
        <f t="shared" ref="B2:B200" ca="1" si="1">CHOOSE(RANDBETWEEN(1,4),"air-qual-good","air-qual-moderate","air-qual-unhealthy","air-qual-hazardous")</f>
        <v>air-qual-moderate</v>
      </c>
      <c r="C2" s="1" t="str">
        <f t="shared" ref="C2:C200" ca="1" si="2">CHOOSE(RANDBETWEEN(1,8),"weather-rainy","weather-stormy","weather-sunny","weather-cloudy","weather-hot","weather-cold","weather-dry","weather-wet","weather-snow")</f>
        <v>weather-hot</v>
      </c>
      <c r="D2" s="1" t="str">
        <f t="shared" ref="D2:D200" ca="1" si="3">CHOOSE(RANDBETWEEN(1,4),"traffic-low","traffic-moderate","traffic-high","traffic-worse")</f>
        <v>traffic-worse</v>
      </c>
      <c r="E2" s="1" t="str">
        <f t="shared" ref="E2:E200" ca="1" si="4">CHOOSE(RANDBETWEEN(1,6),"dt-early-morning","dt-morning","dt-noon","dt-afternoon","dt-night","dt-late-night")</f>
        <v>dt-late-night</v>
      </c>
      <c r="F2" s="1" t="str">
        <f t="shared" ref="F2:F200" ca="1" si="5">CHOOSE(RANDBETWEEN(1,3),"bl-none","bl-partial","bl-full")</f>
        <v>bl-partial</v>
      </c>
      <c r="G2" s="1">
        <f t="shared" ref="G2:G200" ca="1" si="6">RANDBETWEEN(0,100)</f>
        <v>59</v>
      </c>
      <c r="H2" s="1" t="str">
        <f t="shared" ref="H2:H200" ca="1" si="7">CHOOSE(RANDBETWEEN(1,5),"mode-car","mode-transit","mode-bike","mode-mt-bike","mode-walk")</f>
        <v>mode-transit</v>
      </c>
    </row>
    <row r="3" spans="1:8">
      <c r="A3" s="1">
        <f t="shared" ca="1" si="0"/>
        <v>5</v>
      </c>
      <c r="B3" s="1" t="str">
        <f t="shared" ca="1" si="1"/>
        <v>air-qual-hazardous</v>
      </c>
      <c r="C3" s="1" t="str">
        <f t="shared" ca="1" si="2"/>
        <v>weather-hot</v>
      </c>
      <c r="D3" s="1" t="str">
        <f t="shared" ca="1" si="3"/>
        <v>traffic-worse</v>
      </c>
      <c r="E3" s="1" t="str">
        <f t="shared" ca="1" si="4"/>
        <v>dt-noon</v>
      </c>
      <c r="F3" s="1" t="str">
        <f t="shared" ca="1" si="5"/>
        <v>bl-none</v>
      </c>
      <c r="G3" s="1">
        <f t="shared" ca="1" si="6"/>
        <v>82</v>
      </c>
      <c r="H3" s="1" t="str">
        <f t="shared" ca="1" si="7"/>
        <v>mode-mt-bike</v>
      </c>
    </row>
    <row r="4" spans="1:8">
      <c r="A4" s="1">
        <f t="shared" ca="1" si="0"/>
        <v>6</v>
      </c>
      <c r="B4" s="1" t="str">
        <f t="shared" ca="1" si="1"/>
        <v>air-qual-hazardous</v>
      </c>
      <c r="C4" s="1" t="str">
        <f t="shared" ca="1" si="2"/>
        <v>weather-rainy</v>
      </c>
      <c r="D4" s="1" t="str">
        <f t="shared" ca="1" si="3"/>
        <v>traffic-worse</v>
      </c>
      <c r="E4" s="1" t="str">
        <f t="shared" ca="1" si="4"/>
        <v>dt-morning</v>
      </c>
      <c r="F4" s="1" t="str">
        <f t="shared" ca="1" si="5"/>
        <v>bl-full</v>
      </c>
      <c r="G4" s="1">
        <f t="shared" ca="1" si="6"/>
        <v>88</v>
      </c>
      <c r="H4" s="1" t="str">
        <f t="shared" ca="1" si="7"/>
        <v>mode-mt-bike</v>
      </c>
    </row>
    <row r="5" spans="1:8">
      <c r="A5" s="1">
        <f t="shared" ca="1" si="0"/>
        <v>9</v>
      </c>
      <c r="B5" s="1" t="str">
        <f t="shared" ca="1" si="1"/>
        <v>air-qual-hazardous</v>
      </c>
      <c r="C5" s="1" t="str">
        <f t="shared" ca="1" si="2"/>
        <v>weather-rainy</v>
      </c>
      <c r="D5" s="1" t="str">
        <f t="shared" ca="1" si="3"/>
        <v>traffic-high</v>
      </c>
      <c r="E5" s="1" t="str">
        <f t="shared" ca="1" si="4"/>
        <v>dt-night</v>
      </c>
      <c r="F5" s="1" t="str">
        <f t="shared" ca="1" si="5"/>
        <v>bl-partial</v>
      </c>
      <c r="G5" s="1">
        <f t="shared" ca="1" si="6"/>
        <v>5</v>
      </c>
      <c r="H5" s="1" t="str">
        <f ca="1">Sheet1!H10</f>
        <v>mode-transit</v>
      </c>
    </row>
    <row r="6" spans="1:8">
      <c r="A6" s="1">
        <f t="shared" ca="1" si="0"/>
        <v>2</v>
      </c>
      <c r="B6" s="1" t="str">
        <f t="shared" ca="1" si="1"/>
        <v>air-qual-moderate</v>
      </c>
      <c r="C6" s="1" t="str">
        <f t="shared" ca="1" si="2"/>
        <v>weather-sunny</v>
      </c>
      <c r="D6" s="1" t="str">
        <f t="shared" ca="1" si="3"/>
        <v>traffic-high</v>
      </c>
      <c r="E6" s="1" t="str">
        <f t="shared" ca="1" si="4"/>
        <v>dt-night</v>
      </c>
      <c r="F6" s="1" t="str">
        <f t="shared" ca="1" si="5"/>
        <v>bl-full</v>
      </c>
      <c r="G6" s="1">
        <f t="shared" ca="1" si="6"/>
        <v>94</v>
      </c>
      <c r="H6" s="1" t="str">
        <f t="shared" ca="1" si="7"/>
        <v>mode-walk</v>
      </c>
    </row>
    <row r="7" spans="1:8">
      <c r="A7" s="1">
        <f t="shared" ca="1" si="0"/>
        <v>5</v>
      </c>
      <c r="B7" s="1" t="str">
        <f t="shared" ca="1" si="1"/>
        <v>air-qual-good</v>
      </c>
      <c r="C7" s="1" t="str">
        <f t="shared" ca="1" si="2"/>
        <v>weather-rainy</v>
      </c>
      <c r="D7" s="1" t="str">
        <f t="shared" ca="1" si="3"/>
        <v>traffic-moderate</v>
      </c>
      <c r="E7" s="1" t="str">
        <f t="shared" ca="1" si="4"/>
        <v>dt-early-morning</v>
      </c>
      <c r="F7" s="1" t="str">
        <f t="shared" ca="1" si="5"/>
        <v>bl-full</v>
      </c>
      <c r="G7" s="1">
        <f t="shared" ca="1" si="6"/>
        <v>0</v>
      </c>
      <c r="H7" s="1" t="str">
        <f t="shared" ca="1" si="7"/>
        <v>mode-walk</v>
      </c>
    </row>
    <row r="8" spans="1:8">
      <c r="A8" s="1">
        <f t="shared" ca="1" si="0"/>
        <v>6</v>
      </c>
      <c r="B8" s="1" t="str">
        <f t="shared" ca="1" si="1"/>
        <v>air-qual-good</v>
      </c>
      <c r="C8" s="1" t="str">
        <f t="shared" ca="1" si="2"/>
        <v>weather-wet</v>
      </c>
      <c r="D8" s="1" t="str">
        <f t="shared" ca="1" si="3"/>
        <v>traffic-moderate</v>
      </c>
      <c r="E8" s="1" t="str">
        <f t="shared" ca="1" si="4"/>
        <v>dt-late-night</v>
      </c>
      <c r="F8" s="1" t="str">
        <f t="shared" ca="1" si="5"/>
        <v>bl-none</v>
      </c>
      <c r="G8" s="1">
        <f t="shared" ca="1" si="6"/>
        <v>90</v>
      </c>
      <c r="H8" s="1" t="str">
        <f t="shared" ca="1" si="7"/>
        <v>mode-transit</v>
      </c>
    </row>
    <row r="9" spans="1:8">
      <c r="A9" s="1">
        <f t="shared" ca="1" si="0"/>
        <v>6</v>
      </c>
      <c r="B9" s="1" t="str">
        <f t="shared" ca="1" si="1"/>
        <v>air-qual-good</v>
      </c>
      <c r="C9" s="1" t="str">
        <f t="shared" ca="1" si="2"/>
        <v>weather-cloudy</v>
      </c>
      <c r="D9" s="1" t="str">
        <f t="shared" ca="1" si="3"/>
        <v>traffic-moderate</v>
      </c>
      <c r="E9" s="1" t="str">
        <f t="shared" ca="1" si="4"/>
        <v>dt-early-morning</v>
      </c>
      <c r="F9" s="1" t="str">
        <f t="shared" ca="1" si="5"/>
        <v>bl-full</v>
      </c>
      <c r="G9" s="1">
        <f t="shared" ca="1" si="6"/>
        <v>59</v>
      </c>
      <c r="H9" s="1" t="str">
        <f t="shared" ca="1" si="7"/>
        <v>mode-bike</v>
      </c>
    </row>
    <row r="10" spans="1:8">
      <c r="A10" s="1">
        <f t="shared" ca="1" si="0"/>
        <v>8</v>
      </c>
      <c r="B10" s="1" t="str">
        <f t="shared" ca="1" si="1"/>
        <v>air-qual-hazardous</v>
      </c>
      <c r="C10" s="1" t="str">
        <f t="shared" ca="1" si="2"/>
        <v>weather-rainy</v>
      </c>
      <c r="D10" s="1" t="str">
        <f t="shared" ca="1" si="3"/>
        <v>traffic-high</v>
      </c>
      <c r="E10" s="1" t="str">
        <f t="shared" ca="1" si="4"/>
        <v>dt-night</v>
      </c>
      <c r="F10" s="1" t="str">
        <f t="shared" ca="1" si="5"/>
        <v>bl-none</v>
      </c>
      <c r="G10" s="1">
        <f t="shared" ca="1" si="6"/>
        <v>16</v>
      </c>
      <c r="H10" s="1" t="str">
        <f t="shared" ca="1" si="7"/>
        <v>mode-transit</v>
      </c>
    </row>
    <row r="11" spans="1:8">
      <c r="A11" s="1">
        <f t="shared" ca="1" si="0"/>
        <v>10</v>
      </c>
      <c r="B11" s="1" t="str">
        <f t="shared" ca="1" si="1"/>
        <v>air-qual-unhealthy</v>
      </c>
      <c r="C11" s="1" t="str">
        <f t="shared" ca="1" si="2"/>
        <v>weather-rainy</v>
      </c>
      <c r="D11" s="1" t="str">
        <f t="shared" ca="1" si="3"/>
        <v>traffic-moderate</v>
      </c>
      <c r="E11" s="1" t="str">
        <f t="shared" ca="1" si="4"/>
        <v>dt-morning</v>
      </c>
      <c r="F11" s="1" t="str">
        <f t="shared" ca="1" si="5"/>
        <v>bl-full</v>
      </c>
      <c r="G11" s="1">
        <f t="shared" ca="1" si="6"/>
        <v>83</v>
      </c>
      <c r="H11" s="1" t="str">
        <f t="shared" ca="1" si="7"/>
        <v>mode-mt-bike</v>
      </c>
    </row>
    <row r="12" spans="1:8">
      <c r="A12" s="1">
        <f t="shared" ca="1" si="0"/>
        <v>5</v>
      </c>
      <c r="B12" s="1" t="str">
        <f t="shared" ca="1" si="1"/>
        <v>air-qual-hazardous</v>
      </c>
      <c r="C12" s="1" t="str">
        <f t="shared" ca="1" si="2"/>
        <v>weather-sunny</v>
      </c>
      <c r="D12" s="1" t="str">
        <f t="shared" ca="1" si="3"/>
        <v>traffic-low</v>
      </c>
      <c r="E12" s="1" t="str">
        <f t="shared" ca="1" si="4"/>
        <v>dt-afternoon</v>
      </c>
      <c r="F12" s="1" t="str">
        <f t="shared" ca="1" si="5"/>
        <v>bl-none</v>
      </c>
      <c r="G12" s="1">
        <f t="shared" ca="1" si="6"/>
        <v>91</v>
      </c>
      <c r="H12" s="1" t="str">
        <f t="shared" ca="1" si="7"/>
        <v>mode-transit</v>
      </c>
    </row>
    <row r="13" spans="1:8">
      <c r="A13" s="1">
        <f t="shared" ca="1" si="0"/>
        <v>7</v>
      </c>
      <c r="B13" s="1" t="str">
        <f t="shared" ca="1" si="1"/>
        <v>air-qual-hazardous</v>
      </c>
      <c r="C13" s="1" t="str">
        <f t="shared" ca="1" si="2"/>
        <v>weather-wet</v>
      </c>
      <c r="D13" s="1" t="str">
        <f t="shared" ca="1" si="3"/>
        <v>traffic-moderate</v>
      </c>
      <c r="E13" s="1" t="str">
        <f t="shared" ca="1" si="4"/>
        <v>dt-early-morning</v>
      </c>
      <c r="F13" s="1" t="str">
        <f t="shared" ca="1" si="5"/>
        <v>bl-full</v>
      </c>
      <c r="G13" s="1">
        <f t="shared" ca="1" si="6"/>
        <v>21</v>
      </c>
      <c r="H13" s="1" t="str">
        <f t="shared" ca="1" si="7"/>
        <v>mode-mt-bike</v>
      </c>
    </row>
    <row r="14" spans="1:8">
      <c r="A14" s="1">
        <f t="shared" ca="1" si="0"/>
        <v>2</v>
      </c>
      <c r="B14" s="1" t="str">
        <f t="shared" ca="1" si="1"/>
        <v>air-qual-good</v>
      </c>
      <c r="C14" s="1" t="str">
        <f t="shared" ca="1" si="2"/>
        <v>weather-cloudy</v>
      </c>
      <c r="D14" s="1" t="str">
        <f t="shared" ca="1" si="3"/>
        <v>traffic-moderate</v>
      </c>
      <c r="E14" s="1" t="str">
        <f t="shared" ca="1" si="4"/>
        <v>dt-night</v>
      </c>
      <c r="F14" s="1" t="str">
        <f t="shared" ca="1" si="5"/>
        <v>bl-none</v>
      </c>
      <c r="G14" s="1">
        <f t="shared" ca="1" si="6"/>
        <v>17</v>
      </c>
      <c r="H14" s="1" t="str">
        <f t="shared" ca="1" si="7"/>
        <v>mode-transit</v>
      </c>
    </row>
    <row r="15" spans="1:8">
      <c r="A15" s="1">
        <f t="shared" ca="1" si="0"/>
        <v>4</v>
      </c>
      <c r="B15" s="1" t="str">
        <f t="shared" ca="1" si="1"/>
        <v>air-qual-hazardous</v>
      </c>
      <c r="C15" s="1" t="str">
        <f t="shared" ca="1" si="2"/>
        <v>weather-stormy</v>
      </c>
      <c r="D15" s="1" t="str">
        <f t="shared" ca="1" si="3"/>
        <v>traffic-low</v>
      </c>
      <c r="E15" s="1" t="str">
        <f t="shared" ca="1" si="4"/>
        <v>dt-afternoon</v>
      </c>
      <c r="F15" s="1" t="str">
        <f t="shared" ca="1" si="5"/>
        <v>bl-none</v>
      </c>
      <c r="G15" s="1">
        <f t="shared" ca="1" si="6"/>
        <v>70</v>
      </c>
      <c r="H15" s="1" t="str">
        <f t="shared" ca="1" si="7"/>
        <v>mode-walk</v>
      </c>
    </row>
    <row r="16" spans="1:8">
      <c r="A16" s="1">
        <f t="shared" ca="1" si="0"/>
        <v>2</v>
      </c>
      <c r="B16" s="1" t="str">
        <f t="shared" ca="1" si="1"/>
        <v>air-qual-moderate</v>
      </c>
      <c r="C16" s="1" t="str">
        <f t="shared" ca="1" si="2"/>
        <v>weather-dry</v>
      </c>
      <c r="D16" s="1" t="str">
        <f t="shared" ca="1" si="3"/>
        <v>traffic-worse</v>
      </c>
      <c r="E16" s="1" t="str">
        <f t="shared" ca="1" si="4"/>
        <v>dt-morning</v>
      </c>
      <c r="F16" s="1" t="str">
        <f t="shared" ca="1" si="5"/>
        <v>bl-partial</v>
      </c>
      <c r="G16" s="1">
        <f t="shared" ca="1" si="6"/>
        <v>95</v>
      </c>
      <c r="H16" s="1" t="str">
        <f t="shared" ca="1" si="7"/>
        <v>mode-walk</v>
      </c>
    </row>
    <row r="17" spans="1:8">
      <c r="A17" s="1">
        <f t="shared" ca="1" si="0"/>
        <v>3</v>
      </c>
      <c r="B17" s="1" t="str">
        <f t="shared" ca="1" si="1"/>
        <v>air-qual-unhealthy</v>
      </c>
      <c r="C17" s="1" t="str">
        <f t="shared" ca="1" si="2"/>
        <v>weather-sunny</v>
      </c>
      <c r="D17" s="1" t="str">
        <f t="shared" ca="1" si="3"/>
        <v>traffic-high</v>
      </c>
      <c r="E17" s="1" t="str">
        <f t="shared" ca="1" si="4"/>
        <v>dt-late-night</v>
      </c>
      <c r="F17" s="1" t="str">
        <f t="shared" ca="1" si="5"/>
        <v>bl-full</v>
      </c>
      <c r="G17" s="1">
        <f t="shared" ca="1" si="6"/>
        <v>8</v>
      </c>
      <c r="H17" s="1" t="str">
        <f t="shared" ca="1" si="7"/>
        <v>mode-walk</v>
      </c>
    </row>
    <row r="18" spans="1:8">
      <c r="A18" s="1">
        <f t="shared" ca="1" si="0"/>
        <v>10</v>
      </c>
      <c r="B18" s="1" t="str">
        <f t="shared" ca="1" si="1"/>
        <v>air-qual-hazardous</v>
      </c>
      <c r="C18" s="1" t="str">
        <f t="shared" ca="1" si="2"/>
        <v>weather-wet</v>
      </c>
      <c r="D18" s="1" t="str">
        <f t="shared" ca="1" si="3"/>
        <v>traffic-worse</v>
      </c>
      <c r="E18" s="1" t="str">
        <f t="shared" ca="1" si="4"/>
        <v>dt-early-morning</v>
      </c>
      <c r="F18" s="1" t="str">
        <f t="shared" ca="1" si="5"/>
        <v>bl-none</v>
      </c>
      <c r="G18" s="1">
        <f t="shared" ca="1" si="6"/>
        <v>96</v>
      </c>
      <c r="H18" s="1" t="str">
        <f t="shared" ca="1" si="7"/>
        <v>mode-car</v>
      </c>
    </row>
    <row r="19" spans="1:8">
      <c r="A19" s="1">
        <f t="shared" ca="1" si="0"/>
        <v>2</v>
      </c>
      <c r="B19" s="1" t="str">
        <f t="shared" ca="1" si="1"/>
        <v>air-qual-unhealthy</v>
      </c>
      <c r="C19" s="1" t="str">
        <f t="shared" ca="1" si="2"/>
        <v>weather-sunny</v>
      </c>
      <c r="D19" s="1" t="str">
        <f t="shared" ca="1" si="3"/>
        <v>traffic-high</v>
      </c>
      <c r="E19" s="1" t="str">
        <f t="shared" ca="1" si="4"/>
        <v>dt-early-morning</v>
      </c>
      <c r="F19" s="1" t="str">
        <f t="shared" ca="1" si="5"/>
        <v>bl-none</v>
      </c>
      <c r="G19" s="1">
        <f t="shared" ca="1" si="6"/>
        <v>34</v>
      </c>
      <c r="H19" s="1" t="str">
        <f t="shared" ca="1" si="7"/>
        <v>mode-car</v>
      </c>
    </row>
    <row r="20" spans="1:8">
      <c r="A20" s="1">
        <f t="shared" ca="1" si="0"/>
        <v>6</v>
      </c>
      <c r="B20" s="1" t="str">
        <f t="shared" ca="1" si="1"/>
        <v>air-qual-moderate</v>
      </c>
      <c r="C20" s="1" t="str">
        <f t="shared" ca="1" si="2"/>
        <v>weather-stormy</v>
      </c>
      <c r="D20" s="1" t="str">
        <f t="shared" ca="1" si="3"/>
        <v>traffic-worse</v>
      </c>
      <c r="E20" s="1" t="str">
        <f t="shared" ca="1" si="4"/>
        <v>dt-noon</v>
      </c>
      <c r="F20" s="1" t="str">
        <f t="shared" ca="1" si="5"/>
        <v>bl-partial</v>
      </c>
      <c r="G20" s="1">
        <f t="shared" ca="1" si="6"/>
        <v>10</v>
      </c>
      <c r="H20" s="1" t="str">
        <f t="shared" ca="1" si="7"/>
        <v>mode-transit</v>
      </c>
    </row>
    <row r="21" spans="1:8">
      <c r="A21" s="1">
        <f t="shared" ca="1" si="0"/>
        <v>7</v>
      </c>
      <c r="B21" s="1" t="str">
        <f t="shared" ca="1" si="1"/>
        <v>air-qual-unhealthy</v>
      </c>
      <c r="C21" s="1" t="str">
        <f t="shared" ca="1" si="2"/>
        <v>weather-stormy</v>
      </c>
      <c r="D21" s="1" t="str">
        <f t="shared" ca="1" si="3"/>
        <v>traffic-high</v>
      </c>
      <c r="E21" s="1" t="str">
        <f t="shared" ca="1" si="4"/>
        <v>dt-noon</v>
      </c>
      <c r="F21" s="1" t="str">
        <f t="shared" ca="1" si="5"/>
        <v>bl-full</v>
      </c>
      <c r="G21" s="1">
        <f t="shared" ca="1" si="6"/>
        <v>47</v>
      </c>
      <c r="H21" s="1" t="str">
        <f t="shared" ca="1" si="7"/>
        <v>mode-transit</v>
      </c>
    </row>
    <row r="22" spans="1:8">
      <c r="A22" s="1">
        <f t="shared" ca="1" si="0"/>
        <v>4</v>
      </c>
      <c r="B22" s="1" t="str">
        <f t="shared" ca="1" si="1"/>
        <v>air-qual-unhealthy</v>
      </c>
      <c r="C22" s="1" t="str">
        <f t="shared" ca="1" si="2"/>
        <v>weather-wet</v>
      </c>
      <c r="D22" s="1" t="str">
        <f t="shared" ca="1" si="3"/>
        <v>traffic-moderate</v>
      </c>
      <c r="E22" s="1" t="str">
        <f t="shared" ca="1" si="4"/>
        <v>dt-early-morning</v>
      </c>
      <c r="F22" s="1" t="str">
        <f t="shared" ca="1" si="5"/>
        <v>bl-none</v>
      </c>
      <c r="G22" s="1">
        <f t="shared" ca="1" si="6"/>
        <v>95</v>
      </c>
      <c r="H22" s="1" t="str">
        <f t="shared" ca="1" si="7"/>
        <v>mode-bike</v>
      </c>
    </row>
    <row r="23" spans="1:8">
      <c r="A23" s="1">
        <f t="shared" ca="1" si="0"/>
        <v>7</v>
      </c>
      <c r="B23" s="1" t="str">
        <f t="shared" ca="1" si="1"/>
        <v>air-qual-unhealthy</v>
      </c>
      <c r="C23" s="1" t="str">
        <f t="shared" ca="1" si="2"/>
        <v>weather-dry</v>
      </c>
      <c r="D23" s="1" t="str">
        <f t="shared" ca="1" si="3"/>
        <v>traffic-moderate</v>
      </c>
      <c r="E23" s="1" t="str">
        <f t="shared" ca="1" si="4"/>
        <v>dt-late-night</v>
      </c>
      <c r="F23" s="1" t="str">
        <f t="shared" ca="1" si="5"/>
        <v>bl-full</v>
      </c>
      <c r="G23" s="1">
        <f t="shared" ca="1" si="6"/>
        <v>71</v>
      </c>
      <c r="H23" s="1" t="str">
        <f t="shared" ca="1" si="7"/>
        <v>mode-bike</v>
      </c>
    </row>
    <row r="24" spans="1:8">
      <c r="A24" s="1">
        <f t="shared" ca="1" si="0"/>
        <v>8</v>
      </c>
      <c r="B24" s="1" t="str">
        <f t="shared" ca="1" si="1"/>
        <v>air-qual-hazardous</v>
      </c>
      <c r="C24" s="1" t="str">
        <f t="shared" ca="1" si="2"/>
        <v>weather-hot</v>
      </c>
      <c r="D24" s="1" t="str">
        <f t="shared" ca="1" si="3"/>
        <v>traffic-high</v>
      </c>
      <c r="E24" s="1" t="str">
        <f t="shared" ca="1" si="4"/>
        <v>dt-early-morning</v>
      </c>
      <c r="F24" s="1" t="str">
        <f t="shared" ca="1" si="5"/>
        <v>bl-none</v>
      </c>
      <c r="G24" s="1">
        <f t="shared" ca="1" si="6"/>
        <v>2</v>
      </c>
      <c r="H24" s="1" t="str">
        <f t="shared" ca="1" si="7"/>
        <v>mode-mt-bike</v>
      </c>
    </row>
    <row r="25" spans="1:8">
      <c r="A25" s="1">
        <f t="shared" ca="1" si="0"/>
        <v>9</v>
      </c>
      <c r="B25" s="1" t="str">
        <f t="shared" ca="1" si="1"/>
        <v>air-qual-moderate</v>
      </c>
      <c r="C25" s="1" t="str">
        <f t="shared" ca="1" si="2"/>
        <v>weather-cold</v>
      </c>
      <c r="D25" s="1" t="str">
        <f t="shared" ca="1" si="3"/>
        <v>traffic-high</v>
      </c>
      <c r="E25" s="1" t="str">
        <f t="shared" ca="1" si="4"/>
        <v>dt-noon</v>
      </c>
      <c r="F25" s="1" t="str">
        <f t="shared" ca="1" si="5"/>
        <v>bl-none</v>
      </c>
      <c r="G25" s="1">
        <f t="shared" ca="1" si="6"/>
        <v>79</v>
      </c>
      <c r="H25" s="1" t="str">
        <f t="shared" ca="1" si="7"/>
        <v>mode-bike</v>
      </c>
    </row>
    <row r="26" spans="1:8">
      <c r="A26" s="1">
        <f t="shared" ca="1" si="0"/>
        <v>4</v>
      </c>
      <c r="B26" s="1" t="str">
        <f t="shared" ca="1" si="1"/>
        <v>air-qual-moderate</v>
      </c>
      <c r="C26" s="1" t="str">
        <f t="shared" ca="1" si="2"/>
        <v>weather-wet</v>
      </c>
      <c r="D26" s="1" t="str">
        <f t="shared" ca="1" si="3"/>
        <v>traffic-moderate</v>
      </c>
      <c r="E26" s="1" t="str">
        <f t="shared" ca="1" si="4"/>
        <v>dt-noon</v>
      </c>
      <c r="F26" s="1" t="str">
        <f t="shared" ca="1" si="5"/>
        <v>bl-full</v>
      </c>
      <c r="G26" s="1">
        <f t="shared" ca="1" si="6"/>
        <v>50</v>
      </c>
      <c r="H26" s="1" t="str">
        <f t="shared" ca="1" si="7"/>
        <v>mode-bike</v>
      </c>
    </row>
    <row r="27" spans="1:8">
      <c r="A27" s="1">
        <f t="shared" ca="1" si="0"/>
        <v>2</v>
      </c>
      <c r="B27" s="1" t="str">
        <f t="shared" ca="1" si="1"/>
        <v>air-qual-good</v>
      </c>
      <c r="C27" s="1" t="str">
        <f t="shared" ca="1" si="2"/>
        <v>weather-cloudy</v>
      </c>
      <c r="D27" s="1" t="str">
        <f t="shared" ca="1" si="3"/>
        <v>traffic-high</v>
      </c>
      <c r="E27" s="1" t="str">
        <f t="shared" ca="1" si="4"/>
        <v>dt-noon</v>
      </c>
      <c r="F27" s="1" t="str">
        <f t="shared" ca="1" si="5"/>
        <v>bl-full</v>
      </c>
      <c r="G27" s="1">
        <f t="shared" ca="1" si="6"/>
        <v>62</v>
      </c>
      <c r="H27" s="1" t="str">
        <f t="shared" ca="1" si="7"/>
        <v>mode-car</v>
      </c>
    </row>
    <row r="28" spans="1:8">
      <c r="A28" s="1">
        <f t="shared" ca="1" si="0"/>
        <v>3</v>
      </c>
      <c r="B28" s="1" t="str">
        <f t="shared" ca="1" si="1"/>
        <v>air-qual-moderate</v>
      </c>
      <c r="C28" s="1" t="str">
        <f t="shared" ca="1" si="2"/>
        <v>weather-cloudy</v>
      </c>
      <c r="D28" s="1" t="str">
        <f t="shared" ca="1" si="3"/>
        <v>traffic-moderate</v>
      </c>
      <c r="E28" s="1" t="str">
        <f t="shared" ca="1" si="4"/>
        <v>dt-late-night</v>
      </c>
      <c r="F28" s="1" t="str">
        <f t="shared" ca="1" si="5"/>
        <v>bl-none</v>
      </c>
      <c r="G28" s="1">
        <f t="shared" ca="1" si="6"/>
        <v>95</v>
      </c>
      <c r="H28" s="1" t="str">
        <f t="shared" ca="1" si="7"/>
        <v>mode-bike</v>
      </c>
    </row>
    <row r="29" spans="1:8">
      <c r="A29" s="1">
        <f t="shared" ca="1" si="0"/>
        <v>1</v>
      </c>
      <c r="B29" s="1" t="str">
        <f t="shared" ca="1" si="1"/>
        <v>air-qual-good</v>
      </c>
      <c r="C29" s="1" t="str">
        <f t="shared" ca="1" si="2"/>
        <v>weather-hot</v>
      </c>
      <c r="D29" s="1" t="str">
        <f t="shared" ca="1" si="3"/>
        <v>traffic-low</v>
      </c>
      <c r="E29" s="1" t="str">
        <f t="shared" ca="1" si="4"/>
        <v>dt-early-morning</v>
      </c>
      <c r="F29" s="1" t="str">
        <f t="shared" ca="1" si="5"/>
        <v>bl-full</v>
      </c>
      <c r="G29" s="1">
        <f t="shared" ca="1" si="6"/>
        <v>73</v>
      </c>
      <c r="H29" s="1" t="str">
        <f t="shared" ca="1" si="7"/>
        <v>mode-bike</v>
      </c>
    </row>
    <row r="30" spans="1:8">
      <c r="A30" s="1">
        <f t="shared" ca="1" si="0"/>
        <v>3</v>
      </c>
      <c r="B30" s="1" t="str">
        <f t="shared" ca="1" si="1"/>
        <v>air-qual-good</v>
      </c>
      <c r="C30" s="1" t="str">
        <f t="shared" ca="1" si="2"/>
        <v>weather-cloudy</v>
      </c>
      <c r="D30" s="1" t="str">
        <f t="shared" ca="1" si="3"/>
        <v>traffic-worse</v>
      </c>
      <c r="E30" s="1" t="str">
        <f t="shared" ca="1" si="4"/>
        <v>dt-night</v>
      </c>
      <c r="F30" s="1" t="str">
        <f t="shared" ca="1" si="5"/>
        <v>bl-partial</v>
      </c>
      <c r="G30" s="1">
        <f t="shared" ca="1" si="6"/>
        <v>42</v>
      </c>
      <c r="H30" s="1" t="str">
        <f t="shared" ca="1" si="7"/>
        <v>mode-bike</v>
      </c>
    </row>
    <row r="31" spans="1:8">
      <c r="A31" s="1">
        <f t="shared" ca="1" si="0"/>
        <v>2</v>
      </c>
      <c r="B31" s="1" t="str">
        <f t="shared" ca="1" si="1"/>
        <v>air-qual-good</v>
      </c>
      <c r="C31" s="1" t="str">
        <f t="shared" ca="1" si="2"/>
        <v>weather-cloudy</v>
      </c>
      <c r="D31" s="1" t="str">
        <f t="shared" ca="1" si="3"/>
        <v>traffic-moderate</v>
      </c>
      <c r="E31" s="1" t="str">
        <f t="shared" ca="1" si="4"/>
        <v>dt-night</v>
      </c>
      <c r="F31" s="1" t="str">
        <f t="shared" ca="1" si="5"/>
        <v>bl-partial</v>
      </c>
      <c r="G31" s="1">
        <f t="shared" ca="1" si="6"/>
        <v>46</v>
      </c>
      <c r="H31" s="1" t="str">
        <f t="shared" ca="1" si="7"/>
        <v>mode-car</v>
      </c>
    </row>
    <row r="32" spans="1:8">
      <c r="A32" s="1">
        <f t="shared" ca="1" si="0"/>
        <v>7</v>
      </c>
      <c r="B32" s="1" t="str">
        <f t="shared" ca="1" si="1"/>
        <v>air-qual-moderate</v>
      </c>
      <c r="C32" s="1" t="str">
        <f t="shared" ca="1" si="2"/>
        <v>weather-wet</v>
      </c>
      <c r="D32" s="1" t="str">
        <f t="shared" ca="1" si="3"/>
        <v>traffic-worse</v>
      </c>
      <c r="E32" s="1" t="str">
        <f t="shared" ca="1" si="4"/>
        <v>dt-noon</v>
      </c>
      <c r="F32" s="1" t="str">
        <f t="shared" ca="1" si="5"/>
        <v>bl-none</v>
      </c>
      <c r="G32" s="1">
        <f t="shared" ca="1" si="6"/>
        <v>61</v>
      </c>
      <c r="H32" s="1" t="str">
        <f t="shared" ca="1" si="7"/>
        <v>mode-bike</v>
      </c>
    </row>
    <row r="33" spans="1:8">
      <c r="A33" s="1">
        <f t="shared" ca="1" si="0"/>
        <v>1</v>
      </c>
      <c r="B33" s="1" t="str">
        <f t="shared" ca="1" si="1"/>
        <v>air-qual-unhealthy</v>
      </c>
      <c r="C33" s="1" t="str">
        <f t="shared" ca="1" si="2"/>
        <v>weather-dry</v>
      </c>
      <c r="D33" s="1" t="str">
        <f t="shared" ca="1" si="3"/>
        <v>traffic-low</v>
      </c>
      <c r="E33" s="1" t="str">
        <f t="shared" ca="1" si="4"/>
        <v>dt-late-night</v>
      </c>
      <c r="F33" s="1" t="str">
        <f t="shared" ca="1" si="5"/>
        <v>bl-full</v>
      </c>
      <c r="G33" s="1">
        <f t="shared" ca="1" si="6"/>
        <v>28</v>
      </c>
      <c r="H33" s="1" t="str">
        <f t="shared" ca="1" si="7"/>
        <v>mode-car</v>
      </c>
    </row>
    <row r="34" spans="1:8">
      <c r="A34" s="1">
        <f t="shared" ca="1" si="0"/>
        <v>3</v>
      </c>
      <c r="B34" s="1" t="str">
        <f t="shared" ca="1" si="1"/>
        <v>air-qual-good</v>
      </c>
      <c r="C34" s="1" t="str">
        <f t="shared" ca="1" si="2"/>
        <v>weather-rainy</v>
      </c>
      <c r="D34" s="1" t="str">
        <f t="shared" ca="1" si="3"/>
        <v>traffic-low</v>
      </c>
      <c r="E34" s="1" t="str">
        <f t="shared" ca="1" si="4"/>
        <v>dt-afternoon</v>
      </c>
      <c r="F34" s="1" t="str">
        <f t="shared" ca="1" si="5"/>
        <v>bl-partial</v>
      </c>
      <c r="G34" s="1">
        <f t="shared" ca="1" si="6"/>
        <v>84</v>
      </c>
      <c r="H34" s="1" t="str">
        <f t="shared" ca="1" si="7"/>
        <v>mode-walk</v>
      </c>
    </row>
    <row r="35" spans="1:8">
      <c r="A35" s="1">
        <f t="shared" ca="1" si="0"/>
        <v>2</v>
      </c>
      <c r="B35" s="1" t="str">
        <f t="shared" ca="1" si="1"/>
        <v>air-qual-good</v>
      </c>
      <c r="C35" s="1" t="str">
        <f t="shared" ca="1" si="2"/>
        <v>weather-cold</v>
      </c>
      <c r="D35" s="1" t="str">
        <f t="shared" ca="1" si="3"/>
        <v>traffic-moderate</v>
      </c>
      <c r="E35" s="1" t="str">
        <f t="shared" ca="1" si="4"/>
        <v>dt-morning</v>
      </c>
      <c r="F35" s="1" t="str">
        <f t="shared" ca="1" si="5"/>
        <v>bl-partial</v>
      </c>
      <c r="G35" s="1">
        <f t="shared" ca="1" si="6"/>
        <v>79</v>
      </c>
      <c r="H35" s="1" t="str">
        <f t="shared" ca="1" si="7"/>
        <v>mode-walk</v>
      </c>
    </row>
    <row r="36" spans="1:8">
      <c r="A36" s="1">
        <f t="shared" ca="1" si="0"/>
        <v>5</v>
      </c>
      <c r="B36" s="1" t="str">
        <f t="shared" ca="1" si="1"/>
        <v>air-qual-good</v>
      </c>
      <c r="C36" s="1" t="str">
        <f t="shared" ca="1" si="2"/>
        <v>weather-sunny</v>
      </c>
      <c r="D36" s="1" t="str">
        <f t="shared" ca="1" si="3"/>
        <v>traffic-moderate</v>
      </c>
      <c r="E36" s="1" t="str">
        <f t="shared" ca="1" si="4"/>
        <v>dt-morning</v>
      </c>
      <c r="F36" s="1" t="str">
        <f t="shared" ca="1" si="5"/>
        <v>bl-full</v>
      </c>
      <c r="G36" s="1">
        <f t="shared" ca="1" si="6"/>
        <v>68</v>
      </c>
      <c r="H36" s="1" t="str">
        <f t="shared" ca="1" si="7"/>
        <v>mode-car</v>
      </c>
    </row>
    <row r="37" spans="1:8">
      <c r="A37" s="1">
        <f t="shared" ca="1" si="0"/>
        <v>3</v>
      </c>
      <c r="B37" s="1" t="str">
        <f t="shared" ca="1" si="1"/>
        <v>air-qual-moderate</v>
      </c>
      <c r="C37" s="1" t="str">
        <f t="shared" ca="1" si="2"/>
        <v>weather-rainy</v>
      </c>
      <c r="D37" s="1" t="str">
        <f t="shared" ca="1" si="3"/>
        <v>traffic-high</v>
      </c>
      <c r="E37" s="1" t="str">
        <f t="shared" ca="1" si="4"/>
        <v>dt-afternoon</v>
      </c>
      <c r="F37" s="1" t="str">
        <f t="shared" ca="1" si="5"/>
        <v>bl-full</v>
      </c>
      <c r="G37" s="1">
        <f t="shared" ca="1" si="6"/>
        <v>22</v>
      </c>
      <c r="H37" s="1" t="str">
        <f t="shared" ca="1" si="7"/>
        <v>mode-bike</v>
      </c>
    </row>
    <row r="38" spans="1:8">
      <c r="A38" s="1">
        <f t="shared" ca="1" si="0"/>
        <v>3</v>
      </c>
      <c r="B38" s="1" t="str">
        <f t="shared" ca="1" si="1"/>
        <v>air-qual-unhealthy</v>
      </c>
      <c r="C38" s="1" t="str">
        <f t="shared" ca="1" si="2"/>
        <v>weather-stormy</v>
      </c>
      <c r="D38" s="1" t="str">
        <f t="shared" ca="1" si="3"/>
        <v>traffic-worse</v>
      </c>
      <c r="E38" s="1" t="str">
        <f t="shared" ca="1" si="4"/>
        <v>dt-late-night</v>
      </c>
      <c r="F38" s="1" t="str">
        <f t="shared" ca="1" si="5"/>
        <v>bl-none</v>
      </c>
      <c r="G38" s="1">
        <f t="shared" ca="1" si="6"/>
        <v>100</v>
      </c>
      <c r="H38" s="1" t="str">
        <f t="shared" ca="1" si="7"/>
        <v>mode-transit</v>
      </c>
    </row>
    <row r="39" spans="1:8">
      <c r="A39" s="1">
        <f t="shared" ca="1" si="0"/>
        <v>8</v>
      </c>
      <c r="B39" s="1" t="str">
        <f t="shared" ca="1" si="1"/>
        <v>air-qual-unhealthy</v>
      </c>
      <c r="C39" s="1" t="str">
        <f t="shared" ca="1" si="2"/>
        <v>weather-wet</v>
      </c>
      <c r="D39" s="1" t="str">
        <f t="shared" ca="1" si="3"/>
        <v>traffic-high</v>
      </c>
      <c r="E39" s="1" t="str">
        <f t="shared" ca="1" si="4"/>
        <v>dt-night</v>
      </c>
      <c r="F39" s="1" t="str">
        <f t="shared" ca="1" si="5"/>
        <v>bl-none</v>
      </c>
      <c r="G39" s="1">
        <f t="shared" ca="1" si="6"/>
        <v>99</v>
      </c>
      <c r="H39" s="1" t="str">
        <f t="shared" ca="1" si="7"/>
        <v>mode-car</v>
      </c>
    </row>
    <row r="40" spans="1:8">
      <c r="A40" s="1">
        <f t="shared" ca="1" si="0"/>
        <v>8</v>
      </c>
      <c r="B40" s="1" t="str">
        <f t="shared" ca="1" si="1"/>
        <v>air-qual-hazardous</v>
      </c>
      <c r="C40" s="1" t="str">
        <f t="shared" ca="1" si="2"/>
        <v>weather-hot</v>
      </c>
      <c r="D40" s="1" t="str">
        <f t="shared" ca="1" si="3"/>
        <v>traffic-worse</v>
      </c>
      <c r="E40" s="1" t="str">
        <f t="shared" ca="1" si="4"/>
        <v>dt-noon</v>
      </c>
      <c r="F40" s="1" t="str">
        <f t="shared" ca="1" si="5"/>
        <v>bl-none</v>
      </c>
      <c r="G40" s="1">
        <f t="shared" ca="1" si="6"/>
        <v>52</v>
      </c>
      <c r="H40" s="1" t="str">
        <f t="shared" ca="1" si="7"/>
        <v>mode-car</v>
      </c>
    </row>
    <row r="41" spans="1:8">
      <c r="A41" s="1">
        <f t="shared" ca="1" si="0"/>
        <v>8</v>
      </c>
      <c r="B41" s="1" t="str">
        <f t="shared" ca="1" si="1"/>
        <v>air-qual-good</v>
      </c>
      <c r="C41" s="1" t="str">
        <f t="shared" ca="1" si="2"/>
        <v>weather-wet</v>
      </c>
      <c r="D41" s="1" t="str">
        <f t="shared" ca="1" si="3"/>
        <v>traffic-worse</v>
      </c>
      <c r="E41" s="1" t="str">
        <f t="shared" ca="1" si="4"/>
        <v>dt-afternoon</v>
      </c>
      <c r="F41" s="1" t="str">
        <f t="shared" ca="1" si="5"/>
        <v>bl-none</v>
      </c>
      <c r="G41" s="1">
        <f t="shared" ca="1" si="6"/>
        <v>50</v>
      </c>
      <c r="H41" s="1" t="str">
        <f t="shared" ca="1" si="7"/>
        <v>mode-car</v>
      </c>
    </row>
    <row r="42" spans="1:8">
      <c r="A42" s="1">
        <f t="shared" ca="1" si="0"/>
        <v>4</v>
      </c>
      <c r="B42" s="1" t="str">
        <f t="shared" ca="1" si="1"/>
        <v>air-qual-hazardous</v>
      </c>
      <c r="C42" s="1" t="str">
        <f t="shared" ca="1" si="2"/>
        <v>weather-wet</v>
      </c>
      <c r="D42" s="1" t="str">
        <f t="shared" ca="1" si="3"/>
        <v>traffic-moderate</v>
      </c>
      <c r="E42" s="1" t="str">
        <f t="shared" ca="1" si="4"/>
        <v>dt-noon</v>
      </c>
      <c r="F42" s="1" t="str">
        <f t="shared" ca="1" si="5"/>
        <v>bl-none</v>
      </c>
      <c r="G42" s="1">
        <f t="shared" ca="1" si="6"/>
        <v>85</v>
      </c>
      <c r="H42" s="1" t="str">
        <f t="shared" ca="1" si="7"/>
        <v>mode-mt-bike</v>
      </c>
    </row>
    <row r="43" spans="1:8">
      <c r="A43" s="1">
        <f t="shared" ca="1" si="0"/>
        <v>6</v>
      </c>
      <c r="B43" s="1" t="str">
        <f t="shared" ca="1" si="1"/>
        <v>air-qual-good</v>
      </c>
      <c r="C43" s="1" t="str">
        <f t="shared" ca="1" si="2"/>
        <v>weather-dry</v>
      </c>
      <c r="D43" s="1" t="str">
        <f t="shared" ca="1" si="3"/>
        <v>traffic-moderate</v>
      </c>
      <c r="E43" s="1" t="str">
        <f t="shared" ca="1" si="4"/>
        <v>dt-early-morning</v>
      </c>
      <c r="F43" s="1" t="str">
        <f t="shared" ca="1" si="5"/>
        <v>bl-full</v>
      </c>
      <c r="G43" s="1">
        <f t="shared" ca="1" si="6"/>
        <v>45</v>
      </c>
      <c r="H43" s="1" t="str">
        <f t="shared" ca="1" si="7"/>
        <v>mode-transit</v>
      </c>
    </row>
    <row r="44" spans="1:8">
      <c r="A44" s="1">
        <f t="shared" ca="1" si="0"/>
        <v>5</v>
      </c>
      <c r="B44" s="1" t="str">
        <f t="shared" ca="1" si="1"/>
        <v>air-qual-good</v>
      </c>
      <c r="C44" s="1" t="str">
        <f t="shared" ca="1" si="2"/>
        <v>weather-rainy</v>
      </c>
      <c r="D44" s="1" t="str">
        <f t="shared" ca="1" si="3"/>
        <v>traffic-high</v>
      </c>
      <c r="E44" s="1" t="str">
        <f t="shared" ca="1" si="4"/>
        <v>dt-noon</v>
      </c>
      <c r="F44" s="1" t="str">
        <f t="shared" ca="1" si="5"/>
        <v>bl-full</v>
      </c>
      <c r="G44" s="1">
        <f t="shared" ca="1" si="6"/>
        <v>40</v>
      </c>
      <c r="H44" s="1" t="str">
        <f t="shared" ca="1" si="7"/>
        <v>mode-walk</v>
      </c>
    </row>
    <row r="45" spans="1:8">
      <c r="A45" s="1">
        <f t="shared" ca="1" si="0"/>
        <v>1</v>
      </c>
      <c r="B45" s="1" t="str">
        <f t="shared" ca="1" si="1"/>
        <v>air-qual-good</v>
      </c>
      <c r="C45" s="1" t="str">
        <f t="shared" ca="1" si="2"/>
        <v>weather-wet</v>
      </c>
      <c r="D45" s="1" t="str">
        <f t="shared" ca="1" si="3"/>
        <v>traffic-moderate</v>
      </c>
      <c r="E45" s="1" t="str">
        <f t="shared" ca="1" si="4"/>
        <v>dt-late-night</v>
      </c>
      <c r="F45" s="1" t="str">
        <f t="shared" ca="1" si="5"/>
        <v>bl-none</v>
      </c>
      <c r="G45" s="1">
        <f t="shared" ca="1" si="6"/>
        <v>40</v>
      </c>
      <c r="H45" s="1" t="str">
        <f t="shared" ca="1" si="7"/>
        <v>mode-transit</v>
      </c>
    </row>
    <row r="46" spans="1:8">
      <c r="A46" s="1">
        <f t="shared" ca="1" si="0"/>
        <v>7</v>
      </c>
      <c r="B46" s="1" t="str">
        <f t="shared" ca="1" si="1"/>
        <v>air-qual-hazardous</v>
      </c>
      <c r="C46" s="1" t="str">
        <f t="shared" ca="1" si="2"/>
        <v>weather-cold</v>
      </c>
      <c r="D46" s="1" t="str">
        <f t="shared" ca="1" si="3"/>
        <v>traffic-high</v>
      </c>
      <c r="E46" s="1" t="str">
        <f t="shared" ca="1" si="4"/>
        <v>dt-early-morning</v>
      </c>
      <c r="F46" s="1" t="str">
        <f t="shared" ca="1" si="5"/>
        <v>bl-partial</v>
      </c>
      <c r="G46" s="1">
        <f t="shared" ca="1" si="6"/>
        <v>93</v>
      </c>
      <c r="H46" s="1" t="str">
        <f t="shared" ca="1" si="7"/>
        <v>mode-bike</v>
      </c>
    </row>
    <row r="47" spans="1:8">
      <c r="A47" s="1">
        <f t="shared" ca="1" si="0"/>
        <v>2</v>
      </c>
      <c r="B47" s="1" t="str">
        <f t="shared" ca="1" si="1"/>
        <v>air-qual-good</v>
      </c>
      <c r="C47" s="1" t="str">
        <f t="shared" ca="1" si="2"/>
        <v>weather-stormy</v>
      </c>
      <c r="D47" s="1" t="str">
        <f t="shared" ca="1" si="3"/>
        <v>traffic-moderate</v>
      </c>
      <c r="E47" s="1" t="str">
        <f t="shared" ca="1" si="4"/>
        <v>dt-late-night</v>
      </c>
      <c r="F47" s="1" t="str">
        <f t="shared" ca="1" si="5"/>
        <v>bl-none</v>
      </c>
      <c r="G47" s="1">
        <f t="shared" ca="1" si="6"/>
        <v>24</v>
      </c>
      <c r="H47" s="1" t="str">
        <f t="shared" ca="1" si="7"/>
        <v>mode-bike</v>
      </c>
    </row>
    <row r="48" spans="1:8">
      <c r="A48" s="1">
        <f t="shared" ca="1" si="0"/>
        <v>2</v>
      </c>
      <c r="B48" s="1" t="str">
        <f t="shared" ca="1" si="1"/>
        <v>air-qual-hazardous</v>
      </c>
      <c r="C48" s="1" t="str">
        <f t="shared" ca="1" si="2"/>
        <v>weather-sunny</v>
      </c>
      <c r="D48" s="1" t="str">
        <f t="shared" ca="1" si="3"/>
        <v>traffic-low</v>
      </c>
      <c r="E48" s="1" t="str">
        <f t="shared" ca="1" si="4"/>
        <v>dt-early-morning</v>
      </c>
      <c r="F48" s="1" t="str">
        <f t="shared" ca="1" si="5"/>
        <v>bl-partial</v>
      </c>
      <c r="G48" s="1">
        <f t="shared" ca="1" si="6"/>
        <v>25</v>
      </c>
      <c r="H48" s="1" t="str">
        <f t="shared" ca="1" si="7"/>
        <v>mode-walk</v>
      </c>
    </row>
    <row r="49" spans="1:8">
      <c r="A49" s="1">
        <f t="shared" ca="1" si="0"/>
        <v>1</v>
      </c>
      <c r="B49" s="1" t="str">
        <f t="shared" ca="1" si="1"/>
        <v>air-qual-hazardous</v>
      </c>
      <c r="C49" s="1" t="str">
        <f t="shared" ca="1" si="2"/>
        <v>weather-cloudy</v>
      </c>
      <c r="D49" s="1" t="str">
        <f t="shared" ca="1" si="3"/>
        <v>traffic-moderate</v>
      </c>
      <c r="E49" s="1" t="str">
        <f t="shared" ca="1" si="4"/>
        <v>dt-morning</v>
      </c>
      <c r="F49" s="1" t="str">
        <f t="shared" ca="1" si="5"/>
        <v>bl-full</v>
      </c>
      <c r="G49" s="1">
        <f t="shared" ca="1" si="6"/>
        <v>0</v>
      </c>
      <c r="H49" s="1" t="str">
        <f t="shared" ca="1" si="7"/>
        <v>mode-bike</v>
      </c>
    </row>
    <row r="50" spans="1:8">
      <c r="A50" s="1">
        <f t="shared" ca="1" si="0"/>
        <v>10</v>
      </c>
      <c r="B50" s="1" t="str">
        <f t="shared" ca="1" si="1"/>
        <v>air-qual-moderate</v>
      </c>
      <c r="C50" s="1" t="str">
        <f t="shared" ca="1" si="2"/>
        <v>weather-cold</v>
      </c>
      <c r="D50" s="1" t="str">
        <f t="shared" ca="1" si="3"/>
        <v>traffic-moderate</v>
      </c>
      <c r="E50" s="1" t="str">
        <f t="shared" ca="1" si="4"/>
        <v>dt-early-morning</v>
      </c>
      <c r="F50" s="1" t="str">
        <f t="shared" ca="1" si="5"/>
        <v>bl-none</v>
      </c>
      <c r="G50" s="1">
        <f t="shared" ca="1" si="6"/>
        <v>89</v>
      </c>
      <c r="H50" s="1" t="str">
        <f t="shared" ca="1" si="7"/>
        <v>mode-car</v>
      </c>
    </row>
    <row r="51" spans="1:8">
      <c r="A51" s="1">
        <f t="shared" ca="1" si="0"/>
        <v>1</v>
      </c>
      <c r="B51" s="1" t="str">
        <f t="shared" ca="1" si="1"/>
        <v>air-qual-good</v>
      </c>
      <c r="C51" s="1" t="str">
        <f t="shared" ca="1" si="2"/>
        <v>weather-stormy</v>
      </c>
      <c r="D51" s="1" t="str">
        <f t="shared" ca="1" si="3"/>
        <v>traffic-low</v>
      </c>
      <c r="E51" s="1" t="str">
        <f t="shared" ca="1" si="4"/>
        <v>dt-late-night</v>
      </c>
      <c r="F51" s="1" t="str">
        <f t="shared" ca="1" si="5"/>
        <v>bl-none</v>
      </c>
      <c r="G51" s="1">
        <f t="shared" ca="1" si="6"/>
        <v>29</v>
      </c>
      <c r="H51" s="1" t="str">
        <f t="shared" ca="1" si="7"/>
        <v>mode-bike</v>
      </c>
    </row>
    <row r="52" spans="1:8">
      <c r="A52" s="1">
        <f t="shared" ca="1" si="0"/>
        <v>9</v>
      </c>
      <c r="B52" s="1" t="str">
        <f t="shared" ca="1" si="1"/>
        <v>air-qual-good</v>
      </c>
      <c r="C52" s="1" t="str">
        <f t="shared" ca="1" si="2"/>
        <v>weather-cold</v>
      </c>
      <c r="D52" s="1" t="str">
        <f t="shared" ca="1" si="3"/>
        <v>traffic-high</v>
      </c>
      <c r="E52" s="1" t="str">
        <f t="shared" ca="1" si="4"/>
        <v>dt-night</v>
      </c>
      <c r="F52" s="1" t="str">
        <f t="shared" ca="1" si="5"/>
        <v>bl-none</v>
      </c>
      <c r="G52" s="1">
        <f t="shared" ca="1" si="6"/>
        <v>23</v>
      </c>
      <c r="H52" s="1" t="str">
        <f t="shared" ca="1" si="7"/>
        <v>mode-car</v>
      </c>
    </row>
    <row r="53" spans="1:8">
      <c r="A53" s="1">
        <f t="shared" ca="1" si="0"/>
        <v>8</v>
      </c>
      <c r="B53" s="1" t="str">
        <f t="shared" ca="1" si="1"/>
        <v>air-qual-hazardous</v>
      </c>
      <c r="C53" s="1" t="str">
        <f t="shared" ca="1" si="2"/>
        <v>weather-cloudy</v>
      </c>
      <c r="D53" s="1" t="str">
        <f t="shared" ca="1" si="3"/>
        <v>traffic-low</v>
      </c>
      <c r="E53" s="1" t="str">
        <f t="shared" ca="1" si="4"/>
        <v>dt-early-morning</v>
      </c>
      <c r="F53" s="1" t="str">
        <f t="shared" ca="1" si="5"/>
        <v>bl-none</v>
      </c>
      <c r="G53" s="1">
        <f t="shared" ca="1" si="6"/>
        <v>88</v>
      </c>
      <c r="H53" s="1" t="str">
        <f t="shared" ca="1" si="7"/>
        <v>mode-mt-bike</v>
      </c>
    </row>
    <row r="54" spans="1:8">
      <c r="A54" s="1">
        <f t="shared" ca="1" si="0"/>
        <v>5</v>
      </c>
      <c r="B54" s="1" t="str">
        <f t="shared" ca="1" si="1"/>
        <v>air-qual-unhealthy</v>
      </c>
      <c r="C54" s="1" t="str">
        <f t="shared" ca="1" si="2"/>
        <v>weather-cold</v>
      </c>
      <c r="D54" s="1" t="str">
        <f t="shared" ca="1" si="3"/>
        <v>traffic-low</v>
      </c>
      <c r="E54" s="1" t="str">
        <f t="shared" ca="1" si="4"/>
        <v>dt-afternoon</v>
      </c>
      <c r="F54" s="1" t="str">
        <f t="shared" ca="1" si="5"/>
        <v>bl-none</v>
      </c>
      <c r="G54" s="1">
        <f t="shared" ca="1" si="6"/>
        <v>21</v>
      </c>
      <c r="H54" s="1" t="str">
        <f t="shared" ca="1" si="7"/>
        <v>mode-car</v>
      </c>
    </row>
    <row r="55" spans="1:8">
      <c r="A55" s="1">
        <f t="shared" ca="1" si="0"/>
        <v>1</v>
      </c>
      <c r="B55" s="1" t="str">
        <f t="shared" ca="1" si="1"/>
        <v>air-qual-unhealthy</v>
      </c>
      <c r="C55" s="1" t="str">
        <f t="shared" ca="1" si="2"/>
        <v>weather-hot</v>
      </c>
      <c r="D55" s="1" t="str">
        <f t="shared" ca="1" si="3"/>
        <v>traffic-low</v>
      </c>
      <c r="E55" s="1" t="str">
        <f t="shared" ca="1" si="4"/>
        <v>dt-late-night</v>
      </c>
      <c r="F55" s="1" t="str">
        <f t="shared" ca="1" si="5"/>
        <v>bl-none</v>
      </c>
      <c r="G55" s="1">
        <f t="shared" ca="1" si="6"/>
        <v>20</v>
      </c>
      <c r="H55" s="1" t="str">
        <f t="shared" ca="1" si="7"/>
        <v>mode-walk</v>
      </c>
    </row>
    <row r="56" spans="1:8">
      <c r="A56" s="1">
        <f t="shared" ca="1" si="0"/>
        <v>5</v>
      </c>
      <c r="B56" s="1" t="str">
        <f t="shared" ca="1" si="1"/>
        <v>air-qual-moderate</v>
      </c>
      <c r="C56" s="1" t="str">
        <f t="shared" ca="1" si="2"/>
        <v>weather-dry</v>
      </c>
      <c r="D56" s="1" t="str">
        <f t="shared" ca="1" si="3"/>
        <v>traffic-worse</v>
      </c>
      <c r="E56" s="1" t="str">
        <f t="shared" ca="1" si="4"/>
        <v>dt-night</v>
      </c>
      <c r="F56" s="1" t="str">
        <f t="shared" ca="1" si="5"/>
        <v>bl-none</v>
      </c>
      <c r="G56" s="1">
        <f t="shared" ca="1" si="6"/>
        <v>61</v>
      </c>
      <c r="H56" s="1" t="str">
        <f t="shared" ca="1" si="7"/>
        <v>mode-car</v>
      </c>
    </row>
    <row r="57" spans="1:8">
      <c r="A57" s="1">
        <f t="shared" ca="1" si="0"/>
        <v>8</v>
      </c>
      <c r="B57" s="1" t="str">
        <f t="shared" ca="1" si="1"/>
        <v>air-qual-unhealthy</v>
      </c>
      <c r="C57" s="1" t="str">
        <f t="shared" ca="1" si="2"/>
        <v>weather-sunny</v>
      </c>
      <c r="D57" s="1" t="str">
        <f t="shared" ca="1" si="3"/>
        <v>traffic-moderate</v>
      </c>
      <c r="E57" s="1" t="str">
        <f t="shared" ca="1" si="4"/>
        <v>dt-noon</v>
      </c>
      <c r="F57" s="1" t="str">
        <f t="shared" ca="1" si="5"/>
        <v>bl-none</v>
      </c>
      <c r="G57" s="1">
        <f t="shared" ca="1" si="6"/>
        <v>73</v>
      </c>
      <c r="H57" s="1" t="str">
        <f t="shared" ca="1" si="7"/>
        <v>mode-walk</v>
      </c>
    </row>
    <row r="58" spans="1:8">
      <c r="A58" s="1">
        <f t="shared" ca="1" si="0"/>
        <v>1</v>
      </c>
      <c r="B58" s="1" t="str">
        <f t="shared" ca="1" si="1"/>
        <v>air-qual-moderate</v>
      </c>
      <c r="C58" s="1" t="str">
        <f t="shared" ca="1" si="2"/>
        <v>weather-dry</v>
      </c>
      <c r="D58" s="1" t="str">
        <f t="shared" ca="1" si="3"/>
        <v>traffic-worse</v>
      </c>
      <c r="E58" s="1" t="str">
        <f t="shared" ca="1" si="4"/>
        <v>dt-night</v>
      </c>
      <c r="F58" s="1" t="str">
        <f t="shared" ca="1" si="5"/>
        <v>bl-partial</v>
      </c>
      <c r="G58" s="1">
        <f t="shared" ca="1" si="6"/>
        <v>9</v>
      </c>
      <c r="H58" s="1" t="str">
        <f t="shared" ca="1" si="7"/>
        <v>mode-car</v>
      </c>
    </row>
    <row r="59" spans="1:8">
      <c r="A59" s="1">
        <f t="shared" ca="1" si="0"/>
        <v>4</v>
      </c>
      <c r="B59" s="1" t="str">
        <f t="shared" ca="1" si="1"/>
        <v>air-qual-hazardous</v>
      </c>
      <c r="C59" s="1" t="str">
        <f t="shared" ca="1" si="2"/>
        <v>weather-hot</v>
      </c>
      <c r="D59" s="1" t="str">
        <f t="shared" ca="1" si="3"/>
        <v>traffic-low</v>
      </c>
      <c r="E59" s="1" t="str">
        <f t="shared" ca="1" si="4"/>
        <v>dt-noon</v>
      </c>
      <c r="F59" s="1" t="str">
        <f t="shared" ca="1" si="5"/>
        <v>bl-none</v>
      </c>
      <c r="G59" s="1">
        <f t="shared" ca="1" si="6"/>
        <v>75</v>
      </c>
      <c r="H59" s="1" t="str">
        <f t="shared" ca="1" si="7"/>
        <v>mode-walk</v>
      </c>
    </row>
    <row r="60" spans="1:8">
      <c r="A60" s="1">
        <f t="shared" ca="1" si="0"/>
        <v>6</v>
      </c>
      <c r="B60" s="1" t="str">
        <f t="shared" ca="1" si="1"/>
        <v>air-qual-moderate</v>
      </c>
      <c r="C60" s="1" t="str">
        <f t="shared" ca="1" si="2"/>
        <v>weather-rainy</v>
      </c>
      <c r="D60" s="1" t="str">
        <f t="shared" ca="1" si="3"/>
        <v>traffic-low</v>
      </c>
      <c r="E60" s="1" t="str">
        <f t="shared" ca="1" si="4"/>
        <v>dt-early-morning</v>
      </c>
      <c r="F60" s="1" t="str">
        <f t="shared" ca="1" si="5"/>
        <v>bl-none</v>
      </c>
      <c r="G60" s="1">
        <f t="shared" ca="1" si="6"/>
        <v>62</v>
      </c>
      <c r="H60" s="1" t="str">
        <f t="shared" ca="1" si="7"/>
        <v>mode-bike</v>
      </c>
    </row>
    <row r="61" spans="1:8">
      <c r="A61" s="1">
        <f t="shared" ca="1" si="0"/>
        <v>10</v>
      </c>
      <c r="B61" s="1" t="str">
        <f t="shared" ca="1" si="1"/>
        <v>air-qual-hazardous</v>
      </c>
      <c r="C61" s="1" t="str">
        <f t="shared" ca="1" si="2"/>
        <v>weather-hot</v>
      </c>
      <c r="D61" s="1" t="str">
        <f t="shared" ca="1" si="3"/>
        <v>traffic-worse</v>
      </c>
      <c r="E61" s="1" t="str">
        <f t="shared" ca="1" si="4"/>
        <v>dt-early-morning</v>
      </c>
      <c r="F61" s="1" t="str">
        <f t="shared" ca="1" si="5"/>
        <v>bl-full</v>
      </c>
      <c r="G61" s="1">
        <f t="shared" ca="1" si="6"/>
        <v>2</v>
      </c>
      <c r="H61" s="1" t="str">
        <f t="shared" ca="1" si="7"/>
        <v>mode-bike</v>
      </c>
    </row>
    <row r="62" spans="1:8">
      <c r="A62" s="1">
        <f t="shared" ca="1" si="0"/>
        <v>9</v>
      </c>
      <c r="B62" s="1" t="str">
        <f t="shared" ca="1" si="1"/>
        <v>air-qual-hazardous</v>
      </c>
      <c r="C62" s="1" t="str">
        <f t="shared" ca="1" si="2"/>
        <v>weather-cloudy</v>
      </c>
      <c r="D62" s="1" t="str">
        <f t="shared" ca="1" si="3"/>
        <v>traffic-moderate</v>
      </c>
      <c r="E62" s="1" t="str">
        <f t="shared" ca="1" si="4"/>
        <v>dt-night</v>
      </c>
      <c r="F62" s="1" t="str">
        <f t="shared" ca="1" si="5"/>
        <v>bl-full</v>
      </c>
      <c r="G62" s="1">
        <f t="shared" ca="1" si="6"/>
        <v>31</v>
      </c>
      <c r="H62" s="1" t="str">
        <f t="shared" ca="1" si="7"/>
        <v>mode-mt-bike</v>
      </c>
    </row>
    <row r="63" spans="1:8">
      <c r="A63" s="1">
        <f t="shared" ca="1" si="0"/>
        <v>8</v>
      </c>
      <c r="B63" s="1" t="str">
        <f t="shared" ca="1" si="1"/>
        <v>air-qual-good</v>
      </c>
      <c r="C63" s="1" t="str">
        <f t="shared" ca="1" si="2"/>
        <v>weather-hot</v>
      </c>
      <c r="D63" s="1" t="str">
        <f t="shared" ca="1" si="3"/>
        <v>traffic-worse</v>
      </c>
      <c r="E63" s="1" t="str">
        <f t="shared" ca="1" si="4"/>
        <v>dt-late-night</v>
      </c>
      <c r="F63" s="1" t="str">
        <f t="shared" ca="1" si="5"/>
        <v>bl-full</v>
      </c>
      <c r="G63" s="1">
        <f t="shared" ca="1" si="6"/>
        <v>22</v>
      </c>
      <c r="H63" s="1" t="str">
        <f t="shared" ca="1" si="7"/>
        <v>mode-bike</v>
      </c>
    </row>
    <row r="64" spans="1:8">
      <c r="A64" s="1">
        <f t="shared" ca="1" si="0"/>
        <v>8</v>
      </c>
      <c r="B64" s="1" t="str">
        <f t="shared" ca="1" si="1"/>
        <v>air-qual-moderate</v>
      </c>
      <c r="C64" s="1" t="str">
        <f t="shared" ca="1" si="2"/>
        <v>weather-sunny</v>
      </c>
      <c r="D64" s="1" t="str">
        <f t="shared" ca="1" si="3"/>
        <v>traffic-worse</v>
      </c>
      <c r="E64" s="1" t="str">
        <f t="shared" ca="1" si="4"/>
        <v>dt-night</v>
      </c>
      <c r="F64" s="1" t="str">
        <f t="shared" ca="1" si="5"/>
        <v>bl-none</v>
      </c>
      <c r="G64" s="1">
        <f t="shared" ca="1" si="6"/>
        <v>46</v>
      </c>
      <c r="H64" s="1" t="str">
        <f t="shared" ca="1" si="7"/>
        <v>mode-car</v>
      </c>
    </row>
    <row r="65" spans="1:8">
      <c r="A65" s="1">
        <f t="shared" ca="1" si="0"/>
        <v>7</v>
      </c>
      <c r="B65" s="1" t="str">
        <f t="shared" ca="1" si="1"/>
        <v>air-qual-unhealthy</v>
      </c>
      <c r="C65" s="1" t="str">
        <f t="shared" ca="1" si="2"/>
        <v>weather-hot</v>
      </c>
      <c r="D65" s="1" t="str">
        <f t="shared" ca="1" si="3"/>
        <v>traffic-worse</v>
      </c>
      <c r="E65" s="1" t="str">
        <f t="shared" ca="1" si="4"/>
        <v>dt-noon</v>
      </c>
      <c r="F65" s="1" t="str">
        <f t="shared" ca="1" si="5"/>
        <v>bl-partial</v>
      </c>
      <c r="G65" s="1">
        <f t="shared" ca="1" si="6"/>
        <v>77</v>
      </c>
      <c r="H65" s="1" t="str">
        <f t="shared" ca="1" si="7"/>
        <v>mode-transit</v>
      </c>
    </row>
    <row r="66" spans="1:8">
      <c r="A66" s="1">
        <f t="shared" ca="1" si="0"/>
        <v>1</v>
      </c>
      <c r="B66" s="1" t="str">
        <f t="shared" ca="1" si="1"/>
        <v>air-qual-good</v>
      </c>
      <c r="C66" s="1" t="str">
        <f t="shared" ca="1" si="2"/>
        <v>weather-sunny</v>
      </c>
      <c r="D66" s="1" t="str">
        <f t="shared" ca="1" si="3"/>
        <v>traffic-high</v>
      </c>
      <c r="E66" s="1" t="str">
        <f t="shared" ca="1" si="4"/>
        <v>dt-morning</v>
      </c>
      <c r="F66" s="1" t="str">
        <f t="shared" ca="1" si="5"/>
        <v>bl-partial</v>
      </c>
      <c r="G66" s="1">
        <f t="shared" ca="1" si="6"/>
        <v>39</v>
      </c>
      <c r="H66" s="1" t="str">
        <f t="shared" ca="1" si="7"/>
        <v>mode-transit</v>
      </c>
    </row>
    <row r="67" spans="1:8">
      <c r="A67" s="1">
        <f t="shared" ca="1" si="0"/>
        <v>2</v>
      </c>
      <c r="B67" s="1" t="str">
        <f t="shared" ca="1" si="1"/>
        <v>air-qual-unhealthy</v>
      </c>
      <c r="C67" s="1" t="str">
        <f t="shared" ca="1" si="2"/>
        <v>weather-sunny</v>
      </c>
      <c r="D67" s="1" t="str">
        <f t="shared" ca="1" si="3"/>
        <v>traffic-low</v>
      </c>
      <c r="E67" s="1" t="str">
        <f t="shared" ca="1" si="4"/>
        <v>dt-night</v>
      </c>
      <c r="F67" s="1" t="str">
        <f t="shared" ca="1" si="5"/>
        <v>bl-none</v>
      </c>
      <c r="G67" s="1">
        <f t="shared" ca="1" si="6"/>
        <v>94</v>
      </c>
      <c r="H67" s="1" t="str">
        <f t="shared" ca="1" si="7"/>
        <v>mode-mt-bike</v>
      </c>
    </row>
    <row r="68" spans="1:8">
      <c r="A68" s="1">
        <f t="shared" ca="1" si="0"/>
        <v>9</v>
      </c>
      <c r="B68" s="1" t="str">
        <f t="shared" ca="1" si="1"/>
        <v>air-qual-unhealthy</v>
      </c>
      <c r="C68" s="1" t="str">
        <f t="shared" ca="1" si="2"/>
        <v>weather-dry</v>
      </c>
      <c r="D68" s="1" t="str">
        <f t="shared" ca="1" si="3"/>
        <v>traffic-low</v>
      </c>
      <c r="E68" s="1" t="str">
        <f t="shared" ca="1" si="4"/>
        <v>dt-early-morning</v>
      </c>
      <c r="F68" s="1" t="str">
        <f t="shared" ca="1" si="5"/>
        <v>bl-none</v>
      </c>
      <c r="G68" s="1">
        <f t="shared" ca="1" si="6"/>
        <v>64</v>
      </c>
      <c r="H68" s="1" t="str">
        <f t="shared" ca="1" si="7"/>
        <v>mode-bike</v>
      </c>
    </row>
    <row r="69" spans="1:8">
      <c r="A69" s="1">
        <f t="shared" ca="1" si="0"/>
        <v>10</v>
      </c>
      <c r="B69" s="1" t="str">
        <f t="shared" ca="1" si="1"/>
        <v>air-qual-moderate</v>
      </c>
      <c r="C69" s="1" t="str">
        <f t="shared" ca="1" si="2"/>
        <v>weather-rainy</v>
      </c>
      <c r="D69" s="1" t="str">
        <f t="shared" ca="1" si="3"/>
        <v>traffic-low</v>
      </c>
      <c r="E69" s="1" t="str">
        <f t="shared" ca="1" si="4"/>
        <v>dt-early-morning</v>
      </c>
      <c r="F69" s="1" t="str">
        <f t="shared" ca="1" si="5"/>
        <v>bl-full</v>
      </c>
      <c r="G69" s="1">
        <f t="shared" ca="1" si="6"/>
        <v>56</v>
      </c>
      <c r="H69" s="1" t="str">
        <f t="shared" ca="1" si="7"/>
        <v>mode-walk</v>
      </c>
    </row>
    <row r="70" spans="1:8">
      <c r="A70" s="1">
        <f t="shared" ca="1" si="0"/>
        <v>6</v>
      </c>
      <c r="B70" s="1" t="str">
        <f t="shared" ca="1" si="1"/>
        <v>air-qual-good</v>
      </c>
      <c r="C70" s="1" t="str">
        <f t="shared" ca="1" si="2"/>
        <v>weather-hot</v>
      </c>
      <c r="D70" s="1" t="str">
        <f t="shared" ca="1" si="3"/>
        <v>traffic-high</v>
      </c>
      <c r="E70" s="1" t="str">
        <f t="shared" ca="1" si="4"/>
        <v>dt-morning</v>
      </c>
      <c r="F70" s="1" t="str">
        <f t="shared" ca="1" si="5"/>
        <v>bl-full</v>
      </c>
      <c r="G70" s="1">
        <f t="shared" ca="1" si="6"/>
        <v>56</v>
      </c>
      <c r="H70" s="1" t="str">
        <f t="shared" ca="1" si="7"/>
        <v>mode-transit</v>
      </c>
    </row>
    <row r="71" spans="1:8">
      <c r="A71" s="1">
        <f t="shared" ca="1" si="0"/>
        <v>2</v>
      </c>
      <c r="B71" s="1" t="str">
        <f t="shared" ca="1" si="1"/>
        <v>air-qual-good</v>
      </c>
      <c r="C71" s="1" t="str">
        <f t="shared" ca="1" si="2"/>
        <v>weather-stormy</v>
      </c>
      <c r="D71" s="1" t="str">
        <f t="shared" ca="1" si="3"/>
        <v>traffic-worse</v>
      </c>
      <c r="E71" s="1" t="str">
        <f t="shared" ca="1" si="4"/>
        <v>dt-afternoon</v>
      </c>
      <c r="F71" s="1" t="str">
        <f t="shared" ca="1" si="5"/>
        <v>bl-none</v>
      </c>
      <c r="G71" s="1">
        <f t="shared" ca="1" si="6"/>
        <v>92</v>
      </c>
      <c r="H71" s="1" t="str">
        <f t="shared" ca="1" si="7"/>
        <v>mode-car</v>
      </c>
    </row>
    <row r="72" spans="1:8">
      <c r="A72" s="1">
        <f t="shared" ca="1" si="0"/>
        <v>8</v>
      </c>
      <c r="B72" s="1" t="str">
        <f t="shared" ca="1" si="1"/>
        <v>air-qual-good</v>
      </c>
      <c r="C72" s="1" t="str">
        <f t="shared" ca="1" si="2"/>
        <v>weather-dry</v>
      </c>
      <c r="D72" s="1" t="str">
        <f t="shared" ca="1" si="3"/>
        <v>traffic-worse</v>
      </c>
      <c r="E72" s="1" t="str">
        <f t="shared" ca="1" si="4"/>
        <v>dt-afternoon</v>
      </c>
      <c r="F72" s="1" t="str">
        <f t="shared" ca="1" si="5"/>
        <v>bl-none</v>
      </c>
      <c r="G72" s="1">
        <f t="shared" ca="1" si="6"/>
        <v>76</v>
      </c>
      <c r="H72" s="1" t="str">
        <f t="shared" ca="1" si="7"/>
        <v>mode-mt-bike</v>
      </c>
    </row>
    <row r="73" spans="1:8">
      <c r="A73" s="1">
        <f t="shared" ca="1" si="0"/>
        <v>8</v>
      </c>
      <c r="B73" s="1" t="str">
        <f t="shared" ca="1" si="1"/>
        <v>air-qual-hazardous</v>
      </c>
      <c r="C73" s="1" t="str">
        <f t="shared" ca="1" si="2"/>
        <v>weather-sunny</v>
      </c>
      <c r="D73" s="1" t="str">
        <f t="shared" ca="1" si="3"/>
        <v>traffic-low</v>
      </c>
      <c r="E73" s="1" t="str">
        <f t="shared" ca="1" si="4"/>
        <v>dt-noon</v>
      </c>
      <c r="F73" s="1" t="str">
        <f t="shared" ca="1" si="5"/>
        <v>bl-partial</v>
      </c>
      <c r="G73" s="1">
        <f t="shared" ca="1" si="6"/>
        <v>57</v>
      </c>
      <c r="H73" s="1" t="str">
        <f t="shared" ca="1" si="7"/>
        <v>mode-bike</v>
      </c>
    </row>
    <row r="74" spans="1:8">
      <c r="A74" s="1">
        <f t="shared" ca="1" si="0"/>
        <v>6</v>
      </c>
      <c r="B74" s="1" t="str">
        <f t="shared" ca="1" si="1"/>
        <v>air-qual-moderate</v>
      </c>
      <c r="C74" s="1" t="str">
        <f t="shared" ca="1" si="2"/>
        <v>weather-hot</v>
      </c>
      <c r="D74" s="1" t="str">
        <f t="shared" ca="1" si="3"/>
        <v>traffic-moderate</v>
      </c>
      <c r="E74" s="1" t="str">
        <f t="shared" ca="1" si="4"/>
        <v>dt-afternoon</v>
      </c>
      <c r="F74" s="1" t="str">
        <f t="shared" ca="1" si="5"/>
        <v>bl-full</v>
      </c>
      <c r="G74" s="1">
        <f t="shared" ca="1" si="6"/>
        <v>31</v>
      </c>
      <c r="H74" s="1" t="str">
        <f t="shared" ca="1" si="7"/>
        <v>mode-walk</v>
      </c>
    </row>
    <row r="75" spans="1:8">
      <c r="A75" s="1">
        <f t="shared" ca="1" si="0"/>
        <v>3</v>
      </c>
      <c r="B75" s="1" t="str">
        <f t="shared" ca="1" si="1"/>
        <v>air-qual-unhealthy</v>
      </c>
      <c r="C75" s="1" t="str">
        <f t="shared" ca="1" si="2"/>
        <v>weather-cold</v>
      </c>
      <c r="D75" s="1" t="str">
        <f t="shared" ca="1" si="3"/>
        <v>traffic-worse</v>
      </c>
      <c r="E75" s="1" t="str">
        <f t="shared" ca="1" si="4"/>
        <v>dt-night</v>
      </c>
      <c r="F75" s="1" t="str">
        <f t="shared" ca="1" si="5"/>
        <v>bl-partial</v>
      </c>
      <c r="G75" s="1">
        <f t="shared" ca="1" si="6"/>
        <v>6</v>
      </c>
      <c r="H75" s="1" t="str">
        <f t="shared" ca="1" si="7"/>
        <v>mode-transit</v>
      </c>
    </row>
    <row r="76" spans="1:8">
      <c r="A76" s="1">
        <f t="shared" ca="1" si="0"/>
        <v>4</v>
      </c>
      <c r="B76" s="1" t="str">
        <f t="shared" ca="1" si="1"/>
        <v>air-qual-good</v>
      </c>
      <c r="C76" s="1" t="str">
        <f t="shared" ca="1" si="2"/>
        <v>weather-rainy</v>
      </c>
      <c r="D76" s="1" t="str">
        <f t="shared" ca="1" si="3"/>
        <v>traffic-moderate</v>
      </c>
      <c r="E76" s="1" t="str">
        <f t="shared" ca="1" si="4"/>
        <v>dt-late-night</v>
      </c>
      <c r="F76" s="1" t="str">
        <f t="shared" ca="1" si="5"/>
        <v>bl-none</v>
      </c>
      <c r="G76" s="1">
        <f t="shared" ca="1" si="6"/>
        <v>42</v>
      </c>
      <c r="H76" s="1" t="str">
        <f t="shared" ca="1" si="7"/>
        <v>mode-walk</v>
      </c>
    </row>
    <row r="77" spans="1:8">
      <c r="A77" s="1">
        <f t="shared" ca="1" si="0"/>
        <v>4</v>
      </c>
      <c r="B77" s="1" t="str">
        <f t="shared" ca="1" si="1"/>
        <v>air-qual-hazardous</v>
      </c>
      <c r="C77" s="1" t="str">
        <f t="shared" ca="1" si="2"/>
        <v>weather-sunny</v>
      </c>
      <c r="D77" s="1" t="str">
        <f t="shared" ca="1" si="3"/>
        <v>traffic-moderate</v>
      </c>
      <c r="E77" s="1" t="str">
        <f t="shared" ca="1" si="4"/>
        <v>dt-early-morning</v>
      </c>
      <c r="F77" s="1" t="str">
        <f t="shared" ca="1" si="5"/>
        <v>bl-full</v>
      </c>
      <c r="G77" s="1">
        <f t="shared" ca="1" si="6"/>
        <v>70</v>
      </c>
      <c r="H77" s="1" t="str">
        <f t="shared" ca="1" si="7"/>
        <v>mode-transit</v>
      </c>
    </row>
    <row r="78" spans="1:8">
      <c r="A78" s="1">
        <f t="shared" ca="1" si="0"/>
        <v>1</v>
      </c>
      <c r="B78" s="1" t="str">
        <f t="shared" ca="1" si="1"/>
        <v>air-qual-hazardous</v>
      </c>
      <c r="C78" s="1" t="str">
        <f t="shared" ca="1" si="2"/>
        <v>weather-wet</v>
      </c>
      <c r="D78" s="1" t="str">
        <f t="shared" ca="1" si="3"/>
        <v>traffic-low</v>
      </c>
      <c r="E78" s="1" t="str">
        <f t="shared" ca="1" si="4"/>
        <v>dt-early-morning</v>
      </c>
      <c r="F78" s="1" t="str">
        <f t="shared" ca="1" si="5"/>
        <v>bl-partial</v>
      </c>
      <c r="G78" s="1">
        <f t="shared" ca="1" si="6"/>
        <v>48</v>
      </c>
      <c r="H78" s="1" t="str">
        <f t="shared" ca="1" si="7"/>
        <v>mode-walk</v>
      </c>
    </row>
    <row r="79" spans="1:8">
      <c r="A79" s="1">
        <f t="shared" ca="1" si="0"/>
        <v>8</v>
      </c>
      <c r="B79" s="1" t="str">
        <f t="shared" ca="1" si="1"/>
        <v>air-qual-moderate</v>
      </c>
      <c r="C79" s="1" t="str">
        <f t="shared" ca="1" si="2"/>
        <v>weather-dry</v>
      </c>
      <c r="D79" s="1" t="str">
        <f t="shared" ca="1" si="3"/>
        <v>traffic-worse</v>
      </c>
      <c r="E79" s="1" t="str">
        <f t="shared" ca="1" si="4"/>
        <v>dt-morning</v>
      </c>
      <c r="F79" s="1" t="str">
        <f t="shared" ca="1" si="5"/>
        <v>bl-partial</v>
      </c>
      <c r="G79" s="1">
        <f t="shared" ca="1" si="6"/>
        <v>18</v>
      </c>
      <c r="H79" s="1" t="str">
        <f t="shared" ca="1" si="7"/>
        <v>mode-car</v>
      </c>
    </row>
    <row r="80" spans="1:8">
      <c r="A80" s="1">
        <f t="shared" ca="1" si="0"/>
        <v>8</v>
      </c>
      <c r="B80" s="1" t="str">
        <f t="shared" ca="1" si="1"/>
        <v>air-qual-hazardous</v>
      </c>
      <c r="C80" s="1" t="str">
        <f t="shared" ca="1" si="2"/>
        <v>weather-cold</v>
      </c>
      <c r="D80" s="1" t="str">
        <f t="shared" ca="1" si="3"/>
        <v>traffic-worse</v>
      </c>
      <c r="E80" s="1" t="str">
        <f t="shared" ca="1" si="4"/>
        <v>dt-early-morning</v>
      </c>
      <c r="F80" s="1" t="str">
        <f t="shared" ca="1" si="5"/>
        <v>bl-none</v>
      </c>
      <c r="G80" s="1">
        <f t="shared" ca="1" si="6"/>
        <v>63</v>
      </c>
      <c r="H80" s="1" t="str">
        <f t="shared" ca="1" si="7"/>
        <v>mode-walk</v>
      </c>
    </row>
    <row r="81" spans="1:8">
      <c r="A81" s="1">
        <f t="shared" ca="1" si="0"/>
        <v>3</v>
      </c>
      <c r="B81" s="1" t="str">
        <f t="shared" ca="1" si="1"/>
        <v>air-qual-moderate</v>
      </c>
      <c r="C81" s="1" t="str">
        <f t="shared" ca="1" si="2"/>
        <v>weather-hot</v>
      </c>
      <c r="D81" s="1" t="str">
        <f t="shared" ca="1" si="3"/>
        <v>traffic-worse</v>
      </c>
      <c r="E81" s="1" t="str">
        <f t="shared" ca="1" si="4"/>
        <v>dt-morning</v>
      </c>
      <c r="F81" s="1" t="str">
        <f t="shared" ca="1" si="5"/>
        <v>bl-full</v>
      </c>
      <c r="G81" s="1">
        <f t="shared" ca="1" si="6"/>
        <v>0</v>
      </c>
      <c r="H81" s="1" t="str">
        <f t="shared" ca="1" si="7"/>
        <v>mode-transit</v>
      </c>
    </row>
    <row r="82" spans="1:8">
      <c r="A82" s="1">
        <f t="shared" ca="1" si="0"/>
        <v>5</v>
      </c>
      <c r="B82" s="1" t="str">
        <f t="shared" ca="1" si="1"/>
        <v>air-qual-hazardous</v>
      </c>
      <c r="C82" s="1" t="str">
        <f t="shared" ca="1" si="2"/>
        <v>weather-rainy</v>
      </c>
      <c r="D82" s="1" t="str">
        <f t="shared" ca="1" si="3"/>
        <v>traffic-high</v>
      </c>
      <c r="E82" s="1" t="str">
        <f t="shared" ca="1" si="4"/>
        <v>dt-night</v>
      </c>
      <c r="F82" s="1" t="str">
        <f t="shared" ca="1" si="5"/>
        <v>bl-none</v>
      </c>
      <c r="G82" s="1">
        <f t="shared" ca="1" si="6"/>
        <v>64</v>
      </c>
      <c r="H82" s="1" t="str">
        <f t="shared" ca="1" si="7"/>
        <v>mode-transit</v>
      </c>
    </row>
    <row r="83" spans="1:8">
      <c r="A83" s="1">
        <f t="shared" ca="1" si="0"/>
        <v>2</v>
      </c>
      <c r="B83" s="1" t="str">
        <f t="shared" ca="1" si="1"/>
        <v>air-qual-good</v>
      </c>
      <c r="C83" s="1" t="str">
        <f t="shared" ca="1" si="2"/>
        <v>weather-cloudy</v>
      </c>
      <c r="D83" s="1" t="str">
        <f t="shared" ca="1" si="3"/>
        <v>traffic-high</v>
      </c>
      <c r="E83" s="1" t="str">
        <f t="shared" ca="1" si="4"/>
        <v>dt-afternoon</v>
      </c>
      <c r="F83" s="1" t="str">
        <f t="shared" ca="1" si="5"/>
        <v>bl-full</v>
      </c>
      <c r="G83" s="1">
        <f t="shared" ca="1" si="6"/>
        <v>15</v>
      </c>
      <c r="H83" s="1" t="str">
        <f t="shared" ca="1" si="7"/>
        <v>mode-transit</v>
      </c>
    </row>
    <row r="84" spans="1:8">
      <c r="A84" s="1">
        <f t="shared" ca="1" si="0"/>
        <v>6</v>
      </c>
      <c r="B84" s="1" t="str">
        <f t="shared" ca="1" si="1"/>
        <v>air-qual-hazardous</v>
      </c>
      <c r="C84" s="1" t="str">
        <f t="shared" ca="1" si="2"/>
        <v>weather-stormy</v>
      </c>
      <c r="D84" s="1" t="str">
        <f t="shared" ca="1" si="3"/>
        <v>traffic-moderate</v>
      </c>
      <c r="E84" s="1" t="str">
        <f t="shared" ca="1" si="4"/>
        <v>dt-afternoon</v>
      </c>
      <c r="F84" s="1" t="str">
        <f t="shared" ca="1" si="5"/>
        <v>bl-none</v>
      </c>
      <c r="G84" s="1">
        <f t="shared" ca="1" si="6"/>
        <v>58</v>
      </c>
      <c r="H84" s="1" t="str">
        <f t="shared" ca="1" si="7"/>
        <v>mode-bike</v>
      </c>
    </row>
    <row r="85" spans="1:8">
      <c r="A85" s="1">
        <f t="shared" ca="1" si="0"/>
        <v>9</v>
      </c>
      <c r="B85" s="1" t="str">
        <f t="shared" ca="1" si="1"/>
        <v>air-qual-good</v>
      </c>
      <c r="C85" s="1" t="str">
        <f t="shared" ca="1" si="2"/>
        <v>weather-wet</v>
      </c>
      <c r="D85" s="1" t="str">
        <f t="shared" ca="1" si="3"/>
        <v>traffic-high</v>
      </c>
      <c r="E85" s="1" t="str">
        <f t="shared" ca="1" si="4"/>
        <v>dt-late-night</v>
      </c>
      <c r="F85" s="1" t="str">
        <f t="shared" ca="1" si="5"/>
        <v>bl-none</v>
      </c>
      <c r="G85" s="1">
        <f t="shared" ca="1" si="6"/>
        <v>20</v>
      </c>
      <c r="H85" s="1" t="str">
        <f t="shared" ca="1" si="7"/>
        <v>mode-bike</v>
      </c>
    </row>
    <row r="86" spans="1:8">
      <c r="A86" s="1">
        <f t="shared" ca="1" si="0"/>
        <v>8</v>
      </c>
      <c r="B86" s="1" t="str">
        <f t="shared" ca="1" si="1"/>
        <v>air-qual-hazardous</v>
      </c>
      <c r="C86" s="1" t="str">
        <f t="shared" ca="1" si="2"/>
        <v>weather-hot</v>
      </c>
      <c r="D86" s="1" t="str">
        <f t="shared" ca="1" si="3"/>
        <v>traffic-high</v>
      </c>
      <c r="E86" s="1" t="str">
        <f t="shared" ca="1" si="4"/>
        <v>dt-afternoon</v>
      </c>
      <c r="F86" s="1" t="str">
        <f t="shared" ca="1" si="5"/>
        <v>bl-partial</v>
      </c>
      <c r="G86" s="1">
        <f t="shared" ca="1" si="6"/>
        <v>78</v>
      </c>
      <c r="H86" s="1" t="str">
        <f t="shared" ca="1" si="7"/>
        <v>mode-mt-bike</v>
      </c>
    </row>
    <row r="87" spans="1:8">
      <c r="A87" s="1">
        <f t="shared" ca="1" si="0"/>
        <v>8</v>
      </c>
      <c r="B87" s="1" t="str">
        <f t="shared" ca="1" si="1"/>
        <v>air-qual-moderate</v>
      </c>
      <c r="C87" s="1" t="str">
        <f t="shared" ca="1" si="2"/>
        <v>weather-cloudy</v>
      </c>
      <c r="D87" s="1" t="str">
        <f t="shared" ca="1" si="3"/>
        <v>traffic-worse</v>
      </c>
      <c r="E87" s="1" t="str">
        <f t="shared" ca="1" si="4"/>
        <v>dt-noon</v>
      </c>
      <c r="F87" s="1" t="str">
        <f t="shared" ca="1" si="5"/>
        <v>bl-full</v>
      </c>
      <c r="G87" s="1">
        <f t="shared" ca="1" si="6"/>
        <v>55</v>
      </c>
      <c r="H87" s="1" t="str">
        <f t="shared" ca="1" si="7"/>
        <v>mode-bike</v>
      </c>
    </row>
    <row r="88" spans="1:8">
      <c r="A88" s="1">
        <f t="shared" ca="1" si="0"/>
        <v>2</v>
      </c>
      <c r="B88" s="1" t="str">
        <f t="shared" ca="1" si="1"/>
        <v>air-qual-hazardous</v>
      </c>
      <c r="C88" s="1" t="str">
        <f t="shared" ca="1" si="2"/>
        <v>weather-cloudy</v>
      </c>
      <c r="D88" s="1" t="str">
        <f t="shared" ca="1" si="3"/>
        <v>traffic-high</v>
      </c>
      <c r="E88" s="1" t="str">
        <f t="shared" ca="1" si="4"/>
        <v>dt-early-morning</v>
      </c>
      <c r="F88" s="1" t="str">
        <f t="shared" ca="1" si="5"/>
        <v>bl-none</v>
      </c>
      <c r="G88" s="1">
        <f t="shared" ca="1" si="6"/>
        <v>87</v>
      </c>
      <c r="H88" s="1" t="str">
        <f t="shared" ca="1" si="7"/>
        <v>mode-car</v>
      </c>
    </row>
    <row r="89" spans="1:8">
      <c r="A89" s="1">
        <f t="shared" ca="1" si="0"/>
        <v>9</v>
      </c>
      <c r="B89" s="1" t="str">
        <f t="shared" ca="1" si="1"/>
        <v>air-qual-good</v>
      </c>
      <c r="C89" s="1" t="str">
        <f t="shared" ca="1" si="2"/>
        <v>weather-wet</v>
      </c>
      <c r="D89" s="1" t="str">
        <f t="shared" ca="1" si="3"/>
        <v>traffic-low</v>
      </c>
      <c r="E89" s="1" t="str">
        <f t="shared" ca="1" si="4"/>
        <v>dt-night</v>
      </c>
      <c r="F89" s="1" t="str">
        <f t="shared" ca="1" si="5"/>
        <v>bl-full</v>
      </c>
      <c r="G89" s="1">
        <f t="shared" ca="1" si="6"/>
        <v>37</v>
      </c>
      <c r="H89" s="1" t="str">
        <f t="shared" ca="1" si="7"/>
        <v>mode-walk</v>
      </c>
    </row>
    <row r="90" spans="1:8">
      <c r="A90" s="1">
        <f t="shared" ca="1" si="0"/>
        <v>6</v>
      </c>
      <c r="B90" s="1" t="str">
        <f t="shared" ca="1" si="1"/>
        <v>air-qual-hazardous</v>
      </c>
      <c r="C90" s="1" t="str">
        <f t="shared" ca="1" si="2"/>
        <v>weather-stormy</v>
      </c>
      <c r="D90" s="1" t="str">
        <f t="shared" ca="1" si="3"/>
        <v>traffic-low</v>
      </c>
      <c r="E90" s="1" t="str">
        <f t="shared" ca="1" si="4"/>
        <v>dt-noon</v>
      </c>
      <c r="F90" s="1" t="str">
        <f t="shared" ca="1" si="5"/>
        <v>bl-partial</v>
      </c>
      <c r="G90" s="1">
        <f t="shared" ca="1" si="6"/>
        <v>10</v>
      </c>
      <c r="H90" s="1" t="str">
        <f t="shared" ca="1" si="7"/>
        <v>mode-car</v>
      </c>
    </row>
    <row r="91" spans="1:8">
      <c r="A91" s="1">
        <f t="shared" ca="1" si="0"/>
        <v>10</v>
      </c>
      <c r="B91" s="1" t="str">
        <f t="shared" ca="1" si="1"/>
        <v>air-qual-good</v>
      </c>
      <c r="C91" s="1" t="str">
        <f t="shared" ca="1" si="2"/>
        <v>weather-sunny</v>
      </c>
      <c r="D91" s="1" t="str">
        <f t="shared" ca="1" si="3"/>
        <v>traffic-low</v>
      </c>
      <c r="E91" s="1" t="str">
        <f t="shared" ca="1" si="4"/>
        <v>dt-late-night</v>
      </c>
      <c r="F91" s="1" t="str">
        <f t="shared" ca="1" si="5"/>
        <v>bl-partial</v>
      </c>
      <c r="G91" s="1">
        <f t="shared" ca="1" si="6"/>
        <v>73</v>
      </c>
      <c r="H91" s="1" t="str">
        <f t="shared" ca="1" si="7"/>
        <v>mode-bike</v>
      </c>
    </row>
    <row r="92" spans="1:8">
      <c r="A92" s="1">
        <f t="shared" ca="1" si="0"/>
        <v>4</v>
      </c>
      <c r="B92" s="1" t="str">
        <f t="shared" ca="1" si="1"/>
        <v>air-qual-moderate</v>
      </c>
      <c r="C92" s="1" t="str">
        <f t="shared" ca="1" si="2"/>
        <v>weather-rainy</v>
      </c>
      <c r="D92" s="1" t="str">
        <f t="shared" ca="1" si="3"/>
        <v>traffic-worse</v>
      </c>
      <c r="E92" s="1" t="str">
        <f t="shared" ca="1" si="4"/>
        <v>dt-morning</v>
      </c>
      <c r="F92" s="1" t="str">
        <f t="shared" ca="1" si="5"/>
        <v>bl-partial</v>
      </c>
      <c r="G92" s="1">
        <f t="shared" ca="1" si="6"/>
        <v>18</v>
      </c>
      <c r="H92" s="1" t="str">
        <f t="shared" ca="1" si="7"/>
        <v>mode-walk</v>
      </c>
    </row>
    <row r="93" spans="1:8">
      <c r="A93" s="1">
        <f t="shared" ca="1" si="0"/>
        <v>3</v>
      </c>
      <c r="B93" s="1" t="str">
        <f t="shared" ca="1" si="1"/>
        <v>air-qual-unhealthy</v>
      </c>
      <c r="C93" s="1" t="str">
        <f t="shared" ca="1" si="2"/>
        <v>weather-hot</v>
      </c>
      <c r="D93" s="1" t="str">
        <f t="shared" ca="1" si="3"/>
        <v>traffic-worse</v>
      </c>
      <c r="E93" s="1" t="str">
        <f t="shared" ca="1" si="4"/>
        <v>dt-night</v>
      </c>
      <c r="F93" s="1" t="str">
        <f t="shared" ca="1" si="5"/>
        <v>bl-none</v>
      </c>
      <c r="G93" s="1">
        <f t="shared" ca="1" si="6"/>
        <v>77</v>
      </c>
      <c r="H93" s="1" t="str">
        <f t="shared" ca="1" si="7"/>
        <v>mode-mt-bike</v>
      </c>
    </row>
    <row r="94" spans="1:8">
      <c r="A94" s="1">
        <f t="shared" ca="1" si="0"/>
        <v>3</v>
      </c>
      <c r="B94" s="1" t="str">
        <f t="shared" ca="1" si="1"/>
        <v>air-qual-good</v>
      </c>
      <c r="C94" s="1" t="str">
        <f t="shared" ca="1" si="2"/>
        <v>weather-cold</v>
      </c>
      <c r="D94" s="1" t="str">
        <f t="shared" ca="1" si="3"/>
        <v>traffic-high</v>
      </c>
      <c r="E94" s="1" t="str">
        <f t="shared" ca="1" si="4"/>
        <v>dt-morning</v>
      </c>
      <c r="F94" s="1" t="str">
        <f t="shared" ca="1" si="5"/>
        <v>bl-partial</v>
      </c>
      <c r="G94" s="1">
        <f t="shared" ca="1" si="6"/>
        <v>89</v>
      </c>
      <c r="H94" s="1" t="str">
        <f t="shared" ca="1" si="7"/>
        <v>mode-bike</v>
      </c>
    </row>
    <row r="95" spans="1:8">
      <c r="A95" s="1">
        <f t="shared" ca="1" si="0"/>
        <v>1</v>
      </c>
      <c r="B95" s="1" t="str">
        <f t="shared" ca="1" si="1"/>
        <v>air-qual-moderate</v>
      </c>
      <c r="C95" s="1" t="str">
        <f t="shared" ca="1" si="2"/>
        <v>weather-cloudy</v>
      </c>
      <c r="D95" s="1" t="str">
        <f t="shared" ca="1" si="3"/>
        <v>traffic-low</v>
      </c>
      <c r="E95" s="1" t="str">
        <f t="shared" ca="1" si="4"/>
        <v>dt-late-night</v>
      </c>
      <c r="F95" s="1" t="str">
        <f t="shared" ca="1" si="5"/>
        <v>bl-full</v>
      </c>
      <c r="G95" s="1">
        <f t="shared" ca="1" si="6"/>
        <v>75</v>
      </c>
      <c r="H95" s="1" t="str">
        <f t="shared" ca="1" si="7"/>
        <v>mode-car</v>
      </c>
    </row>
    <row r="96" spans="1:8">
      <c r="A96" s="1">
        <f t="shared" ca="1" si="0"/>
        <v>9</v>
      </c>
      <c r="B96" s="1" t="str">
        <f t="shared" ca="1" si="1"/>
        <v>air-qual-hazardous</v>
      </c>
      <c r="C96" s="1" t="str">
        <f t="shared" ca="1" si="2"/>
        <v>weather-dry</v>
      </c>
      <c r="D96" s="1" t="str">
        <f t="shared" ca="1" si="3"/>
        <v>traffic-low</v>
      </c>
      <c r="E96" s="1" t="str">
        <f t="shared" ca="1" si="4"/>
        <v>dt-early-morning</v>
      </c>
      <c r="F96" s="1" t="str">
        <f t="shared" ca="1" si="5"/>
        <v>bl-none</v>
      </c>
      <c r="G96" s="1">
        <f t="shared" ca="1" si="6"/>
        <v>24</v>
      </c>
      <c r="H96" s="1" t="str">
        <f t="shared" ca="1" si="7"/>
        <v>mode-transit</v>
      </c>
    </row>
    <row r="97" spans="1:8">
      <c r="A97" s="1">
        <f t="shared" ca="1" si="0"/>
        <v>10</v>
      </c>
      <c r="B97" s="1" t="str">
        <f t="shared" ca="1" si="1"/>
        <v>air-qual-moderate</v>
      </c>
      <c r="C97" s="1" t="str">
        <f t="shared" ca="1" si="2"/>
        <v>weather-sunny</v>
      </c>
      <c r="D97" s="1" t="str">
        <f t="shared" ca="1" si="3"/>
        <v>traffic-moderate</v>
      </c>
      <c r="E97" s="1" t="str">
        <f t="shared" ca="1" si="4"/>
        <v>dt-night</v>
      </c>
      <c r="F97" s="1" t="str">
        <f t="shared" ca="1" si="5"/>
        <v>bl-full</v>
      </c>
      <c r="G97" s="1">
        <f t="shared" ca="1" si="6"/>
        <v>29</v>
      </c>
      <c r="H97" s="1" t="str">
        <f t="shared" ca="1" si="7"/>
        <v>mode-mt-bike</v>
      </c>
    </row>
    <row r="98" spans="1:8">
      <c r="A98" s="1">
        <f t="shared" ca="1" si="0"/>
        <v>6</v>
      </c>
      <c r="B98" s="1" t="str">
        <f t="shared" ca="1" si="1"/>
        <v>air-qual-hazardous</v>
      </c>
      <c r="C98" s="1" t="str">
        <f t="shared" ca="1" si="2"/>
        <v>weather-cloudy</v>
      </c>
      <c r="D98" s="1" t="str">
        <f t="shared" ca="1" si="3"/>
        <v>traffic-worse</v>
      </c>
      <c r="E98" s="1" t="str">
        <f t="shared" ca="1" si="4"/>
        <v>dt-afternoon</v>
      </c>
      <c r="F98" s="1" t="str">
        <f t="shared" ca="1" si="5"/>
        <v>bl-full</v>
      </c>
      <c r="G98" s="1">
        <f t="shared" ca="1" si="6"/>
        <v>71</v>
      </c>
      <c r="H98" s="1" t="str">
        <f t="shared" ca="1" si="7"/>
        <v>mode-bike</v>
      </c>
    </row>
    <row r="99" spans="1:8">
      <c r="A99" s="1">
        <f t="shared" ca="1" si="0"/>
        <v>5</v>
      </c>
      <c r="B99" s="1" t="str">
        <f t="shared" ca="1" si="1"/>
        <v>air-qual-hazardous</v>
      </c>
      <c r="C99" s="1" t="str">
        <f t="shared" ca="1" si="2"/>
        <v>weather-stormy</v>
      </c>
      <c r="D99" s="1" t="str">
        <f t="shared" ca="1" si="3"/>
        <v>traffic-worse</v>
      </c>
      <c r="E99" s="1" t="str">
        <f t="shared" ca="1" si="4"/>
        <v>dt-morning</v>
      </c>
      <c r="F99" s="1" t="str">
        <f t="shared" ca="1" si="5"/>
        <v>bl-full</v>
      </c>
      <c r="G99" s="1">
        <f t="shared" ca="1" si="6"/>
        <v>75</v>
      </c>
      <c r="H99" s="1" t="str">
        <f t="shared" ca="1" si="7"/>
        <v>mode-bike</v>
      </c>
    </row>
    <row r="100" spans="1:8">
      <c r="A100" s="1">
        <f t="shared" ca="1" si="0"/>
        <v>6</v>
      </c>
      <c r="B100" s="1" t="str">
        <f t="shared" ca="1" si="1"/>
        <v>air-qual-unhealthy</v>
      </c>
      <c r="C100" s="1" t="str">
        <f t="shared" ca="1" si="2"/>
        <v>weather-cloudy</v>
      </c>
      <c r="D100" s="1" t="str">
        <f t="shared" ca="1" si="3"/>
        <v>traffic-low</v>
      </c>
      <c r="E100" s="1" t="str">
        <f t="shared" ca="1" si="4"/>
        <v>dt-late-night</v>
      </c>
      <c r="F100" s="1" t="str">
        <f t="shared" ca="1" si="5"/>
        <v>bl-partial</v>
      </c>
      <c r="G100" s="1">
        <f t="shared" ca="1" si="6"/>
        <v>56</v>
      </c>
      <c r="H100" s="1" t="str">
        <f t="shared" ca="1" si="7"/>
        <v>mode-transit</v>
      </c>
    </row>
    <row r="101" spans="1:8">
      <c r="A101" s="1">
        <f t="shared" ca="1" si="0"/>
        <v>6</v>
      </c>
      <c r="B101" s="1" t="str">
        <f t="shared" ca="1" si="1"/>
        <v>air-qual-good</v>
      </c>
      <c r="C101" s="1" t="str">
        <f t="shared" ca="1" si="2"/>
        <v>weather-dry</v>
      </c>
      <c r="D101" s="1" t="str">
        <f t="shared" ca="1" si="3"/>
        <v>traffic-high</v>
      </c>
      <c r="E101" s="1" t="str">
        <f t="shared" ca="1" si="4"/>
        <v>dt-morning</v>
      </c>
      <c r="F101" s="1" t="str">
        <f t="shared" ca="1" si="5"/>
        <v>bl-none</v>
      </c>
      <c r="G101" s="1">
        <f t="shared" ca="1" si="6"/>
        <v>21</v>
      </c>
      <c r="H101" s="1" t="str">
        <f t="shared" ca="1" si="7"/>
        <v>mode-walk</v>
      </c>
    </row>
    <row r="102" spans="1:8">
      <c r="A102" s="1">
        <f t="shared" ca="1" si="0"/>
        <v>3</v>
      </c>
      <c r="B102" s="1" t="str">
        <f t="shared" ca="1" si="1"/>
        <v>air-qual-moderate</v>
      </c>
      <c r="C102" s="1" t="str">
        <f t="shared" ca="1" si="2"/>
        <v>weather-sunny</v>
      </c>
      <c r="D102" s="1" t="str">
        <f t="shared" ca="1" si="3"/>
        <v>traffic-high</v>
      </c>
      <c r="E102" s="1" t="str">
        <f t="shared" ca="1" si="4"/>
        <v>dt-afternoon</v>
      </c>
      <c r="F102" s="1" t="str">
        <f t="shared" ca="1" si="5"/>
        <v>bl-none</v>
      </c>
      <c r="G102" s="1">
        <f t="shared" ca="1" si="6"/>
        <v>9</v>
      </c>
      <c r="H102" s="1" t="str">
        <f t="shared" ca="1" si="7"/>
        <v>mode-walk</v>
      </c>
    </row>
    <row r="103" spans="1:8">
      <c r="A103" s="1">
        <f t="shared" ca="1" si="0"/>
        <v>9</v>
      </c>
      <c r="B103" s="1" t="str">
        <f t="shared" ca="1" si="1"/>
        <v>air-qual-unhealthy</v>
      </c>
      <c r="C103" s="1" t="str">
        <f t="shared" ca="1" si="2"/>
        <v>weather-cloudy</v>
      </c>
      <c r="D103" s="1" t="str">
        <f t="shared" ca="1" si="3"/>
        <v>traffic-moderate</v>
      </c>
      <c r="E103" s="1" t="str">
        <f t="shared" ca="1" si="4"/>
        <v>dt-early-morning</v>
      </c>
      <c r="F103" s="1" t="str">
        <f t="shared" ca="1" si="5"/>
        <v>bl-full</v>
      </c>
      <c r="G103" s="1">
        <f t="shared" ca="1" si="6"/>
        <v>12</v>
      </c>
      <c r="H103" s="1" t="str">
        <f t="shared" ca="1" si="7"/>
        <v>mode-walk</v>
      </c>
    </row>
    <row r="104" spans="1:8">
      <c r="A104" s="1">
        <f t="shared" ca="1" si="0"/>
        <v>2</v>
      </c>
      <c r="B104" s="1" t="str">
        <f t="shared" ca="1" si="1"/>
        <v>air-qual-unhealthy</v>
      </c>
      <c r="C104" s="1" t="str">
        <f t="shared" ca="1" si="2"/>
        <v>weather-cold</v>
      </c>
      <c r="D104" s="1" t="str">
        <f t="shared" ca="1" si="3"/>
        <v>traffic-worse</v>
      </c>
      <c r="E104" s="1" t="str">
        <f t="shared" ca="1" si="4"/>
        <v>dt-noon</v>
      </c>
      <c r="F104" s="1" t="str">
        <f t="shared" ca="1" si="5"/>
        <v>bl-full</v>
      </c>
      <c r="G104" s="1">
        <f t="shared" ca="1" si="6"/>
        <v>32</v>
      </c>
      <c r="H104" s="1" t="str">
        <f t="shared" ca="1" si="7"/>
        <v>mode-transit</v>
      </c>
    </row>
    <row r="105" spans="1:8">
      <c r="A105" s="1">
        <f t="shared" ca="1" si="0"/>
        <v>7</v>
      </c>
      <c r="B105" s="1" t="str">
        <f t="shared" ca="1" si="1"/>
        <v>air-qual-hazardous</v>
      </c>
      <c r="C105" s="1" t="str">
        <f t="shared" ca="1" si="2"/>
        <v>weather-cold</v>
      </c>
      <c r="D105" s="1" t="str">
        <f t="shared" ca="1" si="3"/>
        <v>traffic-moderate</v>
      </c>
      <c r="E105" s="1" t="str">
        <f t="shared" ca="1" si="4"/>
        <v>dt-noon</v>
      </c>
      <c r="F105" s="1" t="str">
        <f t="shared" ca="1" si="5"/>
        <v>bl-partial</v>
      </c>
      <c r="G105" s="1">
        <f t="shared" ca="1" si="6"/>
        <v>35</v>
      </c>
      <c r="H105" s="1" t="str">
        <f t="shared" ca="1" si="7"/>
        <v>mode-car</v>
      </c>
    </row>
    <row r="106" spans="1:8">
      <c r="A106" s="1">
        <f t="shared" ca="1" si="0"/>
        <v>9</v>
      </c>
      <c r="B106" s="1" t="str">
        <f t="shared" ca="1" si="1"/>
        <v>air-qual-hazardous</v>
      </c>
      <c r="C106" s="1" t="str">
        <f t="shared" ca="1" si="2"/>
        <v>weather-dry</v>
      </c>
      <c r="D106" s="1" t="str">
        <f t="shared" ca="1" si="3"/>
        <v>traffic-low</v>
      </c>
      <c r="E106" s="1" t="str">
        <f t="shared" ca="1" si="4"/>
        <v>dt-morning</v>
      </c>
      <c r="F106" s="1" t="str">
        <f t="shared" ca="1" si="5"/>
        <v>bl-full</v>
      </c>
      <c r="G106" s="1">
        <f t="shared" ca="1" si="6"/>
        <v>21</v>
      </c>
      <c r="H106" s="1" t="str">
        <f t="shared" ca="1" si="7"/>
        <v>mode-walk</v>
      </c>
    </row>
    <row r="107" spans="1:8">
      <c r="A107" s="1">
        <f t="shared" ca="1" si="0"/>
        <v>1</v>
      </c>
      <c r="B107" s="1" t="str">
        <f t="shared" ca="1" si="1"/>
        <v>air-qual-unhealthy</v>
      </c>
      <c r="C107" s="1" t="str">
        <f t="shared" ca="1" si="2"/>
        <v>weather-cloudy</v>
      </c>
      <c r="D107" s="1" t="str">
        <f t="shared" ca="1" si="3"/>
        <v>traffic-high</v>
      </c>
      <c r="E107" s="1" t="str">
        <f t="shared" ca="1" si="4"/>
        <v>dt-noon</v>
      </c>
      <c r="F107" s="1" t="str">
        <f t="shared" ca="1" si="5"/>
        <v>bl-partial</v>
      </c>
      <c r="G107" s="1">
        <f t="shared" ca="1" si="6"/>
        <v>0</v>
      </c>
      <c r="H107" s="1" t="str">
        <f t="shared" ca="1" si="7"/>
        <v>mode-mt-bike</v>
      </c>
    </row>
    <row r="108" spans="1:8">
      <c r="A108" s="1">
        <f t="shared" ca="1" si="0"/>
        <v>9</v>
      </c>
      <c r="B108" s="1" t="str">
        <f t="shared" ca="1" si="1"/>
        <v>air-qual-unhealthy</v>
      </c>
      <c r="C108" s="1" t="str">
        <f t="shared" ca="1" si="2"/>
        <v>weather-wet</v>
      </c>
      <c r="D108" s="1" t="str">
        <f t="shared" ca="1" si="3"/>
        <v>traffic-moderate</v>
      </c>
      <c r="E108" s="1" t="str">
        <f t="shared" ca="1" si="4"/>
        <v>dt-morning</v>
      </c>
      <c r="F108" s="1" t="str">
        <f t="shared" ca="1" si="5"/>
        <v>bl-none</v>
      </c>
      <c r="G108" s="1">
        <f t="shared" ca="1" si="6"/>
        <v>0</v>
      </c>
      <c r="H108" s="1" t="str">
        <f t="shared" ca="1" si="7"/>
        <v>mode-transit</v>
      </c>
    </row>
    <row r="109" spans="1:8">
      <c r="A109" s="1">
        <f t="shared" ca="1" si="0"/>
        <v>1</v>
      </c>
      <c r="B109" s="1" t="str">
        <f t="shared" ca="1" si="1"/>
        <v>air-qual-hazardous</v>
      </c>
      <c r="C109" s="1" t="str">
        <f t="shared" ca="1" si="2"/>
        <v>weather-stormy</v>
      </c>
      <c r="D109" s="1" t="str">
        <f t="shared" ca="1" si="3"/>
        <v>traffic-high</v>
      </c>
      <c r="E109" s="1" t="str">
        <f t="shared" ca="1" si="4"/>
        <v>dt-night</v>
      </c>
      <c r="F109" s="1" t="str">
        <f t="shared" ca="1" si="5"/>
        <v>bl-none</v>
      </c>
      <c r="G109" s="1">
        <f t="shared" ca="1" si="6"/>
        <v>98</v>
      </c>
      <c r="H109" s="1" t="str">
        <f t="shared" ca="1" si="7"/>
        <v>mode-walk</v>
      </c>
    </row>
    <row r="110" spans="1:8">
      <c r="A110" s="1">
        <f t="shared" ca="1" si="0"/>
        <v>7</v>
      </c>
      <c r="B110" s="1" t="str">
        <f t="shared" ca="1" si="1"/>
        <v>air-qual-unhealthy</v>
      </c>
      <c r="C110" s="1" t="str">
        <f t="shared" ca="1" si="2"/>
        <v>weather-dry</v>
      </c>
      <c r="D110" s="1" t="str">
        <f t="shared" ca="1" si="3"/>
        <v>traffic-moderate</v>
      </c>
      <c r="E110" s="1" t="str">
        <f t="shared" ca="1" si="4"/>
        <v>dt-noon</v>
      </c>
      <c r="F110" s="1" t="str">
        <f t="shared" ca="1" si="5"/>
        <v>bl-none</v>
      </c>
      <c r="G110" s="1">
        <f t="shared" ca="1" si="6"/>
        <v>69</v>
      </c>
      <c r="H110" s="1" t="str">
        <f t="shared" ca="1" si="7"/>
        <v>mode-transit</v>
      </c>
    </row>
    <row r="111" spans="1:8">
      <c r="A111" s="1">
        <f t="shared" ca="1" si="0"/>
        <v>9</v>
      </c>
      <c r="B111" s="1" t="str">
        <f t="shared" ca="1" si="1"/>
        <v>air-qual-good</v>
      </c>
      <c r="C111" s="1" t="str">
        <f t="shared" ca="1" si="2"/>
        <v>weather-cold</v>
      </c>
      <c r="D111" s="1" t="str">
        <f t="shared" ca="1" si="3"/>
        <v>traffic-worse</v>
      </c>
      <c r="E111" s="1" t="str">
        <f t="shared" ca="1" si="4"/>
        <v>dt-noon</v>
      </c>
      <c r="F111" s="1" t="str">
        <f t="shared" ca="1" si="5"/>
        <v>bl-full</v>
      </c>
      <c r="G111" s="1">
        <f t="shared" ca="1" si="6"/>
        <v>46</v>
      </c>
      <c r="H111" s="1" t="str">
        <f t="shared" ca="1" si="7"/>
        <v>mode-transit</v>
      </c>
    </row>
    <row r="112" spans="1:8">
      <c r="A112" s="1">
        <f t="shared" ca="1" si="0"/>
        <v>2</v>
      </c>
      <c r="B112" s="1" t="str">
        <f t="shared" ca="1" si="1"/>
        <v>air-qual-unhealthy</v>
      </c>
      <c r="C112" s="1" t="str">
        <f t="shared" ca="1" si="2"/>
        <v>weather-cloudy</v>
      </c>
      <c r="D112" s="1" t="str">
        <f t="shared" ca="1" si="3"/>
        <v>traffic-high</v>
      </c>
      <c r="E112" s="1" t="str">
        <f t="shared" ca="1" si="4"/>
        <v>dt-afternoon</v>
      </c>
      <c r="F112" s="1" t="str">
        <f t="shared" ca="1" si="5"/>
        <v>bl-full</v>
      </c>
      <c r="G112" s="1">
        <f t="shared" ca="1" si="6"/>
        <v>97</v>
      </c>
      <c r="H112" s="1" t="str">
        <f t="shared" ca="1" si="7"/>
        <v>mode-walk</v>
      </c>
    </row>
    <row r="113" spans="1:8">
      <c r="A113" s="1">
        <f t="shared" ca="1" si="0"/>
        <v>2</v>
      </c>
      <c r="B113" s="1" t="str">
        <f t="shared" ca="1" si="1"/>
        <v>air-qual-moderate</v>
      </c>
      <c r="C113" s="1" t="str">
        <f t="shared" ca="1" si="2"/>
        <v>weather-cold</v>
      </c>
      <c r="D113" s="1" t="str">
        <f t="shared" ca="1" si="3"/>
        <v>traffic-moderate</v>
      </c>
      <c r="E113" s="1" t="str">
        <f t="shared" ca="1" si="4"/>
        <v>dt-noon</v>
      </c>
      <c r="F113" s="1" t="str">
        <f t="shared" ca="1" si="5"/>
        <v>bl-partial</v>
      </c>
      <c r="G113" s="1">
        <f t="shared" ca="1" si="6"/>
        <v>92</v>
      </c>
      <c r="H113" s="1" t="str">
        <f t="shared" ca="1" si="7"/>
        <v>mode-transit</v>
      </c>
    </row>
    <row r="114" spans="1:8">
      <c r="A114" s="1">
        <f t="shared" ca="1" si="0"/>
        <v>1</v>
      </c>
      <c r="B114" s="1" t="str">
        <f t="shared" ca="1" si="1"/>
        <v>air-qual-good</v>
      </c>
      <c r="C114" s="1" t="str">
        <f t="shared" ca="1" si="2"/>
        <v>weather-cold</v>
      </c>
      <c r="D114" s="1" t="str">
        <f t="shared" ca="1" si="3"/>
        <v>traffic-low</v>
      </c>
      <c r="E114" s="1" t="str">
        <f t="shared" ca="1" si="4"/>
        <v>dt-noon</v>
      </c>
      <c r="F114" s="1" t="str">
        <f t="shared" ca="1" si="5"/>
        <v>bl-partial</v>
      </c>
      <c r="G114" s="1">
        <f t="shared" ca="1" si="6"/>
        <v>75</v>
      </c>
      <c r="H114" s="1" t="str">
        <f t="shared" ca="1" si="7"/>
        <v>mode-bike</v>
      </c>
    </row>
    <row r="115" spans="1:8">
      <c r="A115" s="1">
        <f t="shared" ca="1" si="0"/>
        <v>3</v>
      </c>
      <c r="B115" s="1" t="str">
        <f t="shared" ca="1" si="1"/>
        <v>air-qual-hazardous</v>
      </c>
      <c r="C115" s="1" t="str">
        <f t="shared" ca="1" si="2"/>
        <v>weather-cold</v>
      </c>
      <c r="D115" s="1" t="str">
        <f t="shared" ca="1" si="3"/>
        <v>traffic-low</v>
      </c>
      <c r="E115" s="1" t="str">
        <f t="shared" ca="1" si="4"/>
        <v>dt-afternoon</v>
      </c>
      <c r="F115" s="1" t="str">
        <f t="shared" ca="1" si="5"/>
        <v>bl-full</v>
      </c>
      <c r="G115" s="1">
        <f t="shared" ca="1" si="6"/>
        <v>27</v>
      </c>
      <c r="H115" s="1" t="str">
        <f t="shared" ca="1" si="7"/>
        <v>mode-transit</v>
      </c>
    </row>
    <row r="116" spans="1:8">
      <c r="A116" s="1">
        <f t="shared" ca="1" si="0"/>
        <v>6</v>
      </c>
      <c r="B116" s="1" t="str">
        <f t="shared" ca="1" si="1"/>
        <v>air-qual-moderate</v>
      </c>
      <c r="C116" s="1" t="str">
        <f t="shared" ca="1" si="2"/>
        <v>weather-cloudy</v>
      </c>
      <c r="D116" s="1" t="str">
        <f t="shared" ca="1" si="3"/>
        <v>traffic-moderate</v>
      </c>
      <c r="E116" s="1" t="str">
        <f t="shared" ca="1" si="4"/>
        <v>dt-noon</v>
      </c>
      <c r="F116" s="1" t="str">
        <f t="shared" ca="1" si="5"/>
        <v>bl-full</v>
      </c>
      <c r="G116" s="1">
        <f t="shared" ca="1" si="6"/>
        <v>44</v>
      </c>
      <c r="H116" s="1" t="str">
        <f t="shared" ca="1" si="7"/>
        <v>mode-mt-bike</v>
      </c>
    </row>
    <row r="117" spans="1:8">
      <c r="A117" s="1">
        <f t="shared" ca="1" si="0"/>
        <v>9</v>
      </c>
      <c r="B117" s="1" t="str">
        <f t="shared" ca="1" si="1"/>
        <v>air-qual-hazardous</v>
      </c>
      <c r="C117" s="1" t="str">
        <f t="shared" ca="1" si="2"/>
        <v>weather-rainy</v>
      </c>
      <c r="D117" s="1" t="str">
        <f t="shared" ca="1" si="3"/>
        <v>traffic-low</v>
      </c>
      <c r="E117" s="1" t="str">
        <f t="shared" ca="1" si="4"/>
        <v>dt-morning</v>
      </c>
      <c r="F117" s="1" t="str">
        <f t="shared" ca="1" si="5"/>
        <v>bl-partial</v>
      </c>
      <c r="G117" s="1">
        <f t="shared" ca="1" si="6"/>
        <v>63</v>
      </c>
      <c r="H117" s="1" t="str">
        <f t="shared" ca="1" si="7"/>
        <v>mode-bike</v>
      </c>
    </row>
    <row r="118" spans="1:8">
      <c r="A118" s="1">
        <f t="shared" ca="1" si="0"/>
        <v>7</v>
      </c>
      <c r="B118" s="1" t="str">
        <f t="shared" ca="1" si="1"/>
        <v>air-qual-unhealthy</v>
      </c>
      <c r="C118" s="1" t="str">
        <f t="shared" ca="1" si="2"/>
        <v>weather-hot</v>
      </c>
      <c r="D118" s="1" t="str">
        <f t="shared" ca="1" si="3"/>
        <v>traffic-moderate</v>
      </c>
      <c r="E118" s="1" t="str">
        <f t="shared" ca="1" si="4"/>
        <v>dt-afternoon</v>
      </c>
      <c r="F118" s="1" t="str">
        <f t="shared" ca="1" si="5"/>
        <v>bl-partial</v>
      </c>
      <c r="G118" s="1">
        <f t="shared" ca="1" si="6"/>
        <v>66</v>
      </c>
      <c r="H118" s="1" t="str">
        <f t="shared" ca="1" si="7"/>
        <v>mode-mt-bike</v>
      </c>
    </row>
    <row r="119" spans="1:8">
      <c r="A119" s="1">
        <f t="shared" ca="1" si="0"/>
        <v>4</v>
      </c>
      <c r="B119" s="1" t="str">
        <f t="shared" ca="1" si="1"/>
        <v>air-qual-moderate</v>
      </c>
      <c r="C119" s="1" t="str">
        <f t="shared" ca="1" si="2"/>
        <v>weather-cloudy</v>
      </c>
      <c r="D119" s="1" t="str">
        <f t="shared" ca="1" si="3"/>
        <v>traffic-worse</v>
      </c>
      <c r="E119" s="1" t="str">
        <f t="shared" ca="1" si="4"/>
        <v>dt-late-night</v>
      </c>
      <c r="F119" s="1" t="str">
        <f t="shared" ca="1" si="5"/>
        <v>bl-full</v>
      </c>
      <c r="G119" s="1">
        <f t="shared" ca="1" si="6"/>
        <v>91</v>
      </c>
      <c r="H119" s="1" t="str">
        <f t="shared" ca="1" si="7"/>
        <v>mode-car</v>
      </c>
    </row>
    <row r="120" spans="1:8">
      <c r="A120" s="1">
        <f t="shared" ca="1" si="0"/>
        <v>7</v>
      </c>
      <c r="B120" s="1" t="str">
        <f t="shared" ca="1" si="1"/>
        <v>air-qual-hazardous</v>
      </c>
      <c r="C120" s="1" t="str">
        <f t="shared" ca="1" si="2"/>
        <v>weather-cloudy</v>
      </c>
      <c r="D120" s="1" t="str">
        <f t="shared" ca="1" si="3"/>
        <v>traffic-high</v>
      </c>
      <c r="E120" s="1" t="str">
        <f t="shared" ca="1" si="4"/>
        <v>dt-afternoon</v>
      </c>
      <c r="F120" s="1" t="str">
        <f t="shared" ca="1" si="5"/>
        <v>bl-full</v>
      </c>
      <c r="G120" s="1">
        <f t="shared" ca="1" si="6"/>
        <v>29</v>
      </c>
      <c r="H120" s="1" t="str">
        <f t="shared" ca="1" si="7"/>
        <v>mode-mt-bike</v>
      </c>
    </row>
    <row r="121" spans="1:8">
      <c r="A121" s="1">
        <f t="shared" ca="1" si="0"/>
        <v>5</v>
      </c>
      <c r="B121" s="1" t="str">
        <f t="shared" ca="1" si="1"/>
        <v>air-qual-moderate</v>
      </c>
      <c r="C121" s="1" t="str">
        <f t="shared" ca="1" si="2"/>
        <v>weather-cold</v>
      </c>
      <c r="D121" s="1" t="str">
        <f t="shared" ca="1" si="3"/>
        <v>traffic-moderate</v>
      </c>
      <c r="E121" s="1" t="str">
        <f t="shared" ca="1" si="4"/>
        <v>dt-night</v>
      </c>
      <c r="F121" s="1" t="str">
        <f t="shared" ca="1" si="5"/>
        <v>bl-none</v>
      </c>
      <c r="G121" s="1">
        <f t="shared" ca="1" si="6"/>
        <v>55</v>
      </c>
      <c r="H121" s="1" t="str">
        <f t="shared" ca="1" si="7"/>
        <v>mode-mt-bike</v>
      </c>
    </row>
    <row r="122" spans="1:8">
      <c r="A122" s="1">
        <f t="shared" ca="1" si="0"/>
        <v>6</v>
      </c>
      <c r="B122" s="1" t="str">
        <f t="shared" ca="1" si="1"/>
        <v>air-qual-moderate</v>
      </c>
      <c r="C122" s="1" t="str">
        <f t="shared" ca="1" si="2"/>
        <v>weather-hot</v>
      </c>
      <c r="D122" s="1" t="str">
        <f t="shared" ca="1" si="3"/>
        <v>traffic-worse</v>
      </c>
      <c r="E122" s="1" t="str">
        <f t="shared" ca="1" si="4"/>
        <v>dt-late-night</v>
      </c>
      <c r="F122" s="1" t="str">
        <f t="shared" ca="1" si="5"/>
        <v>bl-full</v>
      </c>
      <c r="G122" s="1">
        <f t="shared" ca="1" si="6"/>
        <v>40</v>
      </c>
      <c r="H122" s="1" t="str">
        <f t="shared" ca="1" si="7"/>
        <v>mode-walk</v>
      </c>
    </row>
    <row r="123" spans="1:8">
      <c r="A123" s="1">
        <f t="shared" ca="1" si="0"/>
        <v>8</v>
      </c>
      <c r="B123" s="1" t="str">
        <f t="shared" ca="1" si="1"/>
        <v>air-qual-hazardous</v>
      </c>
      <c r="C123" s="1" t="str">
        <f t="shared" ca="1" si="2"/>
        <v>weather-cloudy</v>
      </c>
      <c r="D123" s="1" t="str">
        <f t="shared" ca="1" si="3"/>
        <v>traffic-worse</v>
      </c>
      <c r="E123" s="1" t="str">
        <f t="shared" ca="1" si="4"/>
        <v>dt-early-morning</v>
      </c>
      <c r="F123" s="1" t="str">
        <f t="shared" ca="1" si="5"/>
        <v>bl-partial</v>
      </c>
      <c r="G123" s="1">
        <f t="shared" ca="1" si="6"/>
        <v>66</v>
      </c>
      <c r="H123" s="1" t="str">
        <f t="shared" ca="1" si="7"/>
        <v>mode-mt-bike</v>
      </c>
    </row>
    <row r="124" spans="1:8">
      <c r="A124" s="1">
        <f t="shared" ca="1" si="0"/>
        <v>2</v>
      </c>
      <c r="B124" s="1" t="str">
        <f t="shared" ca="1" si="1"/>
        <v>air-qual-good</v>
      </c>
      <c r="C124" s="1" t="str">
        <f t="shared" ca="1" si="2"/>
        <v>weather-sunny</v>
      </c>
      <c r="D124" s="1" t="str">
        <f t="shared" ca="1" si="3"/>
        <v>traffic-worse</v>
      </c>
      <c r="E124" s="1" t="str">
        <f t="shared" ca="1" si="4"/>
        <v>dt-early-morning</v>
      </c>
      <c r="F124" s="1" t="str">
        <f t="shared" ca="1" si="5"/>
        <v>bl-none</v>
      </c>
      <c r="G124" s="1">
        <f t="shared" ca="1" si="6"/>
        <v>31</v>
      </c>
      <c r="H124" s="1" t="str">
        <f t="shared" ca="1" si="7"/>
        <v>mode-walk</v>
      </c>
    </row>
    <row r="125" spans="1:8">
      <c r="A125" s="1">
        <f t="shared" ca="1" si="0"/>
        <v>8</v>
      </c>
      <c r="B125" s="1" t="str">
        <f t="shared" ca="1" si="1"/>
        <v>air-qual-good</v>
      </c>
      <c r="C125" s="1" t="str">
        <f t="shared" ca="1" si="2"/>
        <v>weather-dry</v>
      </c>
      <c r="D125" s="1" t="str">
        <f t="shared" ca="1" si="3"/>
        <v>traffic-low</v>
      </c>
      <c r="E125" s="1" t="str">
        <f t="shared" ca="1" si="4"/>
        <v>dt-late-night</v>
      </c>
      <c r="F125" s="1" t="str">
        <f t="shared" ca="1" si="5"/>
        <v>bl-partial</v>
      </c>
      <c r="G125" s="1">
        <f t="shared" ca="1" si="6"/>
        <v>62</v>
      </c>
      <c r="H125" s="1" t="str">
        <f t="shared" ca="1" si="7"/>
        <v>mode-bike</v>
      </c>
    </row>
    <row r="126" spans="1:8">
      <c r="A126" s="1">
        <f t="shared" ca="1" si="0"/>
        <v>3</v>
      </c>
      <c r="B126" s="1" t="str">
        <f t="shared" ca="1" si="1"/>
        <v>air-qual-hazardous</v>
      </c>
      <c r="C126" s="1" t="str">
        <f t="shared" ca="1" si="2"/>
        <v>weather-cloudy</v>
      </c>
      <c r="D126" s="1" t="str">
        <f t="shared" ca="1" si="3"/>
        <v>traffic-high</v>
      </c>
      <c r="E126" s="1" t="str">
        <f t="shared" ca="1" si="4"/>
        <v>dt-night</v>
      </c>
      <c r="F126" s="1" t="str">
        <f t="shared" ca="1" si="5"/>
        <v>bl-none</v>
      </c>
      <c r="G126" s="1">
        <f t="shared" ca="1" si="6"/>
        <v>49</v>
      </c>
      <c r="H126" s="1" t="str">
        <f t="shared" ca="1" si="7"/>
        <v>mode-bike</v>
      </c>
    </row>
    <row r="127" spans="1:8">
      <c r="A127" s="1">
        <f t="shared" ca="1" si="0"/>
        <v>4</v>
      </c>
      <c r="B127" s="1" t="str">
        <f t="shared" ca="1" si="1"/>
        <v>air-qual-unhealthy</v>
      </c>
      <c r="C127" s="1" t="str">
        <f t="shared" ca="1" si="2"/>
        <v>weather-rainy</v>
      </c>
      <c r="D127" s="1" t="str">
        <f t="shared" ca="1" si="3"/>
        <v>traffic-high</v>
      </c>
      <c r="E127" s="1" t="str">
        <f t="shared" ca="1" si="4"/>
        <v>dt-night</v>
      </c>
      <c r="F127" s="1" t="str">
        <f t="shared" ca="1" si="5"/>
        <v>bl-none</v>
      </c>
      <c r="G127" s="1">
        <f t="shared" ca="1" si="6"/>
        <v>80</v>
      </c>
      <c r="H127" s="1" t="str">
        <f t="shared" ca="1" si="7"/>
        <v>mode-mt-bike</v>
      </c>
    </row>
    <row r="128" spans="1:8">
      <c r="A128" s="1">
        <f t="shared" ca="1" si="0"/>
        <v>6</v>
      </c>
      <c r="B128" s="1" t="str">
        <f t="shared" ca="1" si="1"/>
        <v>air-qual-unhealthy</v>
      </c>
      <c r="C128" s="1" t="str">
        <f t="shared" ca="1" si="2"/>
        <v>weather-cold</v>
      </c>
      <c r="D128" s="1" t="str">
        <f t="shared" ca="1" si="3"/>
        <v>traffic-moderate</v>
      </c>
      <c r="E128" s="1" t="str">
        <f t="shared" ca="1" si="4"/>
        <v>dt-afternoon</v>
      </c>
      <c r="F128" s="1" t="str">
        <f t="shared" ca="1" si="5"/>
        <v>bl-full</v>
      </c>
      <c r="G128" s="1">
        <f t="shared" ca="1" si="6"/>
        <v>53</v>
      </c>
      <c r="H128" s="1" t="str">
        <f t="shared" ca="1" si="7"/>
        <v>mode-car</v>
      </c>
    </row>
    <row r="129" spans="1:8">
      <c r="A129" s="1">
        <f t="shared" ca="1" si="0"/>
        <v>2</v>
      </c>
      <c r="B129" s="1" t="str">
        <f t="shared" ca="1" si="1"/>
        <v>air-qual-hazardous</v>
      </c>
      <c r="C129" s="1" t="str">
        <f t="shared" ca="1" si="2"/>
        <v>weather-wet</v>
      </c>
      <c r="D129" s="1" t="str">
        <f t="shared" ca="1" si="3"/>
        <v>traffic-low</v>
      </c>
      <c r="E129" s="1" t="str">
        <f t="shared" ca="1" si="4"/>
        <v>dt-late-night</v>
      </c>
      <c r="F129" s="1" t="str">
        <f t="shared" ca="1" si="5"/>
        <v>bl-partial</v>
      </c>
      <c r="G129" s="1">
        <f t="shared" ca="1" si="6"/>
        <v>89</v>
      </c>
      <c r="H129" s="1" t="str">
        <f t="shared" ca="1" si="7"/>
        <v>mode-transit</v>
      </c>
    </row>
    <row r="130" spans="1:8">
      <c r="A130" s="1">
        <f t="shared" ca="1" si="0"/>
        <v>1</v>
      </c>
      <c r="B130" s="1" t="str">
        <f t="shared" ca="1" si="1"/>
        <v>air-qual-hazardous</v>
      </c>
      <c r="C130" s="1" t="str">
        <f t="shared" ca="1" si="2"/>
        <v>weather-rainy</v>
      </c>
      <c r="D130" s="1" t="str">
        <f t="shared" ca="1" si="3"/>
        <v>traffic-high</v>
      </c>
      <c r="E130" s="1" t="str">
        <f t="shared" ca="1" si="4"/>
        <v>dt-night</v>
      </c>
      <c r="F130" s="1" t="str">
        <f t="shared" ca="1" si="5"/>
        <v>bl-full</v>
      </c>
      <c r="G130" s="1">
        <f t="shared" ca="1" si="6"/>
        <v>0</v>
      </c>
      <c r="H130" s="1" t="str">
        <f t="shared" ca="1" si="7"/>
        <v>mode-car</v>
      </c>
    </row>
    <row r="131" spans="1:8">
      <c r="A131" s="1">
        <f t="shared" ca="1" si="0"/>
        <v>9</v>
      </c>
      <c r="B131" s="1" t="str">
        <f t="shared" ca="1" si="1"/>
        <v>air-qual-moderate</v>
      </c>
      <c r="C131" s="1" t="str">
        <f t="shared" ca="1" si="2"/>
        <v>weather-sunny</v>
      </c>
      <c r="D131" s="1" t="str">
        <f t="shared" ca="1" si="3"/>
        <v>traffic-worse</v>
      </c>
      <c r="E131" s="1" t="str">
        <f t="shared" ca="1" si="4"/>
        <v>dt-noon</v>
      </c>
      <c r="F131" s="1" t="str">
        <f t="shared" ca="1" si="5"/>
        <v>bl-none</v>
      </c>
      <c r="G131" s="1">
        <f t="shared" ca="1" si="6"/>
        <v>36</v>
      </c>
      <c r="H131" s="1" t="str">
        <f t="shared" ca="1" si="7"/>
        <v>mode-transit</v>
      </c>
    </row>
    <row r="132" spans="1:8">
      <c r="A132" s="1">
        <f t="shared" ca="1" si="0"/>
        <v>7</v>
      </c>
      <c r="B132" s="1" t="str">
        <f t="shared" ca="1" si="1"/>
        <v>air-qual-unhealthy</v>
      </c>
      <c r="C132" s="1" t="str">
        <f t="shared" ca="1" si="2"/>
        <v>weather-wet</v>
      </c>
      <c r="D132" s="1" t="str">
        <f t="shared" ca="1" si="3"/>
        <v>traffic-moderate</v>
      </c>
      <c r="E132" s="1" t="str">
        <f t="shared" ca="1" si="4"/>
        <v>dt-morning</v>
      </c>
      <c r="F132" s="1" t="str">
        <f t="shared" ca="1" si="5"/>
        <v>bl-full</v>
      </c>
      <c r="G132" s="1">
        <f t="shared" ca="1" si="6"/>
        <v>79</v>
      </c>
      <c r="H132" s="1" t="str">
        <f t="shared" ca="1" si="7"/>
        <v>mode-bike</v>
      </c>
    </row>
    <row r="133" spans="1:8">
      <c r="A133" s="1">
        <f t="shared" ca="1" si="0"/>
        <v>9</v>
      </c>
      <c r="B133" s="1" t="str">
        <f t="shared" ca="1" si="1"/>
        <v>air-qual-good</v>
      </c>
      <c r="C133" s="1" t="str">
        <f t="shared" ca="1" si="2"/>
        <v>weather-stormy</v>
      </c>
      <c r="D133" s="1" t="str">
        <f t="shared" ca="1" si="3"/>
        <v>traffic-moderate</v>
      </c>
      <c r="E133" s="1" t="str">
        <f t="shared" ca="1" si="4"/>
        <v>dt-early-morning</v>
      </c>
      <c r="F133" s="1" t="str">
        <f t="shared" ca="1" si="5"/>
        <v>bl-partial</v>
      </c>
      <c r="G133" s="1">
        <f t="shared" ca="1" si="6"/>
        <v>35</v>
      </c>
      <c r="H133" s="1" t="str">
        <f t="shared" ca="1" si="7"/>
        <v>mode-transit</v>
      </c>
    </row>
    <row r="134" spans="1:8">
      <c r="A134" s="1">
        <f t="shared" ca="1" si="0"/>
        <v>6</v>
      </c>
      <c r="B134" s="1" t="str">
        <f t="shared" ca="1" si="1"/>
        <v>air-qual-good</v>
      </c>
      <c r="C134" s="1" t="str">
        <f t="shared" ca="1" si="2"/>
        <v>weather-sunny</v>
      </c>
      <c r="D134" s="1" t="str">
        <f t="shared" ca="1" si="3"/>
        <v>traffic-low</v>
      </c>
      <c r="E134" s="1" t="str">
        <f t="shared" ca="1" si="4"/>
        <v>dt-late-night</v>
      </c>
      <c r="F134" s="1" t="str">
        <f t="shared" ca="1" si="5"/>
        <v>bl-partial</v>
      </c>
      <c r="G134" s="1">
        <f t="shared" ca="1" si="6"/>
        <v>15</v>
      </c>
      <c r="H134" s="1" t="str">
        <f t="shared" ca="1" si="7"/>
        <v>mode-transit</v>
      </c>
    </row>
    <row r="135" spans="1:8">
      <c r="A135" s="1">
        <f t="shared" ca="1" si="0"/>
        <v>6</v>
      </c>
      <c r="B135" s="1" t="str">
        <f t="shared" ca="1" si="1"/>
        <v>air-qual-good</v>
      </c>
      <c r="C135" s="1" t="str">
        <f t="shared" ca="1" si="2"/>
        <v>weather-hot</v>
      </c>
      <c r="D135" s="1" t="str">
        <f t="shared" ca="1" si="3"/>
        <v>traffic-low</v>
      </c>
      <c r="E135" s="1" t="str">
        <f t="shared" ca="1" si="4"/>
        <v>dt-afternoon</v>
      </c>
      <c r="F135" s="1" t="str">
        <f t="shared" ca="1" si="5"/>
        <v>bl-partial</v>
      </c>
      <c r="G135" s="1">
        <f t="shared" ca="1" si="6"/>
        <v>83</v>
      </c>
      <c r="H135" s="1" t="str">
        <f t="shared" ca="1" si="7"/>
        <v>mode-mt-bike</v>
      </c>
    </row>
    <row r="136" spans="1:8">
      <c r="A136" s="1">
        <f t="shared" ca="1" si="0"/>
        <v>9</v>
      </c>
      <c r="B136" s="1" t="str">
        <f t="shared" ca="1" si="1"/>
        <v>air-qual-good</v>
      </c>
      <c r="C136" s="1" t="str">
        <f t="shared" ca="1" si="2"/>
        <v>weather-sunny</v>
      </c>
      <c r="D136" s="1" t="str">
        <f t="shared" ca="1" si="3"/>
        <v>traffic-worse</v>
      </c>
      <c r="E136" s="1" t="str">
        <f t="shared" ca="1" si="4"/>
        <v>dt-night</v>
      </c>
      <c r="F136" s="1" t="str">
        <f t="shared" ca="1" si="5"/>
        <v>bl-full</v>
      </c>
      <c r="G136" s="1">
        <f t="shared" ca="1" si="6"/>
        <v>59</v>
      </c>
      <c r="H136" s="1" t="str">
        <f t="shared" ca="1" si="7"/>
        <v>mode-mt-bike</v>
      </c>
    </row>
    <row r="137" spans="1:8">
      <c r="A137" s="1">
        <f t="shared" ca="1" si="0"/>
        <v>7</v>
      </c>
      <c r="B137" s="1" t="str">
        <f t="shared" ca="1" si="1"/>
        <v>air-qual-moderate</v>
      </c>
      <c r="C137" s="1" t="str">
        <f t="shared" ca="1" si="2"/>
        <v>weather-cloudy</v>
      </c>
      <c r="D137" s="1" t="str">
        <f t="shared" ca="1" si="3"/>
        <v>traffic-low</v>
      </c>
      <c r="E137" s="1" t="str">
        <f t="shared" ca="1" si="4"/>
        <v>dt-early-morning</v>
      </c>
      <c r="F137" s="1" t="str">
        <f t="shared" ca="1" si="5"/>
        <v>bl-none</v>
      </c>
      <c r="G137" s="1">
        <f t="shared" ca="1" si="6"/>
        <v>29</v>
      </c>
      <c r="H137" s="1" t="str">
        <f t="shared" ca="1" si="7"/>
        <v>mode-bike</v>
      </c>
    </row>
    <row r="138" spans="1:8">
      <c r="A138" s="1">
        <f t="shared" ca="1" si="0"/>
        <v>8</v>
      </c>
      <c r="B138" s="1" t="str">
        <f t="shared" ca="1" si="1"/>
        <v>air-qual-good</v>
      </c>
      <c r="C138" s="1" t="str">
        <f t="shared" ca="1" si="2"/>
        <v>weather-hot</v>
      </c>
      <c r="D138" s="1" t="str">
        <f t="shared" ca="1" si="3"/>
        <v>traffic-worse</v>
      </c>
      <c r="E138" s="1" t="str">
        <f t="shared" ca="1" si="4"/>
        <v>dt-afternoon</v>
      </c>
      <c r="F138" s="1" t="str">
        <f t="shared" ca="1" si="5"/>
        <v>bl-none</v>
      </c>
      <c r="G138" s="1">
        <f t="shared" ca="1" si="6"/>
        <v>31</v>
      </c>
      <c r="H138" s="1" t="str">
        <f t="shared" ca="1" si="7"/>
        <v>mode-walk</v>
      </c>
    </row>
    <row r="139" spans="1:8">
      <c r="A139" s="1">
        <f t="shared" ca="1" si="0"/>
        <v>4</v>
      </c>
      <c r="B139" s="1" t="str">
        <f t="shared" ca="1" si="1"/>
        <v>air-qual-unhealthy</v>
      </c>
      <c r="C139" s="1" t="str">
        <f t="shared" ca="1" si="2"/>
        <v>weather-dry</v>
      </c>
      <c r="D139" s="1" t="str">
        <f t="shared" ca="1" si="3"/>
        <v>traffic-high</v>
      </c>
      <c r="E139" s="1" t="str">
        <f t="shared" ca="1" si="4"/>
        <v>dt-night</v>
      </c>
      <c r="F139" s="1" t="str">
        <f t="shared" ca="1" si="5"/>
        <v>bl-none</v>
      </c>
      <c r="G139" s="1">
        <f t="shared" ca="1" si="6"/>
        <v>74</v>
      </c>
      <c r="H139" s="1" t="str">
        <f t="shared" ca="1" si="7"/>
        <v>mode-bike</v>
      </c>
    </row>
    <row r="140" spans="1:8">
      <c r="A140" s="1">
        <f t="shared" ca="1" si="0"/>
        <v>1</v>
      </c>
      <c r="B140" s="1" t="str">
        <f t="shared" ca="1" si="1"/>
        <v>air-qual-unhealthy</v>
      </c>
      <c r="C140" s="1" t="str">
        <f t="shared" ca="1" si="2"/>
        <v>weather-stormy</v>
      </c>
      <c r="D140" s="1" t="str">
        <f t="shared" ca="1" si="3"/>
        <v>traffic-worse</v>
      </c>
      <c r="E140" s="1" t="str">
        <f t="shared" ca="1" si="4"/>
        <v>dt-night</v>
      </c>
      <c r="F140" s="1" t="str">
        <f t="shared" ca="1" si="5"/>
        <v>bl-partial</v>
      </c>
      <c r="G140" s="1">
        <f t="shared" ca="1" si="6"/>
        <v>29</v>
      </c>
      <c r="H140" s="1" t="str">
        <f t="shared" ca="1" si="7"/>
        <v>mode-car</v>
      </c>
    </row>
    <row r="141" spans="1:8">
      <c r="A141" s="1">
        <f t="shared" ca="1" si="0"/>
        <v>8</v>
      </c>
      <c r="B141" s="1" t="str">
        <f t="shared" ca="1" si="1"/>
        <v>air-qual-unhealthy</v>
      </c>
      <c r="C141" s="1" t="str">
        <f t="shared" ca="1" si="2"/>
        <v>weather-cold</v>
      </c>
      <c r="D141" s="1" t="str">
        <f t="shared" ca="1" si="3"/>
        <v>traffic-high</v>
      </c>
      <c r="E141" s="1" t="str">
        <f t="shared" ca="1" si="4"/>
        <v>dt-early-morning</v>
      </c>
      <c r="F141" s="1" t="str">
        <f t="shared" ca="1" si="5"/>
        <v>bl-none</v>
      </c>
      <c r="G141" s="1">
        <f t="shared" ca="1" si="6"/>
        <v>5</v>
      </c>
      <c r="H141" s="1" t="str">
        <f t="shared" ca="1" si="7"/>
        <v>mode-car</v>
      </c>
    </row>
    <row r="142" spans="1:8">
      <c r="A142" s="1">
        <f t="shared" ca="1" si="0"/>
        <v>9</v>
      </c>
      <c r="B142" s="1" t="str">
        <f t="shared" ca="1" si="1"/>
        <v>air-qual-good</v>
      </c>
      <c r="C142" s="1" t="str">
        <f t="shared" ca="1" si="2"/>
        <v>weather-cloudy</v>
      </c>
      <c r="D142" s="1" t="str">
        <f t="shared" ca="1" si="3"/>
        <v>traffic-moderate</v>
      </c>
      <c r="E142" s="1" t="str">
        <f t="shared" ca="1" si="4"/>
        <v>dt-night</v>
      </c>
      <c r="F142" s="1" t="str">
        <f t="shared" ca="1" si="5"/>
        <v>bl-full</v>
      </c>
      <c r="G142" s="1">
        <f t="shared" ca="1" si="6"/>
        <v>36</v>
      </c>
      <c r="H142" s="1" t="str">
        <f t="shared" ca="1" si="7"/>
        <v>mode-car</v>
      </c>
    </row>
    <row r="143" spans="1:8">
      <c r="A143" s="1">
        <f t="shared" ca="1" si="0"/>
        <v>2</v>
      </c>
      <c r="B143" s="1" t="str">
        <f t="shared" ca="1" si="1"/>
        <v>air-qual-good</v>
      </c>
      <c r="C143" s="1" t="str">
        <f t="shared" ca="1" si="2"/>
        <v>weather-stormy</v>
      </c>
      <c r="D143" s="1" t="str">
        <f t="shared" ca="1" si="3"/>
        <v>traffic-high</v>
      </c>
      <c r="E143" s="1" t="str">
        <f t="shared" ca="1" si="4"/>
        <v>dt-afternoon</v>
      </c>
      <c r="F143" s="1" t="str">
        <f t="shared" ca="1" si="5"/>
        <v>bl-partial</v>
      </c>
      <c r="G143" s="1">
        <f t="shared" ca="1" si="6"/>
        <v>96</v>
      </c>
      <c r="H143" s="1" t="str">
        <f t="shared" ca="1" si="7"/>
        <v>mode-bike</v>
      </c>
    </row>
    <row r="144" spans="1:8">
      <c r="A144" s="1">
        <f t="shared" ca="1" si="0"/>
        <v>3</v>
      </c>
      <c r="B144" s="1" t="str">
        <f t="shared" ca="1" si="1"/>
        <v>air-qual-unhealthy</v>
      </c>
      <c r="C144" s="1" t="str">
        <f t="shared" ca="1" si="2"/>
        <v>weather-sunny</v>
      </c>
      <c r="D144" s="1" t="str">
        <f t="shared" ca="1" si="3"/>
        <v>traffic-worse</v>
      </c>
      <c r="E144" s="1" t="str">
        <f t="shared" ca="1" si="4"/>
        <v>dt-noon</v>
      </c>
      <c r="F144" s="1" t="str">
        <f t="shared" ca="1" si="5"/>
        <v>bl-partial</v>
      </c>
      <c r="G144" s="1">
        <f t="shared" ca="1" si="6"/>
        <v>34</v>
      </c>
      <c r="H144" s="1" t="str">
        <f t="shared" ca="1" si="7"/>
        <v>mode-mt-bike</v>
      </c>
    </row>
    <row r="145" spans="1:8">
      <c r="A145" s="1">
        <f t="shared" ca="1" si="0"/>
        <v>6</v>
      </c>
      <c r="B145" s="1" t="str">
        <f t="shared" ca="1" si="1"/>
        <v>air-qual-good</v>
      </c>
      <c r="C145" s="1" t="str">
        <f t="shared" ca="1" si="2"/>
        <v>weather-cold</v>
      </c>
      <c r="D145" s="1" t="str">
        <f t="shared" ca="1" si="3"/>
        <v>traffic-low</v>
      </c>
      <c r="E145" s="1" t="str">
        <f t="shared" ca="1" si="4"/>
        <v>dt-late-night</v>
      </c>
      <c r="F145" s="1" t="str">
        <f t="shared" ca="1" si="5"/>
        <v>bl-full</v>
      </c>
      <c r="G145" s="1">
        <f t="shared" ca="1" si="6"/>
        <v>36</v>
      </c>
      <c r="H145" s="1" t="str">
        <f t="shared" ca="1" si="7"/>
        <v>mode-walk</v>
      </c>
    </row>
    <row r="146" spans="1:8">
      <c r="A146" s="1">
        <f t="shared" ca="1" si="0"/>
        <v>6</v>
      </c>
      <c r="B146" s="1" t="str">
        <f t="shared" ca="1" si="1"/>
        <v>air-qual-good</v>
      </c>
      <c r="C146" s="1" t="str">
        <f t="shared" ca="1" si="2"/>
        <v>weather-hot</v>
      </c>
      <c r="D146" s="1" t="str">
        <f t="shared" ca="1" si="3"/>
        <v>traffic-worse</v>
      </c>
      <c r="E146" s="1" t="str">
        <f t="shared" ca="1" si="4"/>
        <v>dt-early-morning</v>
      </c>
      <c r="F146" s="1" t="str">
        <f t="shared" ca="1" si="5"/>
        <v>bl-full</v>
      </c>
      <c r="G146" s="1">
        <f t="shared" ca="1" si="6"/>
        <v>2</v>
      </c>
      <c r="H146" s="1" t="str">
        <f t="shared" ca="1" si="7"/>
        <v>mode-transit</v>
      </c>
    </row>
    <row r="147" spans="1:8">
      <c r="A147" s="1">
        <f t="shared" ca="1" si="0"/>
        <v>2</v>
      </c>
      <c r="B147" s="1" t="str">
        <f t="shared" ca="1" si="1"/>
        <v>air-qual-hazardous</v>
      </c>
      <c r="C147" s="1" t="str">
        <f t="shared" ca="1" si="2"/>
        <v>weather-dry</v>
      </c>
      <c r="D147" s="1" t="str">
        <f t="shared" ca="1" si="3"/>
        <v>traffic-moderate</v>
      </c>
      <c r="E147" s="1" t="str">
        <f t="shared" ca="1" si="4"/>
        <v>dt-afternoon</v>
      </c>
      <c r="F147" s="1" t="str">
        <f t="shared" ca="1" si="5"/>
        <v>bl-full</v>
      </c>
      <c r="G147" s="1">
        <f t="shared" ca="1" si="6"/>
        <v>41</v>
      </c>
      <c r="H147" s="1" t="str">
        <f t="shared" ca="1" si="7"/>
        <v>mode-bike</v>
      </c>
    </row>
    <row r="148" spans="1:8">
      <c r="A148" s="1">
        <f t="shared" ca="1" si="0"/>
        <v>8</v>
      </c>
      <c r="B148" s="1" t="str">
        <f t="shared" ca="1" si="1"/>
        <v>air-qual-good</v>
      </c>
      <c r="C148" s="1" t="str">
        <f t="shared" ca="1" si="2"/>
        <v>weather-cloudy</v>
      </c>
      <c r="D148" s="1" t="str">
        <f t="shared" ca="1" si="3"/>
        <v>traffic-moderate</v>
      </c>
      <c r="E148" s="1" t="str">
        <f t="shared" ca="1" si="4"/>
        <v>dt-noon</v>
      </c>
      <c r="F148" s="1" t="str">
        <f t="shared" ca="1" si="5"/>
        <v>bl-none</v>
      </c>
      <c r="G148" s="1">
        <f t="shared" ca="1" si="6"/>
        <v>41</v>
      </c>
      <c r="H148" s="1" t="str">
        <f t="shared" ca="1" si="7"/>
        <v>mode-transit</v>
      </c>
    </row>
    <row r="149" spans="1:8">
      <c r="A149" s="1">
        <f t="shared" ca="1" si="0"/>
        <v>2</v>
      </c>
      <c r="B149" s="1" t="str">
        <f t="shared" ca="1" si="1"/>
        <v>air-qual-good</v>
      </c>
      <c r="C149" s="1" t="str">
        <f t="shared" ca="1" si="2"/>
        <v>weather-dry</v>
      </c>
      <c r="D149" s="1" t="str">
        <f t="shared" ca="1" si="3"/>
        <v>traffic-moderate</v>
      </c>
      <c r="E149" s="1" t="str">
        <f t="shared" ca="1" si="4"/>
        <v>dt-night</v>
      </c>
      <c r="F149" s="1" t="str">
        <f t="shared" ca="1" si="5"/>
        <v>bl-full</v>
      </c>
      <c r="G149" s="1">
        <f t="shared" ca="1" si="6"/>
        <v>44</v>
      </c>
      <c r="H149" s="1" t="str">
        <f t="shared" ca="1" si="7"/>
        <v>mode-walk</v>
      </c>
    </row>
    <row r="150" spans="1:8">
      <c r="A150" s="1">
        <f t="shared" ca="1" si="0"/>
        <v>2</v>
      </c>
      <c r="B150" s="1" t="str">
        <f t="shared" ca="1" si="1"/>
        <v>air-qual-unhealthy</v>
      </c>
      <c r="C150" s="1" t="str">
        <f t="shared" ca="1" si="2"/>
        <v>weather-dry</v>
      </c>
      <c r="D150" s="1" t="str">
        <f t="shared" ca="1" si="3"/>
        <v>traffic-low</v>
      </c>
      <c r="E150" s="1" t="str">
        <f t="shared" ca="1" si="4"/>
        <v>dt-early-morning</v>
      </c>
      <c r="F150" s="1" t="str">
        <f t="shared" ca="1" si="5"/>
        <v>bl-none</v>
      </c>
      <c r="G150" s="1">
        <f t="shared" ca="1" si="6"/>
        <v>1</v>
      </c>
      <c r="H150" s="1" t="str">
        <f t="shared" ca="1" si="7"/>
        <v>mode-walk</v>
      </c>
    </row>
    <row r="151" spans="1:8">
      <c r="A151" s="1">
        <f t="shared" ca="1" si="0"/>
        <v>6</v>
      </c>
      <c r="B151" s="1" t="str">
        <f t="shared" ca="1" si="1"/>
        <v>air-qual-good</v>
      </c>
      <c r="C151" s="1" t="str">
        <f t="shared" ca="1" si="2"/>
        <v>weather-cold</v>
      </c>
      <c r="D151" s="1" t="str">
        <f t="shared" ca="1" si="3"/>
        <v>traffic-moderate</v>
      </c>
      <c r="E151" s="1" t="str">
        <f t="shared" ca="1" si="4"/>
        <v>dt-noon</v>
      </c>
      <c r="F151" s="1" t="str">
        <f t="shared" ca="1" si="5"/>
        <v>bl-partial</v>
      </c>
      <c r="G151" s="1">
        <f t="shared" ca="1" si="6"/>
        <v>34</v>
      </c>
      <c r="H151" s="1" t="str">
        <f t="shared" ca="1" si="7"/>
        <v>mode-bike</v>
      </c>
    </row>
    <row r="152" spans="1:8">
      <c r="A152" s="1">
        <f t="shared" ca="1" si="0"/>
        <v>6</v>
      </c>
      <c r="B152" s="1" t="str">
        <f t="shared" ca="1" si="1"/>
        <v>air-qual-moderate</v>
      </c>
      <c r="C152" s="1" t="str">
        <f t="shared" ca="1" si="2"/>
        <v>weather-rainy</v>
      </c>
      <c r="D152" s="1" t="str">
        <f t="shared" ca="1" si="3"/>
        <v>traffic-high</v>
      </c>
      <c r="E152" s="1" t="str">
        <f t="shared" ca="1" si="4"/>
        <v>dt-morning</v>
      </c>
      <c r="F152" s="1" t="str">
        <f t="shared" ca="1" si="5"/>
        <v>bl-none</v>
      </c>
      <c r="G152" s="1">
        <f t="shared" ca="1" si="6"/>
        <v>86</v>
      </c>
      <c r="H152" s="1" t="str">
        <f t="shared" ca="1" si="7"/>
        <v>mode-walk</v>
      </c>
    </row>
    <row r="153" spans="1:8">
      <c r="A153" s="1">
        <f t="shared" ca="1" si="0"/>
        <v>4</v>
      </c>
      <c r="B153" s="1" t="str">
        <f t="shared" ca="1" si="1"/>
        <v>air-qual-moderate</v>
      </c>
      <c r="C153" s="1" t="str">
        <f t="shared" ca="1" si="2"/>
        <v>weather-hot</v>
      </c>
      <c r="D153" s="1" t="str">
        <f t="shared" ca="1" si="3"/>
        <v>traffic-low</v>
      </c>
      <c r="E153" s="1" t="str">
        <f t="shared" ca="1" si="4"/>
        <v>dt-late-night</v>
      </c>
      <c r="F153" s="1" t="str">
        <f t="shared" ca="1" si="5"/>
        <v>bl-full</v>
      </c>
      <c r="G153" s="1">
        <f t="shared" ca="1" si="6"/>
        <v>64</v>
      </c>
      <c r="H153" s="1" t="str">
        <f t="shared" ca="1" si="7"/>
        <v>mode-car</v>
      </c>
    </row>
    <row r="154" spans="1:8">
      <c r="A154" s="1">
        <f t="shared" ca="1" si="0"/>
        <v>8</v>
      </c>
      <c r="B154" s="1" t="str">
        <f t="shared" ca="1" si="1"/>
        <v>air-qual-unhealthy</v>
      </c>
      <c r="C154" s="1" t="str">
        <f t="shared" ca="1" si="2"/>
        <v>weather-rainy</v>
      </c>
      <c r="D154" s="1" t="str">
        <f t="shared" ca="1" si="3"/>
        <v>traffic-high</v>
      </c>
      <c r="E154" s="1" t="str">
        <f t="shared" ca="1" si="4"/>
        <v>dt-early-morning</v>
      </c>
      <c r="F154" s="1" t="str">
        <f t="shared" ca="1" si="5"/>
        <v>bl-full</v>
      </c>
      <c r="G154" s="1">
        <f t="shared" ca="1" si="6"/>
        <v>2</v>
      </c>
      <c r="H154" s="1" t="str">
        <f t="shared" ca="1" si="7"/>
        <v>mode-transit</v>
      </c>
    </row>
    <row r="155" spans="1:8">
      <c r="A155" s="1">
        <f t="shared" ca="1" si="0"/>
        <v>6</v>
      </c>
      <c r="B155" s="1" t="str">
        <f t="shared" ca="1" si="1"/>
        <v>air-qual-moderate</v>
      </c>
      <c r="C155" s="1" t="str">
        <f t="shared" ca="1" si="2"/>
        <v>weather-hot</v>
      </c>
      <c r="D155" s="1" t="str">
        <f t="shared" ca="1" si="3"/>
        <v>traffic-low</v>
      </c>
      <c r="E155" s="1" t="str">
        <f t="shared" ca="1" si="4"/>
        <v>dt-morning</v>
      </c>
      <c r="F155" s="1" t="str">
        <f t="shared" ca="1" si="5"/>
        <v>bl-none</v>
      </c>
      <c r="G155" s="1">
        <f t="shared" ca="1" si="6"/>
        <v>91</v>
      </c>
      <c r="H155" s="1" t="str">
        <f t="shared" ca="1" si="7"/>
        <v>mode-mt-bike</v>
      </c>
    </row>
    <row r="156" spans="1:8">
      <c r="A156" s="1">
        <f t="shared" ca="1" si="0"/>
        <v>2</v>
      </c>
      <c r="B156" s="1" t="str">
        <f t="shared" ca="1" si="1"/>
        <v>air-qual-moderate</v>
      </c>
      <c r="C156" s="1" t="str">
        <f t="shared" ca="1" si="2"/>
        <v>weather-dry</v>
      </c>
      <c r="D156" s="1" t="str">
        <f t="shared" ca="1" si="3"/>
        <v>traffic-moderate</v>
      </c>
      <c r="E156" s="1" t="str">
        <f t="shared" ca="1" si="4"/>
        <v>dt-noon</v>
      </c>
      <c r="F156" s="1" t="str">
        <f t="shared" ca="1" si="5"/>
        <v>bl-none</v>
      </c>
      <c r="G156" s="1">
        <f t="shared" ca="1" si="6"/>
        <v>12</v>
      </c>
      <c r="H156" s="1" t="str">
        <f t="shared" ca="1" si="7"/>
        <v>mode-car</v>
      </c>
    </row>
    <row r="157" spans="1:8">
      <c r="A157" s="1">
        <f t="shared" ca="1" si="0"/>
        <v>6</v>
      </c>
      <c r="B157" s="1" t="str">
        <f t="shared" ca="1" si="1"/>
        <v>air-qual-good</v>
      </c>
      <c r="C157" s="1" t="str">
        <f t="shared" ca="1" si="2"/>
        <v>weather-wet</v>
      </c>
      <c r="D157" s="1" t="str">
        <f t="shared" ca="1" si="3"/>
        <v>traffic-low</v>
      </c>
      <c r="E157" s="1" t="str">
        <f t="shared" ca="1" si="4"/>
        <v>dt-morning</v>
      </c>
      <c r="F157" s="1" t="str">
        <f t="shared" ca="1" si="5"/>
        <v>bl-partial</v>
      </c>
      <c r="G157" s="1">
        <f t="shared" ca="1" si="6"/>
        <v>77</v>
      </c>
      <c r="H157" s="1" t="str">
        <f t="shared" ca="1" si="7"/>
        <v>mode-car</v>
      </c>
    </row>
    <row r="158" spans="1:8">
      <c r="A158" s="1">
        <f t="shared" ca="1" si="0"/>
        <v>9</v>
      </c>
      <c r="B158" s="1" t="str">
        <f t="shared" ca="1" si="1"/>
        <v>air-qual-moderate</v>
      </c>
      <c r="C158" s="1" t="str">
        <f t="shared" ca="1" si="2"/>
        <v>weather-sunny</v>
      </c>
      <c r="D158" s="1" t="str">
        <f t="shared" ca="1" si="3"/>
        <v>traffic-low</v>
      </c>
      <c r="E158" s="1" t="str">
        <f t="shared" ca="1" si="4"/>
        <v>dt-early-morning</v>
      </c>
      <c r="F158" s="1" t="str">
        <f t="shared" ca="1" si="5"/>
        <v>bl-partial</v>
      </c>
      <c r="G158" s="1">
        <f t="shared" ca="1" si="6"/>
        <v>42</v>
      </c>
      <c r="H158" s="1" t="str">
        <f t="shared" ca="1" si="7"/>
        <v>mode-mt-bike</v>
      </c>
    </row>
    <row r="159" spans="1:8">
      <c r="A159" s="1">
        <f t="shared" ca="1" si="0"/>
        <v>10</v>
      </c>
      <c r="B159" s="1" t="str">
        <f t="shared" ca="1" si="1"/>
        <v>air-qual-moderate</v>
      </c>
      <c r="C159" s="1" t="str">
        <f t="shared" ca="1" si="2"/>
        <v>weather-sunny</v>
      </c>
      <c r="D159" s="1" t="str">
        <f t="shared" ca="1" si="3"/>
        <v>traffic-low</v>
      </c>
      <c r="E159" s="1" t="str">
        <f t="shared" ca="1" si="4"/>
        <v>dt-late-night</v>
      </c>
      <c r="F159" s="1" t="str">
        <f t="shared" ca="1" si="5"/>
        <v>bl-full</v>
      </c>
      <c r="G159" s="1">
        <f t="shared" ca="1" si="6"/>
        <v>13</v>
      </c>
      <c r="H159" s="1" t="str">
        <f t="shared" ca="1" si="7"/>
        <v>mode-transit</v>
      </c>
    </row>
    <row r="160" spans="1:8">
      <c r="A160" s="1">
        <f t="shared" ca="1" si="0"/>
        <v>2</v>
      </c>
      <c r="B160" s="1" t="str">
        <f t="shared" ca="1" si="1"/>
        <v>air-qual-good</v>
      </c>
      <c r="C160" s="1" t="str">
        <f t="shared" ca="1" si="2"/>
        <v>weather-stormy</v>
      </c>
      <c r="D160" s="1" t="str">
        <f t="shared" ca="1" si="3"/>
        <v>traffic-worse</v>
      </c>
      <c r="E160" s="1" t="str">
        <f t="shared" ca="1" si="4"/>
        <v>dt-late-night</v>
      </c>
      <c r="F160" s="1" t="str">
        <f t="shared" ca="1" si="5"/>
        <v>bl-partial</v>
      </c>
      <c r="G160" s="1">
        <f t="shared" ca="1" si="6"/>
        <v>21</v>
      </c>
      <c r="H160" s="1" t="str">
        <f t="shared" ca="1" si="7"/>
        <v>mode-bike</v>
      </c>
    </row>
    <row r="161" spans="1:8">
      <c r="A161" s="1">
        <f t="shared" ca="1" si="0"/>
        <v>6</v>
      </c>
      <c r="B161" s="1" t="str">
        <f t="shared" ca="1" si="1"/>
        <v>air-qual-good</v>
      </c>
      <c r="C161" s="1" t="str">
        <f t="shared" ca="1" si="2"/>
        <v>weather-dry</v>
      </c>
      <c r="D161" s="1" t="str">
        <f t="shared" ca="1" si="3"/>
        <v>traffic-high</v>
      </c>
      <c r="E161" s="1" t="str">
        <f t="shared" ca="1" si="4"/>
        <v>dt-late-night</v>
      </c>
      <c r="F161" s="1" t="str">
        <f t="shared" ca="1" si="5"/>
        <v>bl-partial</v>
      </c>
      <c r="G161" s="1">
        <f t="shared" ca="1" si="6"/>
        <v>92</v>
      </c>
      <c r="H161" s="1" t="str">
        <f t="shared" ca="1" si="7"/>
        <v>mode-mt-bike</v>
      </c>
    </row>
    <row r="162" spans="1:8">
      <c r="A162" s="1">
        <f t="shared" ca="1" si="0"/>
        <v>6</v>
      </c>
      <c r="B162" s="1" t="str">
        <f t="shared" ca="1" si="1"/>
        <v>air-qual-hazardous</v>
      </c>
      <c r="C162" s="1" t="str">
        <f t="shared" ca="1" si="2"/>
        <v>weather-wet</v>
      </c>
      <c r="D162" s="1" t="str">
        <f t="shared" ca="1" si="3"/>
        <v>traffic-moderate</v>
      </c>
      <c r="E162" s="1" t="str">
        <f t="shared" ca="1" si="4"/>
        <v>dt-early-morning</v>
      </c>
      <c r="F162" s="1" t="str">
        <f t="shared" ca="1" si="5"/>
        <v>bl-none</v>
      </c>
      <c r="G162" s="1">
        <f t="shared" ca="1" si="6"/>
        <v>85</v>
      </c>
      <c r="H162" s="1" t="str">
        <f t="shared" ca="1" si="7"/>
        <v>mode-bike</v>
      </c>
    </row>
    <row r="163" spans="1:8">
      <c r="A163" s="1">
        <f t="shared" ca="1" si="0"/>
        <v>6</v>
      </c>
      <c r="B163" s="1" t="str">
        <f t="shared" ca="1" si="1"/>
        <v>air-qual-good</v>
      </c>
      <c r="C163" s="1" t="str">
        <f t="shared" ca="1" si="2"/>
        <v>weather-wet</v>
      </c>
      <c r="D163" s="1" t="str">
        <f t="shared" ca="1" si="3"/>
        <v>traffic-high</v>
      </c>
      <c r="E163" s="1" t="str">
        <f t="shared" ca="1" si="4"/>
        <v>dt-night</v>
      </c>
      <c r="F163" s="1" t="str">
        <f t="shared" ca="1" si="5"/>
        <v>bl-none</v>
      </c>
      <c r="G163" s="1">
        <f t="shared" ca="1" si="6"/>
        <v>10</v>
      </c>
      <c r="H163" s="1" t="str">
        <f t="shared" ca="1" si="7"/>
        <v>mode-bike</v>
      </c>
    </row>
    <row r="164" spans="1:8">
      <c r="A164" s="1">
        <f t="shared" ca="1" si="0"/>
        <v>7</v>
      </c>
      <c r="B164" s="1" t="str">
        <f t="shared" ca="1" si="1"/>
        <v>air-qual-hazardous</v>
      </c>
      <c r="C164" s="1" t="str">
        <f t="shared" ca="1" si="2"/>
        <v>weather-sunny</v>
      </c>
      <c r="D164" s="1" t="str">
        <f t="shared" ca="1" si="3"/>
        <v>traffic-high</v>
      </c>
      <c r="E164" s="1" t="str">
        <f t="shared" ca="1" si="4"/>
        <v>dt-noon</v>
      </c>
      <c r="F164" s="1" t="str">
        <f t="shared" ca="1" si="5"/>
        <v>bl-none</v>
      </c>
      <c r="G164" s="1">
        <f t="shared" ca="1" si="6"/>
        <v>41</v>
      </c>
      <c r="H164" s="1" t="str">
        <f t="shared" ca="1" si="7"/>
        <v>mode-transit</v>
      </c>
    </row>
    <row r="165" spans="1:8">
      <c r="A165" s="1">
        <f t="shared" ca="1" si="0"/>
        <v>3</v>
      </c>
      <c r="B165" s="1" t="str">
        <f t="shared" ca="1" si="1"/>
        <v>air-qual-unhealthy</v>
      </c>
      <c r="C165" s="1" t="str">
        <f t="shared" ca="1" si="2"/>
        <v>weather-sunny</v>
      </c>
      <c r="D165" s="1" t="str">
        <f t="shared" ca="1" si="3"/>
        <v>traffic-low</v>
      </c>
      <c r="E165" s="1" t="str">
        <f t="shared" ca="1" si="4"/>
        <v>dt-noon</v>
      </c>
      <c r="F165" s="1" t="str">
        <f t="shared" ca="1" si="5"/>
        <v>bl-full</v>
      </c>
      <c r="G165" s="1">
        <f t="shared" ca="1" si="6"/>
        <v>58</v>
      </c>
      <c r="H165" s="1" t="str">
        <f t="shared" ca="1" si="7"/>
        <v>mode-walk</v>
      </c>
    </row>
    <row r="166" spans="1:8">
      <c r="A166" s="1">
        <f t="shared" ca="1" si="0"/>
        <v>2</v>
      </c>
      <c r="B166" s="1" t="str">
        <f t="shared" ca="1" si="1"/>
        <v>air-qual-unhealthy</v>
      </c>
      <c r="C166" s="1" t="str">
        <f t="shared" ca="1" si="2"/>
        <v>weather-cold</v>
      </c>
      <c r="D166" s="1" t="str">
        <f t="shared" ca="1" si="3"/>
        <v>traffic-moderate</v>
      </c>
      <c r="E166" s="1" t="str">
        <f t="shared" ca="1" si="4"/>
        <v>dt-early-morning</v>
      </c>
      <c r="F166" s="1" t="str">
        <f t="shared" ca="1" si="5"/>
        <v>bl-full</v>
      </c>
      <c r="G166" s="1">
        <f t="shared" ca="1" si="6"/>
        <v>66</v>
      </c>
      <c r="H166" s="1" t="str">
        <f t="shared" ca="1" si="7"/>
        <v>mode-transit</v>
      </c>
    </row>
    <row r="167" spans="1:8">
      <c r="A167" s="1">
        <f t="shared" ca="1" si="0"/>
        <v>10</v>
      </c>
      <c r="B167" s="1" t="str">
        <f t="shared" ca="1" si="1"/>
        <v>air-qual-good</v>
      </c>
      <c r="C167" s="1" t="str">
        <f t="shared" ca="1" si="2"/>
        <v>weather-sunny</v>
      </c>
      <c r="D167" s="1" t="str">
        <f t="shared" ca="1" si="3"/>
        <v>traffic-worse</v>
      </c>
      <c r="E167" s="1" t="str">
        <f t="shared" ca="1" si="4"/>
        <v>dt-night</v>
      </c>
      <c r="F167" s="1" t="str">
        <f t="shared" ca="1" si="5"/>
        <v>bl-full</v>
      </c>
      <c r="G167" s="1">
        <f t="shared" ca="1" si="6"/>
        <v>51</v>
      </c>
      <c r="H167" s="1" t="str">
        <f t="shared" ca="1" si="7"/>
        <v>mode-bike</v>
      </c>
    </row>
    <row r="168" spans="1:8">
      <c r="A168" s="1">
        <f t="shared" ca="1" si="0"/>
        <v>8</v>
      </c>
      <c r="B168" s="1" t="str">
        <f t="shared" ca="1" si="1"/>
        <v>air-qual-unhealthy</v>
      </c>
      <c r="C168" s="1" t="str">
        <f t="shared" ca="1" si="2"/>
        <v>weather-stormy</v>
      </c>
      <c r="D168" s="1" t="str">
        <f t="shared" ca="1" si="3"/>
        <v>traffic-low</v>
      </c>
      <c r="E168" s="1" t="str">
        <f t="shared" ca="1" si="4"/>
        <v>dt-early-morning</v>
      </c>
      <c r="F168" s="1" t="str">
        <f t="shared" ca="1" si="5"/>
        <v>bl-full</v>
      </c>
      <c r="G168" s="1">
        <f t="shared" ca="1" si="6"/>
        <v>70</v>
      </c>
      <c r="H168" s="1" t="str">
        <f t="shared" ca="1" si="7"/>
        <v>mode-mt-bike</v>
      </c>
    </row>
    <row r="169" spans="1:8">
      <c r="A169" s="1">
        <f t="shared" ca="1" si="0"/>
        <v>7</v>
      </c>
      <c r="B169" s="1" t="str">
        <f t="shared" ca="1" si="1"/>
        <v>air-qual-moderate</v>
      </c>
      <c r="C169" s="1" t="str">
        <f t="shared" ca="1" si="2"/>
        <v>weather-cloudy</v>
      </c>
      <c r="D169" s="1" t="str">
        <f t="shared" ca="1" si="3"/>
        <v>traffic-moderate</v>
      </c>
      <c r="E169" s="1" t="str">
        <f t="shared" ca="1" si="4"/>
        <v>dt-noon</v>
      </c>
      <c r="F169" s="1" t="str">
        <f t="shared" ca="1" si="5"/>
        <v>bl-full</v>
      </c>
      <c r="G169" s="1">
        <f t="shared" ca="1" si="6"/>
        <v>9</v>
      </c>
      <c r="H169" s="1" t="str">
        <f t="shared" ca="1" si="7"/>
        <v>mode-mt-bike</v>
      </c>
    </row>
    <row r="170" spans="1:8">
      <c r="A170" s="1">
        <f t="shared" ca="1" si="0"/>
        <v>10</v>
      </c>
      <c r="B170" s="1" t="str">
        <f t="shared" ca="1" si="1"/>
        <v>air-qual-moderate</v>
      </c>
      <c r="C170" s="1" t="str">
        <f t="shared" ca="1" si="2"/>
        <v>weather-cold</v>
      </c>
      <c r="D170" s="1" t="str">
        <f t="shared" ca="1" si="3"/>
        <v>traffic-worse</v>
      </c>
      <c r="E170" s="1" t="str">
        <f t="shared" ca="1" si="4"/>
        <v>dt-noon</v>
      </c>
      <c r="F170" s="1" t="str">
        <f t="shared" ca="1" si="5"/>
        <v>bl-none</v>
      </c>
      <c r="G170" s="1">
        <f t="shared" ca="1" si="6"/>
        <v>60</v>
      </c>
      <c r="H170" s="1" t="str">
        <f t="shared" ca="1" si="7"/>
        <v>mode-car</v>
      </c>
    </row>
    <row r="171" spans="1:8">
      <c r="A171" s="1">
        <f t="shared" ca="1" si="0"/>
        <v>1</v>
      </c>
      <c r="B171" s="1" t="str">
        <f t="shared" ca="1" si="1"/>
        <v>air-qual-moderate</v>
      </c>
      <c r="C171" s="1" t="str">
        <f t="shared" ca="1" si="2"/>
        <v>weather-cloudy</v>
      </c>
      <c r="D171" s="1" t="str">
        <f t="shared" ca="1" si="3"/>
        <v>traffic-moderate</v>
      </c>
      <c r="E171" s="1" t="str">
        <f t="shared" ca="1" si="4"/>
        <v>dt-noon</v>
      </c>
      <c r="F171" s="1" t="str">
        <f t="shared" ca="1" si="5"/>
        <v>bl-partial</v>
      </c>
      <c r="G171" s="1">
        <f t="shared" ca="1" si="6"/>
        <v>25</v>
      </c>
      <c r="H171" s="1" t="str">
        <f t="shared" ca="1" si="7"/>
        <v>mode-transit</v>
      </c>
    </row>
    <row r="172" spans="1:8">
      <c r="A172" s="1">
        <f t="shared" ca="1" si="0"/>
        <v>8</v>
      </c>
      <c r="B172" s="1" t="str">
        <f t="shared" ca="1" si="1"/>
        <v>air-qual-moderate</v>
      </c>
      <c r="C172" s="1" t="str">
        <f t="shared" ca="1" si="2"/>
        <v>weather-dry</v>
      </c>
      <c r="D172" s="1" t="str">
        <f t="shared" ca="1" si="3"/>
        <v>traffic-high</v>
      </c>
      <c r="E172" s="1" t="str">
        <f t="shared" ca="1" si="4"/>
        <v>dt-late-night</v>
      </c>
      <c r="F172" s="1" t="str">
        <f t="shared" ca="1" si="5"/>
        <v>bl-none</v>
      </c>
      <c r="G172" s="1">
        <f t="shared" ca="1" si="6"/>
        <v>39</v>
      </c>
      <c r="H172" s="1" t="str">
        <f t="shared" ca="1" si="7"/>
        <v>mode-car</v>
      </c>
    </row>
    <row r="173" spans="1:8">
      <c r="A173" s="1">
        <f t="shared" ca="1" si="0"/>
        <v>3</v>
      </c>
      <c r="B173" s="1" t="str">
        <f t="shared" ca="1" si="1"/>
        <v>air-qual-moderate</v>
      </c>
      <c r="C173" s="1" t="str">
        <f t="shared" ca="1" si="2"/>
        <v>weather-rainy</v>
      </c>
      <c r="D173" s="1" t="str">
        <f t="shared" ca="1" si="3"/>
        <v>traffic-low</v>
      </c>
      <c r="E173" s="1" t="str">
        <f t="shared" ca="1" si="4"/>
        <v>dt-early-morning</v>
      </c>
      <c r="F173" s="1" t="str">
        <f t="shared" ca="1" si="5"/>
        <v>bl-full</v>
      </c>
      <c r="G173" s="1">
        <f t="shared" ca="1" si="6"/>
        <v>49</v>
      </c>
      <c r="H173" s="1" t="str">
        <f t="shared" ca="1" si="7"/>
        <v>mode-car</v>
      </c>
    </row>
    <row r="174" spans="1:8">
      <c r="A174" s="1">
        <f t="shared" ca="1" si="0"/>
        <v>10</v>
      </c>
      <c r="B174" s="1" t="str">
        <f t="shared" ca="1" si="1"/>
        <v>air-qual-hazardous</v>
      </c>
      <c r="C174" s="1" t="str">
        <f t="shared" ca="1" si="2"/>
        <v>weather-dry</v>
      </c>
      <c r="D174" s="1" t="str">
        <f t="shared" ca="1" si="3"/>
        <v>traffic-low</v>
      </c>
      <c r="E174" s="1" t="str">
        <f t="shared" ca="1" si="4"/>
        <v>dt-afternoon</v>
      </c>
      <c r="F174" s="1" t="str">
        <f t="shared" ca="1" si="5"/>
        <v>bl-full</v>
      </c>
      <c r="G174" s="1">
        <f t="shared" ca="1" si="6"/>
        <v>86</v>
      </c>
      <c r="H174" s="1" t="str">
        <f t="shared" ca="1" si="7"/>
        <v>mode-car</v>
      </c>
    </row>
    <row r="175" spans="1:8">
      <c r="A175" s="1">
        <f t="shared" ca="1" si="0"/>
        <v>5</v>
      </c>
      <c r="B175" s="1" t="str">
        <f t="shared" ca="1" si="1"/>
        <v>air-qual-good</v>
      </c>
      <c r="C175" s="1" t="str">
        <f t="shared" ca="1" si="2"/>
        <v>weather-stormy</v>
      </c>
      <c r="D175" s="1" t="str">
        <f t="shared" ca="1" si="3"/>
        <v>traffic-moderate</v>
      </c>
      <c r="E175" s="1" t="str">
        <f t="shared" ca="1" si="4"/>
        <v>dt-noon</v>
      </c>
      <c r="F175" s="1" t="str">
        <f t="shared" ca="1" si="5"/>
        <v>bl-none</v>
      </c>
      <c r="G175" s="1">
        <f t="shared" ca="1" si="6"/>
        <v>28</v>
      </c>
      <c r="H175" s="1" t="str">
        <f t="shared" ca="1" si="7"/>
        <v>mode-bike</v>
      </c>
    </row>
    <row r="176" spans="1:8">
      <c r="A176" s="1">
        <f t="shared" ca="1" si="0"/>
        <v>2</v>
      </c>
      <c r="B176" s="1" t="str">
        <f t="shared" ca="1" si="1"/>
        <v>air-qual-hazardous</v>
      </c>
      <c r="C176" s="1" t="str">
        <f t="shared" ca="1" si="2"/>
        <v>weather-rainy</v>
      </c>
      <c r="D176" s="1" t="str">
        <f t="shared" ca="1" si="3"/>
        <v>traffic-worse</v>
      </c>
      <c r="E176" s="1" t="str">
        <f t="shared" ca="1" si="4"/>
        <v>dt-noon</v>
      </c>
      <c r="F176" s="1" t="str">
        <f t="shared" ca="1" si="5"/>
        <v>bl-none</v>
      </c>
      <c r="G176" s="1">
        <f t="shared" ca="1" si="6"/>
        <v>13</v>
      </c>
      <c r="H176" s="1" t="str">
        <f t="shared" ca="1" si="7"/>
        <v>mode-mt-bike</v>
      </c>
    </row>
    <row r="177" spans="1:8">
      <c r="A177" s="1">
        <f t="shared" ca="1" si="0"/>
        <v>10</v>
      </c>
      <c r="B177" s="1" t="str">
        <f t="shared" ca="1" si="1"/>
        <v>air-qual-good</v>
      </c>
      <c r="C177" s="1" t="str">
        <f t="shared" ca="1" si="2"/>
        <v>weather-stormy</v>
      </c>
      <c r="D177" s="1" t="str">
        <f t="shared" ca="1" si="3"/>
        <v>traffic-low</v>
      </c>
      <c r="E177" s="1" t="str">
        <f t="shared" ca="1" si="4"/>
        <v>dt-noon</v>
      </c>
      <c r="F177" s="1" t="str">
        <f t="shared" ca="1" si="5"/>
        <v>bl-none</v>
      </c>
      <c r="G177" s="1">
        <f t="shared" ca="1" si="6"/>
        <v>62</v>
      </c>
      <c r="H177" s="1" t="str">
        <f t="shared" ca="1" si="7"/>
        <v>mode-transit</v>
      </c>
    </row>
    <row r="178" spans="1:8">
      <c r="A178" s="1">
        <f t="shared" ca="1" si="0"/>
        <v>8</v>
      </c>
      <c r="B178" s="1" t="str">
        <f t="shared" ca="1" si="1"/>
        <v>air-qual-good</v>
      </c>
      <c r="C178" s="1" t="str">
        <f t="shared" ca="1" si="2"/>
        <v>weather-sunny</v>
      </c>
      <c r="D178" s="1" t="str">
        <f t="shared" ca="1" si="3"/>
        <v>traffic-high</v>
      </c>
      <c r="E178" s="1" t="str">
        <f t="shared" ca="1" si="4"/>
        <v>dt-morning</v>
      </c>
      <c r="F178" s="1" t="str">
        <f t="shared" ca="1" si="5"/>
        <v>bl-full</v>
      </c>
      <c r="G178" s="1">
        <f t="shared" ca="1" si="6"/>
        <v>24</v>
      </c>
      <c r="H178" s="1" t="str">
        <f t="shared" ca="1" si="7"/>
        <v>mode-car</v>
      </c>
    </row>
    <row r="179" spans="1:8">
      <c r="A179" s="1">
        <f t="shared" ca="1" si="0"/>
        <v>3</v>
      </c>
      <c r="B179" s="1" t="str">
        <f t="shared" ca="1" si="1"/>
        <v>air-qual-moderate</v>
      </c>
      <c r="C179" s="1" t="str">
        <f t="shared" ca="1" si="2"/>
        <v>weather-stormy</v>
      </c>
      <c r="D179" s="1" t="str">
        <f t="shared" ca="1" si="3"/>
        <v>traffic-high</v>
      </c>
      <c r="E179" s="1" t="str">
        <f t="shared" ca="1" si="4"/>
        <v>dt-morning</v>
      </c>
      <c r="F179" s="1" t="str">
        <f t="shared" ca="1" si="5"/>
        <v>bl-full</v>
      </c>
      <c r="G179" s="1">
        <f t="shared" ca="1" si="6"/>
        <v>75</v>
      </c>
      <c r="H179" s="1" t="str">
        <f t="shared" ca="1" si="7"/>
        <v>mode-transit</v>
      </c>
    </row>
    <row r="180" spans="1:8">
      <c r="A180" s="1">
        <f t="shared" ca="1" si="0"/>
        <v>4</v>
      </c>
      <c r="B180" s="1" t="str">
        <f t="shared" ca="1" si="1"/>
        <v>air-qual-hazardous</v>
      </c>
      <c r="C180" s="1" t="str">
        <f t="shared" ca="1" si="2"/>
        <v>weather-dry</v>
      </c>
      <c r="D180" s="1" t="str">
        <f t="shared" ca="1" si="3"/>
        <v>traffic-moderate</v>
      </c>
      <c r="E180" s="1" t="str">
        <f t="shared" ca="1" si="4"/>
        <v>dt-noon</v>
      </c>
      <c r="F180" s="1" t="str">
        <f t="shared" ca="1" si="5"/>
        <v>bl-partial</v>
      </c>
      <c r="G180" s="1">
        <f t="shared" ca="1" si="6"/>
        <v>72</v>
      </c>
      <c r="H180" s="1" t="str">
        <f t="shared" ca="1" si="7"/>
        <v>mode-transit</v>
      </c>
    </row>
    <row r="181" spans="1:8">
      <c r="A181" s="1">
        <f t="shared" ca="1" si="0"/>
        <v>3</v>
      </c>
      <c r="B181" s="1" t="str">
        <f t="shared" ca="1" si="1"/>
        <v>air-qual-good</v>
      </c>
      <c r="C181" s="1" t="str">
        <f t="shared" ca="1" si="2"/>
        <v>weather-rainy</v>
      </c>
      <c r="D181" s="1" t="str">
        <f t="shared" ca="1" si="3"/>
        <v>traffic-low</v>
      </c>
      <c r="E181" s="1" t="str">
        <f t="shared" ca="1" si="4"/>
        <v>dt-morning</v>
      </c>
      <c r="F181" s="1" t="str">
        <f t="shared" ca="1" si="5"/>
        <v>bl-full</v>
      </c>
      <c r="G181" s="1">
        <f t="shared" ca="1" si="6"/>
        <v>37</v>
      </c>
      <c r="H181" s="1" t="str">
        <f t="shared" ca="1" si="7"/>
        <v>mode-walk</v>
      </c>
    </row>
    <row r="182" spans="1:8">
      <c r="A182" s="1">
        <f t="shared" ca="1" si="0"/>
        <v>8</v>
      </c>
      <c r="B182" s="1" t="str">
        <f t="shared" ca="1" si="1"/>
        <v>air-qual-hazardous</v>
      </c>
      <c r="C182" s="1" t="str">
        <f t="shared" ca="1" si="2"/>
        <v>weather-wet</v>
      </c>
      <c r="D182" s="1" t="str">
        <f t="shared" ca="1" si="3"/>
        <v>traffic-low</v>
      </c>
      <c r="E182" s="1" t="str">
        <f t="shared" ca="1" si="4"/>
        <v>dt-night</v>
      </c>
      <c r="F182" s="1" t="str">
        <f t="shared" ca="1" si="5"/>
        <v>bl-full</v>
      </c>
      <c r="G182" s="1">
        <f t="shared" ca="1" si="6"/>
        <v>18</v>
      </c>
      <c r="H182" s="1" t="str">
        <f t="shared" ca="1" si="7"/>
        <v>mode-car</v>
      </c>
    </row>
    <row r="183" spans="1:8">
      <c r="A183" s="1">
        <f t="shared" ca="1" si="0"/>
        <v>8</v>
      </c>
      <c r="B183" s="1" t="str">
        <f t="shared" ca="1" si="1"/>
        <v>air-qual-good</v>
      </c>
      <c r="C183" s="1" t="str">
        <f t="shared" ca="1" si="2"/>
        <v>weather-rainy</v>
      </c>
      <c r="D183" s="1" t="str">
        <f t="shared" ca="1" si="3"/>
        <v>traffic-worse</v>
      </c>
      <c r="E183" s="1" t="str">
        <f t="shared" ca="1" si="4"/>
        <v>dt-morning</v>
      </c>
      <c r="F183" s="1" t="str">
        <f t="shared" ca="1" si="5"/>
        <v>bl-none</v>
      </c>
      <c r="G183" s="1">
        <f t="shared" ca="1" si="6"/>
        <v>50</v>
      </c>
      <c r="H183" s="1" t="str">
        <f t="shared" ca="1" si="7"/>
        <v>mode-walk</v>
      </c>
    </row>
    <row r="184" spans="1:8">
      <c r="A184" s="1">
        <f t="shared" ca="1" si="0"/>
        <v>2</v>
      </c>
      <c r="B184" s="1" t="str">
        <f t="shared" ca="1" si="1"/>
        <v>air-qual-good</v>
      </c>
      <c r="C184" s="1" t="str">
        <f t="shared" ca="1" si="2"/>
        <v>weather-cold</v>
      </c>
      <c r="D184" s="1" t="str">
        <f t="shared" ca="1" si="3"/>
        <v>traffic-worse</v>
      </c>
      <c r="E184" s="1" t="str">
        <f t="shared" ca="1" si="4"/>
        <v>dt-night</v>
      </c>
      <c r="F184" s="1" t="str">
        <f t="shared" ca="1" si="5"/>
        <v>bl-full</v>
      </c>
      <c r="G184" s="1">
        <f t="shared" ca="1" si="6"/>
        <v>90</v>
      </c>
      <c r="H184" s="1" t="str">
        <f t="shared" ca="1" si="7"/>
        <v>mode-walk</v>
      </c>
    </row>
    <row r="185" spans="1:8">
      <c r="A185" s="1">
        <f t="shared" ca="1" si="0"/>
        <v>7</v>
      </c>
      <c r="B185" s="1" t="str">
        <f t="shared" ca="1" si="1"/>
        <v>air-qual-moderate</v>
      </c>
      <c r="C185" s="1" t="str">
        <f t="shared" ca="1" si="2"/>
        <v>weather-stormy</v>
      </c>
      <c r="D185" s="1" t="str">
        <f t="shared" ca="1" si="3"/>
        <v>traffic-high</v>
      </c>
      <c r="E185" s="1" t="str">
        <f t="shared" ca="1" si="4"/>
        <v>dt-afternoon</v>
      </c>
      <c r="F185" s="1" t="str">
        <f t="shared" ca="1" si="5"/>
        <v>bl-none</v>
      </c>
      <c r="G185" s="1">
        <f t="shared" ca="1" si="6"/>
        <v>81</v>
      </c>
      <c r="H185" s="1" t="str">
        <f t="shared" ca="1" si="7"/>
        <v>mode-walk</v>
      </c>
    </row>
    <row r="186" spans="1:8">
      <c r="A186" s="1">
        <f t="shared" ca="1" si="0"/>
        <v>2</v>
      </c>
      <c r="B186" s="1" t="str">
        <f t="shared" ca="1" si="1"/>
        <v>air-qual-hazardous</v>
      </c>
      <c r="C186" s="1" t="str">
        <f t="shared" ca="1" si="2"/>
        <v>weather-stormy</v>
      </c>
      <c r="D186" s="1" t="str">
        <f t="shared" ca="1" si="3"/>
        <v>traffic-moderate</v>
      </c>
      <c r="E186" s="1" t="str">
        <f t="shared" ca="1" si="4"/>
        <v>dt-afternoon</v>
      </c>
      <c r="F186" s="1" t="str">
        <f t="shared" ca="1" si="5"/>
        <v>bl-partial</v>
      </c>
      <c r="G186" s="1">
        <f t="shared" ca="1" si="6"/>
        <v>11</v>
      </c>
      <c r="H186" s="1" t="str">
        <f t="shared" ca="1" si="7"/>
        <v>mode-walk</v>
      </c>
    </row>
    <row r="187" spans="1:8">
      <c r="A187" s="1">
        <f t="shared" ca="1" si="0"/>
        <v>9</v>
      </c>
      <c r="B187" s="1" t="str">
        <f t="shared" ca="1" si="1"/>
        <v>air-qual-good</v>
      </c>
      <c r="C187" s="1" t="str">
        <f t="shared" ca="1" si="2"/>
        <v>weather-stormy</v>
      </c>
      <c r="D187" s="1" t="str">
        <f t="shared" ca="1" si="3"/>
        <v>traffic-moderate</v>
      </c>
      <c r="E187" s="1" t="str">
        <f t="shared" ca="1" si="4"/>
        <v>dt-early-morning</v>
      </c>
      <c r="F187" s="1" t="str">
        <f t="shared" ca="1" si="5"/>
        <v>bl-none</v>
      </c>
      <c r="G187" s="1">
        <f t="shared" ca="1" si="6"/>
        <v>2</v>
      </c>
      <c r="H187" s="1" t="str">
        <f t="shared" ca="1" si="7"/>
        <v>mode-bike</v>
      </c>
    </row>
    <row r="188" spans="1:8">
      <c r="A188" s="1">
        <f t="shared" ca="1" si="0"/>
        <v>7</v>
      </c>
      <c r="B188" s="1" t="str">
        <f t="shared" ca="1" si="1"/>
        <v>air-qual-hazardous</v>
      </c>
      <c r="C188" s="1" t="str">
        <f t="shared" ca="1" si="2"/>
        <v>weather-hot</v>
      </c>
      <c r="D188" s="1" t="str">
        <f t="shared" ca="1" si="3"/>
        <v>traffic-worse</v>
      </c>
      <c r="E188" s="1" t="str">
        <f t="shared" ca="1" si="4"/>
        <v>dt-afternoon</v>
      </c>
      <c r="F188" s="1" t="str">
        <f t="shared" ca="1" si="5"/>
        <v>bl-none</v>
      </c>
      <c r="G188" s="1">
        <f t="shared" ca="1" si="6"/>
        <v>19</v>
      </c>
      <c r="H188" s="1" t="str">
        <f t="shared" ca="1" si="7"/>
        <v>mode-car</v>
      </c>
    </row>
    <row r="189" spans="1:8">
      <c r="A189" s="1">
        <f t="shared" ca="1" si="0"/>
        <v>8</v>
      </c>
      <c r="B189" s="1" t="str">
        <f t="shared" ca="1" si="1"/>
        <v>air-qual-unhealthy</v>
      </c>
      <c r="C189" s="1" t="str">
        <f t="shared" ca="1" si="2"/>
        <v>weather-wet</v>
      </c>
      <c r="D189" s="1" t="str">
        <f t="shared" ca="1" si="3"/>
        <v>traffic-moderate</v>
      </c>
      <c r="E189" s="1" t="str">
        <f t="shared" ca="1" si="4"/>
        <v>dt-early-morning</v>
      </c>
      <c r="F189" s="1" t="str">
        <f t="shared" ca="1" si="5"/>
        <v>bl-partial</v>
      </c>
      <c r="G189" s="1">
        <f t="shared" ca="1" si="6"/>
        <v>70</v>
      </c>
      <c r="H189" s="1" t="str">
        <f t="shared" ca="1" si="7"/>
        <v>mode-mt-bike</v>
      </c>
    </row>
    <row r="190" spans="1:8">
      <c r="A190" s="1">
        <f t="shared" ca="1" si="0"/>
        <v>3</v>
      </c>
      <c r="B190" s="1" t="str">
        <f t="shared" ca="1" si="1"/>
        <v>air-qual-unhealthy</v>
      </c>
      <c r="C190" s="1" t="str">
        <f t="shared" ca="1" si="2"/>
        <v>weather-wet</v>
      </c>
      <c r="D190" s="1" t="str">
        <f t="shared" ca="1" si="3"/>
        <v>traffic-low</v>
      </c>
      <c r="E190" s="1" t="str">
        <f t="shared" ca="1" si="4"/>
        <v>dt-noon</v>
      </c>
      <c r="F190" s="1" t="str">
        <f t="shared" ca="1" si="5"/>
        <v>bl-full</v>
      </c>
      <c r="G190" s="1">
        <f t="shared" ca="1" si="6"/>
        <v>86</v>
      </c>
      <c r="H190" s="1" t="str">
        <f t="shared" ca="1" si="7"/>
        <v>mode-walk</v>
      </c>
    </row>
    <row r="191" spans="1:8">
      <c r="A191" s="1">
        <f t="shared" ca="1" si="0"/>
        <v>3</v>
      </c>
      <c r="B191" s="1" t="str">
        <f t="shared" ca="1" si="1"/>
        <v>air-qual-good</v>
      </c>
      <c r="C191" s="1" t="str">
        <f t="shared" ca="1" si="2"/>
        <v>weather-dry</v>
      </c>
      <c r="D191" s="1" t="str">
        <f t="shared" ca="1" si="3"/>
        <v>traffic-low</v>
      </c>
      <c r="E191" s="1" t="str">
        <f t="shared" ca="1" si="4"/>
        <v>dt-late-night</v>
      </c>
      <c r="F191" s="1" t="str">
        <f t="shared" ca="1" si="5"/>
        <v>bl-full</v>
      </c>
      <c r="G191" s="1">
        <f t="shared" ca="1" si="6"/>
        <v>56</v>
      </c>
      <c r="H191" s="1" t="str">
        <f t="shared" ca="1" si="7"/>
        <v>mode-mt-bike</v>
      </c>
    </row>
    <row r="192" spans="1:8">
      <c r="A192" s="1">
        <f t="shared" ca="1" si="0"/>
        <v>5</v>
      </c>
      <c r="B192" s="1" t="str">
        <f t="shared" ca="1" si="1"/>
        <v>air-qual-good</v>
      </c>
      <c r="C192" s="1" t="str">
        <f t="shared" ca="1" si="2"/>
        <v>weather-hot</v>
      </c>
      <c r="D192" s="1" t="str">
        <f t="shared" ca="1" si="3"/>
        <v>traffic-high</v>
      </c>
      <c r="E192" s="1" t="str">
        <f t="shared" ca="1" si="4"/>
        <v>dt-night</v>
      </c>
      <c r="F192" s="1" t="str">
        <f t="shared" ca="1" si="5"/>
        <v>bl-none</v>
      </c>
      <c r="G192" s="1">
        <f t="shared" ca="1" si="6"/>
        <v>41</v>
      </c>
      <c r="H192" s="1" t="str">
        <f t="shared" ca="1" si="7"/>
        <v>mode-walk</v>
      </c>
    </row>
    <row r="193" spans="1:8">
      <c r="A193" s="1">
        <f t="shared" ca="1" si="0"/>
        <v>10</v>
      </c>
      <c r="B193" s="1" t="str">
        <f t="shared" ca="1" si="1"/>
        <v>air-qual-hazardous</v>
      </c>
      <c r="C193" s="1" t="str">
        <f t="shared" ca="1" si="2"/>
        <v>weather-wet</v>
      </c>
      <c r="D193" s="1" t="str">
        <f t="shared" ca="1" si="3"/>
        <v>traffic-worse</v>
      </c>
      <c r="E193" s="1" t="str">
        <f t="shared" ca="1" si="4"/>
        <v>dt-noon</v>
      </c>
      <c r="F193" s="1" t="str">
        <f t="shared" ca="1" si="5"/>
        <v>bl-partial</v>
      </c>
      <c r="G193" s="1">
        <f t="shared" ca="1" si="6"/>
        <v>85</v>
      </c>
      <c r="H193" s="1" t="str">
        <f t="shared" ca="1" si="7"/>
        <v>mode-car</v>
      </c>
    </row>
    <row r="194" spans="1:8">
      <c r="A194" s="1">
        <f t="shared" ca="1" si="0"/>
        <v>3</v>
      </c>
      <c r="B194" s="1" t="str">
        <f t="shared" ca="1" si="1"/>
        <v>air-qual-hazardous</v>
      </c>
      <c r="C194" s="1" t="str">
        <f t="shared" ca="1" si="2"/>
        <v>weather-dry</v>
      </c>
      <c r="D194" s="1" t="str">
        <f t="shared" ca="1" si="3"/>
        <v>traffic-moderate</v>
      </c>
      <c r="E194" s="1" t="str">
        <f t="shared" ca="1" si="4"/>
        <v>dt-noon</v>
      </c>
      <c r="F194" s="1" t="str">
        <f t="shared" ca="1" si="5"/>
        <v>bl-none</v>
      </c>
      <c r="G194" s="1">
        <f t="shared" ca="1" si="6"/>
        <v>53</v>
      </c>
      <c r="H194" s="1" t="str">
        <f t="shared" ca="1" si="7"/>
        <v>mode-mt-bike</v>
      </c>
    </row>
    <row r="195" spans="1:8">
      <c r="A195" s="1">
        <f t="shared" ca="1" si="0"/>
        <v>2</v>
      </c>
      <c r="B195" s="1" t="str">
        <f t="shared" ca="1" si="1"/>
        <v>air-qual-moderate</v>
      </c>
      <c r="C195" s="1" t="str">
        <f t="shared" ca="1" si="2"/>
        <v>weather-stormy</v>
      </c>
      <c r="D195" s="1" t="str">
        <f t="shared" ca="1" si="3"/>
        <v>traffic-low</v>
      </c>
      <c r="E195" s="1" t="str">
        <f t="shared" ca="1" si="4"/>
        <v>dt-early-morning</v>
      </c>
      <c r="F195" s="1" t="str">
        <f t="shared" ca="1" si="5"/>
        <v>bl-partial</v>
      </c>
      <c r="G195" s="1">
        <f t="shared" ca="1" si="6"/>
        <v>64</v>
      </c>
      <c r="H195" s="1" t="str">
        <f t="shared" ca="1" si="7"/>
        <v>mode-mt-bike</v>
      </c>
    </row>
    <row r="196" spans="1:8">
      <c r="A196" s="1">
        <f t="shared" ca="1" si="0"/>
        <v>3</v>
      </c>
      <c r="B196" s="1" t="str">
        <f t="shared" ca="1" si="1"/>
        <v>air-qual-hazardous</v>
      </c>
      <c r="C196" s="1" t="str">
        <f t="shared" ca="1" si="2"/>
        <v>weather-cloudy</v>
      </c>
      <c r="D196" s="1" t="str">
        <f t="shared" ca="1" si="3"/>
        <v>traffic-low</v>
      </c>
      <c r="E196" s="1" t="str">
        <f t="shared" ca="1" si="4"/>
        <v>dt-early-morning</v>
      </c>
      <c r="F196" s="1" t="str">
        <f t="shared" ca="1" si="5"/>
        <v>bl-full</v>
      </c>
      <c r="G196" s="1">
        <f t="shared" ca="1" si="6"/>
        <v>61</v>
      </c>
      <c r="H196" s="1" t="str">
        <f t="shared" ca="1" si="7"/>
        <v>mode-car</v>
      </c>
    </row>
    <row r="197" spans="1:8">
      <c r="A197" s="1">
        <f t="shared" ca="1" si="0"/>
        <v>7</v>
      </c>
      <c r="B197" s="1" t="str">
        <f t="shared" ca="1" si="1"/>
        <v>air-qual-hazardous</v>
      </c>
      <c r="C197" s="1" t="str">
        <f t="shared" ca="1" si="2"/>
        <v>weather-wet</v>
      </c>
      <c r="D197" s="1" t="str">
        <f t="shared" ca="1" si="3"/>
        <v>traffic-high</v>
      </c>
      <c r="E197" s="1" t="str">
        <f t="shared" ca="1" si="4"/>
        <v>dt-afternoon</v>
      </c>
      <c r="F197" s="1" t="str">
        <f t="shared" ca="1" si="5"/>
        <v>bl-none</v>
      </c>
      <c r="G197" s="1">
        <f t="shared" ca="1" si="6"/>
        <v>7</v>
      </c>
      <c r="H197" s="1" t="str">
        <f t="shared" ca="1" si="7"/>
        <v>mode-mt-bike</v>
      </c>
    </row>
    <row r="198" spans="1:8">
      <c r="A198" s="1">
        <f t="shared" ca="1" si="0"/>
        <v>5</v>
      </c>
      <c r="B198" s="1" t="str">
        <f t="shared" ca="1" si="1"/>
        <v>air-qual-moderate</v>
      </c>
      <c r="C198" s="1" t="str">
        <f t="shared" ca="1" si="2"/>
        <v>weather-wet</v>
      </c>
      <c r="D198" s="1" t="str">
        <f t="shared" ca="1" si="3"/>
        <v>traffic-low</v>
      </c>
      <c r="E198" s="1" t="str">
        <f t="shared" ca="1" si="4"/>
        <v>dt-night</v>
      </c>
      <c r="F198" s="1" t="str">
        <f t="shared" ca="1" si="5"/>
        <v>bl-full</v>
      </c>
      <c r="G198" s="1">
        <f t="shared" ca="1" si="6"/>
        <v>98</v>
      </c>
      <c r="H198" s="1" t="str">
        <f t="shared" ca="1" si="7"/>
        <v>mode-mt-bike</v>
      </c>
    </row>
    <row r="199" spans="1:8">
      <c r="A199" s="1">
        <f t="shared" ca="1" si="0"/>
        <v>8</v>
      </c>
      <c r="B199" s="1" t="str">
        <f t="shared" ca="1" si="1"/>
        <v>air-qual-unhealthy</v>
      </c>
      <c r="C199" s="1" t="str">
        <f t="shared" ca="1" si="2"/>
        <v>weather-sunny</v>
      </c>
      <c r="D199" s="1" t="str">
        <f t="shared" ca="1" si="3"/>
        <v>traffic-worse</v>
      </c>
      <c r="E199" s="1" t="str">
        <f t="shared" ca="1" si="4"/>
        <v>dt-late-night</v>
      </c>
      <c r="F199" s="1" t="str">
        <f t="shared" ca="1" si="5"/>
        <v>bl-none</v>
      </c>
      <c r="G199" s="1">
        <f t="shared" ca="1" si="6"/>
        <v>89</v>
      </c>
      <c r="H199" s="1" t="str">
        <f t="shared" ca="1" si="7"/>
        <v>mode-walk</v>
      </c>
    </row>
    <row r="200" spans="1:8">
      <c r="A200" s="1">
        <f t="shared" ca="1" si="0"/>
        <v>6</v>
      </c>
      <c r="B200" s="1" t="str">
        <f t="shared" ca="1" si="1"/>
        <v>air-qual-moderate</v>
      </c>
      <c r="C200" s="1" t="str">
        <f t="shared" ca="1" si="2"/>
        <v>weather-wet</v>
      </c>
      <c r="D200" s="1" t="str">
        <f t="shared" ca="1" si="3"/>
        <v>traffic-high</v>
      </c>
      <c r="E200" s="1" t="str">
        <f t="shared" ca="1" si="4"/>
        <v>dt-noon</v>
      </c>
      <c r="F200" s="1" t="str">
        <f t="shared" ca="1" si="5"/>
        <v>bl-none</v>
      </c>
      <c r="G200" s="1">
        <f t="shared" ca="1" si="6"/>
        <v>36</v>
      </c>
      <c r="H200" s="1" t="str">
        <f t="shared" ca="1" si="7"/>
        <v>mode-walk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Q12" sqref="Q12"/>
    </sheetView>
  </sheetViews>
  <sheetFormatPr defaultRowHeight="15"/>
  <cols>
    <col min="1" max="1" width="14" bestFit="1" customWidth="1"/>
    <col min="2" max="2" width="14.140625" bestFit="1" customWidth="1"/>
  </cols>
  <sheetData>
    <row r="1" spans="1:2">
      <c r="A1" s="7" t="s">
        <v>45</v>
      </c>
      <c r="B1" s="8" t="s">
        <v>50</v>
      </c>
    </row>
    <row r="2" spans="1:2">
      <c r="A2" s="6" t="s">
        <v>17</v>
      </c>
      <c r="B2" s="9">
        <v>97</v>
      </c>
    </row>
    <row r="3" spans="1:2">
      <c r="A3" s="10" t="s">
        <v>22</v>
      </c>
      <c r="B3" s="11">
        <v>18</v>
      </c>
    </row>
    <row r="4" spans="1:2">
      <c r="A4" s="10" t="s">
        <v>27</v>
      </c>
      <c r="B4" s="11">
        <v>36</v>
      </c>
    </row>
    <row r="5" spans="1:2">
      <c r="A5" s="10" t="s">
        <v>24</v>
      </c>
      <c r="B5" s="11">
        <v>15</v>
      </c>
    </row>
    <row r="6" spans="1:2">
      <c r="A6" s="12" t="s">
        <v>14</v>
      </c>
      <c r="B6" s="13">
        <v>33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S10" sqref="S10"/>
    </sheetView>
  </sheetViews>
  <sheetFormatPr defaultRowHeight="15"/>
  <cols>
    <col min="1" max="1" width="14" bestFit="1" customWidth="1"/>
    <col min="2" max="2" width="14.140625" bestFit="1" customWidth="1"/>
  </cols>
  <sheetData>
    <row r="1" spans="1:2">
      <c r="A1" s="7" t="s">
        <v>46</v>
      </c>
      <c r="B1" s="8" t="s">
        <v>51</v>
      </c>
    </row>
    <row r="2" spans="1:2">
      <c r="A2" s="6" t="s">
        <v>17</v>
      </c>
      <c r="B2" s="9">
        <v>43</v>
      </c>
    </row>
    <row r="3" spans="1:2">
      <c r="A3" s="10" t="s">
        <v>22</v>
      </c>
      <c r="B3" s="11">
        <v>33</v>
      </c>
    </row>
    <row r="4" spans="1:2">
      <c r="A4" s="10" t="s">
        <v>27</v>
      </c>
      <c r="B4" s="11">
        <v>22</v>
      </c>
    </row>
    <row r="5" spans="1:2">
      <c r="A5" s="10" t="s">
        <v>24</v>
      </c>
      <c r="B5" s="11">
        <v>19</v>
      </c>
    </row>
    <row r="6" spans="1:2">
      <c r="A6" s="12" t="s">
        <v>14</v>
      </c>
      <c r="B6" s="13">
        <v>82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M9" sqref="M9"/>
    </sheetView>
  </sheetViews>
  <sheetFormatPr defaultRowHeight="15"/>
  <cols>
    <col min="1" max="1" width="14" bestFit="1" customWidth="1"/>
    <col min="2" max="2" width="14.140625" bestFit="1" customWidth="1"/>
  </cols>
  <sheetData>
    <row r="3" spans="1:2">
      <c r="A3" s="7" t="s">
        <v>53</v>
      </c>
      <c r="B3" s="8" t="s">
        <v>54</v>
      </c>
    </row>
    <row r="4" spans="1:2">
      <c r="A4" s="6" t="s">
        <v>17</v>
      </c>
      <c r="B4" s="9">
        <v>26</v>
      </c>
    </row>
    <row r="5" spans="1:2">
      <c r="A5" s="10" t="s">
        <v>22</v>
      </c>
      <c r="B5" s="11">
        <v>57</v>
      </c>
    </row>
    <row r="6" spans="1:2">
      <c r="A6" s="10" t="s">
        <v>27</v>
      </c>
      <c r="B6" s="11">
        <v>22</v>
      </c>
    </row>
    <row r="7" spans="1:2">
      <c r="A7" s="10" t="s">
        <v>24</v>
      </c>
      <c r="B7" s="11">
        <v>54</v>
      </c>
    </row>
    <row r="8" spans="1:2">
      <c r="A8" s="12" t="s">
        <v>14</v>
      </c>
      <c r="B8" s="13">
        <v>40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2"/>
  <sheetViews>
    <sheetView tabSelected="1" topLeftCell="X1" workbookViewId="0">
      <selection activeCell="AE6" sqref="AE6"/>
    </sheetView>
  </sheetViews>
  <sheetFormatPr defaultRowHeight="15"/>
  <cols>
    <col min="1" max="6" width="14" bestFit="1" customWidth="1"/>
    <col min="8" max="9" width="14" bestFit="1" customWidth="1"/>
    <col min="10" max="10" width="14" customWidth="1"/>
    <col min="11" max="14" width="16.28515625" bestFit="1" customWidth="1"/>
    <col min="15" max="15" width="16.140625" customWidth="1"/>
    <col min="16" max="16" width="18.28515625" customWidth="1"/>
    <col min="17" max="17" width="13" customWidth="1"/>
    <col min="18" max="18" width="16.85546875" bestFit="1" customWidth="1"/>
    <col min="19" max="19" width="14" bestFit="1" customWidth="1"/>
    <col min="20" max="20" width="16.85546875" bestFit="1" customWidth="1"/>
    <col min="21" max="21" width="14.42578125" bestFit="1" customWidth="1"/>
    <col min="22" max="22" width="16.85546875" bestFit="1" customWidth="1"/>
    <col min="23" max="26" width="15.85546875" bestFit="1" customWidth="1"/>
    <col min="27" max="27" width="19" bestFit="1" customWidth="1"/>
    <col min="28" max="32" width="14.42578125" bestFit="1" customWidth="1"/>
    <col min="33" max="33" width="17.7109375" bestFit="1" customWidth="1"/>
    <col min="34" max="38" width="14" bestFit="1" customWidth="1"/>
    <col min="39" max="39" width="16" bestFit="1" customWidth="1"/>
    <col min="40" max="40" width="11.140625" bestFit="1" customWidth="1"/>
  </cols>
  <sheetData>
    <row r="1" spans="1:29">
      <c r="A1" s="14" t="s">
        <v>42</v>
      </c>
      <c r="B1" s="14" t="s">
        <v>43</v>
      </c>
      <c r="C1" s="14" t="s">
        <v>44</v>
      </c>
      <c r="D1" s="14" t="s">
        <v>45</v>
      </c>
      <c r="E1" s="14" t="s">
        <v>46</v>
      </c>
      <c r="F1" t="s">
        <v>53</v>
      </c>
    </row>
    <row r="2" spans="1:29">
      <c r="A2" s="14" t="s">
        <v>22</v>
      </c>
      <c r="B2" s="14" t="s">
        <v>24</v>
      </c>
      <c r="C2" s="14" t="s">
        <v>27</v>
      </c>
      <c r="D2" s="14" t="s">
        <v>17</v>
      </c>
      <c r="E2" s="14" t="s">
        <v>14</v>
      </c>
      <c r="F2" t="s">
        <v>17</v>
      </c>
      <c r="K2" s="23" t="s">
        <v>42</v>
      </c>
      <c r="L2" s="23"/>
      <c r="M2" s="23" t="s">
        <v>43</v>
      </c>
      <c r="N2" s="23"/>
      <c r="O2" s="23" t="s">
        <v>44</v>
      </c>
      <c r="P2" s="23"/>
      <c r="Q2" s="23" t="s">
        <v>45</v>
      </c>
      <c r="R2" s="23"/>
      <c r="S2" s="23" t="s">
        <v>46</v>
      </c>
      <c r="T2" s="23"/>
      <c r="U2" s="23" t="s">
        <v>53</v>
      </c>
      <c r="V2" s="23"/>
    </row>
    <row r="3" spans="1:29">
      <c r="A3" s="14" t="s">
        <v>24</v>
      </c>
      <c r="B3" s="14" t="s">
        <v>24</v>
      </c>
      <c r="C3" s="14" t="s">
        <v>27</v>
      </c>
      <c r="D3" s="14" t="s">
        <v>17</v>
      </c>
      <c r="E3" s="14" t="s">
        <v>22</v>
      </c>
      <c r="F3" t="s">
        <v>24</v>
      </c>
      <c r="K3" t="s">
        <v>55</v>
      </c>
      <c r="L3" t="s">
        <v>56</v>
      </c>
      <c r="M3" t="s">
        <v>55</v>
      </c>
      <c r="N3" t="s">
        <v>56</v>
      </c>
      <c r="O3" t="s">
        <v>55</v>
      </c>
      <c r="P3" t="s">
        <v>56</v>
      </c>
      <c r="Q3" t="s">
        <v>55</v>
      </c>
      <c r="R3" t="s">
        <v>56</v>
      </c>
      <c r="S3" t="s">
        <v>55</v>
      </c>
      <c r="T3" t="s">
        <v>56</v>
      </c>
      <c r="U3" t="s">
        <v>55</v>
      </c>
      <c r="V3" t="s">
        <v>56</v>
      </c>
      <c r="W3" t="s">
        <v>42</v>
      </c>
      <c r="X3" t="s">
        <v>43</v>
      </c>
      <c r="Y3" t="s">
        <v>44</v>
      </c>
      <c r="Z3" t="s">
        <v>45</v>
      </c>
      <c r="AA3" t="s">
        <v>46</v>
      </c>
      <c r="AB3" t="s">
        <v>53</v>
      </c>
      <c r="AC3" t="s">
        <v>57</v>
      </c>
    </row>
    <row r="4" spans="1:29">
      <c r="A4" s="14" t="s">
        <v>17</v>
      </c>
      <c r="B4" s="14" t="s">
        <v>24</v>
      </c>
      <c r="C4" s="14" t="s">
        <v>27</v>
      </c>
      <c r="D4" s="14" t="s">
        <v>17</v>
      </c>
      <c r="E4" s="14" t="s">
        <v>14</v>
      </c>
      <c r="F4" t="s">
        <v>17</v>
      </c>
      <c r="K4" s="1" t="s">
        <v>22</v>
      </c>
      <c r="L4" s="15" t="s">
        <v>22</v>
      </c>
      <c r="M4" s="19" t="s">
        <v>24</v>
      </c>
      <c r="N4" s="16" t="s">
        <v>24</v>
      </c>
      <c r="O4" s="19" t="s">
        <v>27</v>
      </c>
      <c r="P4" s="16" t="s">
        <v>27</v>
      </c>
      <c r="Q4" s="19" t="s">
        <v>17</v>
      </c>
      <c r="R4" s="16" t="s">
        <v>17</v>
      </c>
      <c r="S4" s="19" t="s">
        <v>14</v>
      </c>
      <c r="T4" s="16" t="s">
        <v>14</v>
      </c>
      <c r="U4" s="19" t="s">
        <v>17</v>
      </c>
      <c r="V4" s="21" t="s">
        <v>17</v>
      </c>
      <c r="W4" t="b">
        <f>IF(L4=K4,TRUE,FALSE)</f>
        <v>1</v>
      </c>
      <c r="X4" t="b">
        <f>IF(M4=N4,TRUE,FALSE)</f>
        <v>1</v>
      </c>
      <c r="Y4" t="b">
        <f>IF(P4=O4,TRUE,FALSE)</f>
        <v>1</v>
      </c>
      <c r="Z4" t="b">
        <f>IF(Q4=R4,TRUE,FALSE)</f>
        <v>1</v>
      </c>
      <c r="AA4" t="b">
        <f>IF(T4=S4,TRUE,FALSE)</f>
        <v>1</v>
      </c>
      <c r="AB4" t="b">
        <f>IF(U4=V4,TRUE,FALSE)</f>
        <v>1</v>
      </c>
      <c r="AC4">
        <v>1</v>
      </c>
    </row>
    <row r="5" spans="1:29">
      <c r="A5" s="14" t="s">
        <v>22</v>
      </c>
      <c r="B5" s="14" t="s">
        <v>24</v>
      </c>
      <c r="C5" s="14" t="s">
        <v>27</v>
      </c>
      <c r="D5" s="14" t="s">
        <v>17</v>
      </c>
      <c r="E5" s="14" t="s">
        <v>14</v>
      </c>
      <c r="F5" t="s">
        <v>27</v>
      </c>
      <c r="K5" s="1" t="s">
        <v>24</v>
      </c>
      <c r="L5" s="17" t="s">
        <v>24</v>
      </c>
      <c r="M5" s="19" t="s">
        <v>24</v>
      </c>
      <c r="N5" s="18" t="s">
        <v>24</v>
      </c>
      <c r="O5" s="19" t="s">
        <v>27</v>
      </c>
      <c r="P5" s="18" t="s">
        <v>27</v>
      </c>
      <c r="Q5" s="19" t="s">
        <v>17</v>
      </c>
      <c r="R5" s="18" t="s">
        <v>17</v>
      </c>
      <c r="S5" s="19" t="s">
        <v>22</v>
      </c>
      <c r="T5" s="18" t="s">
        <v>22</v>
      </c>
      <c r="U5" s="19" t="s">
        <v>24</v>
      </c>
      <c r="V5" s="22" t="s">
        <v>24</v>
      </c>
      <c r="W5" t="b">
        <f t="shared" ref="W5:W68" si="0">IF(L5=K5,TRUE,FALSE)</f>
        <v>1</v>
      </c>
      <c r="X5" t="b">
        <f t="shared" ref="X5:X68" si="1">IF(M5=N5,TRUE,FALSE)</f>
        <v>1</v>
      </c>
      <c r="Y5" t="b">
        <f t="shared" ref="Y5:Y68" si="2">IF(P5=O5,TRUE,FALSE)</f>
        <v>1</v>
      </c>
      <c r="Z5" t="b">
        <f t="shared" ref="Z5:Z68" si="3">IF(Q5=R5,TRUE,FALSE)</f>
        <v>1</v>
      </c>
      <c r="AA5" t="b">
        <f t="shared" ref="AA5:AA68" si="4">IF(T5=S5,TRUE,FALSE)</f>
        <v>1</v>
      </c>
      <c r="AB5" t="b">
        <f t="shared" ref="AB5:AB68" si="5">IF(U5=V5,TRUE,FALSE)</f>
        <v>1</v>
      </c>
      <c r="AC5">
        <v>2</v>
      </c>
    </row>
    <row r="6" spans="1:29">
      <c r="A6" s="14" t="s">
        <v>22</v>
      </c>
      <c r="B6" s="14" t="s">
        <v>24</v>
      </c>
      <c r="C6" s="14" t="s">
        <v>27</v>
      </c>
      <c r="D6" s="14" t="s">
        <v>24</v>
      </c>
      <c r="E6" s="14" t="s">
        <v>14</v>
      </c>
      <c r="F6" t="s">
        <v>17</v>
      </c>
      <c r="K6" s="1" t="s">
        <v>17</v>
      </c>
      <c r="L6" s="15" t="s">
        <v>17</v>
      </c>
      <c r="M6" s="19" t="s">
        <v>24</v>
      </c>
      <c r="N6" s="16" t="s">
        <v>24</v>
      </c>
      <c r="O6" s="19" t="s">
        <v>27</v>
      </c>
      <c r="P6" s="16" t="s">
        <v>27</v>
      </c>
      <c r="Q6" s="19" t="s">
        <v>17</v>
      </c>
      <c r="R6" s="16" t="s">
        <v>17</v>
      </c>
      <c r="S6" s="19" t="s">
        <v>14</v>
      </c>
      <c r="T6" s="16" t="s">
        <v>14</v>
      </c>
      <c r="U6" s="19" t="s">
        <v>17</v>
      </c>
      <c r="V6" s="21" t="s">
        <v>17</v>
      </c>
      <c r="W6" t="b">
        <f t="shared" si="0"/>
        <v>1</v>
      </c>
      <c r="X6" t="b">
        <f t="shared" si="1"/>
        <v>1</v>
      </c>
      <c r="Y6" t="b">
        <f t="shared" si="2"/>
        <v>1</v>
      </c>
      <c r="Z6" t="b">
        <f t="shared" si="3"/>
        <v>1</v>
      </c>
      <c r="AA6" t="b">
        <f t="shared" si="4"/>
        <v>1</v>
      </c>
      <c r="AB6" t="b">
        <f t="shared" si="5"/>
        <v>1</v>
      </c>
      <c r="AC6">
        <v>3</v>
      </c>
    </row>
    <row r="7" spans="1:29">
      <c r="A7" s="14" t="s">
        <v>17</v>
      </c>
      <c r="B7" s="14" t="s">
        <v>24</v>
      </c>
      <c r="C7" s="14" t="s">
        <v>27</v>
      </c>
      <c r="D7" s="14" t="s">
        <v>17</v>
      </c>
      <c r="E7" s="14" t="s">
        <v>14</v>
      </c>
      <c r="F7" t="s">
        <v>22</v>
      </c>
      <c r="K7" s="1" t="s">
        <v>22</v>
      </c>
      <c r="L7" s="17" t="s">
        <v>22</v>
      </c>
      <c r="M7" s="19" t="s">
        <v>24</v>
      </c>
      <c r="N7" s="18" t="s">
        <v>24</v>
      </c>
      <c r="O7" s="19" t="s">
        <v>27</v>
      </c>
      <c r="P7" s="18" t="s">
        <v>27</v>
      </c>
      <c r="Q7" s="19" t="s">
        <v>17</v>
      </c>
      <c r="R7" s="18" t="s">
        <v>17</v>
      </c>
      <c r="S7" s="19" t="s">
        <v>14</v>
      </c>
      <c r="T7" s="18" t="s">
        <v>14</v>
      </c>
      <c r="U7" s="19" t="s">
        <v>27</v>
      </c>
      <c r="V7" s="22" t="s">
        <v>27</v>
      </c>
      <c r="W7" t="b">
        <f t="shared" si="0"/>
        <v>1</v>
      </c>
      <c r="X7" t="b">
        <f t="shared" si="1"/>
        <v>1</v>
      </c>
      <c r="Y7" t="b">
        <f t="shared" si="2"/>
        <v>1</v>
      </c>
      <c r="Z7" t="b">
        <f t="shared" si="3"/>
        <v>1</v>
      </c>
      <c r="AA7" t="b">
        <f t="shared" si="4"/>
        <v>1</v>
      </c>
      <c r="AB7" t="b">
        <f t="shared" si="5"/>
        <v>1</v>
      </c>
      <c r="AC7">
        <v>4</v>
      </c>
    </row>
    <row r="8" spans="1:29">
      <c r="A8" s="14" t="s">
        <v>17</v>
      </c>
      <c r="B8" s="14" t="s">
        <v>14</v>
      </c>
      <c r="C8" s="14" t="s">
        <v>27</v>
      </c>
      <c r="D8" s="14" t="s">
        <v>27</v>
      </c>
      <c r="E8" s="14" t="s">
        <v>14</v>
      </c>
      <c r="F8" t="s">
        <v>22</v>
      </c>
      <c r="K8" s="1" t="s">
        <v>22</v>
      </c>
      <c r="L8" s="15" t="s">
        <v>22</v>
      </c>
      <c r="M8" s="19" t="s">
        <v>24</v>
      </c>
      <c r="N8" s="16" t="s">
        <v>24</v>
      </c>
      <c r="O8" s="19" t="s">
        <v>27</v>
      </c>
      <c r="P8" s="16" t="s">
        <v>27</v>
      </c>
      <c r="Q8" s="19" t="s">
        <v>24</v>
      </c>
      <c r="R8" s="16" t="s">
        <v>24</v>
      </c>
      <c r="S8" s="19" t="s">
        <v>14</v>
      </c>
      <c r="T8" s="16" t="s">
        <v>14</v>
      </c>
      <c r="U8" s="19" t="s">
        <v>17</v>
      </c>
      <c r="V8" s="21" t="s">
        <v>17</v>
      </c>
      <c r="W8" t="b">
        <f t="shared" si="0"/>
        <v>1</v>
      </c>
      <c r="X8" t="b">
        <f t="shared" si="1"/>
        <v>1</v>
      </c>
      <c r="Y8" t="b">
        <f t="shared" si="2"/>
        <v>1</v>
      </c>
      <c r="Z8" t="b">
        <f t="shared" si="3"/>
        <v>1</v>
      </c>
      <c r="AA8" t="b">
        <f t="shared" si="4"/>
        <v>1</v>
      </c>
      <c r="AB8" t="b">
        <f t="shared" si="5"/>
        <v>1</v>
      </c>
      <c r="AC8">
        <v>5</v>
      </c>
    </row>
    <row r="9" spans="1:29">
      <c r="A9" s="14" t="s">
        <v>22</v>
      </c>
      <c r="B9" s="14" t="s">
        <v>27</v>
      </c>
      <c r="C9" s="14" t="s">
        <v>27</v>
      </c>
      <c r="D9" s="14" t="s">
        <v>17</v>
      </c>
      <c r="E9" s="14" t="s">
        <v>14</v>
      </c>
      <c r="F9" t="s">
        <v>27</v>
      </c>
      <c r="K9" s="1" t="s">
        <v>17</v>
      </c>
      <c r="L9" s="17" t="s">
        <v>17</v>
      </c>
      <c r="M9" s="19" t="s">
        <v>24</v>
      </c>
      <c r="N9" s="18" t="s">
        <v>24</v>
      </c>
      <c r="O9" s="19" t="s">
        <v>27</v>
      </c>
      <c r="P9" s="18" t="s">
        <v>27</v>
      </c>
      <c r="Q9" s="19" t="s">
        <v>17</v>
      </c>
      <c r="R9" s="18" t="s">
        <v>17</v>
      </c>
      <c r="S9" s="19" t="s">
        <v>14</v>
      </c>
      <c r="T9" s="18" t="s">
        <v>14</v>
      </c>
      <c r="U9" s="19" t="s">
        <v>22</v>
      </c>
      <c r="V9" s="22" t="s">
        <v>22</v>
      </c>
      <c r="W9" t="b">
        <f t="shared" si="0"/>
        <v>1</v>
      </c>
      <c r="X9" t="b">
        <f t="shared" si="1"/>
        <v>1</v>
      </c>
      <c r="Y9" t="b">
        <f t="shared" si="2"/>
        <v>1</v>
      </c>
      <c r="Z9" t="b">
        <f t="shared" si="3"/>
        <v>1</v>
      </c>
      <c r="AA9" t="b">
        <f t="shared" si="4"/>
        <v>1</v>
      </c>
      <c r="AB9" t="b">
        <f t="shared" si="5"/>
        <v>1</v>
      </c>
      <c r="AC9">
        <v>6</v>
      </c>
    </row>
    <row r="10" spans="1:29">
      <c r="A10" s="14" t="s">
        <v>22</v>
      </c>
      <c r="B10" s="14" t="s">
        <v>27</v>
      </c>
      <c r="C10" s="14" t="s">
        <v>27</v>
      </c>
      <c r="D10" s="14" t="s">
        <v>17</v>
      </c>
      <c r="E10" s="14" t="s">
        <v>17</v>
      </c>
      <c r="F10" t="s">
        <v>22</v>
      </c>
      <c r="K10" s="1" t="s">
        <v>17</v>
      </c>
      <c r="L10" s="15" t="s">
        <v>17</v>
      </c>
      <c r="M10" s="19" t="s">
        <v>14</v>
      </c>
      <c r="N10" s="16" t="s">
        <v>14</v>
      </c>
      <c r="O10" s="19" t="s">
        <v>27</v>
      </c>
      <c r="P10" s="16" t="s">
        <v>27</v>
      </c>
      <c r="Q10" s="19" t="s">
        <v>27</v>
      </c>
      <c r="R10" s="16" t="s">
        <v>27</v>
      </c>
      <c r="S10" s="19" t="s">
        <v>14</v>
      </c>
      <c r="T10" s="16" t="s">
        <v>14</v>
      </c>
      <c r="U10" s="19" t="s">
        <v>22</v>
      </c>
      <c r="V10" s="21" t="s">
        <v>22</v>
      </c>
      <c r="W10" t="b">
        <f t="shared" si="0"/>
        <v>1</v>
      </c>
      <c r="X10" t="b">
        <f t="shared" si="1"/>
        <v>1</v>
      </c>
      <c r="Y10" t="b">
        <f t="shared" si="2"/>
        <v>1</v>
      </c>
      <c r="Z10" t="b">
        <f t="shared" si="3"/>
        <v>1</v>
      </c>
      <c r="AA10" t="b">
        <f t="shared" si="4"/>
        <v>1</v>
      </c>
      <c r="AB10" t="b">
        <f t="shared" si="5"/>
        <v>1</v>
      </c>
      <c r="AC10">
        <v>7</v>
      </c>
    </row>
    <row r="11" spans="1:29">
      <c r="A11" s="14" t="s">
        <v>27</v>
      </c>
      <c r="B11" s="14" t="s">
        <v>27</v>
      </c>
      <c r="C11" s="14" t="s">
        <v>27</v>
      </c>
      <c r="D11" s="14" t="s">
        <v>17</v>
      </c>
      <c r="E11" s="14" t="s">
        <v>24</v>
      </c>
      <c r="F11" t="s">
        <v>14</v>
      </c>
      <c r="K11" s="1" t="s">
        <v>22</v>
      </c>
      <c r="L11" s="17" t="s">
        <v>22</v>
      </c>
      <c r="M11" s="19" t="s">
        <v>27</v>
      </c>
      <c r="N11" s="18" t="s">
        <v>27</v>
      </c>
      <c r="O11" s="19" t="s">
        <v>27</v>
      </c>
      <c r="P11" s="18" t="s">
        <v>27</v>
      </c>
      <c r="Q11" s="19" t="s">
        <v>17</v>
      </c>
      <c r="R11" s="18" t="s">
        <v>17</v>
      </c>
      <c r="S11" s="19" t="s">
        <v>14</v>
      </c>
      <c r="T11" s="18" t="s">
        <v>14</v>
      </c>
      <c r="U11" s="19" t="s">
        <v>27</v>
      </c>
      <c r="V11" s="22" t="s">
        <v>27</v>
      </c>
      <c r="W11" t="b">
        <f t="shared" si="0"/>
        <v>1</v>
      </c>
      <c r="X11" t="b">
        <f t="shared" si="1"/>
        <v>1</v>
      </c>
      <c r="Y11" t="b">
        <f t="shared" si="2"/>
        <v>1</v>
      </c>
      <c r="Z11" t="b">
        <f t="shared" si="3"/>
        <v>1</v>
      </c>
      <c r="AA11" t="b">
        <f t="shared" si="4"/>
        <v>1</v>
      </c>
      <c r="AB11" t="b">
        <f t="shared" si="5"/>
        <v>1</v>
      </c>
      <c r="AC11">
        <v>8</v>
      </c>
    </row>
    <row r="12" spans="1:29">
      <c r="A12" s="14" t="s">
        <v>22</v>
      </c>
      <c r="B12" s="14" t="s">
        <v>27</v>
      </c>
      <c r="C12" s="14" t="s">
        <v>27</v>
      </c>
      <c r="D12" s="14" t="s">
        <v>17</v>
      </c>
      <c r="E12" s="14" t="s">
        <v>14</v>
      </c>
      <c r="F12" t="s">
        <v>24</v>
      </c>
      <c r="K12" s="1" t="s">
        <v>22</v>
      </c>
      <c r="L12" s="15" t="s">
        <v>22</v>
      </c>
      <c r="M12" s="19" t="s">
        <v>24</v>
      </c>
      <c r="N12" s="16" t="s">
        <v>27</v>
      </c>
      <c r="O12" s="19" t="s">
        <v>27</v>
      </c>
      <c r="P12" s="16" t="s">
        <v>27</v>
      </c>
      <c r="Q12" s="19" t="s">
        <v>17</v>
      </c>
      <c r="R12" s="16" t="s">
        <v>17</v>
      </c>
      <c r="S12" s="19" t="s">
        <v>17</v>
      </c>
      <c r="T12" s="16" t="s">
        <v>17</v>
      </c>
      <c r="U12" s="19" t="s">
        <v>22</v>
      </c>
      <c r="V12" s="21" t="s">
        <v>22</v>
      </c>
      <c r="W12" t="b">
        <f t="shared" si="0"/>
        <v>1</v>
      </c>
      <c r="X12" t="b">
        <f t="shared" si="1"/>
        <v>0</v>
      </c>
      <c r="Y12" t="b">
        <f t="shared" si="2"/>
        <v>1</v>
      </c>
      <c r="Z12" t="b">
        <f t="shared" si="3"/>
        <v>1</v>
      </c>
      <c r="AA12" t="b">
        <f t="shared" si="4"/>
        <v>1</v>
      </c>
      <c r="AB12" t="b">
        <f t="shared" si="5"/>
        <v>1</v>
      </c>
      <c r="AC12">
        <v>9</v>
      </c>
    </row>
    <row r="13" spans="1:29">
      <c r="A13" s="14" t="s">
        <v>17</v>
      </c>
      <c r="B13" s="14" t="s">
        <v>24</v>
      </c>
      <c r="C13" s="14" t="s">
        <v>27</v>
      </c>
      <c r="D13" s="14" t="s">
        <v>17</v>
      </c>
      <c r="E13" s="14" t="s">
        <v>24</v>
      </c>
      <c r="F13" t="s">
        <v>24</v>
      </c>
      <c r="K13" s="1" t="s">
        <v>27</v>
      </c>
      <c r="L13" s="17" t="s">
        <v>27</v>
      </c>
      <c r="M13" s="19" t="s">
        <v>27</v>
      </c>
      <c r="N13" s="18" t="s">
        <v>27</v>
      </c>
      <c r="O13" s="19" t="s">
        <v>27</v>
      </c>
      <c r="P13" s="18" t="s">
        <v>27</v>
      </c>
      <c r="Q13" s="19" t="s">
        <v>17</v>
      </c>
      <c r="R13" s="18" t="s">
        <v>17</v>
      </c>
      <c r="S13" s="19" t="s">
        <v>24</v>
      </c>
      <c r="T13" s="18" t="s">
        <v>24</v>
      </c>
      <c r="U13" s="19" t="s">
        <v>14</v>
      </c>
      <c r="V13" s="22" t="s">
        <v>14</v>
      </c>
      <c r="W13" t="b">
        <f t="shared" si="0"/>
        <v>1</v>
      </c>
      <c r="X13" t="b">
        <f t="shared" si="1"/>
        <v>1</v>
      </c>
      <c r="Y13" t="b">
        <f t="shared" si="2"/>
        <v>1</v>
      </c>
      <c r="Z13" t="b">
        <f t="shared" si="3"/>
        <v>1</v>
      </c>
      <c r="AA13" t="b">
        <f t="shared" si="4"/>
        <v>1</v>
      </c>
      <c r="AB13" t="b">
        <f t="shared" si="5"/>
        <v>1</v>
      </c>
      <c r="AC13">
        <v>10</v>
      </c>
    </row>
    <row r="14" spans="1:29">
      <c r="A14" s="14" t="s">
        <v>22</v>
      </c>
      <c r="B14" s="14" t="s">
        <v>24</v>
      </c>
      <c r="C14" s="14" t="s">
        <v>27</v>
      </c>
      <c r="D14" s="14" t="s">
        <v>27</v>
      </c>
      <c r="E14" s="14" t="s">
        <v>14</v>
      </c>
      <c r="F14" t="s">
        <v>17</v>
      </c>
      <c r="K14" s="1" t="s">
        <v>22</v>
      </c>
      <c r="L14" s="15" t="s">
        <v>22</v>
      </c>
      <c r="M14" s="19" t="s">
        <v>27</v>
      </c>
      <c r="N14" s="16" t="s">
        <v>27</v>
      </c>
      <c r="O14" s="19" t="s">
        <v>27</v>
      </c>
      <c r="P14" s="16" t="s">
        <v>27</v>
      </c>
      <c r="Q14" s="19" t="s">
        <v>17</v>
      </c>
      <c r="R14" s="16" t="s">
        <v>17</v>
      </c>
      <c r="S14" s="19" t="s">
        <v>14</v>
      </c>
      <c r="T14" s="16" t="s">
        <v>14</v>
      </c>
      <c r="U14" s="19" t="s">
        <v>24</v>
      </c>
      <c r="V14" s="21" t="s">
        <v>24</v>
      </c>
      <c r="W14" t="b">
        <f t="shared" si="0"/>
        <v>1</v>
      </c>
      <c r="X14" t="b">
        <f t="shared" si="1"/>
        <v>1</v>
      </c>
      <c r="Y14" t="b">
        <f t="shared" si="2"/>
        <v>1</v>
      </c>
      <c r="Z14" t="b">
        <f t="shared" si="3"/>
        <v>1</v>
      </c>
      <c r="AA14" t="b">
        <f t="shared" si="4"/>
        <v>1</v>
      </c>
      <c r="AB14" t="b">
        <f t="shared" si="5"/>
        <v>1</v>
      </c>
      <c r="AC14">
        <v>11</v>
      </c>
    </row>
    <row r="15" spans="1:29">
      <c r="A15" s="14" t="s">
        <v>22</v>
      </c>
      <c r="B15" s="14" t="s">
        <v>22</v>
      </c>
      <c r="C15" s="14" t="s">
        <v>27</v>
      </c>
      <c r="D15" s="14" t="s">
        <v>17</v>
      </c>
      <c r="E15" s="14" t="s">
        <v>27</v>
      </c>
      <c r="F15" t="s">
        <v>22</v>
      </c>
      <c r="K15" s="1" t="s">
        <v>17</v>
      </c>
      <c r="L15" s="17" t="s">
        <v>17</v>
      </c>
      <c r="M15" s="19" t="s">
        <v>24</v>
      </c>
      <c r="N15" s="18" t="s">
        <v>24</v>
      </c>
      <c r="O15" s="19" t="s">
        <v>27</v>
      </c>
      <c r="P15" s="18" t="s">
        <v>27</v>
      </c>
      <c r="Q15" s="19" t="s">
        <v>17</v>
      </c>
      <c r="R15" s="18" t="s">
        <v>17</v>
      </c>
      <c r="S15" s="19" t="s">
        <v>24</v>
      </c>
      <c r="T15" s="18" t="s">
        <v>24</v>
      </c>
      <c r="U15" s="19" t="s">
        <v>24</v>
      </c>
      <c r="V15" s="22" t="s">
        <v>24</v>
      </c>
      <c r="W15" t="b">
        <f t="shared" si="0"/>
        <v>1</v>
      </c>
      <c r="X15" t="b">
        <f t="shared" si="1"/>
        <v>1</v>
      </c>
      <c r="Y15" t="b">
        <f t="shared" si="2"/>
        <v>1</v>
      </c>
      <c r="Z15" t="b">
        <f t="shared" si="3"/>
        <v>1</v>
      </c>
      <c r="AA15" t="b">
        <f t="shared" si="4"/>
        <v>1</v>
      </c>
      <c r="AB15" t="b">
        <f t="shared" si="5"/>
        <v>1</v>
      </c>
      <c r="AC15">
        <v>12</v>
      </c>
    </row>
    <row r="16" spans="1:29">
      <c r="A16" s="14" t="s">
        <v>27</v>
      </c>
      <c r="B16" s="14" t="s">
        <v>24</v>
      </c>
      <c r="C16" s="14" t="s">
        <v>22</v>
      </c>
      <c r="D16" s="14" t="s">
        <v>27</v>
      </c>
      <c r="E16" s="14" t="s">
        <v>27</v>
      </c>
      <c r="F16" t="s">
        <v>24</v>
      </c>
      <c r="K16" s="1" t="s">
        <v>22</v>
      </c>
      <c r="L16" s="15" t="s">
        <v>22</v>
      </c>
      <c r="M16" s="19" t="s">
        <v>24</v>
      </c>
      <c r="N16" s="16" t="s">
        <v>24</v>
      </c>
      <c r="O16" s="19" t="s">
        <v>27</v>
      </c>
      <c r="P16" s="16" t="s">
        <v>27</v>
      </c>
      <c r="Q16" s="19" t="s">
        <v>17</v>
      </c>
      <c r="R16" s="16" t="s">
        <v>27</v>
      </c>
      <c r="S16" s="19" t="s">
        <v>14</v>
      </c>
      <c r="T16" s="16" t="s">
        <v>14</v>
      </c>
      <c r="U16" s="19" t="s">
        <v>17</v>
      </c>
      <c r="V16" s="21" t="s">
        <v>17</v>
      </c>
      <c r="W16" t="b">
        <f t="shared" si="0"/>
        <v>1</v>
      </c>
      <c r="X16" t="b">
        <f t="shared" si="1"/>
        <v>1</v>
      </c>
      <c r="Y16" t="b">
        <f t="shared" si="2"/>
        <v>1</v>
      </c>
      <c r="Z16" t="b">
        <f t="shared" si="3"/>
        <v>0</v>
      </c>
      <c r="AA16" t="b">
        <f t="shared" si="4"/>
        <v>1</v>
      </c>
      <c r="AB16" t="b">
        <f t="shared" si="5"/>
        <v>1</v>
      </c>
      <c r="AC16">
        <v>13</v>
      </c>
    </row>
    <row r="17" spans="1:29">
      <c r="A17" s="14" t="s">
        <v>24</v>
      </c>
      <c r="B17" s="14" t="s">
        <v>27</v>
      </c>
      <c r="C17" s="14" t="s">
        <v>22</v>
      </c>
      <c r="D17" s="14" t="s">
        <v>17</v>
      </c>
      <c r="E17" s="14" t="s">
        <v>14</v>
      </c>
      <c r="F17" t="s">
        <v>17</v>
      </c>
      <c r="K17" s="1" t="s">
        <v>22</v>
      </c>
      <c r="L17" s="17" t="s">
        <v>22</v>
      </c>
      <c r="M17" s="19" t="s">
        <v>22</v>
      </c>
      <c r="N17" s="18" t="s">
        <v>22</v>
      </c>
      <c r="O17" s="19" t="s">
        <v>27</v>
      </c>
      <c r="P17" s="18" t="s">
        <v>27</v>
      </c>
      <c r="Q17" s="19" t="s">
        <v>17</v>
      </c>
      <c r="R17" s="18" t="s">
        <v>17</v>
      </c>
      <c r="S17" s="19" t="s">
        <v>27</v>
      </c>
      <c r="T17" s="18" t="s">
        <v>27</v>
      </c>
      <c r="U17" s="19" t="s">
        <v>22</v>
      </c>
      <c r="V17" s="22" t="s">
        <v>22</v>
      </c>
      <c r="W17" t="b">
        <f t="shared" si="0"/>
        <v>1</v>
      </c>
      <c r="X17" t="b">
        <f t="shared" si="1"/>
        <v>1</v>
      </c>
      <c r="Y17" t="b">
        <f t="shared" si="2"/>
        <v>1</v>
      </c>
      <c r="Z17" t="b">
        <f t="shared" si="3"/>
        <v>1</v>
      </c>
      <c r="AA17" t="b">
        <f t="shared" si="4"/>
        <v>1</v>
      </c>
      <c r="AB17" t="b">
        <f t="shared" si="5"/>
        <v>1</v>
      </c>
      <c r="AC17">
        <v>14</v>
      </c>
    </row>
    <row r="18" spans="1:29">
      <c r="A18" s="14" t="s">
        <v>14</v>
      </c>
      <c r="B18" s="14" t="s">
        <v>24</v>
      </c>
      <c r="C18" s="14" t="s">
        <v>27</v>
      </c>
      <c r="D18" s="14" t="s">
        <v>27</v>
      </c>
      <c r="E18" s="14" t="s">
        <v>14</v>
      </c>
      <c r="F18" t="s">
        <v>27</v>
      </c>
      <c r="K18" s="1" t="s">
        <v>27</v>
      </c>
      <c r="L18" s="15" t="s">
        <v>27</v>
      </c>
      <c r="M18" s="19" t="s">
        <v>24</v>
      </c>
      <c r="N18" s="16" t="s">
        <v>24</v>
      </c>
      <c r="O18" s="19" t="s">
        <v>22</v>
      </c>
      <c r="P18" s="16" t="s">
        <v>22</v>
      </c>
      <c r="Q18" s="19" t="s">
        <v>27</v>
      </c>
      <c r="R18" s="16" t="s">
        <v>27</v>
      </c>
      <c r="S18" s="19" t="s">
        <v>27</v>
      </c>
      <c r="T18" s="16" t="s">
        <v>27</v>
      </c>
      <c r="U18" s="19" t="s">
        <v>24</v>
      </c>
      <c r="V18" s="21" t="s">
        <v>24</v>
      </c>
      <c r="W18" t="b">
        <f t="shared" si="0"/>
        <v>1</v>
      </c>
      <c r="X18" t="b">
        <f t="shared" si="1"/>
        <v>1</v>
      </c>
      <c r="Y18" t="b">
        <f t="shared" si="2"/>
        <v>1</v>
      </c>
      <c r="Z18" t="b">
        <f t="shared" si="3"/>
        <v>1</v>
      </c>
      <c r="AA18" t="b">
        <f t="shared" si="4"/>
        <v>1</v>
      </c>
      <c r="AB18" t="b">
        <f t="shared" si="5"/>
        <v>1</v>
      </c>
      <c r="AC18">
        <v>15</v>
      </c>
    </row>
    <row r="19" spans="1:29">
      <c r="A19" s="14" t="s">
        <v>22</v>
      </c>
      <c r="B19" s="14" t="s">
        <v>24</v>
      </c>
      <c r="C19" s="14" t="s">
        <v>27</v>
      </c>
      <c r="D19" s="14" t="s">
        <v>14</v>
      </c>
      <c r="E19" s="14" t="s">
        <v>14</v>
      </c>
      <c r="F19" t="s">
        <v>24</v>
      </c>
      <c r="K19" s="1" t="s">
        <v>24</v>
      </c>
      <c r="L19" s="17" t="s">
        <v>24</v>
      </c>
      <c r="M19" s="19" t="s">
        <v>27</v>
      </c>
      <c r="N19" s="18" t="s">
        <v>27</v>
      </c>
      <c r="O19" s="19" t="s">
        <v>27</v>
      </c>
      <c r="P19" s="18" t="s">
        <v>22</v>
      </c>
      <c r="Q19" s="19" t="s">
        <v>17</v>
      </c>
      <c r="R19" s="18" t="s">
        <v>17</v>
      </c>
      <c r="S19" s="19" t="s">
        <v>14</v>
      </c>
      <c r="T19" s="18" t="s">
        <v>14</v>
      </c>
      <c r="U19" s="19" t="s">
        <v>17</v>
      </c>
      <c r="V19" s="22" t="s">
        <v>17</v>
      </c>
      <c r="W19" t="b">
        <f t="shared" si="0"/>
        <v>1</v>
      </c>
      <c r="X19" t="b">
        <f t="shared" si="1"/>
        <v>1</v>
      </c>
      <c r="Y19" t="b">
        <f t="shared" si="2"/>
        <v>0</v>
      </c>
      <c r="Z19" t="b">
        <f t="shared" si="3"/>
        <v>1</v>
      </c>
      <c r="AA19" t="b">
        <f t="shared" si="4"/>
        <v>1</v>
      </c>
      <c r="AB19" t="b">
        <f t="shared" si="5"/>
        <v>1</v>
      </c>
      <c r="AC19">
        <v>16</v>
      </c>
    </row>
    <row r="20" spans="1:29">
      <c r="A20" s="14" t="s">
        <v>22</v>
      </c>
      <c r="B20" s="14" t="s">
        <v>14</v>
      </c>
      <c r="C20" s="14" t="s">
        <v>22</v>
      </c>
      <c r="D20" s="14" t="s">
        <v>24</v>
      </c>
      <c r="E20" s="14" t="s">
        <v>14</v>
      </c>
      <c r="F20" t="s">
        <v>17</v>
      </c>
      <c r="K20" s="1" t="s">
        <v>14</v>
      </c>
      <c r="L20" s="15" t="s">
        <v>14</v>
      </c>
      <c r="M20" s="19" t="s">
        <v>24</v>
      </c>
      <c r="N20" s="16" t="s">
        <v>24</v>
      </c>
      <c r="O20" s="19" t="s">
        <v>27</v>
      </c>
      <c r="P20" s="16" t="s">
        <v>27</v>
      </c>
      <c r="Q20" s="19" t="s">
        <v>17</v>
      </c>
      <c r="R20" s="16" t="s">
        <v>27</v>
      </c>
      <c r="S20" s="19" t="s">
        <v>14</v>
      </c>
      <c r="T20" s="16" t="s">
        <v>14</v>
      </c>
      <c r="U20" s="19" t="s">
        <v>24</v>
      </c>
      <c r="V20" s="21" t="s">
        <v>27</v>
      </c>
      <c r="W20" t="b">
        <f t="shared" si="0"/>
        <v>1</v>
      </c>
      <c r="X20" t="b">
        <f t="shared" si="1"/>
        <v>1</v>
      </c>
      <c r="Y20" t="b">
        <f t="shared" si="2"/>
        <v>1</v>
      </c>
      <c r="Z20" t="b">
        <f t="shared" si="3"/>
        <v>0</v>
      </c>
      <c r="AA20" t="b">
        <f t="shared" si="4"/>
        <v>1</v>
      </c>
      <c r="AB20" t="b">
        <f t="shared" si="5"/>
        <v>0</v>
      </c>
      <c r="AC20">
        <v>17</v>
      </c>
    </row>
    <row r="21" spans="1:29">
      <c r="A21" s="14" t="s">
        <v>24</v>
      </c>
      <c r="B21" s="14" t="s">
        <v>27</v>
      </c>
      <c r="C21" s="14" t="s">
        <v>24</v>
      </c>
      <c r="D21" s="14" t="s">
        <v>17</v>
      </c>
      <c r="E21" s="14" t="s">
        <v>24</v>
      </c>
      <c r="F21" t="s">
        <v>24</v>
      </c>
      <c r="K21" s="1" t="s">
        <v>22</v>
      </c>
      <c r="L21" s="17" t="s">
        <v>22</v>
      </c>
      <c r="M21" s="19" t="s">
        <v>24</v>
      </c>
      <c r="N21" s="18" t="s">
        <v>24</v>
      </c>
      <c r="O21" s="19" t="s">
        <v>27</v>
      </c>
      <c r="P21" s="18" t="s">
        <v>27</v>
      </c>
      <c r="Q21" s="19" t="s">
        <v>14</v>
      </c>
      <c r="R21" s="18" t="s">
        <v>14</v>
      </c>
      <c r="S21" s="19" t="s">
        <v>14</v>
      </c>
      <c r="T21" s="18" t="s">
        <v>14</v>
      </c>
      <c r="U21" s="19" t="s">
        <v>24</v>
      </c>
      <c r="V21" s="22" t="s">
        <v>24</v>
      </c>
      <c r="W21" t="b">
        <f t="shared" si="0"/>
        <v>1</v>
      </c>
      <c r="X21" t="b">
        <f t="shared" si="1"/>
        <v>1</v>
      </c>
      <c r="Y21" t="b">
        <f t="shared" si="2"/>
        <v>1</v>
      </c>
      <c r="Z21" t="b">
        <f t="shared" si="3"/>
        <v>1</v>
      </c>
      <c r="AA21" t="b">
        <f t="shared" si="4"/>
        <v>1</v>
      </c>
      <c r="AB21" t="b">
        <f t="shared" si="5"/>
        <v>1</v>
      </c>
      <c r="AC21">
        <v>18</v>
      </c>
    </row>
    <row r="22" spans="1:29">
      <c r="A22" s="14" t="s">
        <v>17</v>
      </c>
      <c r="B22" s="14" t="s">
        <v>14</v>
      </c>
      <c r="C22" s="14" t="s">
        <v>24</v>
      </c>
      <c r="D22" s="14" t="s">
        <v>24</v>
      </c>
      <c r="E22" s="14" t="s">
        <v>24</v>
      </c>
      <c r="F22" t="s">
        <v>14</v>
      </c>
      <c r="K22" s="1" t="s">
        <v>22</v>
      </c>
      <c r="L22" s="15" t="s">
        <v>22</v>
      </c>
      <c r="M22" s="19" t="s">
        <v>14</v>
      </c>
      <c r="N22" s="16" t="s">
        <v>14</v>
      </c>
      <c r="O22" s="19" t="s">
        <v>22</v>
      </c>
      <c r="P22" s="16" t="s">
        <v>22</v>
      </c>
      <c r="Q22" s="19" t="s">
        <v>24</v>
      </c>
      <c r="R22" s="16" t="s">
        <v>24</v>
      </c>
      <c r="S22" s="19" t="s">
        <v>14</v>
      </c>
      <c r="T22" s="16" t="s">
        <v>14</v>
      </c>
      <c r="U22" s="19" t="s">
        <v>17</v>
      </c>
      <c r="V22" s="21" t="s">
        <v>17</v>
      </c>
      <c r="W22" t="b">
        <f t="shared" si="0"/>
        <v>1</v>
      </c>
      <c r="X22" t="b">
        <f t="shared" si="1"/>
        <v>1</v>
      </c>
      <c r="Y22" t="b">
        <f t="shared" si="2"/>
        <v>1</v>
      </c>
      <c r="Z22" t="b">
        <f t="shared" si="3"/>
        <v>1</v>
      </c>
      <c r="AA22" t="b">
        <f t="shared" si="4"/>
        <v>1</v>
      </c>
      <c r="AB22" t="b">
        <f t="shared" si="5"/>
        <v>1</v>
      </c>
      <c r="AC22">
        <v>19</v>
      </c>
    </row>
    <row r="23" spans="1:29">
      <c r="A23" s="14" t="s">
        <v>22</v>
      </c>
      <c r="B23" s="14" t="s">
        <v>14</v>
      </c>
      <c r="C23" s="14" t="s">
        <v>27</v>
      </c>
      <c r="D23" s="14" t="s">
        <v>27</v>
      </c>
      <c r="E23" s="14" t="s">
        <v>24</v>
      </c>
      <c r="F23" t="s">
        <v>14</v>
      </c>
      <c r="K23" s="1" t="s">
        <v>24</v>
      </c>
      <c r="L23" s="17" t="s">
        <v>24</v>
      </c>
      <c r="M23" s="19" t="s">
        <v>24</v>
      </c>
      <c r="N23" s="18" t="s">
        <v>27</v>
      </c>
      <c r="O23" s="19" t="s">
        <v>24</v>
      </c>
      <c r="P23" s="18" t="s">
        <v>24</v>
      </c>
      <c r="Q23" s="19" t="s">
        <v>17</v>
      </c>
      <c r="R23" s="18" t="s">
        <v>17</v>
      </c>
      <c r="S23" s="19" t="s">
        <v>14</v>
      </c>
      <c r="T23" s="18" t="s">
        <v>24</v>
      </c>
      <c r="U23" s="19" t="s">
        <v>24</v>
      </c>
      <c r="V23" s="22" t="s">
        <v>24</v>
      </c>
      <c r="W23" t="b">
        <f t="shared" si="0"/>
        <v>1</v>
      </c>
      <c r="X23" t="b">
        <f t="shared" si="1"/>
        <v>0</v>
      </c>
      <c r="Y23" t="b">
        <f t="shared" si="2"/>
        <v>1</v>
      </c>
      <c r="Z23" t="b">
        <f t="shared" si="3"/>
        <v>1</v>
      </c>
      <c r="AA23" t="b">
        <f t="shared" si="4"/>
        <v>0</v>
      </c>
      <c r="AB23" t="b">
        <f t="shared" si="5"/>
        <v>1</v>
      </c>
      <c r="AC23">
        <v>20</v>
      </c>
    </row>
    <row r="24" spans="1:29">
      <c r="A24" s="14" t="s">
        <v>22</v>
      </c>
      <c r="B24" s="14" t="s">
        <v>22</v>
      </c>
      <c r="C24" s="14" t="s">
        <v>27</v>
      </c>
      <c r="D24" s="14" t="s">
        <v>17</v>
      </c>
      <c r="E24" s="14" t="s">
        <v>24</v>
      </c>
      <c r="F24" t="s">
        <v>14</v>
      </c>
      <c r="K24" s="1" t="s">
        <v>17</v>
      </c>
      <c r="L24" s="15" t="s">
        <v>17</v>
      </c>
      <c r="M24" s="19" t="s">
        <v>14</v>
      </c>
      <c r="N24" s="16" t="s">
        <v>14</v>
      </c>
      <c r="O24" s="19" t="s">
        <v>27</v>
      </c>
      <c r="P24" s="16" t="s">
        <v>24</v>
      </c>
      <c r="Q24" s="19" t="s">
        <v>24</v>
      </c>
      <c r="R24" s="16" t="s">
        <v>24</v>
      </c>
      <c r="S24" s="19" t="s">
        <v>24</v>
      </c>
      <c r="T24" s="16" t="s">
        <v>24</v>
      </c>
      <c r="U24" s="19" t="s">
        <v>14</v>
      </c>
      <c r="V24" s="21" t="s">
        <v>14</v>
      </c>
      <c r="W24" t="b">
        <f t="shared" si="0"/>
        <v>1</v>
      </c>
      <c r="X24" t="b">
        <f t="shared" si="1"/>
        <v>1</v>
      </c>
      <c r="Y24" t="b">
        <f t="shared" si="2"/>
        <v>0</v>
      </c>
      <c r="Z24" t="b">
        <f t="shared" si="3"/>
        <v>1</v>
      </c>
      <c r="AA24" t="b">
        <f t="shared" si="4"/>
        <v>1</v>
      </c>
      <c r="AB24" t="b">
        <f t="shared" si="5"/>
        <v>1</v>
      </c>
      <c r="AC24">
        <v>21</v>
      </c>
    </row>
    <row r="25" spans="1:29">
      <c r="A25" s="14" t="s">
        <v>22</v>
      </c>
      <c r="B25" s="14" t="s">
        <v>24</v>
      </c>
      <c r="C25" s="14" t="s">
        <v>27</v>
      </c>
      <c r="D25" s="14" t="s">
        <v>14</v>
      </c>
      <c r="E25" s="14" t="s">
        <v>14</v>
      </c>
      <c r="F25" t="s">
        <v>22</v>
      </c>
      <c r="K25" s="1" t="s">
        <v>22</v>
      </c>
      <c r="L25" s="17" t="s">
        <v>22</v>
      </c>
      <c r="M25" s="19" t="s">
        <v>24</v>
      </c>
      <c r="N25" s="18" t="s">
        <v>14</v>
      </c>
      <c r="O25" s="19" t="s">
        <v>27</v>
      </c>
      <c r="P25" s="18" t="s">
        <v>27</v>
      </c>
      <c r="Q25" s="19" t="s">
        <v>17</v>
      </c>
      <c r="R25" s="18" t="s">
        <v>27</v>
      </c>
      <c r="S25" s="19" t="s">
        <v>24</v>
      </c>
      <c r="T25" s="18" t="s">
        <v>24</v>
      </c>
      <c r="U25" s="19" t="s">
        <v>14</v>
      </c>
      <c r="V25" s="22" t="s">
        <v>14</v>
      </c>
      <c r="W25" t="b">
        <f t="shared" si="0"/>
        <v>1</v>
      </c>
      <c r="X25" t="b">
        <f t="shared" si="1"/>
        <v>0</v>
      </c>
      <c r="Y25" t="b">
        <f t="shared" si="2"/>
        <v>1</v>
      </c>
      <c r="Z25" t="b">
        <f t="shared" si="3"/>
        <v>0</v>
      </c>
      <c r="AA25" t="b">
        <f t="shared" si="4"/>
        <v>1</v>
      </c>
      <c r="AB25" t="b">
        <f t="shared" si="5"/>
        <v>1</v>
      </c>
      <c r="AC25">
        <v>22</v>
      </c>
    </row>
    <row r="26" spans="1:29">
      <c r="A26" s="14" t="s">
        <v>22</v>
      </c>
      <c r="B26" s="14" t="s">
        <v>24</v>
      </c>
      <c r="C26" s="14" t="s">
        <v>22</v>
      </c>
      <c r="D26" s="14" t="s">
        <v>27</v>
      </c>
      <c r="E26" s="14" t="s">
        <v>14</v>
      </c>
      <c r="F26" t="s">
        <v>17</v>
      </c>
      <c r="K26" s="1" t="s">
        <v>22</v>
      </c>
      <c r="L26" s="15" t="s">
        <v>22</v>
      </c>
      <c r="M26" s="19" t="s">
        <v>24</v>
      </c>
      <c r="N26" s="16" t="s">
        <v>22</v>
      </c>
      <c r="O26" s="19" t="s">
        <v>27</v>
      </c>
      <c r="P26" s="16" t="s">
        <v>27</v>
      </c>
      <c r="Q26" s="19" t="s">
        <v>17</v>
      </c>
      <c r="R26" s="16" t="s">
        <v>17</v>
      </c>
      <c r="S26" s="19" t="s">
        <v>14</v>
      </c>
      <c r="T26" s="16" t="s">
        <v>24</v>
      </c>
      <c r="U26" s="19" t="s">
        <v>17</v>
      </c>
      <c r="V26" s="21" t="s">
        <v>14</v>
      </c>
      <c r="W26" t="b">
        <f t="shared" si="0"/>
        <v>1</v>
      </c>
      <c r="X26" t="b">
        <f t="shared" si="1"/>
        <v>0</v>
      </c>
      <c r="Y26" t="b">
        <f t="shared" si="2"/>
        <v>1</v>
      </c>
      <c r="Z26" t="b">
        <f t="shared" si="3"/>
        <v>1</v>
      </c>
      <c r="AA26" t="b">
        <f t="shared" si="4"/>
        <v>0</v>
      </c>
      <c r="AB26" t="b">
        <f t="shared" si="5"/>
        <v>0</v>
      </c>
      <c r="AC26">
        <v>23</v>
      </c>
    </row>
    <row r="27" spans="1:29">
      <c r="A27" s="14" t="s">
        <v>22</v>
      </c>
      <c r="B27" s="14" t="s">
        <v>24</v>
      </c>
      <c r="C27" s="14" t="s">
        <v>27</v>
      </c>
      <c r="D27" s="14" t="s">
        <v>17</v>
      </c>
      <c r="E27" s="14" t="s">
        <v>27</v>
      </c>
      <c r="F27" t="s">
        <v>17</v>
      </c>
      <c r="K27" s="1" t="s">
        <v>22</v>
      </c>
      <c r="L27" s="17" t="s">
        <v>22</v>
      </c>
      <c r="M27" s="19" t="s">
        <v>24</v>
      </c>
      <c r="N27" s="18" t="s">
        <v>24</v>
      </c>
      <c r="O27" s="19" t="s">
        <v>27</v>
      </c>
      <c r="P27" s="18" t="s">
        <v>27</v>
      </c>
      <c r="Q27" s="19" t="s">
        <v>14</v>
      </c>
      <c r="R27" s="18" t="s">
        <v>14</v>
      </c>
      <c r="S27" s="19" t="s">
        <v>14</v>
      </c>
      <c r="T27" s="18" t="s">
        <v>14</v>
      </c>
      <c r="U27" s="19" t="s">
        <v>22</v>
      </c>
      <c r="V27" s="22" t="s">
        <v>22</v>
      </c>
      <c r="W27" t="b">
        <f t="shared" si="0"/>
        <v>1</v>
      </c>
      <c r="X27" t="b">
        <f t="shared" si="1"/>
        <v>1</v>
      </c>
      <c r="Y27" t="b">
        <f t="shared" si="2"/>
        <v>1</v>
      </c>
      <c r="Z27" t="b">
        <f t="shared" si="3"/>
        <v>1</v>
      </c>
      <c r="AA27" t="b">
        <f t="shared" si="4"/>
        <v>1</v>
      </c>
      <c r="AB27" t="b">
        <f t="shared" si="5"/>
        <v>1</v>
      </c>
      <c r="AC27">
        <v>24</v>
      </c>
    </row>
    <row r="28" spans="1:29">
      <c r="A28" s="14" t="s">
        <v>22</v>
      </c>
      <c r="B28" s="14" t="s">
        <v>27</v>
      </c>
      <c r="C28" s="14" t="s">
        <v>22</v>
      </c>
      <c r="D28" s="14" t="s">
        <v>14</v>
      </c>
      <c r="E28" s="14" t="s">
        <v>14</v>
      </c>
      <c r="F28" t="s">
        <v>27</v>
      </c>
      <c r="K28" s="1" t="s">
        <v>22</v>
      </c>
      <c r="L28" s="15" t="s">
        <v>22</v>
      </c>
      <c r="M28" s="19" t="s">
        <v>24</v>
      </c>
      <c r="N28" s="16" t="s">
        <v>24</v>
      </c>
      <c r="O28" s="19" t="s">
        <v>27</v>
      </c>
      <c r="P28" s="16" t="s">
        <v>22</v>
      </c>
      <c r="Q28" s="19" t="s">
        <v>27</v>
      </c>
      <c r="R28" s="16" t="s">
        <v>27</v>
      </c>
      <c r="S28" s="19" t="s">
        <v>14</v>
      </c>
      <c r="T28" s="16" t="s">
        <v>14</v>
      </c>
      <c r="U28" s="19" t="s">
        <v>22</v>
      </c>
      <c r="V28" s="21" t="s">
        <v>17</v>
      </c>
      <c r="W28" t="b">
        <f t="shared" si="0"/>
        <v>1</v>
      </c>
      <c r="X28" t="b">
        <f t="shared" si="1"/>
        <v>1</v>
      </c>
      <c r="Y28" t="b">
        <f t="shared" si="2"/>
        <v>0</v>
      </c>
      <c r="Z28" t="b">
        <f t="shared" si="3"/>
        <v>1</v>
      </c>
      <c r="AA28" t="b">
        <f t="shared" si="4"/>
        <v>1</v>
      </c>
      <c r="AB28" t="b">
        <f t="shared" si="5"/>
        <v>0</v>
      </c>
      <c r="AC28">
        <v>25</v>
      </c>
    </row>
    <row r="29" spans="1:29">
      <c r="A29" s="14" t="s">
        <v>24</v>
      </c>
      <c r="B29" s="14" t="s">
        <v>24</v>
      </c>
      <c r="C29" s="14" t="s">
        <v>22</v>
      </c>
      <c r="D29" s="14" t="s">
        <v>14</v>
      </c>
      <c r="E29" s="14" t="s">
        <v>14</v>
      </c>
      <c r="F29" t="s">
        <v>27</v>
      </c>
      <c r="K29" s="1" t="s">
        <v>22</v>
      </c>
      <c r="L29" s="17" t="s">
        <v>22</v>
      </c>
      <c r="M29" s="19" t="s">
        <v>24</v>
      </c>
      <c r="N29" s="18" t="s">
        <v>24</v>
      </c>
      <c r="O29" s="19" t="s">
        <v>27</v>
      </c>
      <c r="P29" s="18" t="s">
        <v>27</v>
      </c>
      <c r="Q29" s="19" t="s">
        <v>17</v>
      </c>
      <c r="R29" s="18" t="s">
        <v>17</v>
      </c>
      <c r="S29" s="19" t="s">
        <v>27</v>
      </c>
      <c r="T29" s="18" t="s">
        <v>27</v>
      </c>
      <c r="U29" s="19" t="s">
        <v>17</v>
      </c>
      <c r="V29" s="22" t="s">
        <v>17</v>
      </c>
      <c r="W29" t="b">
        <f t="shared" si="0"/>
        <v>1</v>
      </c>
      <c r="X29" t="b">
        <f t="shared" si="1"/>
        <v>1</v>
      </c>
      <c r="Y29" t="b">
        <f t="shared" si="2"/>
        <v>1</v>
      </c>
      <c r="Z29" t="b">
        <f t="shared" si="3"/>
        <v>1</v>
      </c>
      <c r="AA29" t="b">
        <f t="shared" si="4"/>
        <v>1</v>
      </c>
      <c r="AB29" t="b">
        <f t="shared" si="5"/>
        <v>1</v>
      </c>
      <c r="AC29">
        <v>26</v>
      </c>
    </row>
    <row r="30" spans="1:29">
      <c r="A30" s="14" t="s">
        <v>14</v>
      </c>
      <c r="B30" s="14" t="s">
        <v>24</v>
      </c>
      <c r="C30" s="14" t="s">
        <v>22</v>
      </c>
      <c r="D30" s="14" t="s">
        <v>22</v>
      </c>
      <c r="E30" s="14" t="s">
        <v>14</v>
      </c>
      <c r="F30" t="s">
        <v>14</v>
      </c>
      <c r="K30" s="1" t="s">
        <v>22</v>
      </c>
      <c r="L30" s="15" t="s">
        <v>22</v>
      </c>
      <c r="M30" s="19" t="s">
        <v>24</v>
      </c>
      <c r="N30" s="16" t="s">
        <v>27</v>
      </c>
      <c r="O30" s="19" t="s">
        <v>27</v>
      </c>
      <c r="P30" s="16" t="s">
        <v>22</v>
      </c>
      <c r="Q30" s="19" t="s">
        <v>14</v>
      </c>
      <c r="R30" s="16" t="s">
        <v>14</v>
      </c>
      <c r="S30" s="19" t="s">
        <v>14</v>
      </c>
      <c r="T30" s="16" t="s">
        <v>14</v>
      </c>
      <c r="U30" s="19" t="s">
        <v>27</v>
      </c>
      <c r="V30" s="21" t="s">
        <v>27</v>
      </c>
      <c r="W30" t="b">
        <f t="shared" si="0"/>
        <v>1</v>
      </c>
      <c r="X30" t="b">
        <f t="shared" si="1"/>
        <v>0</v>
      </c>
      <c r="Y30" t="b">
        <f t="shared" si="2"/>
        <v>0</v>
      </c>
      <c r="Z30" t="b">
        <f t="shared" si="3"/>
        <v>1</v>
      </c>
      <c r="AA30" t="b">
        <f t="shared" si="4"/>
        <v>1</v>
      </c>
      <c r="AB30" t="b">
        <f t="shared" si="5"/>
        <v>1</v>
      </c>
      <c r="AC30">
        <v>27</v>
      </c>
    </row>
    <row r="31" spans="1:29">
      <c r="A31" s="14" t="s">
        <v>17</v>
      </c>
      <c r="B31" s="14" t="s">
        <v>24</v>
      </c>
      <c r="C31" s="14" t="s">
        <v>24</v>
      </c>
      <c r="D31" s="14" t="s">
        <v>17</v>
      </c>
      <c r="E31" s="14" t="s">
        <v>14</v>
      </c>
      <c r="F31" t="s">
        <v>14</v>
      </c>
      <c r="K31" s="1" t="s">
        <v>24</v>
      </c>
      <c r="L31" s="17" t="s">
        <v>24</v>
      </c>
      <c r="M31" s="19" t="s">
        <v>24</v>
      </c>
      <c r="N31" s="18" t="s">
        <v>24</v>
      </c>
      <c r="O31" s="19" t="s">
        <v>27</v>
      </c>
      <c r="P31" s="18" t="s">
        <v>22</v>
      </c>
      <c r="Q31" s="19" t="s">
        <v>17</v>
      </c>
      <c r="R31" s="18" t="s">
        <v>14</v>
      </c>
      <c r="S31" s="19" t="s">
        <v>14</v>
      </c>
      <c r="T31" s="18" t="s">
        <v>14</v>
      </c>
      <c r="U31" s="19" t="s">
        <v>14</v>
      </c>
      <c r="V31" s="22" t="s">
        <v>27</v>
      </c>
      <c r="W31" t="b">
        <f t="shared" si="0"/>
        <v>1</v>
      </c>
      <c r="X31" t="b">
        <f t="shared" si="1"/>
        <v>1</v>
      </c>
      <c r="Y31" t="b">
        <f t="shared" si="2"/>
        <v>0</v>
      </c>
      <c r="Z31" t="b">
        <f t="shared" si="3"/>
        <v>0</v>
      </c>
      <c r="AA31" t="b">
        <f t="shared" si="4"/>
        <v>1</v>
      </c>
      <c r="AB31" t="b">
        <f t="shared" si="5"/>
        <v>0</v>
      </c>
      <c r="AC31">
        <v>28</v>
      </c>
    </row>
    <row r="32" spans="1:29">
      <c r="A32" s="14" t="s">
        <v>22</v>
      </c>
      <c r="B32" s="14" t="s">
        <v>24</v>
      </c>
      <c r="C32" s="14" t="s">
        <v>27</v>
      </c>
      <c r="D32" s="14" t="s">
        <v>24</v>
      </c>
      <c r="E32" s="14" t="s">
        <v>14</v>
      </c>
      <c r="F32" t="s">
        <v>22</v>
      </c>
      <c r="K32" s="1" t="s">
        <v>22</v>
      </c>
      <c r="L32" s="15" t="s">
        <v>14</v>
      </c>
      <c r="M32" s="19" t="s">
        <v>24</v>
      </c>
      <c r="N32" s="16" t="s">
        <v>24</v>
      </c>
      <c r="O32" s="19" t="s">
        <v>22</v>
      </c>
      <c r="P32" s="16" t="s">
        <v>22</v>
      </c>
      <c r="Q32" s="19" t="s">
        <v>22</v>
      </c>
      <c r="R32" s="16" t="s">
        <v>22</v>
      </c>
      <c r="S32" s="19" t="s">
        <v>24</v>
      </c>
      <c r="T32" s="16" t="s">
        <v>14</v>
      </c>
      <c r="U32" s="19" t="s">
        <v>14</v>
      </c>
      <c r="V32" s="21" t="s">
        <v>14</v>
      </c>
      <c r="W32" t="b">
        <f t="shared" si="0"/>
        <v>0</v>
      </c>
      <c r="X32" t="b">
        <f t="shared" si="1"/>
        <v>1</v>
      </c>
      <c r="Y32" t="b">
        <f t="shared" si="2"/>
        <v>1</v>
      </c>
      <c r="Z32" t="b">
        <f t="shared" si="3"/>
        <v>1</v>
      </c>
      <c r="AA32" t="b">
        <f t="shared" si="4"/>
        <v>0</v>
      </c>
      <c r="AB32" t="b">
        <f t="shared" si="5"/>
        <v>1</v>
      </c>
      <c r="AC32">
        <v>29</v>
      </c>
    </row>
    <row r="33" spans="1:29">
      <c r="A33" s="14" t="s">
        <v>24</v>
      </c>
      <c r="B33" s="14" t="s">
        <v>24</v>
      </c>
      <c r="C33" s="14" t="s">
        <v>27</v>
      </c>
      <c r="D33" s="14" t="s">
        <v>17</v>
      </c>
      <c r="E33" s="14" t="s">
        <v>14</v>
      </c>
      <c r="F33" t="s">
        <v>22</v>
      </c>
      <c r="K33" s="1" t="s">
        <v>17</v>
      </c>
      <c r="L33" s="17" t="s">
        <v>17</v>
      </c>
      <c r="M33" s="19" t="s">
        <v>24</v>
      </c>
      <c r="N33" s="18" t="s">
        <v>24</v>
      </c>
      <c r="O33" s="19" t="s">
        <v>27</v>
      </c>
      <c r="P33" s="18" t="s">
        <v>24</v>
      </c>
      <c r="Q33" s="19" t="s">
        <v>17</v>
      </c>
      <c r="R33" s="18" t="s">
        <v>17</v>
      </c>
      <c r="S33" s="19" t="s">
        <v>14</v>
      </c>
      <c r="T33" s="18" t="s">
        <v>14</v>
      </c>
      <c r="U33" s="19" t="s">
        <v>17</v>
      </c>
      <c r="V33" s="22" t="s">
        <v>14</v>
      </c>
      <c r="W33" t="b">
        <f t="shared" si="0"/>
        <v>1</v>
      </c>
      <c r="X33" t="b">
        <f t="shared" si="1"/>
        <v>1</v>
      </c>
      <c r="Y33" t="b">
        <f t="shared" si="2"/>
        <v>0</v>
      </c>
      <c r="Z33" t="b">
        <f t="shared" si="3"/>
        <v>1</v>
      </c>
      <c r="AA33" t="b">
        <f t="shared" si="4"/>
        <v>1</v>
      </c>
      <c r="AB33" t="b">
        <f t="shared" si="5"/>
        <v>0</v>
      </c>
      <c r="AC33">
        <v>30</v>
      </c>
    </row>
    <row r="34" spans="1:29">
      <c r="A34" s="14" t="s">
        <v>27</v>
      </c>
      <c r="B34" s="14" t="s">
        <v>27</v>
      </c>
      <c r="C34" s="14" t="s">
        <v>27</v>
      </c>
      <c r="D34" s="14" t="s">
        <v>17</v>
      </c>
      <c r="E34" s="14" t="s">
        <v>14</v>
      </c>
      <c r="F34" t="s">
        <v>27</v>
      </c>
      <c r="K34" s="1" t="s">
        <v>22</v>
      </c>
      <c r="L34" s="15" t="s">
        <v>22</v>
      </c>
      <c r="M34" s="19" t="s">
        <v>24</v>
      </c>
      <c r="N34" s="16" t="s">
        <v>24</v>
      </c>
      <c r="O34" s="19" t="s">
        <v>27</v>
      </c>
      <c r="P34" s="16" t="s">
        <v>27</v>
      </c>
      <c r="Q34" s="19" t="s">
        <v>24</v>
      </c>
      <c r="R34" s="16" t="s">
        <v>24</v>
      </c>
      <c r="S34" s="19" t="s">
        <v>14</v>
      </c>
      <c r="T34" s="16" t="s">
        <v>14</v>
      </c>
      <c r="U34" s="19" t="s">
        <v>22</v>
      </c>
      <c r="V34" s="21" t="s">
        <v>22</v>
      </c>
      <c r="W34" t="b">
        <f t="shared" si="0"/>
        <v>1</v>
      </c>
      <c r="X34" t="b">
        <f t="shared" si="1"/>
        <v>1</v>
      </c>
      <c r="Y34" t="b">
        <f t="shared" si="2"/>
        <v>1</v>
      </c>
      <c r="Z34" t="b">
        <f t="shared" si="3"/>
        <v>1</v>
      </c>
      <c r="AA34" t="b">
        <f t="shared" si="4"/>
        <v>1</v>
      </c>
      <c r="AB34" t="b">
        <f t="shared" si="5"/>
        <v>1</v>
      </c>
      <c r="AC34">
        <v>31</v>
      </c>
    </row>
    <row r="35" spans="1:29">
      <c r="A35" s="14" t="s">
        <v>14</v>
      </c>
      <c r="B35" s="14" t="s">
        <v>14</v>
      </c>
      <c r="C35" s="14" t="s">
        <v>27</v>
      </c>
      <c r="D35" s="14" t="s">
        <v>14</v>
      </c>
      <c r="E35" s="14" t="s">
        <v>24</v>
      </c>
      <c r="F35" t="s">
        <v>14</v>
      </c>
      <c r="K35" s="1" t="s">
        <v>24</v>
      </c>
      <c r="L35" s="17" t="s">
        <v>24</v>
      </c>
      <c r="M35" s="19" t="s">
        <v>24</v>
      </c>
      <c r="N35" s="18" t="s">
        <v>24</v>
      </c>
      <c r="O35" s="19" t="s">
        <v>27</v>
      </c>
      <c r="P35" s="18" t="s">
        <v>27</v>
      </c>
      <c r="Q35" s="19" t="s">
        <v>17</v>
      </c>
      <c r="R35" s="18" t="s">
        <v>17</v>
      </c>
      <c r="S35" s="19" t="s">
        <v>14</v>
      </c>
      <c r="T35" s="18" t="s">
        <v>14</v>
      </c>
      <c r="U35" s="19" t="s">
        <v>17</v>
      </c>
      <c r="V35" s="22" t="s">
        <v>22</v>
      </c>
      <c r="W35" t="b">
        <f t="shared" si="0"/>
        <v>1</v>
      </c>
      <c r="X35" t="b">
        <f t="shared" si="1"/>
        <v>1</v>
      </c>
      <c r="Y35" t="b">
        <f t="shared" si="2"/>
        <v>1</v>
      </c>
      <c r="Z35" t="b">
        <f t="shared" si="3"/>
        <v>1</v>
      </c>
      <c r="AA35" t="b">
        <f t="shared" si="4"/>
        <v>1</v>
      </c>
      <c r="AB35" t="b">
        <f t="shared" si="5"/>
        <v>0</v>
      </c>
      <c r="AC35">
        <v>32</v>
      </c>
    </row>
    <row r="36" spans="1:29">
      <c r="A36" s="14" t="s">
        <v>17</v>
      </c>
      <c r="B36" s="14" t="s">
        <v>22</v>
      </c>
      <c r="C36" s="14" t="s">
        <v>27</v>
      </c>
      <c r="D36" s="14" t="s">
        <v>17</v>
      </c>
      <c r="E36" s="14" t="s">
        <v>24</v>
      </c>
      <c r="F36" t="s">
        <v>14</v>
      </c>
      <c r="K36" s="1" t="s">
        <v>27</v>
      </c>
      <c r="L36" s="15" t="s">
        <v>27</v>
      </c>
      <c r="M36" s="19" t="s">
        <v>24</v>
      </c>
      <c r="N36" s="16" t="s">
        <v>27</v>
      </c>
      <c r="O36" s="19" t="s">
        <v>27</v>
      </c>
      <c r="P36" s="16" t="s">
        <v>27</v>
      </c>
      <c r="Q36" s="19" t="s">
        <v>17</v>
      </c>
      <c r="R36" s="16" t="s">
        <v>17</v>
      </c>
      <c r="S36" s="19" t="s">
        <v>14</v>
      </c>
      <c r="T36" s="16" t="s">
        <v>14</v>
      </c>
      <c r="U36" s="19" t="s">
        <v>27</v>
      </c>
      <c r="V36" s="21" t="s">
        <v>27</v>
      </c>
      <c r="W36" t="b">
        <f t="shared" si="0"/>
        <v>1</v>
      </c>
      <c r="X36" t="b">
        <f t="shared" si="1"/>
        <v>0</v>
      </c>
      <c r="Y36" t="b">
        <f t="shared" si="2"/>
        <v>1</v>
      </c>
      <c r="Z36" t="b">
        <f t="shared" si="3"/>
        <v>1</v>
      </c>
      <c r="AA36" t="b">
        <f t="shared" si="4"/>
        <v>1</v>
      </c>
      <c r="AB36" t="b">
        <f t="shared" si="5"/>
        <v>1</v>
      </c>
      <c r="AC36">
        <v>33</v>
      </c>
    </row>
    <row r="37" spans="1:29">
      <c r="A37" s="14" t="s">
        <v>22</v>
      </c>
      <c r="B37" s="14" t="s">
        <v>17</v>
      </c>
      <c r="C37" s="14" t="s">
        <v>24</v>
      </c>
      <c r="D37" s="14" t="s">
        <v>17</v>
      </c>
      <c r="E37" s="14" t="s">
        <v>14</v>
      </c>
      <c r="F37" t="s">
        <v>22</v>
      </c>
      <c r="K37" s="1" t="s">
        <v>14</v>
      </c>
      <c r="L37" s="17" t="s">
        <v>14</v>
      </c>
      <c r="M37" s="19" t="s">
        <v>14</v>
      </c>
      <c r="N37" s="18" t="s">
        <v>14</v>
      </c>
      <c r="O37" s="19" t="s">
        <v>27</v>
      </c>
      <c r="P37" s="18" t="s">
        <v>27</v>
      </c>
      <c r="Q37" s="19" t="s">
        <v>14</v>
      </c>
      <c r="R37" s="18" t="s">
        <v>14</v>
      </c>
      <c r="S37" s="19" t="s">
        <v>17</v>
      </c>
      <c r="T37" s="18" t="s">
        <v>24</v>
      </c>
      <c r="U37" s="19" t="s">
        <v>24</v>
      </c>
      <c r="V37" s="22" t="s">
        <v>14</v>
      </c>
      <c r="W37" t="b">
        <f t="shared" si="0"/>
        <v>1</v>
      </c>
      <c r="X37" t="b">
        <f t="shared" si="1"/>
        <v>1</v>
      </c>
      <c r="Y37" t="b">
        <f t="shared" si="2"/>
        <v>1</v>
      </c>
      <c r="Z37" t="b">
        <f t="shared" si="3"/>
        <v>1</v>
      </c>
      <c r="AA37" t="b">
        <f t="shared" si="4"/>
        <v>0</v>
      </c>
      <c r="AB37" t="b">
        <f t="shared" si="5"/>
        <v>0</v>
      </c>
      <c r="AC37">
        <v>34</v>
      </c>
    </row>
    <row r="38" spans="1:29">
      <c r="A38" s="14" t="s">
        <v>22</v>
      </c>
      <c r="B38" s="14" t="s">
        <v>22</v>
      </c>
      <c r="C38" s="14" t="s">
        <v>27</v>
      </c>
      <c r="D38" s="14" t="s">
        <v>22</v>
      </c>
      <c r="E38" s="14" t="s">
        <v>24</v>
      </c>
      <c r="F38" t="s">
        <v>22</v>
      </c>
      <c r="K38" s="1" t="s">
        <v>22</v>
      </c>
      <c r="L38" s="15" t="s">
        <v>17</v>
      </c>
      <c r="M38" s="19" t="s">
        <v>22</v>
      </c>
      <c r="N38" s="16" t="s">
        <v>22</v>
      </c>
      <c r="O38" s="19" t="s">
        <v>27</v>
      </c>
      <c r="P38" s="16" t="s">
        <v>27</v>
      </c>
      <c r="Q38" s="19" t="s">
        <v>17</v>
      </c>
      <c r="R38" s="16" t="s">
        <v>17</v>
      </c>
      <c r="S38" s="19" t="s">
        <v>14</v>
      </c>
      <c r="T38" s="16" t="s">
        <v>24</v>
      </c>
      <c r="U38" s="19" t="s">
        <v>17</v>
      </c>
      <c r="V38" s="21" t="s">
        <v>14</v>
      </c>
      <c r="W38" t="b">
        <f t="shared" si="0"/>
        <v>0</v>
      </c>
      <c r="X38" t="b">
        <f t="shared" si="1"/>
        <v>1</v>
      </c>
      <c r="Y38" t="b">
        <f t="shared" si="2"/>
        <v>1</v>
      </c>
      <c r="Z38" t="b">
        <f t="shared" si="3"/>
        <v>1</v>
      </c>
      <c r="AA38" t="b">
        <f t="shared" si="4"/>
        <v>0</v>
      </c>
      <c r="AB38" t="b">
        <f t="shared" si="5"/>
        <v>0</v>
      </c>
      <c r="AC38">
        <v>35</v>
      </c>
    </row>
    <row r="39" spans="1:29">
      <c r="A39" s="14" t="s">
        <v>22</v>
      </c>
      <c r="B39" s="14" t="s">
        <v>24</v>
      </c>
      <c r="C39" s="14" t="s">
        <v>17</v>
      </c>
      <c r="D39" s="14" t="s">
        <v>27</v>
      </c>
      <c r="E39" s="14" t="s">
        <v>14</v>
      </c>
      <c r="F39" t="s">
        <v>22</v>
      </c>
      <c r="K39" s="1" t="s">
        <v>22</v>
      </c>
      <c r="L39" s="17" t="s">
        <v>22</v>
      </c>
      <c r="M39" s="19" t="s">
        <v>17</v>
      </c>
      <c r="N39" s="18" t="s">
        <v>17</v>
      </c>
      <c r="O39" s="19" t="s">
        <v>24</v>
      </c>
      <c r="P39" s="18" t="s">
        <v>24</v>
      </c>
      <c r="Q39" s="19" t="s">
        <v>17</v>
      </c>
      <c r="R39" s="18" t="s">
        <v>17</v>
      </c>
      <c r="S39" s="19" t="s">
        <v>14</v>
      </c>
      <c r="T39" s="18" t="s">
        <v>14</v>
      </c>
      <c r="U39" s="19" t="s">
        <v>14</v>
      </c>
      <c r="V39" s="22" t="s">
        <v>22</v>
      </c>
      <c r="W39" t="b">
        <f t="shared" si="0"/>
        <v>1</v>
      </c>
      <c r="X39" t="b">
        <f t="shared" si="1"/>
        <v>1</v>
      </c>
      <c r="Y39" t="b">
        <f t="shared" si="2"/>
        <v>1</v>
      </c>
      <c r="Z39" t="b">
        <f t="shared" si="3"/>
        <v>1</v>
      </c>
      <c r="AA39" t="b">
        <f t="shared" si="4"/>
        <v>1</v>
      </c>
      <c r="AB39" t="b">
        <f t="shared" si="5"/>
        <v>0</v>
      </c>
      <c r="AC39">
        <v>36</v>
      </c>
    </row>
    <row r="40" spans="1:29">
      <c r="A40" s="14" t="s">
        <v>24</v>
      </c>
      <c r="B40" s="14" t="s">
        <v>24</v>
      </c>
      <c r="C40" s="14" t="s">
        <v>14</v>
      </c>
      <c r="D40" s="14" t="s">
        <v>17</v>
      </c>
      <c r="E40" s="14" t="s">
        <v>17</v>
      </c>
      <c r="F40" t="s">
        <v>14</v>
      </c>
      <c r="K40" s="1" t="s">
        <v>22</v>
      </c>
      <c r="L40" s="15" t="s">
        <v>22</v>
      </c>
      <c r="M40" s="19" t="s">
        <v>22</v>
      </c>
      <c r="N40" s="16" t="s">
        <v>22</v>
      </c>
      <c r="O40" s="19" t="s">
        <v>27</v>
      </c>
      <c r="P40" s="16" t="s">
        <v>27</v>
      </c>
      <c r="Q40" s="19" t="s">
        <v>22</v>
      </c>
      <c r="R40" s="16" t="s">
        <v>22</v>
      </c>
      <c r="S40" s="19" t="s">
        <v>24</v>
      </c>
      <c r="T40" s="16" t="s">
        <v>24</v>
      </c>
      <c r="U40" s="19" t="s">
        <v>22</v>
      </c>
      <c r="V40" s="21" t="s">
        <v>22</v>
      </c>
      <c r="W40" t="b">
        <f t="shared" si="0"/>
        <v>1</v>
      </c>
      <c r="X40" t="b">
        <f t="shared" si="1"/>
        <v>1</v>
      </c>
      <c r="Y40" t="b">
        <f t="shared" si="2"/>
        <v>1</v>
      </c>
      <c r="Z40" t="b">
        <f t="shared" si="3"/>
        <v>1</v>
      </c>
      <c r="AA40" t="b">
        <f t="shared" si="4"/>
        <v>1</v>
      </c>
      <c r="AB40" t="b">
        <f t="shared" si="5"/>
        <v>1</v>
      </c>
      <c r="AC40">
        <v>37</v>
      </c>
    </row>
    <row r="41" spans="1:29">
      <c r="A41" s="14" t="s">
        <v>14</v>
      </c>
      <c r="B41" s="14" t="s">
        <v>27</v>
      </c>
      <c r="C41" s="14" t="s">
        <v>14</v>
      </c>
      <c r="D41" s="14" t="s">
        <v>24</v>
      </c>
      <c r="E41" s="14" t="s">
        <v>24</v>
      </c>
      <c r="F41" t="s">
        <v>14</v>
      </c>
      <c r="K41" s="1" t="s">
        <v>22</v>
      </c>
      <c r="L41" s="17" t="s">
        <v>22</v>
      </c>
      <c r="M41" s="19" t="s">
        <v>24</v>
      </c>
      <c r="N41" s="18" t="s">
        <v>24</v>
      </c>
      <c r="O41" s="19" t="s">
        <v>17</v>
      </c>
      <c r="P41" s="18" t="s">
        <v>17</v>
      </c>
      <c r="Q41" s="19" t="s">
        <v>27</v>
      </c>
      <c r="R41" s="18" t="s">
        <v>27</v>
      </c>
      <c r="S41" s="19" t="s">
        <v>14</v>
      </c>
      <c r="T41" s="18" t="s">
        <v>14</v>
      </c>
      <c r="U41" s="19" t="s">
        <v>17</v>
      </c>
      <c r="V41" s="22" t="s">
        <v>22</v>
      </c>
      <c r="W41" t="b">
        <f t="shared" si="0"/>
        <v>1</v>
      </c>
      <c r="X41" t="b">
        <f t="shared" si="1"/>
        <v>1</v>
      </c>
      <c r="Y41" t="b">
        <f t="shared" si="2"/>
        <v>1</v>
      </c>
      <c r="Z41" t="b">
        <f t="shared" si="3"/>
        <v>1</v>
      </c>
      <c r="AA41" t="b">
        <f t="shared" si="4"/>
        <v>1</v>
      </c>
      <c r="AB41" t="b">
        <f t="shared" si="5"/>
        <v>0</v>
      </c>
      <c r="AC41">
        <v>38</v>
      </c>
    </row>
    <row r="42" spans="1:29">
      <c r="A42" s="14" t="s">
        <v>24</v>
      </c>
      <c r="B42" s="14" t="s">
        <v>17</v>
      </c>
      <c r="C42" s="14" t="s">
        <v>27</v>
      </c>
      <c r="D42" s="14" t="s">
        <v>17</v>
      </c>
      <c r="E42" s="14" t="s">
        <v>17</v>
      </c>
      <c r="F42" t="s">
        <v>22</v>
      </c>
      <c r="K42" s="1" t="s">
        <v>24</v>
      </c>
      <c r="L42" s="15" t="s">
        <v>24</v>
      </c>
      <c r="M42" s="19" t="s">
        <v>24</v>
      </c>
      <c r="N42" s="16" t="s">
        <v>24</v>
      </c>
      <c r="O42" s="19" t="s">
        <v>14</v>
      </c>
      <c r="P42" s="16" t="s">
        <v>14</v>
      </c>
      <c r="Q42" s="19" t="s">
        <v>17</v>
      </c>
      <c r="R42" s="16" t="s">
        <v>17</v>
      </c>
      <c r="S42" s="19" t="s">
        <v>17</v>
      </c>
      <c r="T42" s="16" t="s">
        <v>17</v>
      </c>
      <c r="U42" s="19" t="s">
        <v>14</v>
      </c>
      <c r="V42" s="21" t="s">
        <v>14</v>
      </c>
      <c r="W42" t="b">
        <f t="shared" si="0"/>
        <v>1</v>
      </c>
      <c r="X42" t="b">
        <f t="shared" si="1"/>
        <v>1</v>
      </c>
      <c r="Y42" t="b">
        <f t="shared" si="2"/>
        <v>1</v>
      </c>
      <c r="Z42" t="b">
        <f t="shared" si="3"/>
        <v>1</v>
      </c>
      <c r="AA42" t="b">
        <f t="shared" si="4"/>
        <v>1</v>
      </c>
      <c r="AB42" t="b">
        <f t="shared" si="5"/>
        <v>1</v>
      </c>
      <c r="AC42">
        <v>39</v>
      </c>
    </row>
    <row r="43" spans="1:29">
      <c r="A43" s="14" t="s">
        <v>14</v>
      </c>
      <c r="B43" s="14" t="s">
        <v>22</v>
      </c>
      <c r="C43" s="14" t="s">
        <v>14</v>
      </c>
      <c r="D43" s="14" t="s">
        <v>17</v>
      </c>
      <c r="E43" s="14" t="s">
        <v>14</v>
      </c>
      <c r="F43" t="s">
        <v>27</v>
      </c>
      <c r="K43" s="1" t="s">
        <v>14</v>
      </c>
      <c r="L43" s="17" t="s">
        <v>14</v>
      </c>
      <c r="M43" s="19" t="s">
        <v>27</v>
      </c>
      <c r="N43" s="18" t="s">
        <v>27</v>
      </c>
      <c r="O43" s="19" t="s">
        <v>14</v>
      </c>
      <c r="P43" s="18" t="s">
        <v>14</v>
      </c>
      <c r="Q43" s="19" t="s">
        <v>24</v>
      </c>
      <c r="R43" s="18" t="s">
        <v>24</v>
      </c>
      <c r="S43" s="19" t="s">
        <v>14</v>
      </c>
      <c r="T43" s="18" t="s">
        <v>24</v>
      </c>
      <c r="U43" s="19" t="s">
        <v>14</v>
      </c>
      <c r="V43" s="22" t="s">
        <v>14</v>
      </c>
      <c r="W43" t="b">
        <f t="shared" si="0"/>
        <v>1</v>
      </c>
      <c r="X43" t="b">
        <f t="shared" si="1"/>
        <v>1</v>
      </c>
      <c r="Y43" t="b">
        <f t="shared" si="2"/>
        <v>1</v>
      </c>
      <c r="Z43" t="b">
        <f t="shared" si="3"/>
        <v>1</v>
      </c>
      <c r="AA43" t="b">
        <f t="shared" si="4"/>
        <v>0</v>
      </c>
      <c r="AB43" t="b">
        <f t="shared" si="5"/>
        <v>1</v>
      </c>
      <c r="AC43">
        <v>40</v>
      </c>
    </row>
    <row r="44" spans="1:29">
      <c r="A44" s="14" t="s">
        <v>24</v>
      </c>
      <c r="B44" s="14" t="s">
        <v>14</v>
      </c>
      <c r="C44" s="14" t="s">
        <v>14</v>
      </c>
      <c r="D44" s="14" t="s">
        <v>14</v>
      </c>
      <c r="E44" s="14" t="s">
        <v>24</v>
      </c>
      <c r="F44" t="s">
        <v>27</v>
      </c>
      <c r="K44" s="1" t="s">
        <v>22</v>
      </c>
      <c r="L44" s="15" t="s">
        <v>24</v>
      </c>
      <c r="M44" s="19" t="s">
        <v>24</v>
      </c>
      <c r="N44" s="16" t="s">
        <v>17</v>
      </c>
      <c r="O44" s="19" t="s">
        <v>27</v>
      </c>
      <c r="P44" s="16" t="s">
        <v>27</v>
      </c>
      <c r="Q44" s="19" t="s">
        <v>17</v>
      </c>
      <c r="R44" s="16" t="s">
        <v>17</v>
      </c>
      <c r="S44" s="19" t="s">
        <v>14</v>
      </c>
      <c r="T44" s="16" t="s">
        <v>17</v>
      </c>
      <c r="U44" s="19" t="s">
        <v>22</v>
      </c>
      <c r="V44" s="21" t="s">
        <v>22</v>
      </c>
      <c r="W44" t="b">
        <f t="shared" si="0"/>
        <v>0</v>
      </c>
      <c r="X44" t="b">
        <f t="shared" si="1"/>
        <v>0</v>
      </c>
      <c r="Y44" t="b">
        <f t="shared" si="2"/>
        <v>1</v>
      </c>
      <c r="Z44" t="b">
        <f t="shared" si="3"/>
        <v>1</v>
      </c>
      <c r="AA44" t="b">
        <f t="shared" si="4"/>
        <v>0</v>
      </c>
      <c r="AB44" t="b">
        <f t="shared" si="5"/>
        <v>1</v>
      </c>
      <c r="AC44">
        <v>41</v>
      </c>
    </row>
    <row r="45" spans="1:29">
      <c r="A45" s="14" t="s">
        <v>22</v>
      </c>
      <c r="B45" s="14" t="s">
        <v>24</v>
      </c>
      <c r="C45" s="14" t="s">
        <v>27</v>
      </c>
      <c r="D45" s="14" t="s">
        <v>27</v>
      </c>
      <c r="E45" s="14" t="s">
        <v>17</v>
      </c>
      <c r="F45" t="s">
        <v>22</v>
      </c>
      <c r="K45" s="1" t="s">
        <v>14</v>
      </c>
      <c r="L45" s="17" t="s">
        <v>14</v>
      </c>
      <c r="M45" s="19" t="s">
        <v>24</v>
      </c>
      <c r="N45" s="18" t="s">
        <v>22</v>
      </c>
      <c r="O45" s="19" t="s">
        <v>14</v>
      </c>
      <c r="P45" s="18" t="s">
        <v>14</v>
      </c>
      <c r="Q45" s="19" t="s">
        <v>17</v>
      </c>
      <c r="R45" s="18" t="s">
        <v>17</v>
      </c>
      <c r="S45" s="19" t="s">
        <v>14</v>
      </c>
      <c r="T45" s="18" t="s">
        <v>14</v>
      </c>
      <c r="U45" s="19" t="s">
        <v>17</v>
      </c>
      <c r="V45" s="22" t="s">
        <v>27</v>
      </c>
      <c r="W45" t="b">
        <f t="shared" si="0"/>
        <v>1</v>
      </c>
      <c r="X45" t="b">
        <f t="shared" si="1"/>
        <v>0</v>
      </c>
      <c r="Y45" t="b">
        <f t="shared" si="2"/>
        <v>1</v>
      </c>
      <c r="Z45" t="b">
        <f t="shared" si="3"/>
        <v>1</v>
      </c>
      <c r="AA45" t="b">
        <f t="shared" si="4"/>
        <v>1</v>
      </c>
      <c r="AB45" t="b">
        <f t="shared" si="5"/>
        <v>0</v>
      </c>
      <c r="AC45">
        <v>42</v>
      </c>
    </row>
    <row r="46" spans="1:29">
      <c r="A46" s="14" t="s">
        <v>22</v>
      </c>
      <c r="B46" s="14" t="s">
        <v>24</v>
      </c>
      <c r="C46" s="14" t="s">
        <v>27</v>
      </c>
      <c r="D46" s="14" t="s">
        <v>22</v>
      </c>
      <c r="E46" s="14" t="s">
        <v>24</v>
      </c>
      <c r="F46" t="s">
        <v>22</v>
      </c>
      <c r="K46" s="1" t="s">
        <v>22</v>
      </c>
      <c r="L46" s="15" t="s">
        <v>24</v>
      </c>
      <c r="M46" s="19" t="s">
        <v>24</v>
      </c>
      <c r="N46" s="16" t="s">
        <v>14</v>
      </c>
      <c r="O46" s="19" t="s">
        <v>14</v>
      </c>
      <c r="P46" s="16" t="s">
        <v>14</v>
      </c>
      <c r="Q46" s="19" t="s">
        <v>17</v>
      </c>
      <c r="R46" s="16" t="s">
        <v>14</v>
      </c>
      <c r="S46" s="19" t="s">
        <v>24</v>
      </c>
      <c r="T46" s="16" t="s">
        <v>24</v>
      </c>
      <c r="U46" s="19" t="s">
        <v>27</v>
      </c>
      <c r="V46" s="21" t="s">
        <v>27</v>
      </c>
      <c r="W46" t="b">
        <f t="shared" si="0"/>
        <v>0</v>
      </c>
      <c r="X46" t="b">
        <f t="shared" si="1"/>
        <v>0</v>
      </c>
      <c r="Y46" t="b">
        <f t="shared" si="2"/>
        <v>1</v>
      </c>
      <c r="Z46" t="b">
        <f t="shared" si="3"/>
        <v>0</v>
      </c>
      <c r="AA46" t="b">
        <f t="shared" si="4"/>
        <v>1</v>
      </c>
      <c r="AB46" t="b">
        <f t="shared" si="5"/>
        <v>1</v>
      </c>
      <c r="AC46">
        <v>43</v>
      </c>
    </row>
    <row r="47" spans="1:29">
      <c r="A47" s="14" t="s">
        <v>27</v>
      </c>
      <c r="B47" s="14" t="s">
        <v>17</v>
      </c>
      <c r="C47" s="14" t="s">
        <v>14</v>
      </c>
      <c r="D47" s="14" t="s">
        <v>17</v>
      </c>
      <c r="E47" s="14" t="s">
        <v>14</v>
      </c>
      <c r="F47" t="s">
        <v>17</v>
      </c>
      <c r="K47" s="1" t="s">
        <v>22</v>
      </c>
      <c r="L47" s="17" t="s">
        <v>22</v>
      </c>
      <c r="M47" s="19" t="s">
        <v>24</v>
      </c>
      <c r="N47" s="18" t="s">
        <v>24</v>
      </c>
      <c r="O47" s="19" t="s">
        <v>27</v>
      </c>
      <c r="P47" s="18" t="s">
        <v>27</v>
      </c>
      <c r="Q47" s="19" t="s">
        <v>17</v>
      </c>
      <c r="R47" s="18" t="s">
        <v>27</v>
      </c>
      <c r="S47" s="19" t="s">
        <v>17</v>
      </c>
      <c r="T47" s="18" t="s">
        <v>17</v>
      </c>
      <c r="U47" s="19" t="s">
        <v>24</v>
      </c>
      <c r="V47" s="22" t="s">
        <v>22</v>
      </c>
      <c r="W47" t="b">
        <f t="shared" si="0"/>
        <v>1</v>
      </c>
      <c r="X47" t="b">
        <f t="shared" si="1"/>
        <v>1</v>
      </c>
      <c r="Y47" t="b">
        <f t="shared" si="2"/>
        <v>1</v>
      </c>
      <c r="Z47" t="b">
        <f t="shared" si="3"/>
        <v>0</v>
      </c>
      <c r="AA47" t="b">
        <f t="shared" si="4"/>
        <v>1</v>
      </c>
      <c r="AB47" t="b">
        <f t="shared" si="5"/>
        <v>0</v>
      </c>
      <c r="AC47">
        <v>44</v>
      </c>
    </row>
    <row r="48" spans="1:29">
      <c r="A48" s="14" t="s">
        <v>24</v>
      </c>
      <c r="B48" s="14" t="s">
        <v>24</v>
      </c>
      <c r="C48" s="14" t="s">
        <v>27</v>
      </c>
      <c r="D48" s="14" t="s">
        <v>17</v>
      </c>
      <c r="E48" s="14" t="s">
        <v>27</v>
      </c>
      <c r="F48" t="s">
        <v>22</v>
      </c>
      <c r="K48" s="1" t="s">
        <v>22</v>
      </c>
      <c r="L48" s="15" t="s">
        <v>22</v>
      </c>
      <c r="M48" s="19" t="s">
        <v>24</v>
      </c>
      <c r="N48" s="16" t="s">
        <v>24</v>
      </c>
      <c r="O48" s="19" t="s">
        <v>27</v>
      </c>
      <c r="P48" s="16" t="s">
        <v>27</v>
      </c>
      <c r="Q48" s="19" t="s">
        <v>22</v>
      </c>
      <c r="R48" s="16" t="s">
        <v>22</v>
      </c>
      <c r="S48" s="19" t="s">
        <v>24</v>
      </c>
      <c r="T48" s="16" t="s">
        <v>24</v>
      </c>
      <c r="U48" s="19" t="s">
        <v>17</v>
      </c>
      <c r="V48" s="21" t="s">
        <v>22</v>
      </c>
      <c r="W48" t="b">
        <f t="shared" si="0"/>
        <v>1</v>
      </c>
      <c r="X48" t="b">
        <f t="shared" si="1"/>
        <v>1</v>
      </c>
      <c r="Y48" t="b">
        <f t="shared" si="2"/>
        <v>1</v>
      </c>
      <c r="Z48" t="b">
        <f t="shared" si="3"/>
        <v>1</v>
      </c>
      <c r="AA48" t="b">
        <f t="shared" si="4"/>
        <v>1</v>
      </c>
      <c r="AB48" t="b">
        <f t="shared" si="5"/>
        <v>0</v>
      </c>
      <c r="AC48">
        <v>45</v>
      </c>
    </row>
    <row r="49" spans="1:29">
      <c r="A49" s="14" t="s">
        <v>22</v>
      </c>
      <c r="B49" s="14" t="s">
        <v>24</v>
      </c>
      <c r="C49" s="14" t="s">
        <v>27</v>
      </c>
      <c r="D49" s="14" t="s">
        <v>27</v>
      </c>
      <c r="E49" s="14" t="s">
        <v>14</v>
      </c>
      <c r="F49" t="s">
        <v>22</v>
      </c>
      <c r="K49" s="1" t="s">
        <v>22</v>
      </c>
      <c r="L49" s="17" t="s">
        <v>27</v>
      </c>
      <c r="M49" s="19" t="s">
        <v>17</v>
      </c>
      <c r="N49" s="18" t="s">
        <v>17</v>
      </c>
      <c r="O49" s="19" t="s">
        <v>14</v>
      </c>
      <c r="P49" s="18" t="s">
        <v>14</v>
      </c>
      <c r="Q49" s="19" t="s">
        <v>17</v>
      </c>
      <c r="R49" s="18" t="s">
        <v>17</v>
      </c>
      <c r="S49" s="19" t="s">
        <v>14</v>
      </c>
      <c r="T49" s="18" t="s">
        <v>14</v>
      </c>
      <c r="U49" s="19" t="s">
        <v>17</v>
      </c>
      <c r="V49" s="22" t="s">
        <v>17</v>
      </c>
      <c r="W49" t="b">
        <f t="shared" si="0"/>
        <v>0</v>
      </c>
      <c r="X49" t="b">
        <f t="shared" si="1"/>
        <v>1</v>
      </c>
      <c r="Y49" t="b">
        <f t="shared" si="2"/>
        <v>1</v>
      </c>
      <c r="Z49" t="b">
        <f t="shared" si="3"/>
        <v>1</v>
      </c>
      <c r="AA49" t="b">
        <f t="shared" si="4"/>
        <v>1</v>
      </c>
      <c r="AB49" t="b">
        <f t="shared" si="5"/>
        <v>1</v>
      </c>
      <c r="AC49">
        <v>46</v>
      </c>
    </row>
    <row r="50" spans="1:29">
      <c r="A50" s="14" t="s">
        <v>24</v>
      </c>
      <c r="B50" s="14" t="s">
        <v>24</v>
      </c>
      <c r="C50" s="14" t="s">
        <v>22</v>
      </c>
      <c r="D50" s="14" t="s">
        <v>17</v>
      </c>
      <c r="E50" s="14" t="s">
        <v>14</v>
      </c>
      <c r="F50" t="s">
        <v>24</v>
      </c>
      <c r="K50" s="1" t="s">
        <v>14</v>
      </c>
      <c r="L50" s="15" t="s">
        <v>24</v>
      </c>
      <c r="M50" s="19" t="s">
        <v>24</v>
      </c>
      <c r="N50" s="16" t="s">
        <v>24</v>
      </c>
      <c r="O50" s="19" t="s">
        <v>27</v>
      </c>
      <c r="P50" s="16" t="s">
        <v>27</v>
      </c>
      <c r="Q50" s="19" t="s">
        <v>17</v>
      </c>
      <c r="R50" s="16" t="s">
        <v>17</v>
      </c>
      <c r="S50" s="19" t="s">
        <v>27</v>
      </c>
      <c r="T50" s="16" t="s">
        <v>27</v>
      </c>
      <c r="U50" s="19" t="s">
        <v>22</v>
      </c>
      <c r="V50" s="21" t="s">
        <v>22</v>
      </c>
      <c r="W50" t="b">
        <f t="shared" si="0"/>
        <v>0</v>
      </c>
      <c r="X50" t="b">
        <f t="shared" si="1"/>
        <v>1</v>
      </c>
      <c r="Y50" t="b">
        <f t="shared" si="2"/>
        <v>1</v>
      </c>
      <c r="Z50" t="b">
        <f t="shared" si="3"/>
        <v>1</v>
      </c>
      <c r="AA50" t="b">
        <f t="shared" si="4"/>
        <v>1</v>
      </c>
      <c r="AB50" t="b">
        <f t="shared" si="5"/>
        <v>1</v>
      </c>
      <c r="AC50">
        <v>47</v>
      </c>
    </row>
    <row r="51" spans="1:29">
      <c r="A51" s="14" t="s">
        <v>22</v>
      </c>
      <c r="B51" s="14" t="s">
        <v>17</v>
      </c>
      <c r="C51" s="14" t="s">
        <v>14</v>
      </c>
      <c r="D51" s="14" t="s">
        <v>14</v>
      </c>
      <c r="E51" s="14" t="s">
        <v>24</v>
      </c>
      <c r="F51" t="s">
        <v>27</v>
      </c>
      <c r="K51" s="1" t="s">
        <v>22</v>
      </c>
      <c r="L51" s="17" t="s">
        <v>22</v>
      </c>
      <c r="M51" s="19" t="s">
        <v>14</v>
      </c>
      <c r="N51" s="18" t="s">
        <v>24</v>
      </c>
      <c r="O51" s="19" t="s">
        <v>27</v>
      </c>
      <c r="P51" s="18" t="s">
        <v>27</v>
      </c>
      <c r="Q51" s="19" t="s">
        <v>17</v>
      </c>
      <c r="R51" s="18" t="s">
        <v>27</v>
      </c>
      <c r="S51" s="19" t="s">
        <v>24</v>
      </c>
      <c r="T51" s="18" t="s">
        <v>14</v>
      </c>
      <c r="U51" s="19" t="s">
        <v>22</v>
      </c>
      <c r="V51" s="22" t="s">
        <v>22</v>
      </c>
      <c r="W51" t="b">
        <f t="shared" si="0"/>
        <v>1</v>
      </c>
      <c r="X51" t="b">
        <f t="shared" si="1"/>
        <v>0</v>
      </c>
      <c r="Y51" t="b">
        <f t="shared" si="2"/>
        <v>1</v>
      </c>
      <c r="Z51" t="b">
        <f t="shared" si="3"/>
        <v>0</v>
      </c>
      <c r="AA51" t="b">
        <f t="shared" si="4"/>
        <v>0</v>
      </c>
      <c r="AB51" t="b">
        <f t="shared" si="5"/>
        <v>1</v>
      </c>
      <c r="AC51">
        <v>48</v>
      </c>
    </row>
    <row r="52" spans="1:29">
      <c r="A52" s="14" t="s">
        <v>22</v>
      </c>
      <c r="B52" s="14" t="s">
        <v>24</v>
      </c>
      <c r="C52" s="14" t="s">
        <v>17</v>
      </c>
      <c r="D52" s="14" t="s">
        <v>27</v>
      </c>
      <c r="E52" s="14" t="s">
        <v>27</v>
      </c>
      <c r="F52" t="s">
        <v>24</v>
      </c>
      <c r="K52" s="1" t="s">
        <v>24</v>
      </c>
      <c r="L52" s="15" t="s">
        <v>24</v>
      </c>
      <c r="M52" s="19" t="s">
        <v>24</v>
      </c>
      <c r="N52" s="16" t="s">
        <v>24</v>
      </c>
      <c r="O52" s="19" t="s">
        <v>22</v>
      </c>
      <c r="P52" s="16" t="s">
        <v>22</v>
      </c>
      <c r="Q52" s="19" t="s">
        <v>17</v>
      </c>
      <c r="R52" s="16" t="s">
        <v>17</v>
      </c>
      <c r="S52" s="19" t="s">
        <v>14</v>
      </c>
      <c r="T52" s="16" t="s">
        <v>14</v>
      </c>
      <c r="U52" s="19" t="s">
        <v>24</v>
      </c>
      <c r="V52" s="21" t="s">
        <v>24</v>
      </c>
      <c r="W52" t="b">
        <f t="shared" si="0"/>
        <v>1</v>
      </c>
      <c r="X52" t="b">
        <f t="shared" si="1"/>
        <v>1</v>
      </c>
      <c r="Y52" t="b">
        <f t="shared" si="2"/>
        <v>1</v>
      </c>
      <c r="Z52" t="b">
        <f t="shared" si="3"/>
        <v>1</v>
      </c>
      <c r="AA52" t="b">
        <f t="shared" si="4"/>
        <v>1</v>
      </c>
      <c r="AB52" t="b">
        <f t="shared" si="5"/>
        <v>1</v>
      </c>
      <c r="AC52">
        <v>49</v>
      </c>
    </row>
    <row r="53" spans="1:29">
      <c r="A53" s="14" t="s">
        <v>22</v>
      </c>
      <c r="B53" s="14" t="s">
        <v>22</v>
      </c>
      <c r="C53" s="14" t="s">
        <v>27</v>
      </c>
      <c r="D53" s="14" t="s">
        <v>27</v>
      </c>
      <c r="E53" s="14" t="s">
        <v>14</v>
      </c>
      <c r="F53" t="s">
        <v>22</v>
      </c>
      <c r="K53" s="1" t="s">
        <v>22</v>
      </c>
      <c r="L53" s="17" t="s">
        <v>22</v>
      </c>
      <c r="M53" s="19" t="s">
        <v>17</v>
      </c>
      <c r="N53" s="18" t="s">
        <v>17</v>
      </c>
      <c r="O53" s="19" t="s">
        <v>27</v>
      </c>
      <c r="P53" s="18" t="s">
        <v>14</v>
      </c>
      <c r="Q53" s="19" t="s">
        <v>14</v>
      </c>
      <c r="R53" s="18" t="s">
        <v>14</v>
      </c>
      <c r="S53" s="19" t="s">
        <v>14</v>
      </c>
      <c r="T53" s="18" t="s">
        <v>24</v>
      </c>
      <c r="U53" s="19" t="s">
        <v>22</v>
      </c>
      <c r="V53" s="22" t="s">
        <v>27</v>
      </c>
      <c r="W53" t="b">
        <f t="shared" si="0"/>
        <v>1</v>
      </c>
      <c r="X53" t="b">
        <f t="shared" si="1"/>
        <v>1</v>
      </c>
      <c r="Y53" t="b">
        <f t="shared" si="2"/>
        <v>0</v>
      </c>
      <c r="Z53" t="b">
        <f t="shared" si="3"/>
        <v>1</v>
      </c>
      <c r="AA53" t="b">
        <f t="shared" si="4"/>
        <v>0</v>
      </c>
      <c r="AB53" t="b">
        <f t="shared" si="5"/>
        <v>0</v>
      </c>
      <c r="AC53">
        <v>50</v>
      </c>
    </row>
    <row r="54" spans="1:29">
      <c r="A54" s="14" t="s">
        <v>27</v>
      </c>
      <c r="B54" s="14" t="s">
        <v>24</v>
      </c>
      <c r="C54" s="14" t="s">
        <v>27</v>
      </c>
      <c r="D54" s="14" t="s">
        <v>27</v>
      </c>
      <c r="E54" s="14" t="s">
        <v>14</v>
      </c>
      <c r="F54" t="s">
        <v>22</v>
      </c>
      <c r="K54" s="1" t="s">
        <v>22</v>
      </c>
      <c r="L54" s="15" t="s">
        <v>22</v>
      </c>
      <c r="M54" s="19" t="s">
        <v>17</v>
      </c>
      <c r="N54" s="16" t="s">
        <v>24</v>
      </c>
      <c r="O54" s="19" t="s">
        <v>17</v>
      </c>
      <c r="P54" s="16" t="s">
        <v>17</v>
      </c>
      <c r="Q54" s="19" t="s">
        <v>17</v>
      </c>
      <c r="R54" s="16" t="s">
        <v>27</v>
      </c>
      <c r="S54" s="19" t="s">
        <v>27</v>
      </c>
      <c r="T54" s="16" t="s">
        <v>27</v>
      </c>
      <c r="U54" s="19" t="s">
        <v>24</v>
      </c>
      <c r="V54" s="21" t="s">
        <v>24</v>
      </c>
      <c r="W54" t="b">
        <f t="shared" si="0"/>
        <v>1</v>
      </c>
      <c r="X54" t="b">
        <f t="shared" si="1"/>
        <v>0</v>
      </c>
      <c r="Y54" t="b">
        <f t="shared" si="2"/>
        <v>1</v>
      </c>
      <c r="Z54" t="b">
        <f t="shared" si="3"/>
        <v>0</v>
      </c>
      <c r="AA54" t="b">
        <f t="shared" si="4"/>
        <v>1</v>
      </c>
      <c r="AB54" t="b">
        <f t="shared" si="5"/>
        <v>1</v>
      </c>
      <c r="AC54">
        <v>51</v>
      </c>
    </row>
    <row r="55" spans="1:29">
      <c r="A55" s="14" t="s">
        <v>24</v>
      </c>
      <c r="B55" s="14" t="s">
        <v>22</v>
      </c>
      <c r="C55" s="14" t="s">
        <v>27</v>
      </c>
      <c r="D55" s="14" t="s">
        <v>14</v>
      </c>
      <c r="E55" s="14" t="s">
        <v>14</v>
      </c>
      <c r="F55" t="s">
        <v>27</v>
      </c>
      <c r="K55" s="1" t="s">
        <v>27</v>
      </c>
      <c r="L55" s="17" t="s">
        <v>22</v>
      </c>
      <c r="M55" s="19" t="s">
        <v>22</v>
      </c>
      <c r="N55" s="18" t="s">
        <v>22</v>
      </c>
      <c r="O55" s="19" t="s">
        <v>24</v>
      </c>
      <c r="P55" s="18" t="s">
        <v>27</v>
      </c>
      <c r="Q55" s="19" t="s">
        <v>27</v>
      </c>
      <c r="R55" s="18" t="s">
        <v>27</v>
      </c>
      <c r="S55" s="19" t="s">
        <v>14</v>
      </c>
      <c r="T55" s="18" t="s">
        <v>14</v>
      </c>
      <c r="U55" s="19" t="s">
        <v>27</v>
      </c>
      <c r="V55" s="22" t="s">
        <v>22</v>
      </c>
      <c r="W55" t="b">
        <f t="shared" si="0"/>
        <v>0</v>
      </c>
      <c r="X55" t="b">
        <f t="shared" si="1"/>
        <v>1</v>
      </c>
      <c r="Y55" t="b">
        <f t="shared" si="2"/>
        <v>0</v>
      </c>
      <c r="Z55" t="b">
        <f t="shared" si="3"/>
        <v>1</v>
      </c>
      <c r="AA55" t="b">
        <f t="shared" si="4"/>
        <v>1</v>
      </c>
      <c r="AB55" t="b">
        <f t="shared" si="5"/>
        <v>0</v>
      </c>
      <c r="AC55">
        <v>52</v>
      </c>
    </row>
    <row r="56" spans="1:29">
      <c r="A56" s="14" t="s">
        <v>22</v>
      </c>
      <c r="B56" s="14" t="s">
        <v>27</v>
      </c>
      <c r="C56" s="14" t="s">
        <v>24</v>
      </c>
      <c r="D56" s="14" t="s">
        <v>17</v>
      </c>
      <c r="E56" s="14" t="s">
        <v>22</v>
      </c>
      <c r="F56" t="s">
        <v>14</v>
      </c>
      <c r="K56" s="1" t="s">
        <v>27</v>
      </c>
      <c r="L56" s="15" t="s">
        <v>27</v>
      </c>
      <c r="M56" s="19" t="s">
        <v>24</v>
      </c>
      <c r="N56" s="16" t="s">
        <v>24</v>
      </c>
      <c r="O56" s="19" t="s">
        <v>27</v>
      </c>
      <c r="P56" s="16" t="s">
        <v>27</v>
      </c>
      <c r="Q56" s="19" t="s">
        <v>17</v>
      </c>
      <c r="R56" s="16" t="s">
        <v>27</v>
      </c>
      <c r="S56" s="19" t="s">
        <v>24</v>
      </c>
      <c r="T56" s="16" t="s">
        <v>14</v>
      </c>
      <c r="U56" s="19" t="s">
        <v>22</v>
      </c>
      <c r="V56" s="21" t="s">
        <v>22</v>
      </c>
      <c r="W56" t="b">
        <f t="shared" si="0"/>
        <v>1</v>
      </c>
      <c r="X56" t="b">
        <f t="shared" si="1"/>
        <v>1</v>
      </c>
      <c r="Y56" t="b">
        <f t="shared" si="2"/>
        <v>1</v>
      </c>
      <c r="Z56" t="b">
        <f t="shared" si="3"/>
        <v>0</v>
      </c>
      <c r="AA56" t="b">
        <f t="shared" si="4"/>
        <v>0</v>
      </c>
      <c r="AB56" t="b">
        <f t="shared" si="5"/>
        <v>1</v>
      </c>
      <c r="AC56">
        <v>53</v>
      </c>
    </row>
    <row r="57" spans="1:29">
      <c r="A57" s="14" t="s">
        <v>22</v>
      </c>
      <c r="B57" s="14" t="s">
        <v>22</v>
      </c>
      <c r="C57" s="14" t="s">
        <v>27</v>
      </c>
      <c r="D57" s="14" t="s">
        <v>17</v>
      </c>
      <c r="E57" s="14" t="s">
        <v>17</v>
      </c>
      <c r="F57" t="s">
        <v>17</v>
      </c>
      <c r="K57" s="1" t="s">
        <v>24</v>
      </c>
      <c r="L57" s="17" t="s">
        <v>24</v>
      </c>
      <c r="M57" s="19" t="s">
        <v>24</v>
      </c>
      <c r="N57" s="18" t="s">
        <v>22</v>
      </c>
      <c r="O57" s="19" t="s">
        <v>27</v>
      </c>
      <c r="P57" s="18" t="s">
        <v>27</v>
      </c>
      <c r="Q57" s="19" t="s">
        <v>14</v>
      </c>
      <c r="R57" s="18" t="s">
        <v>14</v>
      </c>
      <c r="S57" s="19" t="s">
        <v>14</v>
      </c>
      <c r="T57" s="18" t="s">
        <v>14</v>
      </c>
      <c r="U57" s="19" t="s">
        <v>27</v>
      </c>
      <c r="V57" s="22" t="s">
        <v>27</v>
      </c>
      <c r="W57" t="b">
        <f t="shared" si="0"/>
        <v>1</v>
      </c>
      <c r="X57" t="b">
        <f t="shared" si="1"/>
        <v>0</v>
      </c>
      <c r="Y57" t="b">
        <f t="shared" si="2"/>
        <v>1</v>
      </c>
      <c r="Z57" t="b">
        <f t="shared" si="3"/>
        <v>1</v>
      </c>
      <c r="AA57" t="b">
        <f t="shared" si="4"/>
        <v>1</v>
      </c>
      <c r="AB57" t="b">
        <f t="shared" si="5"/>
        <v>1</v>
      </c>
      <c r="AC57">
        <v>54</v>
      </c>
    </row>
    <row r="58" spans="1:29">
      <c r="A58" s="14" t="s">
        <v>22</v>
      </c>
      <c r="B58" s="14" t="s">
        <v>14</v>
      </c>
      <c r="C58" s="14" t="s">
        <v>24</v>
      </c>
      <c r="D58" s="14" t="s">
        <v>24</v>
      </c>
      <c r="E58" s="14" t="s">
        <v>14</v>
      </c>
      <c r="F58" t="s">
        <v>24</v>
      </c>
      <c r="K58" s="1" t="s">
        <v>22</v>
      </c>
      <c r="L58" s="15" t="s">
        <v>22</v>
      </c>
      <c r="M58" s="19" t="s">
        <v>24</v>
      </c>
      <c r="N58" s="16" t="s">
        <v>27</v>
      </c>
      <c r="O58" s="19" t="s">
        <v>24</v>
      </c>
      <c r="P58" s="16" t="s">
        <v>24</v>
      </c>
      <c r="Q58" s="19" t="s">
        <v>17</v>
      </c>
      <c r="R58" s="16" t="s">
        <v>17</v>
      </c>
      <c r="S58" s="19" t="s">
        <v>22</v>
      </c>
      <c r="T58" s="16" t="s">
        <v>22</v>
      </c>
      <c r="U58" s="19" t="s">
        <v>17</v>
      </c>
      <c r="V58" s="21" t="s">
        <v>14</v>
      </c>
      <c r="W58" t="b">
        <f t="shared" si="0"/>
        <v>1</v>
      </c>
      <c r="X58" t="b">
        <f t="shared" si="1"/>
        <v>0</v>
      </c>
      <c r="Y58" t="b">
        <f t="shared" si="2"/>
        <v>1</v>
      </c>
      <c r="Z58" t="b">
        <f t="shared" si="3"/>
        <v>1</v>
      </c>
      <c r="AA58" t="b">
        <f t="shared" si="4"/>
        <v>1</v>
      </c>
      <c r="AB58" t="b">
        <f t="shared" si="5"/>
        <v>0</v>
      </c>
      <c r="AC58">
        <v>55</v>
      </c>
    </row>
    <row r="59" spans="1:29">
      <c r="A59" s="14" t="s">
        <v>22</v>
      </c>
      <c r="B59" s="14" t="s">
        <v>24</v>
      </c>
      <c r="C59" s="14" t="s">
        <v>27</v>
      </c>
      <c r="D59" s="14" t="s">
        <v>17</v>
      </c>
      <c r="E59" s="14" t="s">
        <v>27</v>
      </c>
      <c r="F59" t="s">
        <v>22</v>
      </c>
      <c r="K59" s="1" t="s">
        <v>22</v>
      </c>
      <c r="L59" s="17" t="s">
        <v>22</v>
      </c>
      <c r="M59" s="19" t="s">
        <v>22</v>
      </c>
      <c r="N59" s="18" t="s">
        <v>22</v>
      </c>
      <c r="O59" s="19" t="s">
        <v>27</v>
      </c>
      <c r="P59" s="18" t="s">
        <v>27</v>
      </c>
      <c r="Q59" s="19" t="s">
        <v>17</v>
      </c>
      <c r="R59" s="18" t="s">
        <v>17</v>
      </c>
      <c r="S59" s="19" t="s">
        <v>27</v>
      </c>
      <c r="T59" s="18" t="s">
        <v>17</v>
      </c>
      <c r="U59" s="19" t="s">
        <v>17</v>
      </c>
      <c r="V59" s="22" t="s">
        <v>17</v>
      </c>
      <c r="W59" t="b">
        <f t="shared" si="0"/>
        <v>1</v>
      </c>
      <c r="X59" t="b">
        <f t="shared" si="1"/>
        <v>1</v>
      </c>
      <c r="Y59" t="b">
        <f t="shared" si="2"/>
        <v>1</v>
      </c>
      <c r="Z59" t="b">
        <f t="shared" si="3"/>
        <v>1</v>
      </c>
      <c r="AA59" t="b">
        <f t="shared" si="4"/>
        <v>0</v>
      </c>
      <c r="AB59" t="b">
        <f t="shared" si="5"/>
        <v>1</v>
      </c>
      <c r="AC59">
        <v>56</v>
      </c>
    </row>
    <row r="60" spans="1:29">
      <c r="A60" s="14" t="s">
        <v>22</v>
      </c>
      <c r="B60" s="14" t="s">
        <v>27</v>
      </c>
      <c r="C60" s="14" t="s">
        <v>14</v>
      </c>
      <c r="D60" s="14" t="s">
        <v>27</v>
      </c>
      <c r="E60" s="14" t="s">
        <v>24</v>
      </c>
      <c r="F60" t="s">
        <v>24</v>
      </c>
      <c r="K60" s="1" t="s">
        <v>22</v>
      </c>
      <c r="L60" s="15" t="s">
        <v>22</v>
      </c>
      <c r="M60" s="19" t="s">
        <v>24</v>
      </c>
      <c r="N60" s="16" t="s">
        <v>14</v>
      </c>
      <c r="O60" s="19" t="s">
        <v>27</v>
      </c>
      <c r="P60" s="16" t="s">
        <v>24</v>
      </c>
      <c r="Q60" s="19" t="s">
        <v>24</v>
      </c>
      <c r="R60" s="16" t="s">
        <v>24</v>
      </c>
      <c r="S60" s="19" t="s">
        <v>14</v>
      </c>
      <c r="T60" s="16" t="s">
        <v>14</v>
      </c>
      <c r="U60" s="19" t="s">
        <v>24</v>
      </c>
      <c r="V60" s="21" t="s">
        <v>24</v>
      </c>
      <c r="W60" t="b">
        <f t="shared" si="0"/>
        <v>1</v>
      </c>
      <c r="X60" t="b">
        <f t="shared" si="1"/>
        <v>0</v>
      </c>
      <c r="Y60" t="b">
        <f t="shared" si="2"/>
        <v>0</v>
      </c>
      <c r="Z60" t="b">
        <f t="shared" si="3"/>
        <v>1</v>
      </c>
      <c r="AA60" t="b">
        <f t="shared" si="4"/>
        <v>1</v>
      </c>
      <c r="AB60" t="b">
        <f t="shared" si="5"/>
        <v>1</v>
      </c>
      <c r="AC60">
        <v>57</v>
      </c>
    </row>
    <row r="61" spans="1:29">
      <c r="A61" s="14" t="s">
        <v>24</v>
      </c>
      <c r="B61" s="14" t="s">
        <v>14</v>
      </c>
      <c r="C61" s="14" t="s">
        <v>22</v>
      </c>
      <c r="D61" s="14" t="s">
        <v>27</v>
      </c>
      <c r="E61" s="14" t="s">
        <v>14</v>
      </c>
      <c r="F61" t="s">
        <v>24</v>
      </c>
      <c r="K61" s="1" t="s">
        <v>22</v>
      </c>
      <c r="L61" s="17" t="s">
        <v>22</v>
      </c>
      <c r="M61" s="19" t="s">
        <v>24</v>
      </c>
      <c r="N61" s="18" t="s">
        <v>24</v>
      </c>
      <c r="O61" s="19" t="s">
        <v>27</v>
      </c>
      <c r="P61" s="18" t="s">
        <v>27</v>
      </c>
      <c r="Q61" s="19" t="s">
        <v>17</v>
      </c>
      <c r="R61" s="18" t="s">
        <v>17</v>
      </c>
      <c r="S61" s="19" t="s">
        <v>17</v>
      </c>
      <c r="T61" s="18" t="s">
        <v>27</v>
      </c>
      <c r="U61" s="19" t="s">
        <v>14</v>
      </c>
      <c r="V61" s="22" t="s">
        <v>22</v>
      </c>
      <c r="W61" t="b">
        <f t="shared" si="0"/>
        <v>1</v>
      </c>
      <c r="X61" t="b">
        <f t="shared" si="1"/>
        <v>1</v>
      </c>
      <c r="Y61" t="b">
        <f t="shared" si="2"/>
        <v>1</v>
      </c>
      <c r="Z61" t="b">
        <f t="shared" si="3"/>
        <v>1</v>
      </c>
      <c r="AA61" t="b">
        <f t="shared" si="4"/>
        <v>0</v>
      </c>
      <c r="AB61" t="b">
        <f t="shared" si="5"/>
        <v>0</v>
      </c>
      <c r="AC61">
        <v>58</v>
      </c>
    </row>
    <row r="62" spans="1:29">
      <c r="A62" s="14" t="s">
        <v>14</v>
      </c>
      <c r="B62" s="14" t="s">
        <v>27</v>
      </c>
      <c r="C62" s="14" t="s">
        <v>22</v>
      </c>
      <c r="D62" s="14" t="s">
        <v>14</v>
      </c>
      <c r="E62" s="14" t="s">
        <v>14</v>
      </c>
      <c r="F62" t="s">
        <v>24</v>
      </c>
      <c r="K62" s="1" t="s">
        <v>22</v>
      </c>
      <c r="L62" s="15" t="s">
        <v>22</v>
      </c>
      <c r="M62" s="19" t="s">
        <v>27</v>
      </c>
      <c r="N62" s="16" t="s">
        <v>27</v>
      </c>
      <c r="O62" s="19" t="s">
        <v>14</v>
      </c>
      <c r="P62" s="16" t="s">
        <v>14</v>
      </c>
      <c r="Q62" s="19" t="s">
        <v>17</v>
      </c>
      <c r="R62" s="16" t="s">
        <v>27</v>
      </c>
      <c r="S62" s="19" t="s">
        <v>14</v>
      </c>
      <c r="T62" s="16" t="s">
        <v>24</v>
      </c>
      <c r="U62" s="19" t="s">
        <v>24</v>
      </c>
      <c r="V62" s="21" t="s">
        <v>24</v>
      </c>
      <c r="W62" t="b">
        <f t="shared" si="0"/>
        <v>1</v>
      </c>
      <c r="X62" t="b">
        <f t="shared" si="1"/>
        <v>1</v>
      </c>
      <c r="Y62" t="b">
        <f t="shared" si="2"/>
        <v>1</v>
      </c>
      <c r="Z62" t="b">
        <f t="shared" si="3"/>
        <v>0</v>
      </c>
      <c r="AA62" t="b">
        <f t="shared" si="4"/>
        <v>0</v>
      </c>
      <c r="AB62" t="b">
        <f t="shared" si="5"/>
        <v>1</v>
      </c>
      <c r="AC62">
        <v>59</v>
      </c>
    </row>
    <row r="63" spans="1:29">
      <c r="A63" s="14" t="s">
        <v>22</v>
      </c>
      <c r="B63" s="14" t="s">
        <v>24</v>
      </c>
      <c r="C63" s="14" t="s">
        <v>27</v>
      </c>
      <c r="D63" s="14" t="s">
        <v>27</v>
      </c>
      <c r="E63" s="14" t="s">
        <v>27</v>
      </c>
      <c r="F63" t="s">
        <v>22</v>
      </c>
      <c r="K63" s="1" t="s">
        <v>24</v>
      </c>
      <c r="L63" s="17" t="s">
        <v>24</v>
      </c>
      <c r="M63" s="19" t="s">
        <v>14</v>
      </c>
      <c r="N63" s="18" t="s">
        <v>14</v>
      </c>
      <c r="O63" s="19" t="s">
        <v>27</v>
      </c>
      <c r="P63" s="18" t="s">
        <v>22</v>
      </c>
      <c r="Q63" s="19" t="s">
        <v>27</v>
      </c>
      <c r="R63" s="18" t="s">
        <v>27</v>
      </c>
      <c r="S63" s="19" t="s">
        <v>14</v>
      </c>
      <c r="T63" s="18" t="s">
        <v>14</v>
      </c>
      <c r="U63" s="19" t="s">
        <v>24</v>
      </c>
      <c r="V63" s="22" t="s">
        <v>24</v>
      </c>
      <c r="W63" t="b">
        <f t="shared" si="0"/>
        <v>1</v>
      </c>
      <c r="X63" t="b">
        <f t="shared" si="1"/>
        <v>1</v>
      </c>
      <c r="Y63" t="b">
        <f t="shared" si="2"/>
        <v>0</v>
      </c>
      <c r="Z63" t="b">
        <f t="shared" si="3"/>
        <v>1</v>
      </c>
      <c r="AA63" t="b">
        <f t="shared" si="4"/>
        <v>1</v>
      </c>
      <c r="AB63" t="b">
        <f t="shared" si="5"/>
        <v>1</v>
      </c>
      <c r="AC63">
        <v>60</v>
      </c>
    </row>
    <row r="64" spans="1:29">
      <c r="A64" s="14" t="s">
        <v>17</v>
      </c>
      <c r="B64" s="14" t="s">
        <v>22</v>
      </c>
      <c r="C64" s="14" t="s">
        <v>27</v>
      </c>
      <c r="D64" s="14" t="s">
        <v>14</v>
      </c>
      <c r="E64" s="14" t="s">
        <v>14</v>
      </c>
      <c r="F64" t="s">
        <v>22</v>
      </c>
      <c r="K64" s="1" t="s">
        <v>22</v>
      </c>
      <c r="L64" s="15" t="s">
        <v>14</v>
      </c>
      <c r="M64" s="19" t="s">
        <v>24</v>
      </c>
      <c r="N64" s="16" t="s">
        <v>27</v>
      </c>
      <c r="O64" s="19" t="s">
        <v>22</v>
      </c>
      <c r="P64" s="16" t="s">
        <v>22</v>
      </c>
      <c r="Q64" s="19" t="s">
        <v>17</v>
      </c>
      <c r="R64" s="16" t="s">
        <v>14</v>
      </c>
      <c r="S64" s="19" t="s">
        <v>14</v>
      </c>
      <c r="T64" s="16" t="s">
        <v>14</v>
      </c>
      <c r="U64" s="19" t="s">
        <v>24</v>
      </c>
      <c r="V64" s="21" t="s">
        <v>24</v>
      </c>
      <c r="W64" t="b">
        <f t="shared" si="0"/>
        <v>0</v>
      </c>
      <c r="X64" t="b">
        <f t="shared" si="1"/>
        <v>0</v>
      </c>
      <c r="Y64" t="b">
        <f t="shared" si="2"/>
        <v>1</v>
      </c>
      <c r="Z64" t="b">
        <f t="shared" si="3"/>
        <v>0</v>
      </c>
      <c r="AA64" t="b">
        <f t="shared" si="4"/>
        <v>1</v>
      </c>
      <c r="AB64" t="b">
        <f t="shared" si="5"/>
        <v>1</v>
      </c>
      <c r="AC64">
        <v>61</v>
      </c>
    </row>
    <row r="65" spans="1:29">
      <c r="A65" s="14" t="s">
        <v>17</v>
      </c>
      <c r="B65" s="14" t="s">
        <v>27</v>
      </c>
      <c r="C65" s="14" t="s">
        <v>14</v>
      </c>
      <c r="D65" s="14" t="s">
        <v>27</v>
      </c>
      <c r="E65" s="14" t="s">
        <v>17</v>
      </c>
      <c r="F65" t="s">
        <v>14</v>
      </c>
      <c r="K65" s="1" t="s">
        <v>22</v>
      </c>
      <c r="L65" s="17" t="s">
        <v>22</v>
      </c>
      <c r="M65" s="19" t="s">
        <v>24</v>
      </c>
      <c r="N65" s="18" t="s">
        <v>24</v>
      </c>
      <c r="O65" s="19" t="s">
        <v>27</v>
      </c>
      <c r="P65" s="18" t="s">
        <v>27</v>
      </c>
      <c r="Q65" s="19" t="s">
        <v>17</v>
      </c>
      <c r="R65" s="18" t="s">
        <v>27</v>
      </c>
      <c r="S65" s="19" t="s">
        <v>27</v>
      </c>
      <c r="T65" s="18" t="s">
        <v>27</v>
      </c>
      <c r="U65" s="19" t="s">
        <v>22</v>
      </c>
      <c r="V65" s="22" t="s">
        <v>22</v>
      </c>
      <c r="W65" t="b">
        <f t="shared" si="0"/>
        <v>1</v>
      </c>
      <c r="X65" t="b">
        <f t="shared" si="1"/>
        <v>1</v>
      </c>
      <c r="Y65" t="b">
        <f t="shared" si="2"/>
        <v>1</v>
      </c>
      <c r="Z65" t="b">
        <f t="shared" si="3"/>
        <v>0</v>
      </c>
      <c r="AA65" t="b">
        <f t="shared" si="4"/>
        <v>1</v>
      </c>
      <c r="AB65" t="b">
        <f t="shared" si="5"/>
        <v>1</v>
      </c>
      <c r="AC65">
        <v>62</v>
      </c>
    </row>
    <row r="66" spans="1:29">
      <c r="A66" s="14" t="s">
        <v>24</v>
      </c>
      <c r="B66" s="14" t="s">
        <v>14</v>
      </c>
      <c r="C66" s="14" t="s">
        <v>24</v>
      </c>
      <c r="D66" s="14" t="s">
        <v>17</v>
      </c>
      <c r="E66" s="14" t="s">
        <v>14</v>
      </c>
      <c r="F66" t="s">
        <v>14</v>
      </c>
      <c r="K66" s="1" t="s">
        <v>17</v>
      </c>
      <c r="L66" s="15" t="s">
        <v>17</v>
      </c>
      <c r="M66" s="19" t="s">
        <v>24</v>
      </c>
      <c r="N66" s="16" t="s">
        <v>22</v>
      </c>
      <c r="O66" s="19" t="s">
        <v>27</v>
      </c>
      <c r="P66" s="16" t="s">
        <v>27</v>
      </c>
      <c r="Q66" s="19" t="s">
        <v>24</v>
      </c>
      <c r="R66" s="16" t="s">
        <v>14</v>
      </c>
      <c r="S66" s="19" t="s">
        <v>14</v>
      </c>
      <c r="T66" s="16" t="s">
        <v>14</v>
      </c>
      <c r="U66" s="19" t="s">
        <v>24</v>
      </c>
      <c r="V66" s="21" t="s">
        <v>22</v>
      </c>
      <c r="W66" t="b">
        <f t="shared" si="0"/>
        <v>1</v>
      </c>
      <c r="X66" t="b">
        <f t="shared" si="1"/>
        <v>0</v>
      </c>
      <c r="Y66" t="b">
        <f t="shared" si="2"/>
        <v>1</v>
      </c>
      <c r="Z66" t="b">
        <f t="shared" si="3"/>
        <v>0</v>
      </c>
      <c r="AA66" t="b">
        <f t="shared" si="4"/>
        <v>1</v>
      </c>
      <c r="AB66" t="b">
        <f t="shared" si="5"/>
        <v>0</v>
      </c>
      <c r="AC66">
        <v>63</v>
      </c>
    </row>
    <row r="67" spans="1:29">
      <c r="A67" s="14" t="s">
        <v>22</v>
      </c>
      <c r="B67" s="14" t="s">
        <v>24</v>
      </c>
      <c r="C67" s="14" t="s">
        <v>27</v>
      </c>
      <c r="D67" s="14" t="s">
        <v>17</v>
      </c>
      <c r="E67" s="14" t="s">
        <v>27</v>
      </c>
      <c r="F67" t="s">
        <v>22</v>
      </c>
      <c r="K67" s="1" t="s">
        <v>24</v>
      </c>
      <c r="L67" s="17" t="s">
        <v>17</v>
      </c>
      <c r="M67" s="19" t="s">
        <v>17</v>
      </c>
      <c r="N67" s="18" t="s">
        <v>27</v>
      </c>
      <c r="O67" s="19" t="s">
        <v>27</v>
      </c>
      <c r="P67" s="18" t="s">
        <v>14</v>
      </c>
      <c r="Q67" s="19" t="s">
        <v>22</v>
      </c>
      <c r="R67" s="18" t="s">
        <v>27</v>
      </c>
      <c r="S67" s="19" t="s">
        <v>27</v>
      </c>
      <c r="T67" s="18" t="s">
        <v>17</v>
      </c>
      <c r="U67" s="19" t="s">
        <v>14</v>
      </c>
      <c r="V67" s="22" t="s">
        <v>14</v>
      </c>
      <c r="W67" t="b">
        <f t="shared" si="0"/>
        <v>0</v>
      </c>
      <c r="X67" t="b">
        <f t="shared" si="1"/>
        <v>0</v>
      </c>
      <c r="Y67" t="b">
        <f t="shared" si="2"/>
        <v>0</v>
      </c>
      <c r="Z67" t="b">
        <f t="shared" si="3"/>
        <v>0</v>
      </c>
      <c r="AA67" t="b">
        <f t="shared" si="4"/>
        <v>0</v>
      </c>
      <c r="AB67" t="b">
        <f t="shared" si="5"/>
        <v>1</v>
      </c>
      <c r="AC67">
        <v>64</v>
      </c>
    </row>
    <row r="68" spans="1:29">
      <c r="A68" s="14" t="s">
        <v>22</v>
      </c>
      <c r="B68" s="14" t="s">
        <v>24</v>
      </c>
      <c r="C68" s="14" t="s">
        <v>14</v>
      </c>
      <c r="D68" s="14" t="s">
        <v>24</v>
      </c>
      <c r="E68" s="14" t="s">
        <v>27</v>
      </c>
      <c r="F68" t="s">
        <v>14</v>
      </c>
      <c r="K68" s="1" t="s">
        <v>27</v>
      </c>
      <c r="L68" s="15" t="s">
        <v>24</v>
      </c>
      <c r="M68" s="19" t="s">
        <v>14</v>
      </c>
      <c r="N68" s="16" t="s">
        <v>14</v>
      </c>
      <c r="O68" s="19" t="s">
        <v>24</v>
      </c>
      <c r="P68" s="16" t="s">
        <v>24</v>
      </c>
      <c r="Q68" s="19" t="s">
        <v>17</v>
      </c>
      <c r="R68" s="16" t="s">
        <v>17</v>
      </c>
      <c r="S68" s="19" t="s">
        <v>14</v>
      </c>
      <c r="T68" s="16" t="s">
        <v>14</v>
      </c>
      <c r="U68" s="19" t="s">
        <v>14</v>
      </c>
      <c r="V68" s="21" t="s">
        <v>14</v>
      </c>
      <c r="W68" t="b">
        <f t="shared" si="0"/>
        <v>0</v>
      </c>
      <c r="X68" t="b">
        <f t="shared" si="1"/>
        <v>1</v>
      </c>
      <c r="Y68" t="b">
        <f t="shared" si="2"/>
        <v>1</v>
      </c>
      <c r="Z68" t="b">
        <f t="shared" si="3"/>
        <v>1</v>
      </c>
      <c r="AA68" t="b">
        <f t="shared" si="4"/>
        <v>1</v>
      </c>
      <c r="AB68" t="b">
        <f t="shared" si="5"/>
        <v>1</v>
      </c>
      <c r="AC68">
        <v>65</v>
      </c>
    </row>
    <row r="69" spans="1:29">
      <c r="A69" s="14" t="s">
        <v>24</v>
      </c>
      <c r="B69" s="14" t="s">
        <v>24</v>
      </c>
      <c r="C69" s="14" t="s">
        <v>14</v>
      </c>
      <c r="D69" s="14" t="s">
        <v>27</v>
      </c>
      <c r="E69" s="14" t="s">
        <v>22</v>
      </c>
      <c r="F69" t="s">
        <v>17</v>
      </c>
      <c r="K69" s="1" t="s">
        <v>22</v>
      </c>
      <c r="L69" s="17" t="s">
        <v>22</v>
      </c>
      <c r="M69" s="19" t="s">
        <v>17</v>
      </c>
      <c r="N69" s="18" t="s">
        <v>24</v>
      </c>
      <c r="O69" s="19" t="s">
        <v>27</v>
      </c>
      <c r="P69" s="18" t="s">
        <v>27</v>
      </c>
      <c r="Q69" s="19" t="s">
        <v>17</v>
      </c>
      <c r="R69" s="18" t="s">
        <v>17</v>
      </c>
      <c r="S69" s="19" t="s">
        <v>27</v>
      </c>
      <c r="T69" s="18" t="s">
        <v>27</v>
      </c>
      <c r="U69" s="19" t="s">
        <v>24</v>
      </c>
      <c r="V69" s="22" t="s">
        <v>22</v>
      </c>
      <c r="W69" t="b">
        <f t="shared" ref="W69:W132" si="6">IF(L69=K69,TRUE,FALSE)</f>
        <v>1</v>
      </c>
      <c r="X69" t="b">
        <f t="shared" ref="X69:X132" si="7">IF(M69=N69,TRUE,FALSE)</f>
        <v>0</v>
      </c>
      <c r="Y69" t="b">
        <f t="shared" ref="Y69:Y132" si="8">IF(P69=O69,TRUE,FALSE)</f>
        <v>1</v>
      </c>
      <c r="Z69" t="b">
        <f t="shared" ref="Z69:Z132" si="9">IF(Q69=R69,TRUE,FALSE)</f>
        <v>1</v>
      </c>
      <c r="AA69" t="b">
        <f t="shared" ref="AA69:AA132" si="10">IF(T69=S69,TRUE,FALSE)</f>
        <v>1</v>
      </c>
      <c r="AB69" t="b">
        <f t="shared" ref="AB69:AB132" si="11">IF(U69=V69,TRUE,FALSE)</f>
        <v>0</v>
      </c>
      <c r="AC69">
        <v>66</v>
      </c>
    </row>
    <row r="70" spans="1:29">
      <c r="A70" s="14" t="s">
        <v>22</v>
      </c>
      <c r="B70" s="14" t="s">
        <v>22</v>
      </c>
      <c r="C70" s="14" t="s">
        <v>27</v>
      </c>
      <c r="D70" s="14" t="s">
        <v>17</v>
      </c>
      <c r="E70" s="14" t="s">
        <v>14</v>
      </c>
      <c r="F70" t="s">
        <v>22</v>
      </c>
      <c r="K70" s="1" t="s">
        <v>22</v>
      </c>
      <c r="L70" s="15" t="s">
        <v>22</v>
      </c>
      <c r="M70" s="19" t="s">
        <v>24</v>
      </c>
      <c r="N70" s="16" t="s">
        <v>24</v>
      </c>
      <c r="O70" s="19" t="s">
        <v>27</v>
      </c>
      <c r="P70" s="16" t="s">
        <v>14</v>
      </c>
      <c r="Q70" s="19" t="s">
        <v>17</v>
      </c>
      <c r="R70" s="16" t="s">
        <v>24</v>
      </c>
      <c r="S70" s="19" t="s">
        <v>17</v>
      </c>
      <c r="T70" s="16" t="s">
        <v>27</v>
      </c>
      <c r="U70" s="19" t="s">
        <v>14</v>
      </c>
      <c r="V70" s="21" t="s">
        <v>14</v>
      </c>
      <c r="W70" t="b">
        <f t="shared" si="6"/>
        <v>1</v>
      </c>
      <c r="X70" t="b">
        <f t="shared" si="7"/>
        <v>1</v>
      </c>
      <c r="Y70" t="b">
        <f t="shared" si="8"/>
        <v>0</v>
      </c>
      <c r="Z70" t="b">
        <f t="shared" si="9"/>
        <v>0</v>
      </c>
      <c r="AA70" t="b">
        <f t="shared" si="10"/>
        <v>0</v>
      </c>
      <c r="AB70" t="b">
        <f t="shared" si="11"/>
        <v>1</v>
      </c>
      <c r="AC70">
        <v>67</v>
      </c>
    </row>
    <row r="71" spans="1:29">
      <c r="A71" s="14" t="s">
        <v>22</v>
      </c>
      <c r="B71" s="14" t="s">
        <v>24</v>
      </c>
      <c r="C71" s="14" t="s">
        <v>27</v>
      </c>
      <c r="D71" s="14" t="s">
        <v>27</v>
      </c>
      <c r="E71" s="14" t="s">
        <v>14</v>
      </c>
      <c r="F71" t="s">
        <v>24</v>
      </c>
      <c r="K71" s="1" t="s">
        <v>17</v>
      </c>
      <c r="L71" s="17" t="s">
        <v>24</v>
      </c>
      <c r="M71" s="19" t="s">
        <v>24</v>
      </c>
      <c r="N71" s="18" t="s">
        <v>24</v>
      </c>
      <c r="O71" s="19" t="s">
        <v>24</v>
      </c>
      <c r="P71" s="18" t="s">
        <v>14</v>
      </c>
      <c r="Q71" s="19" t="s">
        <v>27</v>
      </c>
      <c r="R71" s="18" t="s">
        <v>27</v>
      </c>
      <c r="S71" s="19" t="s">
        <v>22</v>
      </c>
      <c r="T71" s="18" t="s">
        <v>22</v>
      </c>
      <c r="U71" s="19" t="s">
        <v>17</v>
      </c>
      <c r="V71" s="22" t="s">
        <v>17</v>
      </c>
      <c r="W71" t="b">
        <f t="shared" si="6"/>
        <v>0</v>
      </c>
      <c r="X71" t="b">
        <f t="shared" si="7"/>
        <v>1</v>
      </c>
      <c r="Y71" t="b">
        <f t="shared" si="8"/>
        <v>0</v>
      </c>
      <c r="Z71" t="b">
        <f t="shared" si="9"/>
        <v>1</v>
      </c>
      <c r="AA71" t="b">
        <f t="shared" si="10"/>
        <v>1</v>
      </c>
      <c r="AB71" t="b">
        <f t="shared" si="11"/>
        <v>1</v>
      </c>
      <c r="AC71">
        <v>68</v>
      </c>
    </row>
    <row r="72" spans="1:29">
      <c r="A72" s="14" t="s">
        <v>14</v>
      </c>
      <c r="B72" s="14" t="s">
        <v>24</v>
      </c>
      <c r="C72" s="14" t="s">
        <v>24</v>
      </c>
      <c r="D72" s="14" t="s">
        <v>22</v>
      </c>
      <c r="E72" s="14" t="s">
        <v>14</v>
      </c>
      <c r="F72" t="s">
        <v>14</v>
      </c>
      <c r="K72" s="1" t="s">
        <v>22</v>
      </c>
      <c r="L72" s="15" t="s">
        <v>22</v>
      </c>
      <c r="M72" s="19" t="s">
        <v>22</v>
      </c>
      <c r="N72" s="16" t="s">
        <v>22</v>
      </c>
      <c r="O72" s="19" t="s">
        <v>27</v>
      </c>
      <c r="P72" s="16" t="s">
        <v>27</v>
      </c>
      <c r="Q72" s="19" t="s">
        <v>17</v>
      </c>
      <c r="R72" s="16" t="s">
        <v>17</v>
      </c>
      <c r="S72" s="19" t="s">
        <v>14</v>
      </c>
      <c r="T72" s="16" t="s">
        <v>14</v>
      </c>
      <c r="U72" s="19" t="s">
        <v>24</v>
      </c>
      <c r="V72" s="21" t="s">
        <v>22</v>
      </c>
      <c r="W72" t="b">
        <f t="shared" si="6"/>
        <v>1</v>
      </c>
      <c r="X72" t="b">
        <f t="shared" si="7"/>
        <v>1</v>
      </c>
      <c r="Y72" t="b">
        <f t="shared" si="8"/>
        <v>1</v>
      </c>
      <c r="Z72" t="b">
        <f t="shared" si="9"/>
        <v>1</v>
      </c>
      <c r="AA72" t="b">
        <f t="shared" si="10"/>
        <v>1</v>
      </c>
      <c r="AB72" t="b">
        <f t="shared" si="11"/>
        <v>0</v>
      </c>
      <c r="AC72">
        <v>69</v>
      </c>
    </row>
    <row r="73" spans="1:29">
      <c r="A73" s="14" t="s">
        <v>22</v>
      </c>
      <c r="B73" s="14" t="s">
        <v>27</v>
      </c>
      <c r="C73" s="14" t="s">
        <v>14</v>
      </c>
      <c r="D73" s="14" t="s">
        <v>17</v>
      </c>
      <c r="E73" s="14" t="s">
        <v>22</v>
      </c>
      <c r="F73" t="s">
        <v>17</v>
      </c>
      <c r="K73" s="1" t="s">
        <v>22</v>
      </c>
      <c r="L73" s="17" t="s">
        <v>22</v>
      </c>
      <c r="M73" s="19" t="s">
        <v>24</v>
      </c>
      <c r="N73" s="18" t="s">
        <v>24</v>
      </c>
      <c r="O73" s="19" t="s">
        <v>27</v>
      </c>
      <c r="P73" s="18" t="s">
        <v>27</v>
      </c>
      <c r="Q73" s="19" t="s">
        <v>17</v>
      </c>
      <c r="R73" s="18" t="s">
        <v>27</v>
      </c>
      <c r="S73" s="19" t="s">
        <v>17</v>
      </c>
      <c r="T73" s="18" t="s">
        <v>14</v>
      </c>
      <c r="U73" s="19" t="s">
        <v>24</v>
      </c>
      <c r="V73" s="22" t="s">
        <v>24</v>
      </c>
      <c r="W73" t="b">
        <f t="shared" si="6"/>
        <v>1</v>
      </c>
      <c r="X73" t="b">
        <f t="shared" si="7"/>
        <v>1</v>
      </c>
      <c r="Y73" t="b">
        <f t="shared" si="8"/>
        <v>1</v>
      </c>
      <c r="Z73" t="b">
        <f t="shared" si="9"/>
        <v>0</v>
      </c>
      <c r="AA73" t="b">
        <f t="shared" si="10"/>
        <v>0</v>
      </c>
      <c r="AB73" t="b">
        <f t="shared" si="11"/>
        <v>1</v>
      </c>
      <c r="AC73">
        <v>70</v>
      </c>
    </row>
    <row r="74" spans="1:29">
      <c r="A74" s="14" t="s">
        <v>22</v>
      </c>
      <c r="B74" s="14" t="s">
        <v>27</v>
      </c>
      <c r="C74" s="14" t="s">
        <v>14</v>
      </c>
      <c r="D74" s="14" t="s">
        <v>27</v>
      </c>
      <c r="E74" s="14" t="s">
        <v>14</v>
      </c>
      <c r="F74" t="s">
        <v>24</v>
      </c>
      <c r="K74" s="1" t="s">
        <v>22</v>
      </c>
      <c r="L74" s="15" t="s">
        <v>14</v>
      </c>
      <c r="M74" s="19" t="s">
        <v>24</v>
      </c>
      <c r="N74" s="16" t="s">
        <v>24</v>
      </c>
      <c r="O74" s="19" t="s">
        <v>24</v>
      </c>
      <c r="P74" s="16" t="s">
        <v>24</v>
      </c>
      <c r="Q74" s="19" t="s">
        <v>22</v>
      </c>
      <c r="R74" s="16" t="s">
        <v>22</v>
      </c>
      <c r="S74" s="19" t="s">
        <v>14</v>
      </c>
      <c r="T74" s="16" t="s">
        <v>14</v>
      </c>
      <c r="U74" s="19" t="s">
        <v>14</v>
      </c>
      <c r="V74" s="21" t="s">
        <v>14</v>
      </c>
      <c r="W74" t="b">
        <f t="shared" si="6"/>
        <v>0</v>
      </c>
      <c r="X74" t="b">
        <f t="shared" si="7"/>
        <v>1</v>
      </c>
      <c r="Y74" t="b">
        <f t="shared" si="8"/>
        <v>1</v>
      </c>
      <c r="Z74" t="b">
        <f t="shared" si="9"/>
        <v>1</v>
      </c>
      <c r="AA74" t="b">
        <f t="shared" si="10"/>
        <v>1</v>
      </c>
      <c r="AB74" t="b">
        <f t="shared" si="11"/>
        <v>1</v>
      </c>
      <c r="AC74">
        <v>71</v>
      </c>
    </row>
    <row r="75" spans="1:29">
      <c r="A75" s="14" t="s">
        <v>24</v>
      </c>
      <c r="B75" s="14" t="s">
        <v>24</v>
      </c>
      <c r="C75" s="14" t="s">
        <v>24</v>
      </c>
      <c r="D75" s="14" t="s">
        <v>14</v>
      </c>
      <c r="E75" s="14" t="s">
        <v>14</v>
      </c>
      <c r="F75" t="s">
        <v>22</v>
      </c>
      <c r="K75" s="1" t="s">
        <v>22</v>
      </c>
      <c r="L75" s="17" t="s">
        <v>22</v>
      </c>
      <c r="M75" s="19" t="s">
        <v>24</v>
      </c>
      <c r="N75" s="18" t="s">
        <v>27</v>
      </c>
      <c r="O75" s="19" t="s">
        <v>27</v>
      </c>
      <c r="P75" s="18" t="s">
        <v>14</v>
      </c>
      <c r="Q75" s="19" t="s">
        <v>17</v>
      </c>
      <c r="R75" s="18" t="s">
        <v>17</v>
      </c>
      <c r="S75" s="19" t="s">
        <v>22</v>
      </c>
      <c r="T75" s="18" t="s">
        <v>22</v>
      </c>
      <c r="U75" s="19" t="s">
        <v>22</v>
      </c>
      <c r="V75" s="22" t="s">
        <v>17</v>
      </c>
      <c r="W75" t="b">
        <f t="shared" si="6"/>
        <v>1</v>
      </c>
      <c r="X75" t="b">
        <f t="shared" si="7"/>
        <v>0</v>
      </c>
      <c r="Y75" t="b">
        <f t="shared" si="8"/>
        <v>0</v>
      </c>
      <c r="Z75" t="b">
        <f t="shared" si="9"/>
        <v>1</v>
      </c>
      <c r="AA75" t="b">
        <f t="shared" si="10"/>
        <v>1</v>
      </c>
      <c r="AB75" t="b">
        <f t="shared" si="11"/>
        <v>0</v>
      </c>
      <c r="AC75">
        <v>72</v>
      </c>
    </row>
    <row r="76" spans="1:29">
      <c r="A76" s="14" t="s">
        <v>22</v>
      </c>
      <c r="B76" s="14" t="s">
        <v>22</v>
      </c>
      <c r="C76" s="14" t="s">
        <v>27</v>
      </c>
      <c r="D76" s="14" t="s">
        <v>17</v>
      </c>
      <c r="E76" s="14" t="s">
        <v>14</v>
      </c>
      <c r="F76" t="s">
        <v>22</v>
      </c>
      <c r="K76" s="1" t="s">
        <v>22</v>
      </c>
      <c r="L76" s="15" t="s">
        <v>22</v>
      </c>
      <c r="M76" s="19" t="s">
        <v>22</v>
      </c>
      <c r="N76" s="16" t="s">
        <v>27</v>
      </c>
      <c r="O76" s="19" t="s">
        <v>27</v>
      </c>
      <c r="P76" s="16" t="s">
        <v>14</v>
      </c>
      <c r="Q76" s="19" t="s">
        <v>17</v>
      </c>
      <c r="R76" s="16" t="s">
        <v>27</v>
      </c>
      <c r="S76" s="19" t="s">
        <v>14</v>
      </c>
      <c r="T76" s="16" t="s">
        <v>14</v>
      </c>
      <c r="U76" s="19" t="s">
        <v>24</v>
      </c>
      <c r="V76" s="21" t="s">
        <v>24</v>
      </c>
      <c r="W76" t="b">
        <f t="shared" si="6"/>
        <v>1</v>
      </c>
      <c r="X76" t="b">
        <f t="shared" si="7"/>
        <v>0</v>
      </c>
      <c r="Y76" t="b">
        <f t="shared" si="8"/>
        <v>0</v>
      </c>
      <c r="Z76" t="b">
        <f t="shared" si="9"/>
        <v>0</v>
      </c>
      <c r="AA76" t="b">
        <f t="shared" si="10"/>
        <v>1</v>
      </c>
      <c r="AB76" t="b">
        <f t="shared" si="11"/>
        <v>1</v>
      </c>
      <c r="AC76">
        <v>73</v>
      </c>
    </row>
    <row r="77" spans="1:29">
      <c r="A77" s="14" t="s">
        <v>27</v>
      </c>
      <c r="B77" s="14" t="s">
        <v>14</v>
      </c>
      <c r="C77" s="14" t="s">
        <v>14</v>
      </c>
      <c r="D77" s="14" t="s">
        <v>17</v>
      </c>
      <c r="E77" s="14" t="s">
        <v>14</v>
      </c>
      <c r="F77" t="s">
        <v>17</v>
      </c>
      <c r="K77" s="1" t="s">
        <v>24</v>
      </c>
      <c r="L77" s="17" t="s">
        <v>24</v>
      </c>
      <c r="M77" s="19" t="s">
        <v>24</v>
      </c>
      <c r="N77" s="18" t="s">
        <v>24</v>
      </c>
      <c r="O77" s="19" t="s">
        <v>27</v>
      </c>
      <c r="P77" s="18" t="s">
        <v>24</v>
      </c>
      <c r="Q77" s="19" t="s">
        <v>14</v>
      </c>
      <c r="R77" s="18" t="s">
        <v>14</v>
      </c>
      <c r="S77" s="19" t="s">
        <v>14</v>
      </c>
      <c r="T77" s="18" t="s">
        <v>14</v>
      </c>
      <c r="U77" s="19" t="s">
        <v>22</v>
      </c>
      <c r="V77" s="22" t="s">
        <v>22</v>
      </c>
      <c r="W77" t="b">
        <f t="shared" si="6"/>
        <v>1</v>
      </c>
      <c r="X77" t="b">
        <f t="shared" si="7"/>
        <v>1</v>
      </c>
      <c r="Y77" t="b">
        <f t="shared" si="8"/>
        <v>0</v>
      </c>
      <c r="Z77" t="b">
        <f t="shared" si="9"/>
        <v>1</v>
      </c>
      <c r="AA77" t="b">
        <f t="shared" si="10"/>
        <v>1</v>
      </c>
      <c r="AB77" t="b">
        <f t="shared" si="11"/>
        <v>1</v>
      </c>
      <c r="AC77">
        <v>74</v>
      </c>
    </row>
    <row r="78" spans="1:29">
      <c r="A78" s="14" t="s">
        <v>24</v>
      </c>
      <c r="B78" s="14" t="s">
        <v>14</v>
      </c>
      <c r="C78" s="14" t="s">
        <v>17</v>
      </c>
      <c r="D78" s="14" t="s">
        <v>27</v>
      </c>
      <c r="E78" s="14" t="s">
        <v>14</v>
      </c>
      <c r="F78" t="s">
        <v>24</v>
      </c>
      <c r="K78" s="1" t="s">
        <v>14</v>
      </c>
      <c r="L78" s="15" t="s">
        <v>22</v>
      </c>
      <c r="M78" s="19" t="s">
        <v>17</v>
      </c>
      <c r="N78" s="16" t="s">
        <v>22</v>
      </c>
      <c r="O78" s="19" t="s">
        <v>24</v>
      </c>
      <c r="P78" s="16" t="s">
        <v>27</v>
      </c>
      <c r="Q78" s="19" t="s">
        <v>17</v>
      </c>
      <c r="R78" s="16" t="s">
        <v>17</v>
      </c>
      <c r="S78" s="19" t="s">
        <v>14</v>
      </c>
      <c r="T78" s="16" t="s">
        <v>14</v>
      </c>
      <c r="U78" s="19" t="s">
        <v>17</v>
      </c>
      <c r="V78" s="21" t="s">
        <v>22</v>
      </c>
      <c r="W78" t="b">
        <f t="shared" si="6"/>
        <v>0</v>
      </c>
      <c r="X78" t="b">
        <f t="shared" si="7"/>
        <v>0</v>
      </c>
      <c r="Y78" t="b">
        <f t="shared" si="8"/>
        <v>0</v>
      </c>
      <c r="Z78" t="b">
        <f t="shared" si="9"/>
        <v>1</v>
      </c>
      <c r="AA78" t="b">
        <f t="shared" si="10"/>
        <v>1</v>
      </c>
      <c r="AB78" t="b">
        <f t="shared" si="11"/>
        <v>0</v>
      </c>
      <c r="AC78">
        <v>75</v>
      </c>
    </row>
    <row r="79" spans="1:29">
      <c r="A79" s="14" t="s">
        <v>14</v>
      </c>
      <c r="B79" s="14" t="s">
        <v>14</v>
      </c>
      <c r="C79" s="14" t="s">
        <v>14</v>
      </c>
      <c r="D79" s="14" t="s">
        <v>17</v>
      </c>
      <c r="E79" s="14" t="s">
        <v>17</v>
      </c>
      <c r="F79" t="s">
        <v>24</v>
      </c>
      <c r="K79" s="1" t="s">
        <v>24</v>
      </c>
      <c r="L79" s="17" t="s">
        <v>27</v>
      </c>
      <c r="M79" s="19" t="s">
        <v>14</v>
      </c>
      <c r="N79" s="18" t="s">
        <v>14</v>
      </c>
      <c r="O79" s="19" t="s">
        <v>27</v>
      </c>
      <c r="P79" s="18" t="s">
        <v>14</v>
      </c>
      <c r="Q79" s="19" t="s">
        <v>17</v>
      </c>
      <c r="R79" s="18" t="s">
        <v>17</v>
      </c>
      <c r="S79" s="19" t="s">
        <v>14</v>
      </c>
      <c r="T79" s="18" t="s">
        <v>14</v>
      </c>
      <c r="U79" s="19" t="s">
        <v>17</v>
      </c>
      <c r="V79" s="22" t="s">
        <v>17</v>
      </c>
      <c r="W79" t="b">
        <f t="shared" si="6"/>
        <v>0</v>
      </c>
      <c r="X79" t="b">
        <f t="shared" si="7"/>
        <v>1</v>
      </c>
      <c r="Y79" t="b">
        <f t="shared" si="8"/>
        <v>0</v>
      </c>
      <c r="Z79" t="b">
        <f t="shared" si="9"/>
        <v>1</v>
      </c>
      <c r="AA79" t="b">
        <f t="shared" si="10"/>
        <v>1</v>
      </c>
      <c r="AB79" t="b">
        <f t="shared" si="11"/>
        <v>1</v>
      </c>
      <c r="AC79">
        <v>76</v>
      </c>
    </row>
    <row r="80" spans="1:29">
      <c r="A80" s="14" t="s">
        <v>27</v>
      </c>
      <c r="B80" s="14" t="s">
        <v>24</v>
      </c>
      <c r="C80" s="14" t="s">
        <v>24</v>
      </c>
      <c r="D80" s="14" t="s">
        <v>14</v>
      </c>
      <c r="E80" s="14" t="s">
        <v>14</v>
      </c>
      <c r="F80" t="s">
        <v>14</v>
      </c>
      <c r="K80" s="1" t="s">
        <v>24</v>
      </c>
      <c r="L80" s="15" t="s">
        <v>24</v>
      </c>
      <c r="M80" s="19" t="s">
        <v>14</v>
      </c>
      <c r="N80" s="16" t="s">
        <v>14</v>
      </c>
      <c r="O80" s="19" t="s">
        <v>17</v>
      </c>
      <c r="P80" s="16" t="s">
        <v>17</v>
      </c>
      <c r="Q80" s="19" t="s">
        <v>27</v>
      </c>
      <c r="R80" s="16" t="s">
        <v>27</v>
      </c>
      <c r="S80" s="19" t="s">
        <v>14</v>
      </c>
      <c r="T80" s="16" t="s">
        <v>14</v>
      </c>
      <c r="U80" s="19" t="s">
        <v>14</v>
      </c>
      <c r="V80" s="21" t="s">
        <v>24</v>
      </c>
      <c r="W80" t="b">
        <f t="shared" si="6"/>
        <v>1</v>
      </c>
      <c r="X80" t="b">
        <f t="shared" si="7"/>
        <v>1</v>
      </c>
      <c r="Y80" t="b">
        <f t="shared" si="8"/>
        <v>1</v>
      </c>
      <c r="Z80" t="b">
        <f t="shared" si="9"/>
        <v>1</v>
      </c>
      <c r="AA80" t="b">
        <f t="shared" si="10"/>
        <v>1</v>
      </c>
      <c r="AB80" t="b">
        <f t="shared" si="11"/>
        <v>0</v>
      </c>
      <c r="AC80">
        <v>77</v>
      </c>
    </row>
    <row r="81" spans="1:29">
      <c r="A81" s="14" t="s">
        <v>24</v>
      </c>
      <c r="B81" s="14" t="s">
        <v>14</v>
      </c>
      <c r="C81" s="14" t="s">
        <v>22</v>
      </c>
      <c r="D81" s="14" t="s">
        <v>22</v>
      </c>
      <c r="E81" s="14" t="s">
        <v>14</v>
      </c>
      <c r="F81" t="s">
        <v>24</v>
      </c>
      <c r="K81" s="1" t="s">
        <v>22</v>
      </c>
      <c r="L81" s="17" t="s">
        <v>14</v>
      </c>
      <c r="M81" s="19" t="s">
        <v>24</v>
      </c>
      <c r="N81" s="18" t="s">
        <v>14</v>
      </c>
      <c r="O81" s="19" t="s">
        <v>24</v>
      </c>
      <c r="P81" s="18" t="s">
        <v>14</v>
      </c>
      <c r="Q81" s="19" t="s">
        <v>17</v>
      </c>
      <c r="R81" s="18" t="s">
        <v>17</v>
      </c>
      <c r="S81" s="19" t="s">
        <v>17</v>
      </c>
      <c r="T81" s="18" t="s">
        <v>17</v>
      </c>
      <c r="U81" s="19" t="s">
        <v>24</v>
      </c>
      <c r="V81" s="22" t="s">
        <v>24</v>
      </c>
      <c r="W81" t="b">
        <f t="shared" si="6"/>
        <v>0</v>
      </c>
      <c r="X81" t="b">
        <f t="shared" si="7"/>
        <v>0</v>
      </c>
      <c r="Y81" t="b">
        <f t="shared" si="8"/>
        <v>0</v>
      </c>
      <c r="Z81" t="b">
        <f t="shared" si="9"/>
        <v>1</v>
      </c>
      <c r="AA81" t="b">
        <f t="shared" si="10"/>
        <v>1</v>
      </c>
      <c r="AB81" t="b">
        <f t="shared" si="11"/>
        <v>1</v>
      </c>
      <c r="AC81">
        <v>78</v>
      </c>
    </row>
    <row r="82" spans="1:29">
      <c r="A82" s="14" t="s">
        <v>22</v>
      </c>
      <c r="B82" s="14" t="s">
        <v>24</v>
      </c>
      <c r="C82" s="14" t="s">
        <v>27</v>
      </c>
      <c r="D82" s="14" t="s">
        <v>14</v>
      </c>
      <c r="E82" s="14" t="s">
        <v>14</v>
      </c>
      <c r="F82" t="s">
        <v>22</v>
      </c>
      <c r="K82" s="1" t="s">
        <v>22</v>
      </c>
      <c r="L82" s="15" t="s">
        <v>27</v>
      </c>
      <c r="M82" s="19" t="s">
        <v>24</v>
      </c>
      <c r="N82" s="16" t="s">
        <v>24</v>
      </c>
      <c r="O82" s="19" t="s">
        <v>27</v>
      </c>
      <c r="P82" s="16" t="s">
        <v>24</v>
      </c>
      <c r="Q82" s="19" t="s">
        <v>17</v>
      </c>
      <c r="R82" s="16" t="s">
        <v>14</v>
      </c>
      <c r="S82" s="19" t="s">
        <v>14</v>
      </c>
      <c r="T82" s="16" t="s">
        <v>14</v>
      </c>
      <c r="U82" s="19" t="s">
        <v>14</v>
      </c>
      <c r="V82" s="21" t="s">
        <v>14</v>
      </c>
      <c r="W82" t="b">
        <f t="shared" si="6"/>
        <v>0</v>
      </c>
      <c r="X82" t="b">
        <f t="shared" si="7"/>
        <v>1</v>
      </c>
      <c r="Y82" t="b">
        <f t="shared" si="8"/>
        <v>0</v>
      </c>
      <c r="Z82" t="b">
        <f t="shared" si="9"/>
        <v>0</v>
      </c>
      <c r="AA82" t="b">
        <f t="shared" si="10"/>
        <v>1</v>
      </c>
      <c r="AB82" t="b">
        <f t="shared" si="11"/>
        <v>1</v>
      </c>
      <c r="AC82">
        <v>79</v>
      </c>
    </row>
    <row r="83" spans="1:29">
      <c r="A83" s="14" t="s">
        <v>24</v>
      </c>
      <c r="B83" s="14" t="s">
        <v>24</v>
      </c>
      <c r="C83" s="14" t="s">
        <v>27</v>
      </c>
      <c r="D83" s="14" t="s">
        <v>17</v>
      </c>
      <c r="E83" s="14" t="s">
        <v>14</v>
      </c>
      <c r="F83" t="s">
        <v>14</v>
      </c>
      <c r="K83" s="1" t="s">
        <v>17</v>
      </c>
      <c r="L83" s="17" t="s">
        <v>24</v>
      </c>
      <c r="M83" s="19" t="s">
        <v>22</v>
      </c>
      <c r="N83" s="18" t="s">
        <v>14</v>
      </c>
      <c r="O83" s="19" t="s">
        <v>24</v>
      </c>
      <c r="P83" s="18" t="s">
        <v>22</v>
      </c>
      <c r="Q83" s="19" t="s">
        <v>22</v>
      </c>
      <c r="R83" s="18" t="s">
        <v>22</v>
      </c>
      <c r="S83" s="19" t="s">
        <v>17</v>
      </c>
      <c r="T83" s="18" t="s">
        <v>14</v>
      </c>
      <c r="U83" s="19" t="s">
        <v>27</v>
      </c>
      <c r="V83" s="22" t="s">
        <v>24</v>
      </c>
      <c r="W83" t="b">
        <f t="shared" si="6"/>
        <v>0</v>
      </c>
      <c r="X83" t="b">
        <f t="shared" si="7"/>
        <v>0</v>
      </c>
      <c r="Y83" t="b">
        <f t="shared" si="8"/>
        <v>0</v>
      </c>
      <c r="Z83" t="b">
        <f t="shared" si="9"/>
        <v>1</v>
      </c>
      <c r="AA83" t="b">
        <f t="shared" si="10"/>
        <v>0</v>
      </c>
      <c r="AB83" t="b">
        <f t="shared" si="11"/>
        <v>0</v>
      </c>
      <c r="AC83">
        <v>80</v>
      </c>
    </row>
    <row r="84" spans="1:29">
      <c r="A84" s="14" t="s">
        <v>27</v>
      </c>
      <c r="B84" s="14" t="s">
        <v>14</v>
      </c>
      <c r="C84" s="14" t="s">
        <v>14</v>
      </c>
      <c r="D84" s="14" t="s">
        <v>17</v>
      </c>
      <c r="E84" s="14" t="s">
        <v>14</v>
      </c>
      <c r="F84" t="s">
        <v>14</v>
      </c>
      <c r="K84" s="1" t="s">
        <v>22</v>
      </c>
      <c r="L84" s="15" t="s">
        <v>22</v>
      </c>
      <c r="M84" s="19" t="s">
        <v>24</v>
      </c>
      <c r="N84" s="16" t="s">
        <v>24</v>
      </c>
      <c r="O84" s="19" t="s">
        <v>27</v>
      </c>
      <c r="P84" s="16" t="s">
        <v>27</v>
      </c>
      <c r="Q84" s="19" t="s">
        <v>24</v>
      </c>
      <c r="R84" s="16" t="s">
        <v>14</v>
      </c>
      <c r="S84" s="19" t="s">
        <v>14</v>
      </c>
      <c r="T84" s="16" t="s">
        <v>14</v>
      </c>
      <c r="U84" s="19" t="s">
        <v>22</v>
      </c>
      <c r="V84" s="21" t="s">
        <v>22</v>
      </c>
      <c r="W84" t="b">
        <f t="shared" si="6"/>
        <v>1</v>
      </c>
      <c r="X84" t="b">
        <f t="shared" si="7"/>
        <v>1</v>
      </c>
      <c r="Y84" t="b">
        <f t="shared" si="8"/>
        <v>1</v>
      </c>
      <c r="Z84" t="b">
        <f t="shared" si="9"/>
        <v>0</v>
      </c>
      <c r="AA84" t="b">
        <f t="shared" si="10"/>
        <v>1</v>
      </c>
      <c r="AB84" t="b">
        <f t="shared" si="11"/>
        <v>1</v>
      </c>
      <c r="AC84">
        <v>81</v>
      </c>
    </row>
    <row r="85" spans="1:29">
      <c r="A85" s="14" t="s">
        <v>22</v>
      </c>
      <c r="B85" s="14" t="s">
        <v>14</v>
      </c>
      <c r="C85" s="14" t="s">
        <v>27</v>
      </c>
      <c r="D85" s="14" t="s">
        <v>24</v>
      </c>
      <c r="E85" s="14" t="s">
        <v>24</v>
      </c>
      <c r="F85" t="s">
        <v>22</v>
      </c>
      <c r="K85" s="1" t="s">
        <v>22</v>
      </c>
      <c r="L85" s="17" t="s">
        <v>24</v>
      </c>
      <c r="M85" s="19" t="s">
        <v>24</v>
      </c>
      <c r="N85" s="18" t="s">
        <v>24</v>
      </c>
      <c r="O85" s="19" t="s">
        <v>27</v>
      </c>
      <c r="P85" s="18" t="s">
        <v>27</v>
      </c>
      <c r="Q85" s="19" t="s">
        <v>17</v>
      </c>
      <c r="R85" s="18" t="s">
        <v>17</v>
      </c>
      <c r="S85" s="19" t="s">
        <v>14</v>
      </c>
      <c r="T85" s="18" t="s">
        <v>14</v>
      </c>
      <c r="U85" s="19" t="s">
        <v>14</v>
      </c>
      <c r="V85" s="22" t="s">
        <v>14</v>
      </c>
      <c r="W85" t="b">
        <f t="shared" si="6"/>
        <v>0</v>
      </c>
      <c r="X85" t="b">
        <f t="shared" si="7"/>
        <v>1</v>
      </c>
      <c r="Y85" t="b">
        <f t="shared" si="8"/>
        <v>1</v>
      </c>
      <c r="Z85" t="b">
        <f t="shared" si="9"/>
        <v>1</v>
      </c>
      <c r="AA85" t="b">
        <f t="shared" si="10"/>
        <v>1</v>
      </c>
      <c r="AB85" t="b">
        <f t="shared" si="11"/>
        <v>1</v>
      </c>
      <c r="AC85">
        <v>82</v>
      </c>
    </row>
    <row r="86" spans="1:29">
      <c r="A86" s="14" t="s">
        <v>22</v>
      </c>
      <c r="B86" s="14" t="s">
        <v>24</v>
      </c>
      <c r="C86" s="14" t="s">
        <v>27</v>
      </c>
      <c r="D86" s="14" t="s">
        <v>17</v>
      </c>
      <c r="E86" s="14" t="s">
        <v>27</v>
      </c>
      <c r="F86" t="s">
        <v>22</v>
      </c>
      <c r="K86" s="1" t="s">
        <v>22</v>
      </c>
      <c r="L86" s="15" t="s">
        <v>27</v>
      </c>
      <c r="M86" s="19" t="s">
        <v>22</v>
      </c>
      <c r="N86" s="16" t="s">
        <v>14</v>
      </c>
      <c r="O86" s="19" t="s">
        <v>14</v>
      </c>
      <c r="P86" s="16" t="s">
        <v>14</v>
      </c>
      <c r="Q86" s="19" t="s">
        <v>17</v>
      </c>
      <c r="R86" s="16" t="s">
        <v>17</v>
      </c>
      <c r="S86" s="19" t="s">
        <v>14</v>
      </c>
      <c r="T86" s="16" t="s">
        <v>14</v>
      </c>
      <c r="U86" s="19" t="s">
        <v>14</v>
      </c>
      <c r="V86" s="21" t="s">
        <v>14</v>
      </c>
      <c r="W86" t="b">
        <f t="shared" si="6"/>
        <v>0</v>
      </c>
      <c r="X86" t="b">
        <f t="shared" si="7"/>
        <v>0</v>
      </c>
      <c r="Y86" t="b">
        <f t="shared" si="8"/>
        <v>1</v>
      </c>
      <c r="Z86" t="b">
        <f t="shared" si="9"/>
        <v>1</v>
      </c>
      <c r="AA86" t="b">
        <f t="shared" si="10"/>
        <v>1</v>
      </c>
      <c r="AB86" t="b">
        <f t="shared" si="11"/>
        <v>1</v>
      </c>
      <c r="AC86">
        <v>83</v>
      </c>
    </row>
    <row r="87" spans="1:29">
      <c r="A87" s="14" t="s">
        <v>24</v>
      </c>
      <c r="B87" s="14" t="s">
        <v>14</v>
      </c>
      <c r="C87" s="14" t="s">
        <v>22</v>
      </c>
      <c r="D87" s="14" t="s">
        <v>14</v>
      </c>
      <c r="E87" s="14" t="s">
        <v>14</v>
      </c>
      <c r="F87" t="s">
        <v>14</v>
      </c>
      <c r="K87" s="1" t="s">
        <v>22</v>
      </c>
      <c r="L87" s="17" t="s">
        <v>22</v>
      </c>
      <c r="M87" s="19" t="s">
        <v>24</v>
      </c>
      <c r="N87" s="18" t="s">
        <v>14</v>
      </c>
      <c r="O87" s="19" t="s">
        <v>22</v>
      </c>
      <c r="P87" s="18" t="s">
        <v>27</v>
      </c>
      <c r="Q87" s="19" t="s">
        <v>24</v>
      </c>
      <c r="R87" s="18" t="s">
        <v>24</v>
      </c>
      <c r="S87" s="19" t="s">
        <v>14</v>
      </c>
      <c r="T87" s="18" t="s">
        <v>24</v>
      </c>
      <c r="U87" s="19" t="s">
        <v>22</v>
      </c>
      <c r="V87" s="22" t="s">
        <v>22</v>
      </c>
      <c r="W87" t="b">
        <f t="shared" si="6"/>
        <v>1</v>
      </c>
      <c r="X87" t="b">
        <f t="shared" si="7"/>
        <v>0</v>
      </c>
      <c r="Y87" t="b">
        <f t="shared" si="8"/>
        <v>0</v>
      </c>
      <c r="Z87" t="b">
        <f t="shared" si="9"/>
        <v>1</v>
      </c>
      <c r="AA87" t="b">
        <f t="shared" si="10"/>
        <v>0</v>
      </c>
      <c r="AB87" t="b">
        <f t="shared" si="11"/>
        <v>1</v>
      </c>
      <c r="AC87">
        <v>84</v>
      </c>
    </row>
    <row r="88" spans="1:29">
      <c r="A88" s="14" t="s">
        <v>22</v>
      </c>
      <c r="B88" s="14" t="s">
        <v>27</v>
      </c>
      <c r="C88" s="14" t="s">
        <v>17</v>
      </c>
      <c r="D88" s="14" t="s">
        <v>27</v>
      </c>
      <c r="E88" s="14" t="s">
        <v>17</v>
      </c>
      <c r="F88" t="s">
        <v>14</v>
      </c>
      <c r="K88" s="1" t="s">
        <v>27</v>
      </c>
      <c r="L88" s="15" t="s">
        <v>22</v>
      </c>
      <c r="M88" s="19" t="s">
        <v>24</v>
      </c>
      <c r="N88" s="16" t="s">
        <v>24</v>
      </c>
      <c r="O88" s="19" t="s">
        <v>27</v>
      </c>
      <c r="P88" s="16" t="s">
        <v>27</v>
      </c>
      <c r="Q88" s="19" t="s">
        <v>17</v>
      </c>
      <c r="R88" s="16" t="s">
        <v>17</v>
      </c>
      <c r="S88" s="19" t="s">
        <v>14</v>
      </c>
      <c r="T88" s="16" t="s">
        <v>27</v>
      </c>
      <c r="U88" s="19" t="s">
        <v>14</v>
      </c>
      <c r="V88" s="21" t="s">
        <v>22</v>
      </c>
      <c r="W88" t="b">
        <f t="shared" si="6"/>
        <v>0</v>
      </c>
      <c r="X88" t="b">
        <f t="shared" si="7"/>
        <v>1</v>
      </c>
      <c r="Y88" t="b">
        <f t="shared" si="8"/>
        <v>1</v>
      </c>
      <c r="Z88" t="b">
        <f t="shared" si="9"/>
        <v>1</v>
      </c>
      <c r="AA88" t="b">
        <f t="shared" si="10"/>
        <v>0</v>
      </c>
      <c r="AB88" t="b">
        <f t="shared" si="11"/>
        <v>0</v>
      </c>
      <c r="AC88">
        <v>85</v>
      </c>
    </row>
    <row r="89" spans="1:29">
      <c r="A89" s="14" t="s">
        <v>24</v>
      </c>
      <c r="B89" s="14" t="s">
        <v>27</v>
      </c>
      <c r="C89" s="14" t="s">
        <v>27</v>
      </c>
      <c r="D89" s="14" t="s">
        <v>27</v>
      </c>
      <c r="E89" s="14" t="s">
        <v>17</v>
      </c>
      <c r="F89" t="s">
        <v>27</v>
      </c>
      <c r="K89" s="1" t="s">
        <v>22</v>
      </c>
      <c r="L89" s="17" t="s">
        <v>24</v>
      </c>
      <c r="M89" s="19" t="s">
        <v>24</v>
      </c>
      <c r="N89" s="18" t="s">
        <v>14</v>
      </c>
      <c r="O89" s="19" t="s">
        <v>22</v>
      </c>
      <c r="P89" s="18" t="s">
        <v>22</v>
      </c>
      <c r="Q89" s="19" t="s">
        <v>17</v>
      </c>
      <c r="R89" s="18" t="s">
        <v>14</v>
      </c>
      <c r="S89" s="19" t="s">
        <v>14</v>
      </c>
      <c r="T89" s="18" t="s">
        <v>14</v>
      </c>
      <c r="U89" s="19" t="s">
        <v>14</v>
      </c>
      <c r="V89" s="22" t="s">
        <v>14</v>
      </c>
      <c r="W89" t="b">
        <f t="shared" si="6"/>
        <v>0</v>
      </c>
      <c r="X89" t="b">
        <f t="shared" si="7"/>
        <v>0</v>
      </c>
      <c r="Y89" t="b">
        <f t="shared" si="8"/>
        <v>1</v>
      </c>
      <c r="Z89" t="b">
        <f t="shared" si="9"/>
        <v>0</v>
      </c>
      <c r="AA89" t="b">
        <f t="shared" si="10"/>
        <v>1</v>
      </c>
      <c r="AB89" t="b">
        <f t="shared" si="11"/>
        <v>1</v>
      </c>
      <c r="AC89">
        <v>86</v>
      </c>
    </row>
    <row r="90" spans="1:29">
      <c r="A90" s="14" t="s">
        <v>24</v>
      </c>
      <c r="B90" s="14" t="s">
        <v>24</v>
      </c>
      <c r="C90" s="14" t="s">
        <v>24</v>
      </c>
      <c r="D90" s="14" t="s">
        <v>17</v>
      </c>
      <c r="E90" s="14" t="s">
        <v>14</v>
      </c>
      <c r="F90" t="s">
        <v>22</v>
      </c>
      <c r="K90" s="1" t="s">
        <v>22</v>
      </c>
      <c r="L90" s="15" t="s">
        <v>22</v>
      </c>
      <c r="M90" s="19" t="s">
        <v>27</v>
      </c>
      <c r="N90" s="16" t="s">
        <v>27</v>
      </c>
      <c r="O90" s="19" t="s">
        <v>14</v>
      </c>
      <c r="P90" s="16" t="s">
        <v>17</v>
      </c>
      <c r="Q90" s="19" t="s">
        <v>17</v>
      </c>
      <c r="R90" s="16" t="s">
        <v>27</v>
      </c>
      <c r="S90" s="19" t="s">
        <v>17</v>
      </c>
      <c r="T90" s="16" t="s">
        <v>17</v>
      </c>
      <c r="U90" s="19" t="s">
        <v>14</v>
      </c>
      <c r="V90" s="21" t="s">
        <v>14</v>
      </c>
      <c r="W90" t="b">
        <f t="shared" si="6"/>
        <v>1</v>
      </c>
      <c r="X90" t="b">
        <f t="shared" si="7"/>
        <v>1</v>
      </c>
      <c r="Y90" t="b">
        <f t="shared" si="8"/>
        <v>0</v>
      </c>
      <c r="Z90" t="b">
        <f t="shared" si="9"/>
        <v>0</v>
      </c>
      <c r="AA90" t="b">
        <f t="shared" si="10"/>
        <v>1</v>
      </c>
      <c r="AB90" t="b">
        <f t="shared" si="11"/>
        <v>1</v>
      </c>
      <c r="AC90">
        <v>87</v>
      </c>
    </row>
    <row r="91" spans="1:29">
      <c r="A91" s="14" t="s">
        <v>24</v>
      </c>
      <c r="B91" s="14" t="s">
        <v>27</v>
      </c>
      <c r="C91" s="14" t="s">
        <v>24</v>
      </c>
      <c r="D91" s="14" t="s">
        <v>27</v>
      </c>
      <c r="E91" s="14" t="s">
        <v>14</v>
      </c>
      <c r="F91" t="s">
        <v>22</v>
      </c>
      <c r="K91" s="1" t="s">
        <v>24</v>
      </c>
      <c r="L91" s="17" t="s">
        <v>24</v>
      </c>
      <c r="M91" s="19" t="s">
        <v>24</v>
      </c>
      <c r="N91" s="18" t="s">
        <v>27</v>
      </c>
      <c r="O91" s="19" t="s">
        <v>27</v>
      </c>
      <c r="P91" s="18" t="s">
        <v>27</v>
      </c>
      <c r="Q91" s="19" t="s">
        <v>22</v>
      </c>
      <c r="R91" s="18" t="s">
        <v>27</v>
      </c>
      <c r="S91" s="19" t="s">
        <v>17</v>
      </c>
      <c r="T91" s="18" t="s">
        <v>17</v>
      </c>
      <c r="U91" s="19" t="s">
        <v>27</v>
      </c>
      <c r="V91" s="22" t="s">
        <v>27</v>
      </c>
      <c r="W91" t="b">
        <f t="shared" si="6"/>
        <v>1</v>
      </c>
      <c r="X91" t="b">
        <f t="shared" si="7"/>
        <v>0</v>
      </c>
      <c r="Y91" t="b">
        <f t="shared" si="8"/>
        <v>1</v>
      </c>
      <c r="Z91" t="b">
        <f t="shared" si="9"/>
        <v>0</v>
      </c>
      <c r="AA91" t="b">
        <f t="shared" si="10"/>
        <v>1</v>
      </c>
      <c r="AB91" t="b">
        <f t="shared" si="11"/>
        <v>1</v>
      </c>
      <c r="AC91">
        <v>88</v>
      </c>
    </row>
    <row r="92" spans="1:29">
      <c r="A92" s="14" t="s">
        <v>14</v>
      </c>
      <c r="B92" s="14" t="s">
        <v>22</v>
      </c>
      <c r="C92" s="14" t="s">
        <v>14</v>
      </c>
      <c r="D92" s="14" t="s">
        <v>17</v>
      </c>
      <c r="E92" s="14" t="s">
        <v>22</v>
      </c>
      <c r="F92" t="s">
        <v>24</v>
      </c>
      <c r="K92" s="1" t="s">
        <v>22</v>
      </c>
      <c r="L92" s="15" t="s">
        <v>24</v>
      </c>
      <c r="M92" s="19" t="s">
        <v>27</v>
      </c>
      <c r="N92" s="16" t="s">
        <v>24</v>
      </c>
      <c r="O92" s="19" t="s">
        <v>14</v>
      </c>
      <c r="P92" s="16" t="s">
        <v>24</v>
      </c>
      <c r="Q92" s="19" t="s">
        <v>17</v>
      </c>
      <c r="R92" s="16" t="s">
        <v>17</v>
      </c>
      <c r="S92" s="19" t="s">
        <v>14</v>
      </c>
      <c r="T92" s="16" t="s">
        <v>14</v>
      </c>
      <c r="U92" s="19" t="s">
        <v>22</v>
      </c>
      <c r="V92" s="21" t="s">
        <v>22</v>
      </c>
      <c r="W92" t="b">
        <f t="shared" si="6"/>
        <v>0</v>
      </c>
      <c r="X92" t="b">
        <f t="shared" si="7"/>
        <v>0</v>
      </c>
      <c r="Y92" t="b">
        <f t="shared" si="8"/>
        <v>0</v>
      </c>
      <c r="Z92" t="b">
        <f t="shared" si="9"/>
        <v>1</v>
      </c>
      <c r="AA92" t="b">
        <f t="shared" si="10"/>
        <v>1</v>
      </c>
      <c r="AB92" t="b">
        <f t="shared" si="11"/>
        <v>1</v>
      </c>
      <c r="AC92">
        <v>89</v>
      </c>
    </row>
    <row r="93" spans="1:29">
      <c r="A93" s="14" t="s">
        <v>22</v>
      </c>
      <c r="B93" s="14" t="s">
        <v>24</v>
      </c>
      <c r="C93" s="14" t="s">
        <v>27</v>
      </c>
      <c r="D93" s="14" t="s">
        <v>24</v>
      </c>
      <c r="E93" s="14" t="s">
        <v>27</v>
      </c>
      <c r="F93" t="s">
        <v>22</v>
      </c>
      <c r="K93" s="1" t="s">
        <v>27</v>
      </c>
      <c r="L93" s="17" t="s">
        <v>24</v>
      </c>
      <c r="M93" s="19" t="s">
        <v>24</v>
      </c>
      <c r="N93" s="18" t="s">
        <v>27</v>
      </c>
      <c r="O93" s="19" t="s">
        <v>27</v>
      </c>
      <c r="P93" s="18" t="s">
        <v>24</v>
      </c>
      <c r="Q93" s="19" t="s">
        <v>17</v>
      </c>
      <c r="R93" s="18" t="s">
        <v>27</v>
      </c>
      <c r="S93" s="19" t="s">
        <v>24</v>
      </c>
      <c r="T93" s="18" t="s">
        <v>14</v>
      </c>
      <c r="U93" s="19" t="s">
        <v>17</v>
      </c>
      <c r="V93" s="22" t="s">
        <v>22</v>
      </c>
      <c r="W93" t="b">
        <f t="shared" si="6"/>
        <v>0</v>
      </c>
      <c r="X93" t="b">
        <f t="shared" si="7"/>
        <v>0</v>
      </c>
      <c r="Y93" t="b">
        <f t="shared" si="8"/>
        <v>0</v>
      </c>
      <c r="Z93" t="b">
        <f t="shared" si="9"/>
        <v>0</v>
      </c>
      <c r="AA93" t="b">
        <f t="shared" si="10"/>
        <v>0</v>
      </c>
      <c r="AB93" t="b">
        <f t="shared" si="11"/>
        <v>0</v>
      </c>
      <c r="AC93">
        <v>90</v>
      </c>
    </row>
    <row r="94" spans="1:29">
      <c r="A94" s="14" t="s">
        <v>14</v>
      </c>
      <c r="B94" s="14" t="s">
        <v>27</v>
      </c>
      <c r="C94" s="14" t="s">
        <v>24</v>
      </c>
      <c r="D94" s="14" t="s">
        <v>24</v>
      </c>
      <c r="E94" s="14" t="s">
        <v>22</v>
      </c>
      <c r="F94" t="s">
        <v>14</v>
      </c>
      <c r="K94" s="1" t="s">
        <v>17</v>
      </c>
      <c r="L94" s="15" t="s">
        <v>14</v>
      </c>
      <c r="M94" s="19" t="s">
        <v>24</v>
      </c>
      <c r="N94" s="16" t="s">
        <v>22</v>
      </c>
      <c r="O94" s="19" t="s">
        <v>17</v>
      </c>
      <c r="P94" s="16" t="s">
        <v>14</v>
      </c>
      <c r="Q94" s="19" t="s">
        <v>17</v>
      </c>
      <c r="R94" s="16" t="s">
        <v>17</v>
      </c>
      <c r="S94" s="19" t="s">
        <v>27</v>
      </c>
      <c r="T94" s="16" t="s">
        <v>22</v>
      </c>
      <c r="U94" s="19" t="s">
        <v>24</v>
      </c>
      <c r="V94" s="21" t="s">
        <v>24</v>
      </c>
      <c r="W94" t="b">
        <f t="shared" si="6"/>
        <v>0</v>
      </c>
      <c r="X94" t="b">
        <f t="shared" si="7"/>
        <v>0</v>
      </c>
      <c r="Y94" t="b">
        <f t="shared" si="8"/>
        <v>0</v>
      </c>
      <c r="Z94" t="b">
        <f t="shared" si="9"/>
        <v>1</v>
      </c>
      <c r="AA94" t="b">
        <f t="shared" si="10"/>
        <v>0</v>
      </c>
      <c r="AB94" t="b">
        <f t="shared" si="11"/>
        <v>1</v>
      </c>
      <c r="AC94">
        <v>91</v>
      </c>
    </row>
    <row r="95" spans="1:29">
      <c r="A95" s="14" t="s">
        <v>22</v>
      </c>
      <c r="B95" s="14" t="s">
        <v>14</v>
      </c>
      <c r="C95" s="14" t="s">
        <v>22</v>
      </c>
      <c r="D95" s="14" t="s">
        <v>27</v>
      </c>
      <c r="E95" s="14" t="s">
        <v>22</v>
      </c>
      <c r="F95" t="s">
        <v>24</v>
      </c>
      <c r="K95" s="1" t="s">
        <v>24</v>
      </c>
      <c r="L95" s="17" t="s">
        <v>22</v>
      </c>
      <c r="M95" s="19" t="s">
        <v>24</v>
      </c>
      <c r="N95" s="18" t="s">
        <v>24</v>
      </c>
      <c r="O95" s="19" t="s">
        <v>27</v>
      </c>
      <c r="P95" s="18" t="s">
        <v>27</v>
      </c>
      <c r="Q95" s="19" t="s">
        <v>17</v>
      </c>
      <c r="R95" s="18" t="s">
        <v>24</v>
      </c>
      <c r="S95" s="19" t="s">
        <v>14</v>
      </c>
      <c r="T95" s="18" t="s">
        <v>27</v>
      </c>
      <c r="U95" s="19" t="s">
        <v>24</v>
      </c>
      <c r="V95" s="22" t="s">
        <v>22</v>
      </c>
      <c r="W95" t="b">
        <f t="shared" si="6"/>
        <v>0</v>
      </c>
      <c r="X95" t="b">
        <f t="shared" si="7"/>
        <v>1</v>
      </c>
      <c r="Y95" t="b">
        <f t="shared" si="8"/>
        <v>1</v>
      </c>
      <c r="Z95" t="b">
        <f t="shared" si="9"/>
        <v>0</v>
      </c>
      <c r="AA95" t="b">
        <f t="shared" si="10"/>
        <v>0</v>
      </c>
      <c r="AB95" t="b">
        <f t="shared" si="11"/>
        <v>0</v>
      </c>
      <c r="AC95">
        <v>92</v>
      </c>
    </row>
    <row r="96" spans="1:29">
      <c r="A96" s="14" t="s">
        <v>17</v>
      </c>
      <c r="B96" s="14" t="s">
        <v>17</v>
      </c>
      <c r="C96" s="14" t="s">
        <v>24</v>
      </c>
      <c r="D96" s="14" t="s">
        <v>27</v>
      </c>
      <c r="E96" s="14" t="s">
        <v>14</v>
      </c>
      <c r="F96" t="s">
        <v>14</v>
      </c>
      <c r="K96" s="1" t="s">
        <v>22</v>
      </c>
      <c r="L96" s="15" t="s">
        <v>14</v>
      </c>
      <c r="M96" s="19" t="s">
        <v>24</v>
      </c>
      <c r="N96" s="16" t="s">
        <v>27</v>
      </c>
      <c r="O96" s="19" t="s">
        <v>27</v>
      </c>
      <c r="P96" s="16" t="s">
        <v>24</v>
      </c>
      <c r="Q96" s="19" t="s">
        <v>17</v>
      </c>
      <c r="R96" s="16" t="s">
        <v>24</v>
      </c>
      <c r="S96" s="19" t="s">
        <v>14</v>
      </c>
      <c r="T96" s="16" t="s">
        <v>22</v>
      </c>
      <c r="U96" s="19" t="s">
        <v>14</v>
      </c>
      <c r="V96" s="21" t="s">
        <v>14</v>
      </c>
      <c r="W96" t="b">
        <f t="shared" si="6"/>
        <v>0</v>
      </c>
      <c r="X96" t="b">
        <f t="shared" si="7"/>
        <v>0</v>
      </c>
      <c r="Y96" t="b">
        <f t="shared" si="8"/>
        <v>0</v>
      </c>
      <c r="Z96" t="b">
        <f t="shared" si="9"/>
        <v>0</v>
      </c>
      <c r="AA96" t="b">
        <f t="shared" si="10"/>
        <v>0</v>
      </c>
      <c r="AB96" t="b">
        <f t="shared" si="11"/>
        <v>1</v>
      </c>
      <c r="AC96">
        <v>93</v>
      </c>
    </row>
    <row r="97" spans="1:29">
      <c r="A97" s="14" t="s">
        <v>27</v>
      </c>
      <c r="B97" s="14" t="s">
        <v>14</v>
      </c>
      <c r="C97" s="14" t="s">
        <v>22</v>
      </c>
      <c r="D97" s="14" t="s">
        <v>17</v>
      </c>
      <c r="E97" s="14" t="s">
        <v>14</v>
      </c>
      <c r="F97" t="s">
        <v>14</v>
      </c>
      <c r="K97" s="1" t="s">
        <v>22</v>
      </c>
      <c r="L97" s="17" t="s">
        <v>22</v>
      </c>
      <c r="M97" s="19" t="s">
        <v>22</v>
      </c>
      <c r="N97" s="18" t="s">
        <v>14</v>
      </c>
      <c r="O97" s="19" t="s">
        <v>27</v>
      </c>
      <c r="P97" s="18" t="s">
        <v>22</v>
      </c>
      <c r="Q97" s="19" t="s">
        <v>27</v>
      </c>
      <c r="R97" s="18" t="s">
        <v>27</v>
      </c>
      <c r="S97" s="19" t="s">
        <v>14</v>
      </c>
      <c r="T97" s="18" t="s">
        <v>22</v>
      </c>
      <c r="U97" s="19" t="s">
        <v>24</v>
      </c>
      <c r="V97" s="22" t="s">
        <v>24</v>
      </c>
      <c r="W97" t="b">
        <f t="shared" si="6"/>
        <v>1</v>
      </c>
      <c r="X97" t="b">
        <f t="shared" si="7"/>
        <v>0</v>
      </c>
      <c r="Y97" t="b">
        <f t="shared" si="8"/>
        <v>0</v>
      </c>
      <c r="Z97" t="b">
        <f t="shared" si="9"/>
        <v>1</v>
      </c>
      <c r="AA97" t="b">
        <f t="shared" si="10"/>
        <v>0</v>
      </c>
      <c r="AB97" t="b">
        <f t="shared" si="11"/>
        <v>1</v>
      </c>
      <c r="AC97">
        <v>94</v>
      </c>
    </row>
    <row r="98" spans="1:29">
      <c r="A98" s="14" t="s">
        <v>22</v>
      </c>
      <c r="B98" s="14" t="s">
        <v>24</v>
      </c>
      <c r="C98" s="14" t="s">
        <v>14</v>
      </c>
      <c r="D98" s="14" t="s">
        <v>17</v>
      </c>
      <c r="E98" s="14" t="s">
        <v>22</v>
      </c>
      <c r="F98" t="s">
        <v>14</v>
      </c>
      <c r="K98" s="1" t="s">
        <v>22</v>
      </c>
      <c r="L98" s="15" t="s">
        <v>17</v>
      </c>
      <c r="M98" s="19" t="s">
        <v>17</v>
      </c>
      <c r="N98" s="16" t="s">
        <v>17</v>
      </c>
      <c r="O98" s="19" t="s">
        <v>24</v>
      </c>
      <c r="P98" s="16" t="s">
        <v>24</v>
      </c>
      <c r="Q98" s="19" t="s">
        <v>22</v>
      </c>
      <c r="R98" s="16" t="s">
        <v>27</v>
      </c>
      <c r="S98" s="19" t="s">
        <v>14</v>
      </c>
      <c r="T98" s="16" t="s">
        <v>14</v>
      </c>
      <c r="U98" s="19" t="s">
        <v>14</v>
      </c>
      <c r="V98" s="21" t="s">
        <v>14</v>
      </c>
      <c r="W98" t="b">
        <f t="shared" si="6"/>
        <v>0</v>
      </c>
      <c r="X98" t="b">
        <f t="shared" si="7"/>
        <v>1</v>
      </c>
      <c r="Y98" t="b">
        <f t="shared" si="8"/>
        <v>1</v>
      </c>
      <c r="Z98" t="b">
        <f t="shared" si="9"/>
        <v>0</v>
      </c>
      <c r="AA98" t="b">
        <f t="shared" si="10"/>
        <v>1</v>
      </c>
      <c r="AB98" t="b">
        <f t="shared" si="11"/>
        <v>1</v>
      </c>
      <c r="AC98">
        <v>95</v>
      </c>
    </row>
    <row r="99" spans="1:29">
      <c r="A99" s="14" t="s">
        <v>17</v>
      </c>
      <c r="B99" s="14" t="s">
        <v>22</v>
      </c>
      <c r="C99" s="14" t="s">
        <v>27</v>
      </c>
      <c r="D99" s="14" t="s">
        <v>17</v>
      </c>
      <c r="E99" s="14" t="s">
        <v>14</v>
      </c>
      <c r="F99" t="s">
        <v>22</v>
      </c>
      <c r="K99" s="1" t="s">
        <v>27</v>
      </c>
      <c r="L99" s="17" t="s">
        <v>27</v>
      </c>
      <c r="M99" s="19" t="s">
        <v>24</v>
      </c>
      <c r="N99" s="18" t="s">
        <v>14</v>
      </c>
      <c r="O99" s="19" t="s">
        <v>27</v>
      </c>
      <c r="P99" s="18" t="s">
        <v>22</v>
      </c>
      <c r="Q99" s="19" t="s">
        <v>17</v>
      </c>
      <c r="R99" s="18" t="s">
        <v>17</v>
      </c>
      <c r="S99" s="19" t="s">
        <v>14</v>
      </c>
      <c r="T99" s="18" t="s">
        <v>14</v>
      </c>
      <c r="U99" s="19" t="s">
        <v>14</v>
      </c>
      <c r="V99" s="22" t="s">
        <v>14</v>
      </c>
      <c r="W99" t="b">
        <f t="shared" si="6"/>
        <v>1</v>
      </c>
      <c r="X99" t="b">
        <f t="shared" si="7"/>
        <v>0</v>
      </c>
      <c r="Y99" t="b">
        <f t="shared" si="8"/>
        <v>0</v>
      </c>
      <c r="Z99" t="b">
        <f t="shared" si="9"/>
        <v>1</v>
      </c>
      <c r="AA99" t="b">
        <f t="shared" si="10"/>
        <v>1</v>
      </c>
      <c r="AB99" t="b">
        <f t="shared" si="11"/>
        <v>1</v>
      </c>
      <c r="AC99">
        <v>96</v>
      </c>
    </row>
    <row r="100" spans="1:29">
      <c r="A100" s="14" t="s">
        <v>22</v>
      </c>
      <c r="B100" s="14" t="s">
        <v>24</v>
      </c>
      <c r="C100" s="14" t="s">
        <v>14</v>
      </c>
      <c r="D100" s="14" t="s">
        <v>22</v>
      </c>
      <c r="E100" s="14" t="s">
        <v>22</v>
      </c>
      <c r="F100" t="s">
        <v>14</v>
      </c>
      <c r="K100" s="1" t="s">
        <v>22</v>
      </c>
      <c r="L100" s="15" t="s">
        <v>22</v>
      </c>
      <c r="M100" s="19" t="s">
        <v>24</v>
      </c>
      <c r="N100" s="16" t="s">
        <v>24</v>
      </c>
      <c r="O100" s="19" t="s">
        <v>27</v>
      </c>
      <c r="P100" s="16" t="s">
        <v>14</v>
      </c>
      <c r="Q100" s="19" t="s">
        <v>27</v>
      </c>
      <c r="R100" s="16" t="s">
        <v>17</v>
      </c>
      <c r="S100" s="19" t="s">
        <v>14</v>
      </c>
      <c r="T100" s="16" t="s">
        <v>22</v>
      </c>
      <c r="U100" s="19" t="s">
        <v>22</v>
      </c>
      <c r="V100" s="21" t="s">
        <v>14</v>
      </c>
      <c r="W100" t="b">
        <f t="shared" si="6"/>
        <v>1</v>
      </c>
      <c r="X100" t="b">
        <f t="shared" si="7"/>
        <v>1</v>
      </c>
      <c r="Y100" t="b">
        <f t="shared" si="8"/>
        <v>0</v>
      </c>
      <c r="Z100" t="b">
        <f t="shared" si="9"/>
        <v>0</v>
      </c>
      <c r="AA100" t="b">
        <f t="shared" si="10"/>
        <v>0</v>
      </c>
      <c r="AB100" t="b">
        <f t="shared" si="11"/>
        <v>0</v>
      </c>
      <c r="AC100">
        <v>97</v>
      </c>
    </row>
    <row r="101" spans="1:29">
      <c r="A101" s="14" t="s">
        <v>24</v>
      </c>
      <c r="B101" s="14" t="s">
        <v>24</v>
      </c>
      <c r="C101" s="14" t="s">
        <v>22</v>
      </c>
      <c r="D101" s="14" t="s">
        <v>17</v>
      </c>
      <c r="E101" s="14" t="s">
        <v>27</v>
      </c>
      <c r="F101" t="s">
        <v>24</v>
      </c>
      <c r="K101" s="1" t="s">
        <v>17</v>
      </c>
      <c r="L101" s="17" t="s">
        <v>17</v>
      </c>
      <c r="M101" s="19" t="s">
        <v>22</v>
      </c>
      <c r="N101" s="18" t="s">
        <v>22</v>
      </c>
      <c r="O101" s="19" t="s">
        <v>24</v>
      </c>
      <c r="P101" s="18" t="s">
        <v>27</v>
      </c>
      <c r="Q101" s="19" t="s">
        <v>17</v>
      </c>
      <c r="R101" s="18" t="s">
        <v>17</v>
      </c>
      <c r="S101" s="19" t="s">
        <v>14</v>
      </c>
      <c r="T101" s="18" t="s">
        <v>14</v>
      </c>
      <c r="U101" s="19" t="s">
        <v>14</v>
      </c>
      <c r="V101" s="22" t="s">
        <v>22</v>
      </c>
      <c r="W101" t="b">
        <f t="shared" si="6"/>
        <v>1</v>
      </c>
      <c r="X101" t="b">
        <f t="shared" si="7"/>
        <v>1</v>
      </c>
      <c r="Y101" t="b">
        <f t="shared" si="8"/>
        <v>0</v>
      </c>
      <c r="Z101" t="b">
        <f t="shared" si="9"/>
        <v>1</v>
      </c>
      <c r="AA101" t="b">
        <f t="shared" si="10"/>
        <v>1</v>
      </c>
      <c r="AB101" t="b">
        <f t="shared" si="11"/>
        <v>0</v>
      </c>
      <c r="AC101">
        <v>98</v>
      </c>
    </row>
    <row r="102" spans="1:29">
      <c r="A102" s="14" t="s">
        <v>27</v>
      </c>
      <c r="B102" s="14" t="s">
        <v>22</v>
      </c>
      <c r="C102" s="14" t="s">
        <v>14</v>
      </c>
      <c r="D102" s="14" t="s">
        <v>17</v>
      </c>
      <c r="E102" s="14" t="s">
        <v>14</v>
      </c>
      <c r="F102" t="s">
        <v>14</v>
      </c>
      <c r="K102" s="1" t="s">
        <v>22</v>
      </c>
      <c r="L102" s="15" t="s">
        <v>22</v>
      </c>
      <c r="M102" s="19" t="s">
        <v>24</v>
      </c>
      <c r="N102" s="16" t="s">
        <v>24</v>
      </c>
      <c r="O102" s="19" t="s">
        <v>27</v>
      </c>
      <c r="P102" s="16" t="s">
        <v>14</v>
      </c>
      <c r="Q102" s="19" t="s">
        <v>27</v>
      </c>
      <c r="R102" s="16" t="s">
        <v>22</v>
      </c>
      <c r="S102" s="19" t="s">
        <v>14</v>
      </c>
      <c r="T102" s="16" t="s">
        <v>22</v>
      </c>
      <c r="U102" s="19" t="s">
        <v>24</v>
      </c>
      <c r="V102" s="21" t="s">
        <v>14</v>
      </c>
      <c r="W102" t="b">
        <f t="shared" si="6"/>
        <v>1</v>
      </c>
      <c r="X102" t="b">
        <f t="shared" si="7"/>
        <v>1</v>
      </c>
      <c r="Y102" t="b">
        <f t="shared" si="8"/>
        <v>0</v>
      </c>
      <c r="Z102" t="b">
        <f t="shared" si="9"/>
        <v>0</v>
      </c>
      <c r="AA102" t="b">
        <f t="shared" si="10"/>
        <v>0</v>
      </c>
      <c r="AB102" t="b">
        <f t="shared" si="11"/>
        <v>0</v>
      </c>
      <c r="AC102">
        <v>99</v>
      </c>
    </row>
    <row r="103" spans="1:29">
      <c r="A103" s="14" t="s">
        <v>22</v>
      </c>
      <c r="B103" s="14" t="s">
        <v>24</v>
      </c>
      <c r="C103" s="14" t="s">
        <v>14</v>
      </c>
      <c r="D103" s="14" t="s">
        <v>22</v>
      </c>
      <c r="E103" s="14" t="s">
        <v>27</v>
      </c>
      <c r="F103" t="s">
        <v>24</v>
      </c>
      <c r="K103" s="1" t="s">
        <v>22</v>
      </c>
      <c r="L103" s="17" t="s">
        <v>24</v>
      </c>
      <c r="M103" s="19" t="s">
        <v>24</v>
      </c>
      <c r="N103" s="18" t="s">
        <v>24</v>
      </c>
      <c r="O103" s="19" t="s">
        <v>27</v>
      </c>
      <c r="P103" s="18" t="s">
        <v>22</v>
      </c>
      <c r="Q103" s="19" t="s">
        <v>17</v>
      </c>
      <c r="R103" s="18" t="s">
        <v>17</v>
      </c>
      <c r="S103" s="19" t="s">
        <v>27</v>
      </c>
      <c r="T103" s="18" t="s">
        <v>27</v>
      </c>
      <c r="U103" s="19" t="s">
        <v>24</v>
      </c>
      <c r="V103" s="22" t="s">
        <v>24</v>
      </c>
      <c r="W103" t="b">
        <f t="shared" si="6"/>
        <v>0</v>
      </c>
      <c r="X103" t="b">
        <f t="shared" si="7"/>
        <v>1</v>
      </c>
      <c r="Y103" t="b">
        <f t="shared" si="8"/>
        <v>0</v>
      </c>
      <c r="Z103" t="b">
        <f t="shared" si="9"/>
        <v>1</v>
      </c>
      <c r="AA103" t="b">
        <f t="shared" si="10"/>
        <v>1</v>
      </c>
      <c r="AB103" t="b">
        <f t="shared" si="11"/>
        <v>1</v>
      </c>
      <c r="AC103">
        <v>100</v>
      </c>
    </row>
    <row r="104" spans="1:29">
      <c r="A104" s="14" t="s">
        <v>22</v>
      </c>
      <c r="B104" s="14" t="s">
        <v>24</v>
      </c>
      <c r="C104" s="14" t="s">
        <v>22</v>
      </c>
      <c r="D104" s="14" t="s">
        <v>27</v>
      </c>
      <c r="E104" s="14" t="s">
        <v>14</v>
      </c>
      <c r="F104" t="s">
        <v>27</v>
      </c>
      <c r="K104" s="1" t="s">
        <v>22</v>
      </c>
      <c r="L104" s="15" t="s">
        <v>27</v>
      </c>
      <c r="M104" s="19" t="s">
        <v>24</v>
      </c>
      <c r="N104" s="16" t="s">
        <v>22</v>
      </c>
      <c r="O104" s="19" t="s">
        <v>27</v>
      </c>
      <c r="P104" s="16" t="s">
        <v>14</v>
      </c>
      <c r="Q104" s="19" t="s">
        <v>17</v>
      </c>
      <c r="R104" s="16" t="s">
        <v>17</v>
      </c>
      <c r="S104" s="19" t="s">
        <v>14</v>
      </c>
      <c r="T104" s="16" t="s">
        <v>14</v>
      </c>
      <c r="U104" s="19" t="s">
        <v>22</v>
      </c>
      <c r="V104" s="21" t="s">
        <v>14</v>
      </c>
      <c r="W104" t="b">
        <f t="shared" si="6"/>
        <v>0</v>
      </c>
      <c r="X104" t="b">
        <f t="shared" si="7"/>
        <v>0</v>
      </c>
      <c r="Y104" t="b">
        <f t="shared" si="8"/>
        <v>0</v>
      </c>
      <c r="Z104" t="b">
        <f t="shared" si="9"/>
        <v>1</v>
      </c>
      <c r="AA104" t="b">
        <f t="shared" si="10"/>
        <v>1</v>
      </c>
      <c r="AB104" t="b">
        <f t="shared" si="11"/>
        <v>0</v>
      </c>
      <c r="AC104">
        <v>101</v>
      </c>
    </row>
    <row r="105" spans="1:29">
      <c r="A105" s="14" t="s">
        <v>22</v>
      </c>
      <c r="B105" s="14" t="s">
        <v>27</v>
      </c>
      <c r="C105" s="14" t="s">
        <v>27</v>
      </c>
      <c r="D105" s="14" t="s">
        <v>14</v>
      </c>
      <c r="E105" s="14" t="s">
        <v>14</v>
      </c>
      <c r="F105" t="s">
        <v>22</v>
      </c>
      <c r="K105" s="1" t="s">
        <v>24</v>
      </c>
      <c r="L105" s="17" t="s">
        <v>22</v>
      </c>
      <c r="M105" s="19" t="s">
        <v>24</v>
      </c>
      <c r="N105" s="18" t="s">
        <v>24</v>
      </c>
      <c r="O105" s="19" t="s">
        <v>27</v>
      </c>
      <c r="P105" s="18" t="s">
        <v>14</v>
      </c>
      <c r="Q105" s="19" t="s">
        <v>17</v>
      </c>
      <c r="R105" s="18" t="s">
        <v>22</v>
      </c>
      <c r="S105" s="19" t="s">
        <v>14</v>
      </c>
      <c r="T105" s="18" t="s">
        <v>27</v>
      </c>
      <c r="U105" s="19" t="s">
        <v>27</v>
      </c>
      <c r="V105" s="22" t="s">
        <v>24</v>
      </c>
      <c r="W105" t="b">
        <f t="shared" si="6"/>
        <v>0</v>
      </c>
      <c r="X105" t="b">
        <f t="shared" si="7"/>
        <v>1</v>
      </c>
      <c r="Y105" t="b">
        <f t="shared" si="8"/>
        <v>0</v>
      </c>
      <c r="Z105" t="b">
        <f t="shared" si="9"/>
        <v>0</v>
      </c>
      <c r="AA105" t="b">
        <f t="shared" si="10"/>
        <v>0</v>
      </c>
      <c r="AB105" t="b">
        <f t="shared" si="11"/>
        <v>0</v>
      </c>
      <c r="AC105">
        <v>102</v>
      </c>
    </row>
    <row r="106" spans="1:29">
      <c r="A106" s="14" t="s">
        <v>22</v>
      </c>
      <c r="B106" s="14" t="s">
        <v>14</v>
      </c>
      <c r="C106" s="14" t="s">
        <v>27</v>
      </c>
      <c r="D106" s="14" t="s">
        <v>27</v>
      </c>
      <c r="E106" s="14" t="s">
        <v>24</v>
      </c>
      <c r="F106" t="s">
        <v>14</v>
      </c>
      <c r="K106" s="1" t="s">
        <v>22</v>
      </c>
      <c r="L106" s="15" t="s">
        <v>22</v>
      </c>
      <c r="M106" s="19" t="s">
        <v>14</v>
      </c>
      <c r="N106" s="16" t="s">
        <v>24</v>
      </c>
      <c r="O106" s="19" t="s">
        <v>27</v>
      </c>
      <c r="P106" s="16" t="s">
        <v>22</v>
      </c>
      <c r="Q106" s="19" t="s">
        <v>17</v>
      </c>
      <c r="R106" s="16" t="s">
        <v>27</v>
      </c>
      <c r="S106" s="19" t="s">
        <v>14</v>
      </c>
      <c r="T106" s="16" t="s">
        <v>14</v>
      </c>
      <c r="U106" s="19" t="s">
        <v>27</v>
      </c>
      <c r="V106" s="21" t="s">
        <v>27</v>
      </c>
      <c r="W106" t="b">
        <f t="shared" si="6"/>
        <v>1</v>
      </c>
      <c r="X106" t="b">
        <f t="shared" si="7"/>
        <v>0</v>
      </c>
      <c r="Y106" t="b">
        <f t="shared" si="8"/>
        <v>0</v>
      </c>
      <c r="Z106" t="b">
        <f t="shared" si="9"/>
        <v>0</v>
      </c>
      <c r="AA106" t="b">
        <f t="shared" si="10"/>
        <v>1</v>
      </c>
      <c r="AB106" t="b">
        <f t="shared" si="11"/>
        <v>1</v>
      </c>
      <c r="AC106">
        <v>103</v>
      </c>
    </row>
    <row r="107" spans="1:29">
      <c r="A107" s="14" t="s">
        <v>14</v>
      </c>
      <c r="B107" s="14" t="s">
        <v>14</v>
      </c>
      <c r="C107" s="14" t="s">
        <v>24</v>
      </c>
      <c r="D107" s="14" t="s">
        <v>24</v>
      </c>
      <c r="E107" s="14" t="s">
        <v>14</v>
      </c>
      <c r="F107" t="s">
        <v>14</v>
      </c>
      <c r="K107" s="1" t="s">
        <v>22</v>
      </c>
      <c r="L107" s="17" t="s">
        <v>22</v>
      </c>
      <c r="M107" s="19" t="s">
        <v>27</v>
      </c>
      <c r="N107" s="18" t="s">
        <v>27</v>
      </c>
      <c r="O107" s="19" t="s">
        <v>27</v>
      </c>
      <c r="P107" s="18" t="s">
        <v>27</v>
      </c>
      <c r="Q107" s="19" t="s">
        <v>14</v>
      </c>
      <c r="R107" s="18" t="s">
        <v>14</v>
      </c>
      <c r="S107" s="19" t="s">
        <v>14</v>
      </c>
      <c r="T107" s="18" t="s">
        <v>14</v>
      </c>
      <c r="U107" s="19" t="s">
        <v>17</v>
      </c>
      <c r="V107" s="22" t="s">
        <v>22</v>
      </c>
      <c r="W107" t="b">
        <f t="shared" si="6"/>
        <v>1</v>
      </c>
      <c r="X107" t="b">
        <f t="shared" si="7"/>
        <v>1</v>
      </c>
      <c r="Y107" t="b">
        <f t="shared" si="8"/>
        <v>1</v>
      </c>
      <c r="Z107" t="b">
        <f t="shared" si="9"/>
        <v>1</v>
      </c>
      <c r="AA107" t="b">
        <f t="shared" si="10"/>
        <v>1</v>
      </c>
      <c r="AB107" t="b">
        <f t="shared" si="11"/>
        <v>0</v>
      </c>
      <c r="AC107">
        <v>104</v>
      </c>
    </row>
    <row r="108" spans="1:29">
      <c r="A108" s="14" t="s">
        <v>22</v>
      </c>
      <c r="B108" s="14" t="s">
        <v>24</v>
      </c>
      <c r="C108" s="14" t="s">
        <v>22</v>
      </c>
      <c r="D108" s="14" t="s">
        <v>14</v>
      </c>
      <c r="E108" s="14" t="s">
        <v>27</v>
      </c>
      <c r="F108" t="s">
        <v>24</v>
      </c>
      <c r="K108" s="1" t="s">
        <v>22</v>
      </c>
      <c r="L108" s="15" t="s">
        <v>22</v>
      </c>
      <c r="M108" s="19" t="s">
        <v>24</v>
      </c>
      <c r="N108" s="16" t="s">
        <v>14</v>
      </c>
      <c r="O108" s="19" t="s">
        <v>27</v>
      </c>
      <c r="P108" s="16" t="s">
        <v>27</v>
      </c>
      <c r="Q108" s="19" t="s">
        <v>27</v>
      </c>
      <c r="R108" s="16" t="s">
        <v>27</v>
      </c>
      <c r="S108" s="19" t="s">
        <v>27</v>
      </c>
      <c r="T108" s="16" t="s">
        <v>24</v>
      </c>
      <c r="U108" s="19" t="s">
        <v>14</v>
      </c>
      <c r="V108" s="21" t="s">
        <v>14</v>
      </c>
      <c r="W108" t="b">
        <f t="shared" si="6"/>
        <v>1</v>
      </c>
      <c r="X108" t="b">
        <f t="shared" si="7"/>
        <v>0</v>
      </c>
      <c r="Y108" t="b">
        <f t="shared" si="8"/>
        <v>1</v>
      </c>
      <c r="Z108" t="b">
        <f t="shared" si="9"/>
        <v>1</v>
      </c>
      <c r="AA108" t="b">
        <f t="shared" si="10"/>
        <v>0</v>
      </c>
      <c r="AB108" t="b">
        <f t="shared" si="11"/>
        <v>1</v>
      </c>
      <c r="AC108">
        <v>105</v>
      </c>
    </row>
    <row r="109" spans="1:29">
      <c r="A109" s="14" t="s">
        <v>22</v>
      </c>
      <c r="B109" s="14" t="s">
        <v>24</v>
      </c>
      <c r="C109" s="14" t="s">
        <v>22</v>
      </c>
      <c r="D109" s="14" t="s">
        <v>17</v>
      </c>
      <c r="E109" s="14" t="s">
        <v>27</v>
      </c>
      <c r="F109" t="s">
        <v>24</v>
      </c>
      <c r="K109" s="1" t="s">
        <v>24</v>
      </c>
      <c r="L109" s="17" t="s">
        <v>14</v>
      </c>
      <c r="M109" s="19" t="s">
        <v>14</v>
      </c>
      <c r="N109" s="18" t="s">
        <v>14</v>
      </c>
      <c r="O109" s="19" t="s">
        <v>24</v>
      </c>
      <c r="P109" s="18" t="s">
        <v>24</v>
      </c>
      <c r="Q109" s="19" t="s">
        <v>17</v>
      </c>
      <c r="R109" s="18" t="s">
        <v>24</v>
      </c>
      <c r="S109" s="19" t="s">
        <v>14</v>
      </c>
      <c r="T109" s="18" t="s">
        <v>14</v>
      </c>
      <c r="U109" s="19" t="s">
        <v>14</v>
      </c>
      <c r="V109" s="22" t="s">
        <v>14</v>
      </c>
      <c r="W109" t="b">
        <f t="shared" si="6"/>
        <v>0</v>
      </c>
      <c r="X109" t="b">
        <f t="shared" si="7"/>
        <v>1</v>
      </c>
      <c r="Y109" t="b">
        <f t="shared" si="8"/>
        <v>1</v>
      </c>
      <c r="Z109" t="b">
        <f t="shared" si="9"/>
        <v>0</v>
      </c>
      <c r="AA109" t="b">
        <f t="shared" si="10"/>
        <v>1</v>
      </c>
      <c r="AB109" t="b">
        <f t="shared" si="11"/>
        <v>1</v>
      </c>
      <c r="AC109">
        <v>106</v>
      </c>
    </row>
    <row r="110" spans="1:29">
      <c r="A110" s="14" t="s">
        <v>24</v>
      </c>
      <c r="B110" s="14" t="s">
        <v>24</v>
      </c>
      <c r="C110" s="14" t="s">
        <v>17</v>
      </c>
      <c r="D110" s="14" t="s">
        <v>17</v>
      </c>
      <c r="E110" s="14" t="s">
        <v>14</v>
      </c>
      <c r="F110" t="s">
        <v>27</v>
      </c>
      <c r="K110" s="1" t="s">
        <v>22</v>
      </c>
      <c r="L110" s="15" t="s">
        <v>22</v>
      </c>
      <c r="M110" s="19" t="s">
        <v>27</v>
      </c>
      <c r="N110" s="16" t="s">
        <v>24</v>
      </c>
      <c r="O110" s="19" t="s">
        <v>22</v>
      </c>
      <c r="P110" s="16" t="s">
        <v>22</v>
      </c>
      <c r="Q110" s="19" t="s">
        <v>17</v>
      </c>
      <c r="R110" s="16" t="s">
        <v>14</v>
      </c>
      <c r="S110" s="19" t="s">
        <v>24</v>
      </c>
      <c r="T110" s="16" t="s">
        <v>27</v>
      </c>
      <c r="U110" s="19" t="s">
        <v>27</v>
      </c>
      <c r="V110" s="21" t="s">
        <v>24</v>
      </c>
      <c r="W110" t="b">
        <f t="shared" si="6"/>
        <v>1</v>
      </c>
      <c r="X110" t="b">
        <f t="shared" si="7"/>
        <v>0</v>
      </c>
      <c r="Y110" t="b">
        <f t="shared" si="8"/>
        <v>1</v>
      </c>
      <c r="Z110" t="b">
        <f t="shared" si="9"/>
        <v>0</v>
      </c>
      <c r="AA110" t="b">
        <f t="shared" si="10"/>
        <v>0</v>
      </c>
      <c r="AB110" t="b">
        <f t="shared" si="11"/>
        <v>0</v>
      </c>
      <c r="AC110">
        <v>107</v>
      </c>
    </row>
    <row r="111" spans="1:29">
      <c r="A111" s="14" t="s">
        <v>22</v>
      </c>
      <c r="B111" s="14" t="s">
        <v>14</v>
      </c>
      <c r="C111" s="14" t="s">
        <v>17</v>
      </c>
      <c r="D111" s="14" t="s">
        <v>17</v>
      </c>
      <c r="E111" s="14" t="s">
        <v>22</v>
      </c>
      <c r="F111" t="s">
        <v>24</v>
      </c>
      <c r="K111" s="1" t="s">
        <v>22</v>
      </c>
      <c r="L111" s="17" t="s">
        <v>22</v>
      </c>
      <c r="M111" s="19" t="s">
        <v>24</v>
      </c>
      <c r="N111" s="18" t="s">
        <v>24</v>
      </c>
      <c r="O111" s="19" t="s">
        <v>27</v>
      </c>
      <c r="P111" s="18" t="s">
        <v>22</v>
      </c>
      <c r="Q111" s="19" t="s">
        <v>17</v>
      </c>
      <c r="R111" s="18" t="s">
        <v>17</v>
      </c>
      <c r="S111" s="19" t="s">
        <v>14</v>
      </c>
      <c r="T111" s="18" t="s">
        <v>27</v>
      </c>
      <c r="U111" s="19" t="s">
        <v>24</v>
      </c>
      <c r="V111" s="22" t="s">
        <v>24</v>
      </c>
      <c r="W111" t="b">
        <f t="shared" si="6"/>
        <v>1</v>
      </c>
      <c r="X111" t="b">
        <f t="shared" si="7"/>
        <v>1</v>
      </c>
      <c r="Y111" t="b">
        <f t="shared" si="8"/>
        <v>0</v>
      </c>
      <c r="Z111" t="b">
        <f t="shared" si="9"/>
        <v>1</v>
      </c>
      <c r="AA111" t="b">
        <f t="shared" si="10"/>
        <v>0</v>
      </c>
      <c r="AB111" t="b">
        <f t="shared" si="11"/>
        <v>1</v>
      </c>
      <c r="AC111">
        <v>108</v>
      </c>
    </row>
    <row r="112" spans="1:29">
      <c r="A112" s="14" t="s">
        <v>22</v>
      </c>
      <c r="B112" s="14" t="s">
        <v>14</v>
      </c>
      <c r="C112" s="14" t="s">
        <v>24</v>
      </c>
      <c r="D112" s="14" t="s">
        <v>14</v>
      </c>
      <c r="E112" s="14" t="s">
        <v>14</v>
      </c>
      <c r="F112" t="s">
        <v>24</v>
      </c>
      <c r="K112" s="1" t="s">
        <v>22</v>
      </c>
      <c r="L112" s="15" t="s">
        <v>24</v>
      </c>
      <c r="M112" s="19" t="s">
        <v>24</v>
      </c>
      <c r="N112" s="16" t="s">
        <v>24</v>
      </c>
      <c r="O112" s="19" t="s">
        <v>17</v>
      </c>
      <c r="P112" s="16" t="s">
        <v>17</v>
      </c>
      <c r="Q112" s="19" t="s">
        <v>17</v>
      </c>
      <c r="R112" s="16" t="s">
        <v>17</v>
      </c>
      <c r="S112" s="19" t="s">
        <v>24</v>
      </c>
      <c r="T112" s="16" t="s">
        <v>14</v>
      </c>
      <c r="U112" s="19" t="s">
        <v>17</v>
      </c>
      <c r="V112" s="21" t="s">
        <v>27</v>
      </c>
      <c r="W112" t="b">
        <f t="shared" si="6"/>
        <v>0</v>
      </c>
      <c r="X112" t="b">
        <f t="shared" si="7"/>
        <v>1</v>
      </c>
      <c r="Y112" t="b">
        <f t="shared" si="8"/>
        <v>1</v>
      </c>
      <c r="Z112" t="b">
        <f t="shared" si="9"/>
        <v>1</v>
      </c>
      <c r="AA112" t="b">
        <f t="shared" si="10"/>
        <v>0</v>
      </c>
      <c r="AB112" t="b">
        <f t="shared" si="11"/>
        <v>0</v>
      </c>
      <c r="AC112">
        <v>109</v>
      </c>
    </row>
    <row r="113" spans="1:29">
      <c r="A113" s="14" t="s">
        <v>14</v>
      </c>
      <c r="B113" s="14" t="s">
        <v>24</v>
      </c>
      <c r="C113" s="14" t="s">
        <v>27</v>
      </c>
      <c r="D113" s="14" t="s">
        <v>17</v>
      </c>
      <c r="E113" s="14" t="s">
        <v>27</v>
      </c>
      <c r="F113" t="s">
        <v>22</v>
      </c>
      <c r="K113" s="1" t="s">
        <v>22</v>
      </c>
      <c r="L113" s="17" t="s">
        <v>22</v>
      </c>
      <c r="M113" s="19" t="s">
        <v>24</v>
      </c>
      <c r="N113" s="18" t="s">
        <v>14</v>
      </c>
      <c r="O113" s="19" t="s">
        <v>17</v>
      </c>
      <c r="P113" s="18" t="s">
        <v>17</v>
      </c>
      <c r="Q113" s="19" t="s">
        <v>17</v>
      </c>
      <c r="R113" s="18" t="s">
        <v>17</v>
      </c>
      <c r="S113" s="19" t="s">
        <v>14</v>
      </c>
      <c r="T113" s="18" t="s">
        <v>22</v>
      </c>
      <c r="U113" s="19" t="s">
        <v>24</v>
      </c>
      <c r="V113" s="22" t="s">
        <v>24</v>
      </c>
      <c r="W113" t="b">
        <f t="shared" si="6"/>
        <v>1</v>
      </c>
      <c r="X113" t="b">
        <f t="shared" si="7"/>
        <v>0</v>
      </c>
      <c r="Y113" t="b">
        <f t="shared" si="8"/>
        <v>1</v>
      </c>
      <c r="Z113" t="b">
        <f t="shared" si="9"/>
        <v>1</v>
      </c>
      <c r="AA113" t="b">
        <f t="shared" si="10"/>
        <v>0</v>
      </c>
      <c r="AB113" t="b">
        <f t="shared" si="11"/>
        <v>1</v>
      </c>
      <c r="AC113">
        <v>110</v>
      </c>
    </row>
    <row r="114" spans="1:29">
      <c r="A114" s="14" t="s">
        <v>22</v>
      </c>
      <c r="B114" s="14" t="s">
        <v>24</v>
      </c>
      <c r="C114" s="14" t="s">
        <v>17</v>
      </c>
      <c r="D114" s="14" t="s">
        <v>14</v>
      </c>
      <c r="E114" s="14" t="s">
        <v>17</v>
      </c>
      <c r="F114" t="s">
        <v>22</v>
      </c>
      <c r="K114" s="1" t="s">
        <v>22</v>
      </c>
      <c r="L114" s="15" t="s">
        <v>22</v>
      </c>
      <c r="M114" s="19" t="s">
        <v>14</v>
      </c>
      <c r="N114" s="16" t="s">
        <v>14</v>
      </c>
      <c r="O114" s="19" t="s">
        <v>17</v>
      </c>
      <c r="P114" s="16" t="s">
        <v>24</v>
      </c>
      <c r="Q114" s="19" t="s">
        <v>17</v>
      </c>
      <c r="R114" s="16" t="s">
        <v>14</v>
      </c>
      <c r="S114" s="19" t="s">
        <v>14</v>
      </c>
      <c r="T114" s="16" t="s">
        <v>14</v>
      </c>
      <c r="U114" s="19" t="s">
        <v>17</v>
      </c>
      <c r="V114" s="21" t="s">
        <v>24</v>
      </c>
      <c r="W114" t="b">
        <f t="shared" si="6"/>
        <v>1</v>
      </c>
      <c r="X114" t="b">
        <f t="shared" si="7"/>
        <v>1</v>
      </c>
      <c r="Y114" t="b">
        <f t="shared" si="8"/>
        <v>0</v>
      </c>
      <c r="Z114" t="b">
        <f t="shared" si="9"/>
        <v>0</v>
      </c>
      <c r="AA114" t="b">
        <f t="shared" si="10"/>
        <v>1</v>
      </c>
      <c r="AB114" t="b">
        <f t="shared" si="11"/>
        <v>0</v>
      </c>
      <c r="AC114">
        <v>111</v>
      </c>
    </row>
    <row r="115" spans="1:29">
      <c r="A115" s="14" t="s">
        <v>27</v>
      </c>
      <c r="B115" s="14" t="s">
        <v>14</v>
      </c>
      <c r="C115" s="14" t="s">
        <v>24</v>
      </c>
      <c r="D115" s="14" t="s">
        <v>14</v>
      </c>
      <c r="E115" s="14" t="s">
        <v>22</v>
      </c>
      <c r="F115" t="s">
        <v>22</v>
      </c>
      <c r="K115" s="1" t="s">
        <v>27</v>
      </c>
      <c r="L115" s="17" t="s">
        <v>14</v>
      </c>
      <c r="M115" s="19" t="s">
        <v>24</v>
      </c>
      <c r="N115" s="18" t="s">
        <v>24</v>
      </c>
      <c r="O115" s="19" t="s">
        <v>27</v>
      </c>
      <c r="P115" s="18" t="s">
        <v>27</v>
      </c>
      <c r="Q115" s="19" t="s">
        <v>17</v>
      </c>
      <c r="R115" s="18" t="s">
        <v>17</v>
      </c>
      <c r="S115" s="19" t="s">
        <v>14</v>
      </c>
      <c r="T115" s="18" t="s">
        <v>27</v>
      </c>
      <c r="U115" s="19" t="s">
        <v>22</v>
      </c>
      <c r="V115" s="22" t="s">
        <v>22</v>
      </c>
      <c r="W115" t="b">
        <f t="shared" si="6"/>
        <v>0</v>
      </c>
      <c r="X115" t="b">
        <f t="shared" si="7"/>
        <v>1</v>
      </c>
      <c r="Y115" t="b">
        <f t="shared" si="8"/>
        <v>1</v>
      </c>
      <c r="Z115" t="b">
        <f t="shared" si="9"/>
        <v>1</v>
      </c>
      <c r="AA115" t="b">
        <f t="shared" si="10"/>
        <v>0</v>
      </c>
      <c r="AB115" t="b">
        <f t="shared" si="11"/>
        <v>1</v>
      </c>
      <c r="AC115">
        <v>112</v>
      </c>
    </row>
    <row r="116" spans="1:29">
      <c r="A116" s="14" t="s">
        <v>22</v>
      </c>
      <c r="B116" s="14" t="s">
        <v>27</v>
      </c>
      <c r="C116" s="14" t="s">
        <v>24</v>
      </c>
      <c r="D116" s="14" t="s">
        <v>27</v>
      </c>
      <c r="E116" s="14" t="s">
        <v>22</v>
      </c>
      <c r="F116" t="s">
        <v>14</v>
      </c>
      <c r="K116" s="1" t="s">
        <v>22</v>
      </c>
      <c r="L116" s="15" t="s">
        <v>22</v>
      </c>
      <c r="M116" s="19" t="s">
        <v>24</v>
      </c>
      <c r="N116" s="16" t="s">
        <v>24</v>
      </c>
      <c r="O116" s="19" t="s">
        <v>27</v>
      </c>
      <c r="P116" s="16" t="s">
        <v>17</v>
      </c>
      <c r="Q116" s="19" t="s">
        <v>17</v>
      </c>
      <c r="R116" s="16" t="s">
        <v>14</v>
      </c>
      <c r="S116" s="19" t="s">
        <v>17</v>
      </c>
      <c r="T116" s="16" t="s">
        <v>17</v>
      </c>
      <c r="U116" s="19" t="s">
        <v>24</v>
      </c>
      <c r="V116" s="21" t="s">
        <v>22</v>
      </c>
      <c r="W116" t="b">
        <f t="shared" si="6"/>
        <v>1</v>
      </c>
      <c r="X116" t="b">
        <f t="shared" si="7"/>
        <v>1</v>
      </c>
      <c r="Y116" t="b">
        <f t="shared" si="8"/>
        <v>0</v>
      </c>
      <c r="Z116" t="b">
        <f t="shared" si="9"/>
        <v>0</v>
      </c>
      <c r="AA116" t="b">
        <f t="shared" si="10"/>
        <v>1</v>
      </c>
      <c r="AB116" t="b">
        <f t="shared" si="11"/>
        <v>0</v>
      </c>
      <c r="AC116">
        <v>113</v>
      </c>
    </row>
    <row r="117" spans="1:29">
      <c r="A117" s="14" t="s">
        <v>22</v>
      </c>
      <c r="B117" s="14" t="s">
        <v>17</v>
      </c>
      <c r="C117" s="14" t="s">
        <v>22</v>
      </c>
      <c r="D117" s="14" t="s">
        <v>27</v>
      </c>
      <c r="E117" s="14" t="s">
        <v>22</v>
      </c>
      <c r="F117" t="s">
        <v>27</v>
      </c>
      <c r="K117" s="1" t="s">
        <v>27</v>
      </c>
      <c r="L117" s="17" t="s">
        <v>27</v>
      </c>
      <c r="M117" s="19" t="s">
        <v>24</v>
      </c>
      <c r="N117" s="18" t="s">
        <v>14</v>
      </c>
      <c r="O117" s="19" t="s">
        <v>17</v>
      </c>
      <c r="P117" s="18" t="s">
        <v>24</v>
      </c>
      <c r="Q117" s="19" t="s">
        <v>14</v>
      </c>
      <c r="R117" s="18" t="s">
        <v>14</v>
      </c>
      <c r="S117" s="19" t="s">
        <v>27</v>
      </c>
      <c r="T117" s="18" t="s">
        <v>22</v>
      </c>
      <c r="U117" s="19" t="s">
        <v>22</v>
      </c>
      <c r="V117" s="22" t="s">
        <v>22</v>
      </c>
      <c r="W117" t="b">
        <f t="shared" si="6"/>
        <v>1</v>
      </c>
      <c r="X117" t="b">
        <f t="shared" si="7"/>
        <v>0</v>
      </c>
      <c r="Y117" t="b">
        <f t="shared" si="8"/>
        <v>0</v>
      </c>
      <c r="Z117" t="b">
        <f t="shared" si="9"/>
        <v>1</v>
      </c>
      <c r="AA117" t="b">
        <f t="shared" si="10"/>
        <v>0</v>
      </c>
      <c r="AB117" t="b">
        <f t="shared" si="11"/>
        <v>1</v>
      </c>
      <c r="AC117">
        <v>114</v>
      </c>
    </row>
    <row r="118" spans="1:29">
      <c r="A118" s="14" t="s">
        <v>14</v>
      </c>
      <c r="B118" s="14" t="s">
        <v>24</v>
      </c>
      <c r="C118" s="14" t="s">
        <v>17</v>
      </c>
      <c r="D118" s="14" t="s">
        <v>17</v>
      </c>
      <c r="E118" s="14" t="s">
        <v>17</v>
      </c>
      <c r="F118" t="s">
        <v>14</v>
      </c>
      <c r="K118" s="1" t="s">
        <v>24</v>
      </c>
      <c r="L118" s="15" t="s">
        <v>22</v>
      </c>
      <c r="M118" s="19" t="s">
        <v>24</v>
      </c>
      <c r="N118" s="16" t="s">
        <v>27</v>
      </c>
      <c r="O118" s="19" t="s">
        <v>27</v>
      </c>
      <c r="P118" s="16" t="s">
        <v>24</v>
      </c>
      <c r="Q118" s="19" t="s">
        <v>17</v>
      </c>
      <c r="R118" s="16" t="s">
        <v>27</v>
      </c>
      <c r="S118" s="19" t="s">
        <v>22</v>
      </c>
      <c r="T118" s="16" t="s">
        <v>22</v>
      </c>
      <c r="U118" s="19" t="s">
        <v>17</v>
      </c>
      <c r="V118" s="21" t="s">
        <v>14</v>
      </c>
      <c r="W118" t="b">
        <f t="shared" si="6"/>
        <v>0</v>
      </c>
      <c r="X118" t="b">
        <f t="shared" si="7"/>
        <v>0</v>
      </c>
      <c r="Y118" t="b">
        <f t="shared" si="8"/>
        <v>0</v>
      </c>
      <c r="Z118" t="b">
        <f t="shared" si="9"/>
        <v>0</v>
      </c>
      <c r="AA118" t="b">
        <f t="shared" si="10"/>
        <v>1</v>
      </c>
      <c r="AB118" t="b">
        <f t="shared" si="11"/>
        <v>0</v>
      </c>
      <c r="AC118">
        <v>115</v>
      </c>
    </row>
    <row r="119" spans="1:29">
      <c r="A119" s="14" t="s">
        <v>27</v>
      </c>
      <c r="B119" s="14" t="s">
        <v>22</v>
      </c>
      <c r="C119" s="14" t="s">
        <v>27</v>
      </c>
      <c r="D119" s="14" t="s">
        <v>14</v>
      </c>
      <c r="E119" s="14" t="s">
        <v>24</v>
      </c>
      <c r="F119" t="s">
        <v>22</v>
      </c>
      <c r="K119" s="1" t="s">
        <v>22</v>
      </c>
      <c r="L119" s="17" t="s">
        <v>22</v>
      </c>
      <c r="M119" s="19" t="s">
        <v>24</v>
      </c>
      <c r="N119" s="18" t="s">
        <v>17</v>
      </c>
      <c r="O119" s="19" t="s">
        <v>27</v>
      </c>
      <c r="P119" s="18" t="s">
        <v>22</v>
      </c>
      <c r="Q119" s="19" t="s">
        <v>17</v>
      </c>
      <c r="R119" s="18" t="s">
        <v>27</v>
      </c>
      <c r="S119" s="19" t="s">
        <v>14</v>
      </c>
      <c r="T119" s="18" t="s">
        <v>22</v>
      </c>
      <c r="U119" s="19" t="s">
        <v>27</v>
      </c>
      <c r="V119" s="22" t="s">
        <v>27</v>
      </c>
      <c r="W119" t="b">
        <f t="shared" si="6"/>
        <v>1</v>
      </c>
      <c r="X119" t="b">
        <f t="shared" si="7"/>
        <v>0</v>
      </c>
      <c r="Y119" t="b">
        <f t="shared" si="8"/>
        <v>0</v>
      </c>
      <c r="Z119" t="b">
        <f t="shared" si="9"/>
        <v>0</v>
      </c>
      <c r="AA119" t="b">
        <f t="shared" si="10"/>
        <v>0</v>
      </c>
      <c r="AB119" t="b">
        <f t="shared" si="11"/>
        <v>1</v>
      </c>
      <c r="AC119">
        <v>116</v>
      </c>
    </row>
    <row r="120" spans="1:29">
      <c r="A120" s="14" t="s">
        <v>22</v>
      </c>
      <c r="B120" s="14" t="s">
        <v>14</v>
      </c>
      <c r="C120" s="14" t="s">
        <v>27</v>
      </c>
      <c r="D120" s="14" t="s">
        <v>17</v>
      </c>
      <c r="E120" s="14" t="s">
        <v>17</v>
      </c>
      <c r="F120" t="s">
        <v>24</v>
      </c>
      <c r="K120" s="1" t="s">
        <v>14</v>
      </c>
      <c r="L120" s="15" t="s">
        <v>14</v>
      </c>
      <c r="M120" s="19" t="s">
        <v>24</v>
      </c>
      <c r="N120" s="16" t="s">
        <v>24</v>
      </c>
      <c r="O120" s="19" t="s">
        <v>27</v>
      </c>
      <c r="P120" s="16" t="s">
        <v>17</v>
      </c>
      <c r="Q120" s="19" t="s">
        <v>17</v>
      </c>
      <c r="R120" s="16" t="s">
        <v>17</v>
      </c>
      <c r="S120" s="19" t="s">
        <v>17</v>
      </c>
      <c r="T120" s="16" t="s">
        <v>17</v>
      </c>
      <c r="U120" s="19" t="s">
        <v>14</v>
      </c>
      <c r="V120" s="21" t="s">
        <v>14</v>
      </c>
      <c r="W120" t="b">
        <f t="shared" si="6"/>
        <v>1</v>
      </c>
      <c r="X120" t="b">
        <f t="shared" si="7"/>
        <v>1</v>
      </c>
      <c r="Y120" t="b">
        <f t="shared" si="8"/>
        <v>0</v>
      </c>
      <c r="Z120" t="b">
        <f t="shared" si="9"/>
        <v>1</v>
      </c>
      <c r="AA120" t="b">
        <f t="shared" si="10"/>
        <v>1</v>
      </c>
      <c r="AB120" t="b">
        <f t="shared" si="11"/>
        <v>1</v>
      </c>
      <c r="AC120">
        <v>117</v>
      </c>
    </row>
    <row r="121" spans="1:29">
      <c r="A121" s="14" t="s">
        <v>22</v>
      </c>
      <c r="B121" s="14" t="s">
        <v>24</v>
      </c>
      <c r="C121" s="14" t="s">
        <v>24</v>
      </c>
      <c r="D121" s="14" t="s">
        <v>22</v>
      </c>
      <c r="E121" s="14" t="s">
        <v>14</v>
      </c>
      <c r="F121" t="s">
        <v>24</v>
      </c>
      <c r="K121" s="1" t="s">
        <v>27</v>
      </c>
      <c r="L121" s="17" t="s">
        <v>27</v>
      </c>
      <c r="M121" s="19" t="s">
        <v>17</v>
      </c>
      <c r="N121" s="18" t="s">
        <v>22</v>
      </c>
      <c r="O121" s="19" t="s">
        <v>14</v>
      </c>
      <c r="P121" s="18" t="s">
        <v>27</v>
      </c>
      <c r="Q121" s="19" t="s">
        <v>14</v>
      </c>
      <c r="R121" s="18" t="s">
        <v>14</v>
      </c>
      <c r="S121" s="19" t="s">
        <v>22</v>
      </c>
      <c r="T121" s="18" t="s">
        <v>24</v>
      </c>
      <c r="U121" s="19" t="s">
        <v>14</v>
      </c>
      <c r="V121" s="22" t="s">
        <v>22</v>
      </c>
      <c r="W121" t="b">
        <f t="shared" si="6"/>
        <v>1</v>
      </c>
      <c r="X121" t="b">
        <f t="shared" si="7"/>
        <v>0</v>
      </c>
      <c r="Y121" t="b">
        <f t="shared" si="8"/>
        <v>0</v>
      </c>
      <c r="Z121" t="b">
        <f t="shared" si="9"/>
        <v>1</v>
      </c>
      <c r="AA121" t="b">
        <f t="shared" si="10"/>
        <v>0</v>
      </c>
      <c r="AB121" t="b">
        <f t="shared" si="11"/>
        <v>0</v>
      </c>
      <c r="AC121">
        <v>118</v>
      </c>
    </row>
    <row r="122" spans="1:29">
      <c r="A122" s="14" t="s">
        <v>22</v>
      </c>
      <c r="B122" s="14" t="s">
        <v>14</v>
      </c>
      <c r="C122" s="14" t="s">
        <v>24</v>
      </c>
      <c r="D122" s="14" t="s">
        <v>27</v>
      </c>
      <c r="E122" s="14" t="s">
        <v>17</v>
      </c>
      <c r="F122" t="s">
        <v>24</v>
      </c>
      <c r="K122" s="1" t="s">
        <v>22</v>
      </c>
      <c r="L122" s="15" t="s">
        <v>22</v>
      </c>
      <c r="M122" s="19" t="s">
        <v>27</v>
      </c>
      <c r="N122" s="16" t="s">
        <v>14</v>
      </c>
      <c r="O122" s="19" t="s">
        <v>27</v>
      </c>
      <c r="P122" s="16" t="s">
        <v>27</v>
      </c>
      <c r="Q122" s="19" t="s">
        <v>17</v>
      </c>
      <c r="R122" s="16" t="s">
        <v>17</v>
      </c>
      <c r="S122" s="19" t="s">
        <v>14</v>
      </c>
      <c r="T122" s="16" t="s">
        <v>17</v>
      </c>
      <c r="U122" s="19" t="s">
        <v>17</v>
      </c>
      <c r="V122" s="21" t="s">
        <v>24</v>
      </c>
      <c r="W122" t="b">
        <f t="shared" si="6"/>
        <v>1</v>
      </c>
      <c r="X122" t="b">
        <f t="shared" si="7"/>
        <v>0</v>
      </c>
      <c r="Y122" t="b">
        <f t="shared" si="8"/>
        <v>1</v>
      </c>
      <c r="Z122" t="b">
        <f t="shared" si="9"/>
        <v>1</v>
      </c>
      <c r="AA122" t="b">
        <f t="shared" si="10"/>
        <v>0</v>
      </c>
      <c r="AB122" t="b">
        <f t="shared" si="11"/>
        <v>0</v>
      </c>
      <c r="AC122">
        <v>119</v>
      </c>
    </row>
    <row r="123" spans="1:29">
      <c r="A123" s="14" t="s">
        <v>24</v>
      </c>
      <c r="B123" s="14" t="s">
        <v>27</v>
      </c>
      <c r="C123" s="14" t="s">
        <v>27</v>
      </c>
      <c r="D123" s="14" t="s">
        <v>14</v>
      </c>
      <c r="E123" s="14" t="s">
        <v>17</v>
      </c>
      <c r="F123" t="s">
        <v>22</v>
      </c>
      <c r="K123" s="1" t="s">
        <v>27</v>
      </c>
      <c r="L123" s="17" t="s">
        <v>22</v>
      </c>
      <c r="M123" s="19" t="s">
        <v>24</v>
      </c>
      <c r="N123" s="18" t="s">
        <v>24</v>
      </c>
      <c r="O123" s="19" t="s">
        <v>27</v>
      </c>
      <c r="P123" s="18" t="s">
        <v>24</v>
      </c>
      <c r="Q123" s="19" t="s">
        <v>22</v>
      </c>
      <c r="R123" s="18" t="s">
        <v>22</v>
      </c>
      <c r="S123" s="19" t="s">
        <v>14</v>
      </c>
      <c r="T123" s="18" t="s">
        <v>14</v>
      </c>
      <c r="U123" s="19" t="s">
        <v>22</v>
      </c>
      <c r="V123" s="22" t="s">
        <v>24</v>
      </c>
      <c r="W123" t="b">
        <f t="shared" si="6"/>
        <v>0</v>
      </c>
      <c r="X123" t="b">
        <f t="shared" si="7"/>
        <v>1</v>
      </c>
      <c r="Y123" t="b">
        <f t="shared" si="8"/>
        <v>0</v>
      </c>
      <c r="Z123" t="b">
        <f t="shared" si="9"/>
        <v>1</v>
      </c>
      <c r="AA123" t="b">
        <f t="shared" si="10"/>
        <v>1</v>
      </c>
      <c r="AB123" t="b">
        <f t="shared" si="11"/>
        <v>0</v>
      </c>
      <c r="AC123">
        <v>120</v>
      </c>
    </row>
    <row r="124" spans="1:29">
      <c r="A124" s="14" t="s">
        <v>22</v>
      </c>
      <c r="B124" s="14" t="s">
        <v>17</v>
      </c>
      <c r="C124" s="14" t="s">
        <v>14</v>
      </c>
      <c r="D124" s="14" t="s">
        <v>17</v>
      </c>
      <c r="E124" s="14" t="s">
        <v>22</v>
      </c>
      <c r="F124" t="s">
        <v>14</v>
      </c>
      <c r="K124" s="1" t="s">
        <v>22</v>
      </c>
      <c r="L124" s="15" t="s">
        <v>22</v>
      </c>
      <c r="M124" s="19" t="s">
        <v>24</v>
      </c>
      <c r="N124" s="16" t="s">
        <v>14</v>
      </c>
      <c r="O124" s="19" t="s">
        <v>27</v>
      </c>
      <c r="P124" s="16" t="s">
        <v>24</v>
      </c>
      <c r="Q124" s="19" t="s">
        <v>17</v>
      </c>
      <c r="R124" s="16" t="s">
        <v>27</v>
      </c>
      <c r="S124" s="19" t="s">
        <v>17</v>
      </c>
      <c r="T124" s="16" t="s">
        <v>17</v>
      </c>
      <c r="U124" s="19" t="s">
        <v>14</v>
      </c>
      <c r="V124" s="21" t="s">
        <v>24</v>
      </c>
      <c r="W124" t="b">
        <f t="shared" si="6"/>
        <v>1</v>
      </c>
      <c r="X124" t="b">
        <f t="shared" si="7"/>
        <v>0</v>
      </c>
      <c r="Y124" t="b">
        <f t="shared" si="8"/>
        <v>0</v>
      </c>
      <c r="Z124" t="b">
        <f t="shared" si="9"/>
        <v>0</v>
      </c>
      <c r="AA124" t="b">
        <f t="shared" si="10"/>
        <v>1</v>
      </c>
      <c r="AB124" t="b">
        <f t="shared" si="11"/>
        <v>0</v>
      </c>
      <c r="AC124">
        <v>121</v>
      </c>
    </row>
    <row r="125" spans="1:29">
      <c r="A125" s="14" t="s">
        <v>14</v>
      </c>
      <c r="B125" s="14" t="s">
        <v>17</v>
      </c>
      <c r="C125" s="14" t="s">
        <v>22</v>
      </c>
      <c r="D125" s="14" t="s">
        <v>17</v>
      </c>
      <c r="E125" s="14" t="s">
        <v>14</v>
      </c>
      <c r="F125" t="s">
        <v>17</v>
      </c>
      <c r="K125" s="1" t="s">
        <v>24</v>
      </c>
      <c r="L125" s="17" t="s">
        <v>24</v>
      </c>
      <c r="M125" s="19" t="s">
        <v>27</v>
      </c>
      <c r="N125" s="18" t="s">
        <v>27</v>
      </c>
      <c r="O125" s="19" t="s">
        <v>27</v>
      </c>
      <c r="P125" s="18" t="s">
        <v>27</v>
      </c>
      <c r="Q125" s="19" t="s">
        <v>17</v>
      </c>
      <c r="R125" s="18" t="s">
        <v>14</v>
      </c>
      <c r="S125" s="19" t="s">
        <v>14</v>
      </c>
      <c r="T125" s="18" t="s">
        <v>17</v>
      </c>
      <c r="U125" s="19" t="s">
        <v>24</v>
      </c>
      <c r="V125" s="22" t="s">
        <v>22</v>
      </c>
      <c r="W125" t="b">
        <f t="shared" si="6"/>
        <v>1</v>
      </c>
      <c r="X125" t="b">
        <f t="shared" si="7"/>
        <v>1</v>
      </c>
      <c r="Y125" t="b">
        <f t="shared" si="8"/>
        <v>1</v>
      </c>
      <c r="Z125" t="b">
        <f t="shared" si="9"/>
        <v>0</v>
      </c>
      <c r="AA125" t="b">
        <f t="shared" si="10"/>
        <v>0</v>
      </c>
      <c r="AB125" t="b">
        <f t="shared" si="11"/>
        <v>0</v>
      </c>
      <c r="AC125">
        <v>122</v>
      </c>
    </row>
    <row r="126" spans="1:29">
      <c r="A126" s="14" t="s">
        <v>27</v>
      </c>
      <c r="B126" s="14" t="s">
        <v>27</v>
      </c>
      <c r="C126" s="14" t="s">
        <v>14</v>
      </c>
      <c r="D126" s="14" t="s">
        <v>17</v>
      </c>
      <c r="E126" s="14" t="s">
        <v>17</v>
      </c>
      <c r="F126" t="s">
        <v>27</v>
      </c>
      <c r="K126" s="1" t="s">
        <v>22</v>
      </c>
      <c r="L126" s="15" t="s">
        <v>22</v>
      </c>
      <c r="M126" s="19" t="s">
        <v>24</v>
      </c>
      <c r="N126" s="16" t="s">
        <v>17</v>
      </c>
      <c r="O126" s="19" t="s">
        <v>27</v>
      </c>
      <c r="P126" s="16" t="s">
        <v>14</v>
      </c>
      <c r="Q126" s="19" t="s">
        <v>17</v>
      </c>
      <c r="R126" s="16" t="s">
        <v>17</v>
      </c>
      <c r="S126" s="19" t="s">
        <v>22</v>
      </c>
      <c r="T126" s="16" t="s">
        <v>22</v>
      </c>
      <c r="U126" s="19" t="s">
        <v>17</v>
      </c>
      <c r="V126" s="21" t="s">
        <v>14</v>
      </c>
      <c r="W126" t="b">
        <f t="shared" si="6"/>
        <v>1</v>
      </c>
      <c r="X126" t="b">
        <f t="shared" si="7"/>
        <v>0</v>
      </c>
      <c r="Y126" t="b">
        <f t="shared" si="8"/>
        <v>0</v>
      </c>
      <c r="Z126" t="b">
        <f t="shared" si="9"/>
        <v>1</v>
      </c>
      <c r="AA126" t="b">
        <f t="shared" si="10"/>
        <v>1</v>
      </c>
      <c r="AB126" t="b">
        <f t="shared" si="11"/>
        <v>0</v>
      </c>
      <c r="AC126">
        <v>123</v>
      </c>
    </row>
    <row r="127" spans="1:29">
      <c r="A127" s="14" t="s">
        <v>27</v>
      </c>
      <c r="B127" s="14" t="s">
        <v>14</v>
      </c>
      <c r="C127" s="14" t="s">
        <v>27</v>
      </c>
      <c r="D127" s="14" t="s">
        <v>17</v>
      </c>
      <c r="E127" s="14" t="s">
        <v>17</v>
      </c>
      <c r="F127" t="s">
        <v>14</v>
      </c>
      <c r="K127" s="1" t="s">
        <v>14</v>
      </c>
      <c r="L127" s="17" t="s">
        <v>14</v>
      </c>
      <c r="M127" s="19" t="s">
        <v>17</v>
      </c>
      <c r="N127" s="18" t="s">
        <v>17</v>
      </c>
      <c r="O127" s="19" t="s">
        <v>27</v>
      </c>
      <c r="P127" s="18" t="s">
        <v>22</v>
      </c>
      <c r="Q127" s="19" t="s">
        <v>17</v>
      </c>
      <c r="R127" s="18" t="s">
        <v>17</v>
      </c>
      <c r="S127" s="19" t="s">
        <v>14</v>
      </c>
      <c r="T127" s="18" t="s">
        <v>14</v>
      </c>
      <c r="U127" s="19" t="s">
        <v>17</v>
      </c>
      <c r="V127" s="22" t="s">
        <v>17</v>
      </c>
      <c r="W127" t="b">
        <f t="shared" si="6"/>
        <v>1</v>
      </c>
      <c r="X127" t="b">
        <f t="shared" si="7"/>
        <v>1</v>
      </c>
      <c r="Y127" t="b">
        <f t="shared" si="8"/>
        <v>0</v>
      </c>
      <c r="Z127" t="b">
        <f t="shared" si="9"/>
        <v>1</v>
      </c>
      <c r="AA127" t="b">
        <f t="shared" si="10"/>
        <v>1</v>
      </c>
      <c r="AB127" t="b">
        <f t="shared" si="11"/>
        <v>1</v>
      </c>
      <c r="AC127">
        <v>124</v>
      </c>
    </row>
    <row r="128" spans="1:29">
      <c r="A128" s="14" t="s">
        <v>22</v>
      </c>
      <c r="B128" s="14" t="s">
        <v>24</v>
      </c>
      <c r="C128" s="14" t="s">
        <v>17</v>
      </c>
      <c r="D128" s="14" t="s">
        <v>17</v>
      </c>
      <c r="E128" s="14" t="s">
        <v>17</v>
      </c>
      <c r="F128" t="s">
        <v>24</v>
      </c>
      <c r="K128" s="1" t="s">
        <v>27</v>
      </c>
      <c r="L128" s="15" t="s">
        <v>27</v>
      </c>
      <c r="M128" s="19" t="s">
        <v>14</v>
      </c>
      <c r="N128" s="16" t="s">
        <v>27</v>
      </c>
      <c r="O128" s="19" t="s">
        <v>17</v>
      </c>
      <c r="P128" s="16" t="s">
        <v>14</v>
      </c>
      <c r="Q128" s="19" t="s">
        <v>14</v>
      </c>
      <c r="R128" s="16" t="s">
        <v>17</v>
      </c>
      <c r="S128" s="19" t="s">
        <v>17</v>
      </c>
      <c r="T128" s="16" t="s">
        <v>17</v>
      </c>
      <c r="U128" s="19" t="s">
        <v>14</v>
      </c>
      <c r="V128" s="21" t="s">
        <v>27</v>
      </c>
      <c r="W128" t="b">
        <f t="shared" si="6"/>
        <v>1</v>
      </c>
      <c r="X128" t="b">
        <f t="shared" si="7"/>
        <v>0</v>
      </c>
      <c r="Y128" t="b">
        <f t="shared" si="8"/>
        <v>0</v>
      </c>
      <c r="Z128" t="b">
        <f t="shared" si="9"/>
        <v>0</v>
      </c>
      <c r="AA128" t="b">
        <f t="shared" si="10"/>
        <v>1</v>
      </c>
      <c r="AB128" t="b">
        <f t="shared" si="11"/>
        <v>0</v>
      </c>
      <c r="AC128">
        <v>125</v>
      </c>
    </row>
    <row r="129" spans="1:29">
      <c r="A129" s="14" t="s">
        <v>27</v>
      </c>
      <c r="B129" s="14" t="s">
        <v>22</v>
      </c>
      <c r="C129" s="14" t="s">
        <v>27</v>
      </c>
      <c r="D129" s="14" t="s">
        <v>17</v>
      </c>
      <c r="E129" s="14" t="s">
        <v>17</v>
      </c>
      <c r="F129" t="s">
        <v>27</v>
      </c>
      <c r="K129" s="1" t="s">
        <v>27</v>
      </c>
      <c r="L129" s="17" t="s">
        <v>27</v>
      </c>
      <c r="M129" s="19" t="s">
        <v>14</v>
      </c>
      <c r="N129" s="18" t="s">
        <v>14</v>
      </c>
      <c r="O129" s="19" t="s">
        <v>27</v>
      </c>
      <c r="P129" s="18" t="s">
        <v>27</v>
      </c>
      <c r="Q129" s="19" t="s">
        <v>17</v>
      </c>
      <c r="R129" s="18" t="s">
        <v>17</v>
      </c>
      <c r="S129" s="19" t="s">
        <v>17</v>
      </c>
      <c r="T129" s="18" t="s">
        <v>17</v>
      </c>
      <c r="U129" s="19" t="s">
        <v>22</v>
      </c>
      <c r="V129" s="22" t="s">
        <v>14</v>
      </c>
      <c r="W129" t="b">
        <f t="shared" si="6"/>
        <v>1</v>
      </c>
      <c r="X129" t="b">
        <f t="shared" si="7"/>
        <v>1</v>
      </c>
      <c r="Y129" t="b">
        <f t="shared" si="8"/>
        <v>1</v>
      </c>
      <c r="Z129" t="b">
        <f t="shared" si="9"/>
        <v>1</v>
      </c>
      <c r="AA129" t="b">
        <f t="shared" si="10"/>
        <v>1</v>
      </c>
      <c r="AB129" t="b">
        <f t="shared" si="11"/>
        <v>0</v>
      </c>
      <c r="AC129">
        <v>126</v>
      </c>
    </row>
    <row r="130" spans="1:29">
      <c r="A130" s="14" t="s">
        <v>22</v>
      </c>
      <c r="B130" s="14" t="s">
        <v>14</v>
      </c>
      <c r="C130" s="14" t="s">
        <v>17</v>
      </c>
      <c r="D130" s="14" t="s">
        <v>24</v>
      </c>
      <c r="E130" s="14" t="s">
        <v>14</v>
      </c>
      <c r="F130" t="s">
        <v>27</v>
      </c>
      <c r="K130" s="1" t="s">
        <v>22</v>
      </c>
      <c r="L130" s="15" t="s">
        <v>22</v>
      </c>
      <c r="M130" s="19" t="s">
        <v>24</v>
      </c>
      <c r="N130" s="16" t="s">
        <v>24</v>
      </c>
      <c r="O130" s="19" t="s">
        <v>27</v>
      </c>
      <c r="P130" s="16" t="s">
        <v>17</v>
      </c>
      <c r="Q130" s="19" t="s">
        <v>17</v>
      </c>
      <c r="R130" s="16" t="s">
        <v>17</v>
      </c>
      <c r="S130" s="19" t="s">
        <v>14</v>
      </c>
      <c r="T130" s="16" t="s">
        <v>17</v>
      </c>
      <c r="U130" s="19" t="s">
        <v>24</v>
      </c>
      <c r="V130" s="21" t="s">
        <v>24</v>
      </c>
      <c r="W130" t="b">
        <f t="shared" si="6"/>
        <v>1</v>
      </c>
      <c r="X130" t="b">
        <f t="shared" si="7"/>
        <v>1</v>
      </c>
      <c r="Y130" t="b">
        <f t="shared" si="8"/>
        <v>0</v>
      </c>
      <c r="Z130" t="b">
        <f t="shared" si="9"/>
        <v>1</v>
      </c>
      <c r="AA130" t="b">
        <f t="shared" si="10"/>
        <v>0</v>
      </c>
      <c r="AB130" t="b">
        <f t="shared" si="11"/>
        <v>1</v>
      </c>
      <c r="AC130">
        <v>127</v>
      </c>
    </row>
    <row r="131" spans="1:29">
      <c r="A131" s="14" t="s">
        <v>22</v>
      </c>
      <c r="B131" s="14" t="s">
        <v>24</v>
      </c>
      <c r="C131" s="14" t="s">
        <v>22</v>
      </c>
      <c r="D131" s="14" t="s">
        <v>17</v>
      </c>
      <c r="E131" s="14" t="s">
        <v>17</v>
      </c>
      <c r="F131" t="s">
        <v>24</v>
      </c>
      <c r="K131" s="1" t="s">
        <v>27</v>
      </c>
      <c r="L131" s="17" t="s">
        <v>27</v>
      </c>
      <c r="M131" s="19" t="s">
        <v>14</v>
      </c>
      <c r="N131" s="18" t="s">
        <v>22</v>
      </c>
      <c r="O131" s="19" t="s">
        <v>27</v>
      </c>
      <c r="P131" s="18" t="s">
        <v>27</v>
      </c>
      <c r="Q131" s="19" t="s">
        <v>17</v>
      </c>
      <c r="R131" s="18" t="s">
        <v>17</v>
      </c>
      <c r="S131" s="19" t="s">
        <v>24</v>
      </c>
      <c r="T131" s="18" t="s">
        <v>17</v>
      </c>
      <c r="U131" s="19" t="s">
        <v>17</v>
      </c>
      <c r="V131" s="22" t="s">
        <v>27</v>
      </c>
      <c r="W131" t="b">
        <f t="shared" si="6"/>
        <v>1</v>
      </c>
      <c r="X131" t="b">
        <f t="shared" si="7"/>
        <v>0</v>
      </c>
      <c r="Y131" t="b">
        <f t="shared" si="8"/>
        <v>1</v>
      </c>
      <c r="Z131" t="b">
        <f t="shared" si="9"/>
        <v>1</v>
      </c>
      <c r="AA131" t="b">
        <f t="shared" si="10"/>
        <v>0</v>
      </c>
      <c r="AB131" t="b">
        <f t="shared" si="11"/>
        <v>0</v>
      </c>
      <c r="AC131">
        <v>128</v>
      </c>
    </row>
    <row r="132" spans="1:29">
      <c r="A132" s="14" t="s">
        <v>24</v>
      </c>
      <c r="B132" s="14" t="s">
        <v>27</v>
      </c>
      <c r="C132" s="14" t="s">
        <v>17</v>
      </c>
      <c r="D132" s="14" t="s">
        <v>27</v>
      </c>
      <c r="E132" s="14" t="s">
        <v>17</v>
      </c>
      <c r="F132" t="s">
        <v>24</v>
      </c>
      <c r="K132" s="1" t="s">
        <v>22</v>
      </c>
      <c r="L132" s="15" t="s">
        <v>22</v>
      </c>
      <c r="M132" s="19" t="s">
        <v>22</v>
      </c>
      <c r="N132" s="16" t="s">
        <v>14</v>
      </c>
      <c r="O132" s="19" t="s">
        <v>27</v>
      </c>
      <c r="P132" s="16" t="s">
        <v>17</v>
      </c>
      <c r="Q132" s="19" t="s">
        <v>24</v>
      </c>
      <c r="R132" s="16" t="s">
        <v>24</v>
      </c>
      <c r="S132" s="19" t="s">
        <v>14</v>
      </c>
      <c r="T132" s="16" t="s">
        <v>14</v>
      </c>
      <c r="U132" s="19" t="s">
        <v>14</v>
      </c>
      <c r="V132" s="21" t="s">
        <v>27</v>
      </c>
      <c r="W132" t="b">
        <f t="shared" si="6"/>
        <v>1</v>
      </c>
      <c r="X132" t="b">
        <f t="shared" si="7"/>
        <v>0</v>
      </c>
      <c r="Y132" t="b">
        <f t="shared" si="8"/>
        <v>0</v>
      </c>
      <c r="Z132" t="b">
        <f t="shared" si="9"/>
        <v>1</v>
      </c>
      <c r="AA132" t="b">
        <f t="shared" si="10"/>
        <v>1</v>
      </c>
      <c r="AB132" t="b">
        <f t="shared" si="11"/>
        <v>0</v>
      </c>
      <c r="AC132">
        <v>129</v>
      </c>
    </row>
    <row r="133" spans="1:29">
      <c r="A133" s="14" t="s">
        <v>27</v>
      </c>
      <c r="B133" s="14" t="s">
        <v>27</v>
      </c>
      <c r="C133" s="14" t="s">
        <v>17</v>
      </c>
      <c r="D133" s="14" t="s">
        <v>17</v>
      </c>
      <c r="E133" s="14" t="s">
        <v>17</v>
      </c>
      <c r="F133" t="s">
        <v>27</v>
      </c>
      <c r="K133" s="1" t="s">
        <v>22</v>
      </c>
      <c r="L133" s="17" t="s">
        <v>22</v>
      </c>
      <c r="M133" s="19" t="s">
        <v>24</v>
      </c>
      <c r="N133" s="18" t="s">
        <v>24</v>
      </c>
      <c r="O133" s="19" t="s">
        <v>24</v>
      </c>
      <c r="P133" s="18" t="s">
        <v>22</v>
      </c>
      <c r="Q133" s="19" t="s">
        <v>17</v>
      </c>
      <c r="R133" s="18" t="s">
        <v>17</v>
      </c>
      <c r="S133" s="19" t="s">
        <v>14</v>
      </c>
      <c r="T133" s="18" t="s">
        <v>17</v>
      </c>
      <c r="U133" s="19" t="s">
        <v>17</v>
      </c>
      <c r="V133" s="22" t="s">
        <v>24</v>
      </c>
      <c r="W133" t="b">
        <f t="shared" ref="W133:W196" si="12">IF(L133=K133,TRUE,FALSE)</f>
        <v>1</v>
      </c>
      <c r="X133" t="b">
        <f t="shared" ref="X133:X196" si="13">IF(M133=N133,TRUE,FALSE)</f>
        <v>1</v>
      </c>
      <c r="Y133" t="b">
        <f t="shared" ref="Y133:Y196" si="14">IF(P133=O133,TRUE,FALSE)</f>
        <v>0</v>
      </c>
      <c r="Z133" t="b">
        <f t="shared" ref="Z133:Z196" si="15">IF(Q133=R133,TRUE,FALSE)</f>
        <v>1</v>
      </c>
      <c r="AA133" t="b">
        <f t="shared" ref="AA133:AA196" si="16">IF(T133=S133,TRUE,FALSE)</f>
        <v>0</v>
      </c>
      <c r="AB133" t="b">
        <f t="shared" ref="AB133:AB196" si="17">IF(U133=V133,TRUE,FALSE)</f>
        <v>0</v>
      </c>
      <c r="AC133">
        <v>130</v>
      </c>
    </row>
    <row r="134" spans="1:29">
      <c r="A134" s="14" t="s">
        <v>22</v>
      </c>
      <c r="B134" s="14" t="s">
        <v>22</v>
      </c>
      <c r="C134" s="14" t="s">
        <v>27</v>
      </c>
      <c r="D134" s="14" t="s">
        <v>14</v>
      </c>
      <c r="E134" s="14" t="s">
        <v>27</v>
      </c>
      <c r="F134" t="s">
        <v>22</v>
      </c>
      <c r="K134" s="1" t="s">
        <v>24</v>
      </c>
      <c r="L134" s="15" t="s">
        <v>24</v>
      </c>
      <c r="M134" s="19" t="s">
        <v>27</v>
      </c>
      <c r="N134" s="16" t="s">
        <v>27</v>
      </c>
      <c r="O134" s="19" t="s">
        <v>17</v>
      </c>
      <c r="P134" s="16" t="s">
        <v>17</v>
      </c>
      <c r="Q134" s="19" t="s">
        <v>17</v>
      </c>
      <c r="R134" s="16" t="s">
        <v>27</v>
      </c>
      <c r="S134" s="19" t="s">
        <v>17</v>
      </c>
      <c r="T134" s="16" t="s">
        <v>17</v>
      </c>
      <c r="U134" s="19" t="s">
        <v>17</v>
      </c>
      <c r="V134" s="21" t="s">
        <v>24</v>
      </c>
      <c r="W134" t="b">
        <f t="shared" si="12"/>
        <v>1</v>
      </c>
      <c r="X134" t="b">
        <f t="shared" si="13"/>
        <v>1</v>
      </c>
      <c r="Y134" t="b">
        <f t="shared" si="14"/>
        <v>1</v>
      </c>
      <c r="Z134" t="b">
        <f t="shared" si="15"/>
        <v>0</v>
      </c>
      <c r="AA134" t="b">
        <f t="shared" si="16"/>
        <v>1</v>
      </c>
      <c r="AB134" t="b">
        <f t="shared" si="17"/>
        <v>0</v>
      </c>
      <c r="AC134">
        <v>131</v>
      </c>
    </row>
    <row r="135" spans="1:29">
      <c r="A135" s="14" t="s">
        <v>22</v>
      </c>
      <c r="B135" s="14" t="s">
        <v>24</v>
      </c>
      <c r="C135" s="14" t="s">
        <v>17</v>
      </c>
      <c r="D135" s="14" t="s">
        <v>22</v>
      </c>
      <c r="E135" s="14" t="s">
        <v>17</v>
      </c>
      <c r="F135" t="s">
        <v>27</v>
      </c>
      <c r="K135" s="1" t="s">
        <v>27</v>
      </c>
      <c r="L135" s="17" t="s">
        <v>27</v>
      </c>
      <c r="M135" s="19" t="s">
        <v>24</v>
      </c>
      <c r="N135" s="18" t="s">
        <v>27</v>
      </c>
      <c r="O135" s="19" t="s">
        <v>22</v>
      </c>
      <c r="P135" s="18" t="s">
        <v>17</v>
      </c>
      <c r="Q135" s="19" t="s">
        <v>22</v>
      </c>
      <c r="R135" s="18" t="s">
        <v>17</v>
      </c>
      <c r="S135" s="19" t="s">
        <v>27</v>
      </c>
      <c r="T135" s="18" t="s">
        <v>17</v>
      </c>
      <c r="U135" s="19" t="s">
        <v>22</v>
      </c>
      <c r="V135" s="22" t="s">
        <v>27</v>
      </c>
      <c r="W135" t="b">
        <f t="shared" si="12"/>
        <v>1</v>
      </c>
      <c r="X135" t="b">
        <f t="shared" si="13"/>
        <v>0</v>
      </c>
      <c r="Y135" t="b">
        <f t="shared" si="14"/>
        <v>0</v>
      </c>
      <c r="Z135" t="b">
        <f t="shared" si="15"/>
        <v>0</v>
      </c>
      <c r="AA135" t="b">
        <f t="shared" si="16"/>
        <v>0</v>
      </c>
      <c r="AB135" t="b">
        <f t="shared" si="17"/>
        <v>0</v>
      </c>
      <c r="AC135">
        <v>132</v>
      </c>
    </row>
    <row r="136" spans="1:29">
      <c r="A136" s="14" t="s">
        <v>24</v>
      </c>
      <c r="B136" s="14" t="s">
        <v>14</v>
      </c>
      <c r="C136" s="14" t="s">
        <v>17</v>
      </c>
      <c r="D136" s="14" t="s">
        <v>27</v>
      </c>
      <c r="E136" s="14" t="s">
        <v>14</v>
      </c>
      <c r="F136" t="s">
        <v>27</v>
      </c>
      <c r="K136" s="1" t="s">
        <v>22</v>
      </c>
      <c r="L136" s="15" t="s">
        <v>22</v>
      </c>
      <c r="M136" s="19" t="s">
        <v>22</v>
      </c>
      <c r="N136" s="16" t="s">
        <v>22</v>
      </c>
      <c r="O136" s="19" t="s">
        <v>24</v>
      </c>
      <c r="P136" s="16" t="s">
        <v>27</v>
      </c>
      <c r="Q136" s="19" t="s">
        <v>17</v>
      </c>
      <c r="R136" s="16" t="s">
        <v>14</v>
      </c>
      <c r="S136" s="19" t="s">
        <v>27</v>
      </c>
      <c r="T136" s="16" t="s">
        <v>27</v>
      </c>
      <c r="U136" s="19" t="s">
        <v>14</v>
      </c>
      <c r="V136" s="21" t="s">
        <v>22</v>
      </c>
      <c r="W136" t="b">
        <f t="shared" si="12"/>
        <v>1</v>
      </c>
      <c r="X136" t="b">
        <f t="shared" si="13"/>
        <v>1</v>
      </c>
      <c r="Y136" t="b">
        <f t="shared" si="14"/>
        <v>0</v>
      </c>
      <c r="Z136" t="b">
        <f t="shared" si="15"/>
        <v>0</v>
      </c>
      <c r="AA136" t="b">
        <f t="shared" si="16"/>
        <v>1</v>
      </c>
      <c r="AB136" t="b">
        <f t="shared" si="17"/>
        <v>0</v>
      </c>
      <c r="AC136">
        <v>133</v>
      </c>
    </row>
    <row r="137" spans="1:29">
      <c r="A137" s="14" t="s">
        <v>27</v>
      </c>
      <c r="B137" s="14" t="s">
        <v>24</v>
      </c>
      <c r="C137" s="14" t="s">
        <v>27</v>
      </c>
      <c r="D137" s="14" t="s">
        <v>14</v>
      </c>
      <c r="E137" s="14" t="s">
        <v>14</v>
      </c>
      <c r="F137" t="s">
        <v>22</v>
      </c>
      <c r="K137" s="1" t="s">
        <v>24</v>
      </c>
      <c r="L137" s="17" t="s">
        <v>22</v>
      </c>
      <c r="M137" s="19" t="s">
        <v>24</v>
      </c>
      <c r="N137" s="18" t="s">
        <v>24</v>
      </c>
      <c r="O137" s="19" t="s">
        <v>17</v>
      </c>
      <c r="P137" s="18" t="s">
        <v>17</v>
      </c>
      <c r="Q137" s="19" t="s">
        <v>22</v>
      </c>
      <c r="R137" s="18" t="s">
        <v>22</v>
      </c>
      <c r="S137" s="19" t="s">
        <v>14</v>
      </c>
      <c r="T137" s="18" t="s">
        <v>17</v>
      </c>
      <c r="U137" s="19" t="s">
        <v>27</v>
      </c>
      <c r="V137" s="22" t="s">
        <v>27</v>
      </c>
      <c r="W137" t="b">
        <f t="shared" si="12"/>
        <v>0</v>
      </c>
      <c r="X137" t="b">
        <f t="shared" si="13"/>
        <v>1</v>
      </c>
      <c r="Y137" t="b">
        <f t="shared" si="14"/>
        <v>1</v>
      </c>
      <c r="Z137" t="b">
        <f t="shared" si="15"/>
        <v>1</v>
      </c>
      <c r="AA137" t="b">
        <f t="shared" si="16"/>
        <v>0</v>
      </c>
      <c r="AB137" t="b">
        <f t="shared" si="17"/>
        <v>1</v>
      </c>
      <c r="AC137">
        <v>134</v>
      </c>
    </row>
    <row r="138" spans="1:29">
      <c r="A138" s="14" t="s">
        <v>22</v>
      </c>
      <c r="B138" s="14" t="s">
        <v>14</v>
      </c>
      <c r="C138" s="14" t="s">
        <v>27</v>
      </c>
      <c r="D138" s="14" t="s">
        <v>14</v>
      </c>
      <c r="E138" s="14" t="s">
        <v>27</v>
      </c>
      <c r="F138" t="s">
        <v>22</v>
      </c>
      <c r="K138" s="1" t="s">
        <v>24</v>
      </c>
      <c r="L138" s="15" t="s">
        <v>24</v>
      </c>
      <c r="M138" s="19" t="s">
        <v>22</v>
      </c>
      <c r="N138" s="16" t="s">
        <v>14</v>
      </c>
      <c r="O138" s="19" t="s">
        <v>27</v>
      </c>
      <c r="P138" s="16" t="s">
        <v>17</v>
      </c>
      <c r="Q138" s="19" t="s">
        <v>27</v>
      </c>
      <c r="R138" s="16" t="s">
        <v>27</v>
      </c>
      <c r="S138" s="19" t="s">
        <v>14</v>
      </c>
      <c r="T138" s="16" t="s">
        <v>14</v>
      </c>
      <c r="U138" s="19" t="s">
        <v>22</v>
      </c>
      <c r="V138" s="21" t="s">
        <v>27</v>
      </c>
      <c r="W138" t="b">
        <f t="shared" si="12"/>
        <v>1</v>
      </c>
      <c r="X138" t="b">
        <f t="shared" si="13"/>
        <v>0</v>
      </c>
      <c r="Y138" t="b">
        <f t="shared" si="14"/>
        <v>0</v>
      </c>
      <c r="Z138" t="b">
        <f t="shared" si="15"/>
        <v>1</v>
      </c>
      <c r="AA138" t="b">
        <f t="shared" si="16"/>
        <v>1</v>
      </c>
      <c r="AB138" t="b">
        <f t="shared" si="17"/>
        <v>0</v>
      </c>
      <c r="AC138">
        <v>135</v>
      </c>
    </row>
    <row r="139" spans="1:29">
      <c r="A139" s="14" t="s">
        <v>22</v>
      </c>
      <c r="B139" s="14" t="s">
        <v>24</v>
      </c>
      <c r="C139" s="14" t="s">
        <v>27</v>
      </c>
      <c r="D139" s="14" t="s">
        <v>27</v>
      </c>
      <c r="E139" s="14" t="s">
        <v>17</v>
      </c>
      <c r="F139" t="s">
        <v>17</v>
      </c>
      <c r="K139" s="1" t="s">
        <v>27</v>
      </c>
      <c r="L139" s="17" t="s">
        <v>27</v>
      </c>
      <c r="M139" s="19" t="s">
        <v>27</v>
      </c>
      <c r="N139" s="18" t="s">
        <v>24</v>
      </c>
      <c r="O139" s="19" t="s">
        <v>27</v>
      </c>
      <c r="P139" s="18" t="s">
        <v>27</v>
      </c>
      <c r="Q139" s="19" t="s">
        <v>27</v>
      </c>
      <c r="R139" s="18" t="s">
        <v>14</v>
      </c>
      <c r="S139" s="19" t="s">
        <v>27</v>
      </c>
      <c r="T139" s="18" t="s">
        <v>14</v>
      </c>
      <c r="U139" s="19" t="s">
        <v>22</v>
      </c>
      <c r="V139" s="22" t="s">
        <v>22</v>
      </c>
      <c r="W139" t="b">
        <f t="shared" si="12"/>
        <v>1</v>
      </c>
      <c r="X139" t="b">
        <f t="shared" si="13"/>
        <v>0</v>
      </c>
      <c r="Y139" t="b">
        <f t="shared" si="14"/>
        <v>1</v>
      </c>
      <c r="Z139" t="b">
        <f t="shared" si="15"/>
        <v>0</v>
      </c>
      <c r="AA139" t="b">
        <f t="shared" si="16"/>
        <v>0</v>
      </c>
      <c r="AB139" t="b">
        <f t="shared" si="17"/>
        <v>1</v>
      </c>
      <c r="AC139">
        <v>136</v>
      </c>
    </row>
    <row r="140" spans="1:29">
      <c r="A140" s="14" t="s">
        <v>22</v>
      </c>
      <c r="B140" s="14" t="s">
        <v>22</v>
      </c>
      <c r="C140" s="14" t="s">
        <v>27</v>
      </c>
      <c r="D140" s="14" t="s">
        <v>14</v>
      </c>
      <c r="E140" s="14" t="s">
        <v>14</v>
      </c>
      <c r="F140" t="s">
        <v>24</v>
      </c>
      <c r="K140" s="1" t="s">
        <v>22</v>
      </c>
      <c r="L140" s="15" t="s">
        <v>22</v>
      </c>
      <c r="M140" s="19" t="s">
        <v>24</v>
      </c>
      <c r="N140" s="16" t="s">
        <v>14</v>
      </c>
      <c r="O140" s="19" t="s">
        <v>14</v>
      </c>
      <c r="P140" s="16" t="s">
        <v>27</v>
      </c>
      <c r="Q140" s="19" t="s">
        <v>14</v>
      </c>
      <c r="R140" s="16" t="s">
        <v>14</v>
      </c>
      <c r="S140" s="19" t="s">
        <v>14</v>
      </c>
      <c r="T140" s="16" t="s">
        <v>27</v>
      </c>
      <c r="U140" s="19" t="s">
        <v>27</v>
      </c>
      <c r="V140" s="21" t="s">
        <v>22</v>
      </c>
      <c r="W140" t="b">
        <f t="shared" si="12"/>
        <v>1</v>
      </c>
      <c r="X140" t="b">
        <f t="shared" si="13"/>
        <v>0</v>
      </c>
      <c r="Y140" t="b">
        <f t="shared" si="14"/>
        <v>0</v>
      </c>
      <c r="Z140" t="b">
        <f t="shared" si="15"/>
        <v>1</v>
      </c>
      <c r="AA140" t="b">
        <f t="shared" si="16"/>
        <v>0</v>
      </c>
      <c r="AB140" t="b">
        <f t="shared" si="17"/>
        <v>0</v>
      </c>
      <c r="AC140">
        <v>137</v>
      </c>
    </row>
    <row r="141" spans="1:29">
      <c r="A141" s="14" t="s">
        <v>14</v>
      </c>
      <c r="B141" s="14" t="s">
        <v>22</v>
      </c>
      <c r="C141" s="14" t="s">
        <v>27</v>
      </c>
      <c r="D141" s="14" t="s">
        <v>14</v>
      </c>
      <c r="E141" s="14" t="s">
        <v>27</v>
      </c>
      <c r="F141" t="s">
        <v>22</v>
      </c>
      <c r="K141" s="1" t="s">
        <v>24</v>
      </c>
      <c r="L141" s="17" t="s">
        <v>22</v>
      </c>
      <c r="M141" s="19" t="s">
        <v>24</v>
      </c>
      <c r="N141" s="18" t="s">
        <v>24</v>
      </c>
      <c r="O141" s="19" t="s">
        <v>27</v>
      </c>
      <c r="P141" s="18" t="s">
        <v>27</v>
      </c>
      <c r="Q141" s="19" t="s">
        <v>17</v>
      </c>
      <c r="R141" s="18" t="s">
        <v>27</v>
      </c>
      <c r="S141" s="19" t="s">
        <v>24</v>
      </c>
      <c r="T141" s="18" t="s">
        <v>17</v>
      </c>
      <c r="U141" s="19" t="s">
        <v>17</v>
      </c>
      <c r="V141" s="22" t="s">
        <v>17</v>
      </c>
      <c r="W141" t="b">
        <f t="shared" si="12"/>
        <v>0</v>
      </c>
      <c r="X141" t="b">
        <f t="shared" si="13"/>
        <v>1</v>
      </c>
      <c r="Y141" t="b">
        <f t="shared" si="14"/>
        <v>1</v>
      </c>
      <c r="Z141" t="b">
        <f t="shared" si="15"/>
        <v>0</v>
      </c>
      <c r="AA141" t="b">
        <f t="shared" si="16"/>
        <v>0</v>
      </c>
      <c r="AB141" t="b">
        <f t="shared" si="17"/>
        <v>1</v>
      </c>
      <c r="AC141">
        <v>138</v>
      </c>
    </row>
    <row r="142" spans="1:29">
      <c r="A142" s="14" t="s">
        <v>27</v>
      </c>
      <c r="B142" s="14" t="s">
        <v>17</v>
      </c>
      <c r="C142" s="14" t="s">
        <v>14</v>
      </c>
      <c r="D142" s="14" t="s">
        <v>17</v>
      </c>
      <c r="E142" s="14" t="s">
        <v>14</v>
      </c>
      <c r="F142" t="s">
        <v>14</v>
      </c>
      <c r="K142" s="1" t="s">
        <v>22</v>
      </c>
      <c r="L142" s="15" t="s">
        <v>22</v>
      </c>
      <c r="M142" s="19" t="s">
        <v>24</v>
      </c>
      <c r="N142" s="16" t="s">
        <v>22</v>
      </c>
      <c r="O142" s="19" t="s">
        <v>27</v>
      </c>
      <c r="P142" s="16" t="s">
        <v>27</v>
      </c>
      <c r="Q142" s="19" t="s">
        <v>14</v>
      </c>
      <c r="R142" s="16" t="s">
        <v>14</v>
      </c>
      <c r="S142" s="19" t="s">
        <v>14</v>
      </c>
      <c r="T142" s="16" t="s">
        <v>14</v>
      </c>
      <c r="U142" s="19" t="s">
        <v>24</v>
      </c>
      <c r="V142" s="21" t="s">
        <v>24</v>
      </c>
      <c r="W142" t="b">
        <f t="shared" si="12"/>
        <v>1</v>
      </c>
      <c r="X142" t="b">
        <f t="shared" si="13"/>
        <v>0</v>
      </c>
      <c r="Y142" t="b">
        <f t="shared" si="14"/>
        <v>1</v>
      </c>
      <c r="Z142" t="b">
        <f t="shared" si="15"/>
        <v>1</v>
      </c>
      <c r="AA142" t="b">
        <f t="shared" si="16"/>
        <v>1</v>
      </c>
      <c r="AB142" t="b">
        <f t="shared" si="17"/>
        <v>1</v>
      </c>
      <c r="AC142">
        <v>139</v>
      </c>
    </row>
    <row r="143" spans="1:29">
      <c r="A143" s="14" t="s">
        <v>22</v>
      </c>
      <c r="B143" s="14" t="s">
        <v>14</v>
      </c>
      <c r="C143" s="14" t="s">
        <v>27</v>
      </c>
      <c r="D143" s="14" t="s">
        <v>17</v>
      </c>
      <c r="E143" s="14" t="s">
        <v>14</v>
      </c>
      <c r="F143" t="s">
        <v>22</v>
      </c>
      <c r="K143" s="1" t="s">
        <v>22</v>
      </c>
      <c r="L143" s="17" t="s">
        <v>14</v>
      </c>
      <c r="M143" s="19" t="s">
        <v>24</v>
      </c>
      <c r="N143" s="18" t="s">
        <v>22</v>
      </c>
      <c r="O143" s="19" t="s">
        <v>24</v>
      </c>
      <c r="P143" s="18" t="s">
        <v>27</v>
      </c>
      <c r="Q143" s="19" t="s">
        <v>14</v>
      </c>
      <c r="R143" s="18" t="s">
        <v>14</v>
      </c>
      <c r="S143" s="19" t="s">
        <v>14</v>
      </c>
      <c r="T143" s="18" t="s">
        <v>27</v>
      </c>
      <c r="U143" s="19" t="s">
        <v>17</v>
      </c>
      <c r="V143" s="22" t="s">
        <v>22</v>
      </c>
      <c r="W143" t="b">
        <f t="shared" si="12"/>
        <v>0</v>
      </c>
      <c r="X143" t="b">
        <f t="shared" si="13"/>
        <v>0</v>
      </c>
      <c r="Y143" t="b">
        <f t="shared" si="14"/>
        <v>0</v>
      </c>
      <c r="Z143" t="b">
        <f t="shared" si="15"/>
        <v>1</v>
      </c>
      <c r="AA143" t="b">
        <f t="shared" si="16"/>
        <v>0</v>
      </c>
      <c r="AB143" t="b">
        <f t="shared" si="17"/>
        <v>0</v>
      </c>
      <c r="AC143">
        <v>140</v>
      </c>
    </row>
    <row r="144" spans="1:29">
      <c r="A144" s="14" t="s">
        <v>22</v>
      </c>
      <c r="B144" s="14" t="s">
        <v>27</v>
      </c>
      <c r="C144" s="14" t="s">
        <v>22</v>
      </c>
      <c r="D144" s="14" t="s">
        <v>17</v>
      </c>
      <c r="E144" s="14" t="s">
        <v>14</v>
      </c>
      <c r="F144" t="s">
        <v>24</v>
      </c>
      <c r="K144" s="1" t="s">
        <v>17</v>
      </c>
      <c r="L144" s="15" t="s">
        <v>27</v>
      </c>
      <c r="M144" s="19" t="s">
        <v>17</v>
      </c>
      <c r="N144" s="16" t="s">
        <v>17</v>
      </c>
      <c r="O144" s="19" t="s">
        <v>14</v>
      </c>
      <c r="P144" s="16" t="s">
        <v>14</v>
      </c>
      <c r="Q144" s="19" t="s">
        <v>24</v>
      </c>
      <c r="R144" s="16" t="s">
        <v>17</v>
      </c>
      <c r="S144" s="19" t="s">
        <v>14</v>
      </c>
      <c r="T144" s="16" t="s">
        <v>14</v>
      </c>
      <c r="U144" s="19" t="s">
        <v>17</v>
      </c>
      <c r="V144" s="21" t="s">
        <v>14</v>
      </c>
      <c r="W144" t="b">
        <f t="shared" si="12"/>
        <v>0</v>
      </c>
      <c r="X144" t="b">
        <f t="shared" si="13"/>
        <v>1</v>
      </c>
      <c r="Y144" t="b">
        <f t="shared" si="14"/>
        <v>1</v>
      </c>
      <c r="Z144" t="b">
        <f t="shared" si="15"/>
        <v>0</v>
      </c>
      <c r="AA144" t="b">
        <f t="shared" si="16"/>
        <v>1</v>
      </c>
      <c r="AB144" t="b">
        <f t="shared" si="17"/>
        <v>0</v>
      </c>
      <c r="AC144">
        <v>141</v>
      </c>
    </row>
    <row r="145" spans="1:29">
      <c r="A145" s="14" t="s">
        <v>27</v>
      </c>
      <c r="B145" s="14" t="s">
        <v>14</v>
      </c>
      <c r="C145" s="14" t="s">
        <v>27</v>
      </c>
      <c r="D145" s="14" t="s">
        <v>17</v>
      </c>
      <c r="E145" s="14" t="s">
        <v>17</v>
      </c>
      <c r="F145" t="s">
        <v>22</v>
      </c>
      <c r="K145" s="1" t="s">
        <v>22</v>
      </c>
      <c r="L145" s="17" t="s">
        <v>22</v>
      </c>
      <c r="M145" s="19" t="s">
        <v>14</v>
      </c>
      <c r="N145" s="18" t="s">
        <v>14</v>
      </c>
      <c r="O145" s="19" t="s">
        <v>14</v>
      </c>
      <c r="P145" s="18" t="s">
        <v>27</v>
      </c>
      <c r="Q145" s="19" t="s">
        <v>17</v>
      </c>
      <c r="R145" s="18" t="s">
        <v>17</v>
      </c>
      <c r="S145" s="19" t="s">
        <v>24</v>
      </c>
      <c r="T145" s="18" t="s">
        <v>14</v>
      </c>
      <c r="U145" s="19" t="s">
        <v>17</v>
      </c>
      <c r="V145" s="22" t="s">
        <v>22</v>
      </c>
      <c r="W145" t="b">
        <f t="shared" si="12"/>
        <v>1</v>
      </c>
      <c r="X145" t="b">
        <f t="shared" si="13"/>
        <v>1</v>
      </c>
      <c r="Y145" t="b">
        <f t="shared" si="14"/>
        <v>0</v>
      </c>
      <c r="Z145" t="b">
        <f t="shared" si="15"/>
        <v>1</v>
      </c>
      <c r="AA145" t="b">
        <f t="shared" si="16"/>
        <v>0</v>
      </c>
      <c r="AB145" t="b">
        <f t="shared" si="17"/>
        <v>0</v>
      </c>
      <c r="AC145">
        <v>142</v>
      </c>
    </row>
    <row r="146" spans="1:29">
      <c r="A146" s="14" t="s">
        <v>27</v>
      </c>
      <c r="B146" s="14" t="s">
        <v>22</v>
      </c>
      <c r="C146" s="14" t="s">
        <v>27</v>
      </c>
      <c r="D146" s="14" t="s">
        <v>17</v>
      </c>
      <c r="E146" s="14" t="s">
        <v>27</v>
      </c>
      <c r="F146" t="s">
        <v>22</v>
      </c>
      <c r="K146" s="1" t="s">
        <v>22</v>
      </c>
      <c r="L146" s="15" t="s">
        <v>22</v>
      </c>
      <c r="M146" s="19" t="s">
        <v>27</v>
      </c>
      <c r="N146" s="16" t="s">
        <v>27</v>
      </c>
      <c r="O146" s="19" t="s">
        <v>17</v>
      </c>
      <c r="P146" s="16" t="s">
        <v>22</v>
      </c>
      <c r="Q146" s="19" t="s">
        <v>17</v>
      </c>
      <c r="R146" s="16" t="s">
        <v>17</v>
      </c>
      <c r="S146" s="19" t="s">
        <v>14</v>
      </c>
      <c r="T146" s="16" t="s">
        <v>14</v>
      </c>
      <c r="U146" s="19" t="s">
        <v>22</v>
      </c>
      <c r="V146" s="21" t="s">
        <v>24</v>
      </c>
      <c r="W146" t="b">
        <f t="shared" si="12"/>
        <v>1</v>
      </c>
      <c r="X146" t="b">
        <f t="shared" si="13"/>
        <v>1</v>
      </c>
      <c r="Y146" t="b">
        <f t="shared" si="14"/>
        <v>0</v>
      </c>
      <c r="Z146" t="b">
        <f t="shared" si="15"/>
        <v>1</v>
      </c>
      <c r="AA146" t="b">
        <f t="shared" si="16"/>
        <v>1</v>
      </c>
      <c r="AB146" t="b">
        <f t="shared" si="17"/>
        <v>0</v>
      </c>
      <c r="AC146">
        <v>143</v>
      </c>
    </row>
    <row r="147" spans="1:29">
      <c r="A147" s="14" t="s">
        <v>27</v>
      </c>
      <c r="B147" s="14" t="s">
        <v>14</v>
      </c>
      <c r="C147" s="14" t="s">
        <v>27</v>
      </c>
      <c r="D147" s="14" t="s">
        <v>17</v>
      </c>
      <c r="E147" s="14" t="s">
        <v>24</v>
      </c>
      <c r="F147" t="s">
        <v>24</v>
      </c>
      <c r="K147" s="1" t="s">
        <v>22</v>
      </c>
      <c r="L147" s="17" t="s">
        <v>27</v>
      </c>
      <c r="M147" s="19" t="s">
        <v>24</v>
      </c>
      <c r="N147" s="18" t="s">
        <v>14</v>
      </c>
      <c r="O147" s="19" t="s">
        <v>27</v>
      </c>
      <c r="P147" s="18" t="s">
        <v>27</v>
      </c>
      <c r="Q147" s="19" t="s">
        <v>17</v>
      </c>
      <c r="R147" s="18" t="s">
        <v>17</v>
      </c>
      <c r="S147" s="19" t="s">
        <v>17</v>
      </c>
      <c r="T147" s="18" t="s">
        <v>17</v>
      </c>
      <c r="U147" s="19" t="s">
        <v>27</v>
      </c>
      <c r="V147" s="22" t="s">
        <v>22</v>
      </c>
      <c r="W147" t="b">
        <f t="shared" si="12"/>
        <v>0</v>
      </c>
      <c r="X147" t="b">
        <f t="shared" si="13"/>
        <v>0</v>
      </c>
      <c r="Y147" t="b">
        <f t="shared" si="14"/>
        <v>1</v>
      </c>
      <c r="Z147" t="b">
        <f t="shared" si="15"/>
        <v>1</v>
      </c>
      <c r="AA147" t="b">
        <f t="shared" si="16"/>
        <v>1</v>
      </c>
      <c r="AB147" t="b">
        <f t="shared" si="17"/>
        <v>0</v>
      </c>
      <c r="AC147">
        <v>144</v>
      </c>
    </row>
    <row r="148" spans="1:29">
      <c r="A148" s="14" t="s">
        <v>22</v>
      </c>
      <c r="B148" s="14" t="s">
        <v>24</v>
      </c>
      <c r="C148" s="14" t="s">
        <v>17</v>
      </c>
      <c r="D148" s="14" t="s">
        <v>14</v>
      </c>
      <c r="E148" s="14" t="s">
        <v>14</v>
      </c>
      <c r="F148" t="s">
        <v>24</v>
      </c>
      <c r="K148" s="1" t="s">
        <v>22</v>
      </c>
      <c r="L148" s="15" t="s">
        <v>27</v>
      </c>
      <c r="M148" s="19" t="s">
        <v>17</v>
      </c>
      <c r="N148" s="16" t="s">
        <v>22</v>
      </c>
      <c r="O148" s="19" t="s">
        <v>27</v>
      </c>
      <c r="P148" s="16" t="s">
        <v>27</v>
      </c>
      <c r="Q148" s="19" t="s">
        <v>17</v>
      </c>
      <c r="R148" s="16" t="s">
        <v>17</v>
      </c>
      <c r="S148" s="19" t="s">
        <v>14</v>
      </c>
      <c r="T148" s="16" t="s">
        <v>27</v>
      </c>
      <c r="U148" s="19" t="s">
        <v>22</v>
      </c>
      <c r="V148" s="21" t="s">
        <v>22</v>
      </c>
      <c r="W148" t="b">
        <f t="shared" si="12"/>
        <v>0</v>
      </c>
      <c r="X148" t="b">
        <f t="shared" si="13"/>
        <v>0</v>
      </c>
      <c r="Y148" t="b">
        <f t="shared" si="14"/>
        <v>1</v>
      </c>
      <c r="Z148" t="b">
        <f t="shared" si="15"/>
        <v>1</v>
      </c>
      <c r="AA148" t="b">
        <f t="shared" si="16"/>
        <v>0</v>
      </c>
      <c r="AB148" t="b">
        <f t="shared" si="17"/>
        <v>1</v>
      </c>
      <c r="AC148">
        <v>145</v>
      </c>
    </row>
    <row r="149" spans="1:29">
      <c r="A149" s="14" t="s">
        <v>14</v>
      </c>
      <c r="B149" s="14" t="s">
        <v>17</v>
      </c>
      <c r="C149" s="14" t="s">
        <v>14</v>
      </c>
      <c r="D149" s="14" t="s">
        <v>17</v>
      </c>
      <c r="E149" s="14" t="s">
        <v>14</v>
      </c>
      <c r="F149" t="s">
        <v>14</v>
      </c>
      <c r="K149" s="1" t="s">
        <v>27</v>
      </c>
      <c r="L149" s="17" t="s">
        <v>27</v>
      </c>
      <c r="M149" s="19" t="s">
        <v>27</v>
      </c>
      <c r="N149" s="18" t="s">
        <v>14</v>
      </c>
      <c r="O149" s="19" t="s">
        <v>27</v>
      </c>
      <c r="P149" s="18" t="s">
        <v>27</v>
      </c>
      <c r="Q149" s="19" t="s">
        <v>17</v>
      </c>
      <c r="R149" s="18" t="s">
        <v>17</v>
      </c>
      <c r="S149" s="19" t="s">
        <v>24</v>
      </c>
      <c r="T149" s="18" t="s">
        <v>24</v>
      </c>
      <c r="U149" s="19" t="s">
        <v>24</v>
      </c>
      <c r="V149" s="22" t="s">
        <v>24</v>
      </c>
      <c r="W149" t="b">
        <f t="shared" si="12"/>
        <v>1</v>
      </c>
      <c r="X149" t="b">
        <f t="shared" si="13"/>
        <v>0</v>
      </c>
      <c r="Y149" t="b">
        <f t="shared" si="14"/>
        <v>1</v>
      </c>
      <c r="Z149" t="b">
        <f t="shared" si="15"/>
        <v>1</v>
      </c>
      <c r="AA149" t="b">
        <f t="shared" si="16"/>
        <v>1</v>
      </c>
      <c r="AB149" t="b">
        <f t="shared" si="17"/>
        <v>1</v>
      </c>
      <c r="AC149">
        <v>146</v>
      </c>
    </row>
    <row r="150" spans="1:29">
      <c r="A150" s="14" t="s">
        <v>27</v>
      </c>
      <c r="B150" s="14" t="s">
        <v>22</v>
      </c>
      <c r="C150" s="14" t="s">
        <v>27</v>
      </c>
      <c r="D150" s="14" t="s">
        <v>24</v>
      </c>
      <c r="E150" s="14" t="s">
        <v>17</v>
      </c>
      <c r="F150" t="s">
        <v>22</v>
      </c>
      <c r="K150" s="1" t="s">
        <v>22</v>
      </c>
      <c r="L150" s="15" t="s">
        <v>22</v>
      </c>
      <c r="M150" s="19" t="s">
        <v>24</v>
      </c>
      <c r="N150" s="16" t="s">
        <v>24</v>
      </c>
      <c r="O150" s="19" t="s">
        <v>27</v>
      </c>
      <c r="P150" s="16" t="s">
        <v>17</v>
      </c>
      <c r="Q150" s="19" t="s">
        <v>14</v>
      </c>
      <c r="R150" s="16" t="s">
        <v>14</v>
      </c>
      <c r="S150" s="19" t="s">
        <v>14</v>
      </c>
      <c r="T150" s="16" t="s">
        <v>14</v>
      </c>
      <c r="U150" s="19" t="s">
        <v>17</v>
      </c>
      <c r="V150" s="21" t="s">
        <v>24</v>
      </c>
      <c r="W150" t="b">
        <f t="shared" si="12"/>
        <v>1</v>
      </c>
      <c r="X150" t="b">
        <f t="shared" si="13"/>
        <v>1</v>
      </c>
      <c r="Y150" t="b">
        <f t="shared" si="14"/>
        <v>0</v>
      </c>
      <c r="Z150" t="b">
        <f t="shared" si="15"/>
        <v>1</v>
      </c>
      <c r="AA150" t="b">
        <f t="shared" si="16"/>
        <v>1</v>
      </c>
      <c r="AB150" t="b">
        <f t="shared" si="17"/>
        <v>0</v>
      </c>
      <c r="AC150">
        <v>147</v>
      </c>
    </row>
    <row r="151" spans="1:29">
      <c r="A151" s="14" t="s">
        <v>22</v>
      </c>
      <c r="B151" s="14" t="s">
        <v>24</v>
      </c>
      <c r="C151" s="14" t="s">
        <v>17</v>
      </c>
      <c r="D151" s="14" t="s">
        <v>17</v>
      </c>
      <c r="E151" s="14" t="s">
        <v>22</v>
      </c>
      <c r="F151" t="s">
        <v>24</v>
      </c>
      <c r="K151" s="1" t="s">
        <v>14</v>
      </c>
      <c r="L151" s="17" t="s">
        <v>14</v>
      </c>
      <c r="M151" s="19" t="s">
        <v>24</v>
      </c>
      <c r="N151" s="18" t="s">
        <v>17</v>
      </c>
      <c r="O151" s="19" t="s">
        <v>27</v>
      </c>
      <c r="P151" s="18" t="s">
        <v>14</v>
      </c>
      <c r="Q151" s="19" t="s">
        <v>17</v>
      </c>
      <c r="R151" s="18" t="s">
        <v>17</v>
      </c>
      <c r="S151" s="19" t="s">
        <v>14</v>
      </c>
      <c r="T151" s="18" t="s">
        <v>14</v>
      </c>
      <c r="U151" s="19" t="s">
        <v>22</v>
      </c>
      <c r="V151" s="22" t="s">
        <v>14</v>
      </c>
      <c r="W151" t="b">
        <f t="shared" si="12"/>
        <v>1</v>
      </c>
      <c r="X151" t="b">
        <f t="shared" si="13"/>
        <v>0</v>
      </c>
      <c r="Y151" t="b">
        <f t="shared" si="14"/>
        <v>0</v>
      </c>
      <c r="Z151" t="b">
        <f t="shared" si="15"/>
        <v>1</v>
      </c>
      <c r="AA151" t="b">
        <f t="shared" si="16"/>
        <v>1</v>
      </c>
      <c r="AB151" t="b">
        <f t="shared" si="17"/>
        <v>0</v>
      </c>
      <c r="AC151">
        <v>148</v>
      </c>
    </row>
    <row r="152" spans="1:29">
      <c r="A152" s="14" t="s">
        <v>27</v>
      </c>
      <c r="B152" s="14" t="s">
        <v>24</v>
      </c>
      <c r="C152" s="14" t="s">
        <v>14</v>
      </c>
      <c r="D152" s="14" t="s">
        <v>24</v>
      </c>
      <c r="E152" s="14" t="s">
        <v>22</v>
      </c>
      <c r="F152" t="s">
        <v>14</v>
      </c>
      <c r="K152" s="1" t="s">
        <v>27</v>
      </c>
      <c r="L152" s="15" t="s">
        <v>27</v>
      </c>
      <c r="M152" s="19" t="s">
        <v>24</v>
      </c>
      <c r="N152" s="16" t="s">
        <v>22</v>
      </c>
      <c r="O152" s="19" t="s">
        <v>27</v>
      </c>
      <c r="P152" s="16" t="s">
        <v>27</v>
      </c>
      <c r="Q152" s="19" t="s">
        <v>22</v>
      </c>
      <c r="R152" s="16" t="s">
        <v>24</v>
      </c>
      <c r="S152" s="19" t="s">
        <v>14</v>
      </c>
      <c r="T152" s="16" t="s">
        <v>17</v>
      </c>
      <c r="U152" s="19" t="s">
        <v>27</v>
      </c>
      <c r="V152" s="21" t="s">
        <v>22</v>
      </c>
      <c r="W152" t="b">
        <f t="shared" si="12"/>
        <v>1</v>
      </c>
      <c r="X152" t="b">
        <f t="shared" si="13"/>
        <v>0</v>
      </c>
      <c r="Y152" t="b">
        <f t="shared" si="14"/>
        <v>1</v>
      </c>
      <c r="Z152" t="b">
        <f t="shared" si="15"/>
        <v>0</v>
      </c>
      <c r="AA152" t="b">
        <f t="shared" si="16"/>
        <v>0</v>
      </c>
      <c r="AB152" t="b">
        <f t="shared" si="17"/>
        <v>0</v>
      </c>
      <c r="AC152">
        <v>149</v>
      </c>
    </row>
    <row r="153" spans="1:29">
      <c r="A153" s="14" t="s">
        <v>17</v>
      </c>
      <c r="B153" s="14" t="s">
        <v>17</v>
      </c>
      <c r="C153" s="14" t="s">
        <v>27</v>
      </c>
      <c r="D153" s="14" t="s">
        <v>17</v>
      </c>
      <c r="E153" s="14" t="s">
        <v>24</v>
      </c>
      <c r="F153" t="s">
        <v>22</v>
      </c>
      <c r="K153" s="1" t="s">
        <v>24</v>
      </c>
      <c r="L153" s="17" t="s">
        <v>22</v>
      </c>
      <c r="M153" s="19" t="s">
        <v>24</v>
      </c>
      <c r="N153" s="18" t="s">
        <v>24</v>
      </c>
      <c r="O153" s="19" t="s">
        <v>17</v>
      </c>
      <c r="P153" s="18" t="s">
        <v>17</v>
      </c>
      <c r="Q153" s="19" t="s">
        <v>14</v>
      </c>
      <c r="R153" s="18" t="s">
        <v>17</v>
      </c>
      <c r="S153" s="19" t="s">
        <v>14</v>
      </c>
      <c r="T153" s="18" t="s">
        <v>22</v>
      </c>
      <c r="U153" s="19" t="s">
        <v>22</v>
      </c>
      <c r="V153" s="22" t="s">
        <v>24</v>
      </c>
      <c r="W153" t="b">
        <f t="shared" si="12"/>
        <v>0</v>
      </c>
      <c r="X153" t="b">
        <f t="shared" si="13"/>
        <v>1</v>
      </c>
      <c r="Y153" t="b">
        <f t="shared" si="14"/>
        <v>1</v>
      </c>
      <c r="Z153" t="b">
        <f t="shared" si="15"/>
        <v>0</v>
      </c>
      <c r="AA153" t="b">
        <f t="shared" si="16"/>
        <v>0</v>
      </c>
      <c r="AB153" t="b">
        <f t="shared" si="17"/>
        <v>0</v>
      </c>
      <c r="AC153">
        <v>150</v>
      </c>
    </row>
    <row r="154" spans="1:29">
      <c r="A154" s="14" t="s">
        <v>22</v>
      </c>
      <c r="B154" s="14" t="s">
        <v>24</v>
      </c>
      <c r="C154" s="14" t="s">
        <v>27</v>
      </c>
      <c r="D154" s="14" t="s">
        <v>14</v>
      </c>
      <c r="E154" s="14" t="s">
        <v>14</v>
      </c>
      <c r="F154" t="s">
        <v>22</v>
      </c>
      <c r="K154" s="1" t="s">
        <v>14</v>
      </c>
      <c r="L154" s="15" t="s">
        <v>27</v>
      </c>
      <c r="M154" s="19" t="s">
        <v>24</v>
      </c>
      <c r="N154" s="16" t="s">
        <v>24</v>
      </c>
      <c r="O154" s="19" t="s">
        <v>14</v>
      </c>
      <c r="P154" s="16" t="s">
        <v>14</v>
      </c>
      <c r="Q154" s="19" t="s">
        <v>24</v>
      </c>
      <c r="R154" s="16" t="s">
        <v>24</v>
      </c>
      <c r="S154" s="19" t="s">
        <v>22</v>
      </c>
      <c r="T154" s="16" t="s">
        <v>22</v>
      </c>
      <c r="U154" s="19" t="s">
        <v>17</v>
      </c>
      <c r="V154" s="21" t="s">
        <v>14</v>
      </c>
      <c r="W154" t="b">
        <f t="shared" si="12"/>
        <v>0</v>
      </c>
      <c r="X154" t="b">
        <f t="shared" si="13"/>
        <v>1</v>
      </c>
      <c r="Y154" t="b">
        <f t="shared" si="14"/>
        <v>1</v>
      </c>
      <c r="Z154" t="b">
        <f t="shared" si="15"/>
        <v>1</v>
      </c>
      <c r="AA154" t="b">
        <f t="shared" si="16"/>
        <v>1</v>
      </c>
      <c r="AB154" t="b">
        <f t="shared" si="17"/>
        <v>0</v>
      </c>
      <c r="AC154">
        <v>151</v>
      </c>
    </row>
    <row r="155" spans="1:29">
      <c r="A155" s="14" t="s">
        <v>22</v>
      </c>
      <c r="B155" s="14" t="s">
        <v>14</v>
      </c>
      <c r="C155" s="14" t="s">
        <v>17</v>
      </c>
      <c r="D155" s="14" t="s">
        <v>14</v>
      </c>
      <c r="E155" s="14" t="s">
        <v>17</v>
      </c>
      <c r="F155" t="s">
        <v>24</v>
      </c>
      <c r="K155" s="1" t="s">
        <v>17</v>
      </c>
      <c r="L155" s="17" t="s">
        <v>17</v>
      </c>
      <c r="M155" s="19" t="s">
        <v>24</v>
      </c>
      <c r="N155" s="18" t="s">
        <v>17</v>
      </c>
      <c r="O155" s="19" t="s">
        <v>27</v>
      </c>
      <c r="P155" s="18" t="s">
        <v>27</v>
      </c>
      <c r="Q155" s="19" t="s">
        <v>17</v>
      </c>
      <c r="R155" s="18" t="s">
        <v>17</v>
      </c>
      <c r="S155" s="19" t="s">
        <v>14</v>
      </c>
      <c r="T155" s="18" t="s">
        <v>24</v>
      </c>
      <c r="U155" s="19" t="s">
        <v>14</v>
      </c>
      <c r="V155" s="22" t="s">
        <v>22</v>
      </c>
      <c r="W155" t="b">
        <f t="shared" si="12"/>
        <v>1</v>
      </c>
      <c r="X155" t="b">
        <f t="shared" si="13"/>
        <v>0</v>
      </c>
      <c r="Y155" t="b">
        <f t="shared" si="14"/>
        <v>1</v>
      </c>
      <c r="Z155" t="b">
        <f t="shared" si="15"/>
        <v>1</v>
      </c>
      <c r="AA155" t="b">
        <f t="shared" si="16"/>
        <v>0</v>
      </c>
      <c r="AB155" t="b">
        <f t="shared" si="17"/>
        <v>0</v>
      </c>
      <c r="AC155">
        <v>152</v>
      </c>
    </row>
    <row r="156" spans="1:29">
      <c r="A156" s="14" t="s">
        <v>22</v>
      </c>
      <c r="B156" s="14" t="s">
        <v>14</v>
      </c>
      <c r="C156" s="14" t="s">
        <v>17</v>
      </c>
      <c r="D156" s="14" t="s">
        <v>17</v>
      </c>
      <c r="E156" s="14" t="s">
        <v>17</v>
      </c>
      <c r="F156" t="s">
        <v>24</v>
      </c>
      <c r="K156" s="1" t="s">
        <v>22</v>
      </c>
      <c r="L156" s="15" t="s">
        <v>22</v>
      </c>
      <c r="M156" s="19" t="s">
        <v>24</v>
      </c>
      <c r="N156" s="16" t="s">
        <v>24</v>
      </c>
      <c r="O156" s="19" t="s">
        <v>24</v>
      </c>
      <c r="P156" s="16" t="s">
        <v>27</v>
      </c>
      <c r="Q156" s="19" t="s">
        <v>17</v>
      </c>
      <c r="R156" s="16" t="s">
        <v>14</v>
      </c>
      <c r="S156" s="19" t="s">
        <v>22</v>
      </c>
      <c r="T156" s="16" t="s">
        <v>14</v>
      </c>
      <c r="U156" s="19" t="s">
        <v>22</v>
      </c>
      <c r="V156" s="21" t="s">
        <v>22</v>
      </c>
      <c r="W156" t="b">
        <f t="shared" si="12"/>
        <v>1</v>
      </c>
      <c r="X156" t="b">
        <f t="shared" si="13"/>
        <v>1</v>
      </c>
      <c r="Y156" t="b">
        <f t="shared" si="14"/>
        <v>0</v>
      </c>
      <c r="Z156" t="b">
        <f t="shared" si="15"/>
        <v>0</v>
      </c>
      <c r="AA156" t="b">
        <f t="shared" si="16"/>
        <v>0</v>
      </c>
      <c r="AB156" t="b">
        <f t="shared" si="17"/>
        <v>1</v>
      </c>
      <c r="AC156">
        <v>153</v>
      </c>
    </row>
    <row r="157" spans="1:29">
      <c r="A157" s="14" t="s">
        <v>27</v>
      </c>
      <c r="B157" s="14" t="s">
        <v>17</v>
      </c>
      <c r="C157" s="14" t="s">
        <v>14</v>
      </c>
      <c r="D157" s="14" t="s">
        <v>17</v>
      </c>
      <c r="E157" s="14" t="s">
        <v>22</v>
      </c>
      <c r="F157" t="s">
        <v>17</v>
      </c>
      <c r="K157" s="1" t="s">
        <v>22</v>
      </c>
      <c r="L157" s="17" t="s">
        <v>22</v>
      </c>
      <c r="M157" s="19" t="s">
        <v>17</v>
      </c>
      <c r="N157" s="18" t="s">
        <v>14</v>
      </c>
      <c r="O157" s="19" t="s">
        <v>27</v>
      </c>
      <c r="P157" s="18" t="s">
        <v>17</v>
      </c>
      <c r="Q157" s="19" t="s">
        <v>17</v>
      </c>
      <c r="R157" s="18" t="s">
        <v>14</v>
      </c>
      <c r="S157" s="19" t="s">
        <v>14</v>
      </c>
      <c r="T157" s="18" t="s">
        <v>17</v>
      </c>
      <c r="U157" s="19" t="s">
        <v>24</v>
      </c>
      <c r="V157" s="22" t="s">
        <v>24</v>
      </c>
      <c r="W157" t="b">
        <f t="shared" si="12"/>
        <v>1</v>
      </c>
      <c r="X157" t="b">
        <f t="shared" si="13"/>
        <v>0</v>
      </c>
      <c r="Y157" t="b">
        <f t="shared" si="14"/>
        <v>0</v>
      </c>
      <c r="Z157" t="b">
        <f t="shared" si="15"/>
        <v>0</v>
      </c>
      <c r="AA157" t="b">
        <f t="shared" si="16"/>
        <v>0</v>
      </c>
      <c r="AB157" t="b">
        <f t="shared" si="17"/>
        <v>1</v>
      </c>
      <c r="AC157">
        <v>154</v>
      </c>
    </row>
    <row r="158" spans="1:29">
      <c r="A158" s="14" t="s">
        <v>27</v>
      </c>
      <c r="B158" s="14" t="s">
        <v>22</v>
      </c>
      <c r="C158" s="14" t="s">
        <v>14</v>
      </c>
      <c r="D158" s="14" t="s">
        <v>17</v>
      </c>
      <c r="E158" s="14" t="s">
        <v>22</v>
      </c>
      <c r="F158" t="s">
        <v>14</v>
      </c>
      <c r="K158" s="1" t="s">
        <v>22</v>
      </c>
      <c r="L158" s="15" t="s">
        <v>22</v>
      </c>
      <c r="M158" s="19" t="s">
        <v>24</v>
      </c>
      <c r="N158" s="16" t="s">
        <v>14</v>
      </c>
      <c r="O158" s="19" t="s">
        <v>27</v>
      </c>
      <c r="P158" s="16" t="s">
        <v>17</v>
      </c>
      <c r="Q158" s="19" t="s">
        <v>17</v>
      </c>
      <c r="R158" s="16" t="s">
        <v>17</v>
      </c>
      <c r="S158" s="19" t="s">
        <v>14</v>
      </c>
      <c r="T158" s="16" t="s">
        <v>17</v>
      </c>
      <c r="U158" s="19" t="s">
        <v>22</v>
      </c>
      <c r="V158" s="21" t="s">
        <v>24</v>
      </c>
      <c r="W158" t="b">
        <f t="shared" si="12"/>
        <v>1</v>
      </c>
      <c r="X158" t="b">
        <f t="shared" si="13"/>
        <v>0</v>
      </c>
      <c r="Y158" t="b">
        <f t="shared" si="14"/>
        <v>0</v>
      </c>
      <c r="Z158" t="b">
        <f t="shared" si="15"/>
        <v>1</v>
      </c>
      <c r="AA158" t="b">
        <f t="shared" si="16"/>
        <v>0</v>
      </c>
      <c r="AB158" t="b">
        <f t="shared" si="17"/>
        <v>0</v>
      </c>
      <c r="AC158">
        <v>155</v>
      </c>
    </row>
    <row r="159" spans="1:29">
      <c r="A159" s="14" t="s">
        <v>27</v>
      </c>
      <c r="B159" s="14" t="s">
        <v>17</v>
      </c>
      <c r="C159" s="14" t="s">
        <v>14</v>
      </c>
      <c r="D159" s="14" t="s">
        <v>17</v>
      </c>
      <c r="E159" s="14" t="s">
        <v>22</v>
      </c>
      <c r="F159" t="s">
        <v>14</v>
      </c>
      <c r="K159" s="1" t="s">
        <v>22</v>
      </c>
      <c r="L159" s="17" t="s">
        <v>27</v>
      </c>
      <c r="M159" s="19" t="s">
        <v>27</v>
      </c>
      <c r="N159" s="18" t="s">
        <v>17</v>
      </c>
      <c r="O159" s="19" t="s">
        <v>27</v>
      </c>
      <c r="P159" s="18" t="s">
        <v>14</v>
      </c>
      <c r="Q159" s="19" t="s">
        <v>17</v>
      </c>
      <c r="R159" s="18" t="s">
        <v>17</v>
      </c>
      <c r="S159" s="19" t="s">
        <v>14</v>
      </c>
      <c r="T159" s="18" t="s">
        <v>22</v>
      </c>
      <c r="U159" s="19" t="s">
        <v>27</v>
      </c>
      <c r="V159" s="22" t="s">
        <v>17</v>
      </c>
      <c r="W159" t="b">
        <f t="shared" si="12"/>
        <v>0</v>
      </c>
      <c r="X159" t="b">
        <f t="shared" si="13"/>
        <v>0</v>
      </c>
      <c r="Y159" t="b">
        <f t="shared" si="14"/>
        <v>0</v>
      </c>
      <c r="Z159" t="b">
        <f t="shared" si="15"/>
        <v>1</v>
      </c>
      <c r="AA159" t="b">
        <f t="shared" si="16"/>
        <v>0</v>
      </c>
      <c r="AB159" t="b">
        <f t="shared" si="17"/>
        <v>0</v>
      </c>
      <c r="AC159">
        <v>156</v>
      </c>
    </row>
    <row r="160" spans="1:29">
      <c r="A160" s="14" t="s">
        <v>22</v>
      </c>
      <c r="B160" s="14" t="s">
        <v>14</v>
      </c>
      <c r="C160" s="14" t="s">
        <v>27</v>
      </c>
      <c r="D160" s="14" t="s">
        <v>17</v>
      </c>
      <c r="E160" s="14" t="s">
        <v>17</v>
      </c>
      <c r="F160" t="s">
        <v>24</v>
      </c>
      <c r="K160" s="1" t="s">
        <v>24</v>
      </c>
      <c r="L160" s="15" t="s">
        <v>27</v>
      </c>
      <c r="M160" s="19" t="s">
        <v>22</v>
      </c>
      <c r="N160" s="16" t="s">
        <v>22</v>
      </c>
      <c r="O160" s="19" t="s">
        <v>27</v>
      </c>
      <c r="P160" s="16" t="s">
        <v>14</v>
      </c>
      <c r="Q160" s="19" t="s">
        <v>27</v>
      </c>
      <c r="R160" s="16" t="s">
        <v>17</v>
      </c>
      <c r="S160" s="19" t="s">
        <v>14</v>
      </c>
      <c r="T160" s="16" t="s">
        <v>22</v>
      </c>
      <c r="U160" s="19" t="s">
        <v>27</v>
      </c>
      <c r="V160" s="21" t="s">
        <v>14</v>
      </c>
      <c r="W160" t="b">
        <f t="shared" si="12"/>
        <v>0</v>
      </c>
      <c r="X160" t="b">
        <f t="shared" si="13"/>
        <v>1</v>
      </c>
      <c r="Y160" t="b">
        <f t="shared" si="14"/>
        <v>0</v>
      </c>
      <c r="Z160" t="b">
        <f t="shared" si="15"/>
        <v>0</v>
      </c>
      <c r="AA160" t="b">
        <f t="shared" si="16"/>
        <v>0</v>
      </c>
      <c r="AB160" t="b">
        <f t="shared" si="17"/>
        <v>0</v>
      </c>
      <c r="AC160">
        <v>157</v>
      </c>
    </row>
    <row r="161" spans="1:29">
      <c r="A161" s="14" t="s">
        <v>22</v>
      </c>
      <c r="B161" s="14" t="s">
        <v>27</v>
      </c>
      <c r="C161" s="14" t="s">
        <v>27</v>
      </c>
      <c r="D161" s="14" t="s">
        <v>17</v>
      </c>
      <c r="E161" s="14" t="s">
        <v>17</v>
      </c>
      <c r="F161" t="s">
        <v>24</v>
      </c>
      <c r="K161" s="1" t="s">
        <v>17</v>
      </c>
      <c r="L161" s="17" t="s">
        <v>27</v>
      </c>
      <c r="M161" s="19" t="s">
        <v>14</v>
      </c>
      <c r="N161" s="18" t="s">
        <v>17</v>
      </c>
      <c r="O161" s="19" t="s">
        <v>14</v>
      </c>
      <c r="P161" s="18" t="s">
        <v>14</v>
      </c>
      <c r="Q161" s="19" t="s">
        <v>17</v>
      </c>
      <c r="R161" s="18" t="s">
        <v>17</v>
      </c>
      <c r="S161" s="19" t="s">
        <v>14</v>
      </c>
      <c r="T161" s="18" t="s">
        <v>22</v>
      </c>
      <c r="U161" s="19" t="s">
        <v>14</v>
      </c>
      <c r="V161" s="22" t="s">
        <v>14</v>
      </c>
      <c r="W161" t="b">
        <f t="shared" si="12"/>
        <v>0</v>
      </c>
      <c r="X161" t="b">
        <f t="shared" si="13"/>
        <v>0</v>
      </c>
      <c r="Y161" t="b">
        <f t="shared" si="14"/>
        <v>1</v>
      </c>
      <c r="Z161" t="b">
        <f t="shared" si="15"/>
        <v>1</v>
      </c>
      <c r="AA161" t="b">
        <f t="shared" si="16"/>
        <v>0</v>
      </c>
      <c r="AB161" t="b">
        <f t="shared" si="17"/>
        <v>1</v>
      </c>
      <c r="AC161">
        <v>158</v>
      </c>
    </row>
    <row r="162" spans="1:29">
      <c r="A162" s="14" t="s">
        <v>27</v>
      </c>
      <c r="B162" s="14" t="s">
        <v>24</v>
      </c>
      <c r="C162" s="14" t="s">
        <v>24</v>
      </c>
      <c r="D162" s="14" t="s">
        <v>17</v>
      </c>
      <c r="E162" s="14" t="s">
        <v>27</v>
      </c>
      <c r="F162" t="s">
        <v>17</v>
      </c>
      <c r="K162" s="1" t="s">
        <v>22</v>
      </c>
      <c r="L162" s="15" t="s">
        <v>22</v>
      </c>
      <c r="M162" s="19" t="s">
        <v>24</v>
      </c>
      <c r="N162" s="16" t="s">
        <v>14</v>
      </c>
      <c r="O162" s="19" t="s">
        <v>27</v>
      </c>
      <c r="P162" s="16" t="s">
        <v>27</v>
      </c>
      <c r="Q162" s="19" t="s">
        <v>24</v>
      </c>
      <c r="R162" s="16" t="s">
        <v>17</v>
      </c>
      <c r="S162" s="19" t="s">
        <v>14</v>
      </c>
      <c r="T162" s="16" t="s">
        <v>17</v>
      </c>
      <c r="U162" s="19" t="s">
        <v>24</v>
      </c>
      <c r="V162" s="21" t="s">
        <v>24</v>
      </c>
      <c r="W162" t="b">
        <f t="shared" si="12"/>
        <v>1</v>
      </c>
      <c r="X162" t="b">
        <f t="shared" si="13"/>
        <v>0</v>
      </c>
      <c r="Y162" t="b">
        <f t="shared" si="14"/>
        <v>1</v>
      </c>
      <c r="Z162" t="b">
        <f t="shared" si="15"/>
        <v>0</v>
      </c>
      <c r="AA162" t="b">
        <f t="shared" si="16"/>
        <v>0</v>
      </c>
      <c r="AB162" t="b">
        <f t="shared" si="17"/>
        <v>1</v>
      </c>
      <c r="AC162">
        <v>159</v>
      </c>
    </row>
    <row r="163" spans="1:29">
      <c r="A163" s="14" t="s">
        <v>27</v>
      </c>
      <c r="B163" s="14" t="s">
        <v>14</v>
      </c>
      <c r="C163" s="14" t="s">
        <v>22</v>
      </c>
      <c r="D163" s="14" t="s">
        <v>17</v>
      </c>
      <c r="E163" s="14" t="s">
        <v>17</v>
      </c>
      <c r="F163" t="s">
        <v>24</v>
      </c>
      <c r="K163" s="1" t="s">
        <v>27</v>
      </c>
      <c r="L163" s="17" t="s">
        <v>22</v>
      </c>
      <c r="M163" s="19" t="s">
        <v>24</v>
      </c>
      <c r="N163" s="18" t="s">
        <v>27</v>
      </c>
      <c r="O163" s="19" t="s">
        <v>27</v>
      </c>
      <c r="P163" s="18" t="s">
        <v>27</v>
      </c>
      <c r="Q163" s="19" t="s">
        <v>17</v>
      </c>
      <c r="R163" s="18" t="s">
        <v>17</v>
      </c>
      <c r="S163" s="19" t="s">
        <v>24</v>
      </c>
      <c r="T163" s="18" t="s">
        <v>17</v>
      </c>
      <c r="U163" s="19" t="s">
        <v>24</v>
      </c>
      <c r="V163" s="22" t="s">
        <v>24</v>
      </c>
      <c r="W163" t="b">
        <f t="shared" si="12"/>
        <v>0</v>
      </c>
      <c r="X163" t="b">
        <f t="shared" si="13"/>
        <v>0</v>
      </c>
      <c r="Y163" t="b">
        <f t="shared" si="14"/>
        <v>1</v>
      </c>
      <c r="Z163" t="b">
        <f t="shared" si="15"/>
        <v>1</v>
      </c>
      <c r="AA163" t="b">
        <f t="shared" si="16"/>
        <v>0</v>
      </c>
      <c r="AB163" t="b">
        <f t="shared" si="17"/>
        <v>1</v>
      </c>
      <c r="AC163">
        <v>160</v>
      </c>
    </row>
    <row r="164" spans="1:29">
      <c r="A164" s="14" t="s">
        <v>22</v>
      </c>
      <c r="B164" s="14" t="s">
        <v>24</v>
      </c>
      <c r="C164" s="14" t="s">
        <v>27</v>
      </c>
      <c r="D164" s="14" t="s">
        <v>22</v>
      </c>
      <c r="E164" s="14" t="s">
        <v>22</v>
      </c>
      <c r="F164" t="s">
        <v>24</v>
      </c>
      <c r="K164" s="1" t="s">
        <v>22</v>
      </c>
      <c r="L164" s="15" t="s">
        <v>27</v>
      </c>
      <c r="M164" s="19" t="s">
        <v>24</v>
      </c>
      <c r="N164" s="16" t="s">
        <v>24</v>
      </c>
      <c r="O164" s="19" t="s">
        <v>27</v>
      </c>
      <c r="P164" s="16" t="s">
        <v>24</v>
      </c>
      <c r="Q164" s="19" t="s">
        <v>27</v>
      </c>
      <c r="R164" s="16" t="s">
        <v>17</v>
      </c>
      <c r="S164" s="19" t="s">
        <v>14</v>
      </c>
      <c r="T164" s="16" t="s">
        <v>27</v>
      </c>
      <c r="U164" s="19" t="s">
        <v>17</v>
      </c>
      <c r="V164" s="21" t="s">
        <v>17</v>
      </c>
      <c r="W164" t="b">
        <f t="shared" si="12"/>
        <v>0</v>
      </c>
      <c r="X164" t="b">
        <f t="shared" si="13"/>
        <v>1</v>
      </c>
      <c r="Y164" t="b">
        <f t="shared" si="14"/>
        <v>0</v>
      </c>
      <c r="Z164" t="b">
        <f t="shared" si="15"/>
        <v>0</v>
      </c>
      <c r="AA164" t="b">
        <f t="shared" si="16"/>
        <v>0</v>
      </c>
      <c r="AB164" t="b">
        <f t="shared" si="17"/>
        <v>1</v>
      </c>
      <c r="AC164">
        <v>161</v>
      </c>
    </row>
    <row r="165" spans="1:29">
      <c r="A165" s="14" t="s">
        <v>22</v>
      </c>
      <c r="B165" s="14" t="s">
        <v>24</v>
      </c>
      <c r="C165" s="14" t="s">
        <v>17</v>
      </c>
      <c r="D165" s="14" t="s">
        <v>22</v>
      </c>
      <c r="E165" s="14" t="s">
        <v>17</v>
      </c>
      <c r="F165" t="s">
        <v>24</v>
      </c>
      <c r="K165" s="1" t="s">
        <v>22</v>
      </c>
      <c r="L165" s="17" t="s">
        <v>27</v>
      </c>
      <c r="M165" s="19" t="s">
        <v>24</v>
      </c>
      <c r="N165" s="18" t="s">
        <v>14</v>
      </c>
      <c r="O165" s="19" t="s">
        <v>22</v>
      </c>
      <c r="P165" s="18" t="s">
        <v>22</v>
      </c>
      <c r="Q165" s="19" t="s">
        <v>17</v>
      </c>
      <c r="R165" s="18" t="s">
        <v>17</v>
      </c>
      <c r="S165" s="19" t="s">
        <v>14</v>
      </c>
      <c r="T165" s="18" t="s">
        <v>17</v>
      </c>
      <c r="U165" s="19" t="s">
        <v>22</v>
      </c>
      <c r="V165" s="22" t="s">
        <v>24</v>
      </c>
      <c r="W165" t="b">
        <f t="shared" si="12"/>
        <v>0</v>
      </c>
      <c r="X165" t="b">
        <f t="shared" si="13"/>
        <v>0</v>
      </c>
      <c r="Y165" t="b">
        <f t="shared" si="14"/>
        <v>1</v>
      </c>
      <c r="Z165" t="b">
        <f t="shared" si="15"/>
        <v>1</v>
      </c>
      <c r="AA165" t="b">
        <f t="shared" si="16"/>
        <v>0</v>
      </c>
      <c r="AB165" t="b">
        <f t="shared" si="17"/>
        <v>0</v>
      </c>
      <c r="AC165">
        <v>162</v>
      </c>
    </row>
    <row r="166" spans="1:29">
      <c r="A166" s="14" t="s">
        <v>22</v>
      </c>
      <c r="B166" s="14" t="s">
        <v>27</v>
      </c>
      <c r="C166" s="14" t="s">
        <v>22</v>
      </c>
      <c r="D166" s="14" t="s">
        <v>17</v>
      </c>
      <c r="E166" s="14" t="s">
        <v>17</v>
      </c>
      <c r="F166" t="s">
        <v>24</v>
      </c>
      <c r="K166" s="1" t="s">
        <v>22</v>
      </c>
      <c r="L166" s="15" t="s">
        <v>22</v>
      </c>
      <c r="M166" s="19" t="s">
        <v>24</v>
      </c>
      <c r="N166" s="16" t="s">
        <v>24</v>
      </c>
      <c r="O166" s="19" t="s">
        <v>27</v>
      </c>
      <c r="P166" s="16" t="s">
        <v>27</v>
      </c>
      <c r="Q166" s="19" t="s">
        <v>22</v>
      </c>
      <c r="R166" s="16" t="s">
        <v>22</v>
      </c>
      <c r="S166" s="19" t="s">
        <v>14</v>
      </c>
      <c r="T166" s="16" t="s">
        <v>22</v>
      </c>
      <c r="U166" s="19" t="s">
        <v>24</v>
      </c>
      <c r="V166" s="21" t="s">
        <v>24</v>
      </c>
      <c r="W166" t="b">
        <f t="shared" si="12"/>
        <v>1</v>
      </c>
      <c r="X166" t="b">
        <f t="shared" si="13"/>
        <v>1</v>
      </c>
      <c r="Y166" t="b">
        <f t="shared" si="14"/>
        <v>1</v>
      </c>
      <c r="Z166" t="b">
        <f t="shared" si="15"/>
        <v>1</v>
      </c>
      <c r="AA166" t="b">
        <f t="shared" si="16"/>
        <v>0</v>
      </c>
      <c r="AB166" t="b">
        <f t="shared" si="17"/>
        <v>1</v>
      </c>
      <c r="AC166">
        <v>163</v>
      </c>
    </row>
    <row r="167" spans="1:29">
      <c r="A167" s="14" t="s">
        <v>22</v>
      </c>
      <c r="B167" s="14" t="s">
        <v>17</v>
      </c>
      <c r="C167" s="14" t="s">
        <v>24</v>
      </c>
      <c r="D167" s="14" t="s">
        <v>27</v>
      </c>
      <c r="E167" s="14" t="s">
        <v>17</v>
      </c>
      <c r="F167" t="s">
        <v>17</v>
      </c>
      <c r="K167" s="1" t="s">
        <v>22</v>
      </c>
      <c r="L167" s="17" t="s">
        <v>22</v>
      </c>
      <c r="M167" s="19" t="s">
        <v>24</v>
      </c>
      <c r="N167" s="18" t="s">
        <v>24</v>
      </c>
      <c r="O167" s="19" t="s">
        <v>27</v>
      </c>
      <c r="P167" s="18" t="s">
        <v>17</v>
      </c>
      <c r="Q167" s="19" t="s">
        <v>17</v>
      </c>
      <c r="R167" s="18" t="s">
        <v>22</v>
      </c>
      <c r="S167" s="19" t="s">
        <v>17</v>
      </c>
      <c r="T167" s="18" t="s">
        <v>17</v>
      </c>
      <c r="U167" s="19" t="s">
        <v>14</v>
      </c>
      <c r="V167" s="22" t="s">
        <v>24</v>
      </c>
      <c r="W167" t="b">
        <f t="shared" si="12"/>
        <v>1</v>
      </c>
      <c r="X167" t="b">
        <f t="shared" si="13"/>
        <v>1</v>
      </c>
      <c r="Y167" t="b">
        <f t="shared" si="14"/>
        <v>0</v>
      </c>
      <c r="Z167" t="b">
        <f t="shared" si="15"/>
        <v>0</v>
      </c>
      <c r="AA167" t="b">
        <f t="shared" si="16"/>
        <v>1</v>
      </c>
      <c r="AB167" t="b">
        <f t="shared" si="17"/>
        <v>0</v>
      </c>
      <c r="AC167">
        <v>164</v>
      </c>
    </row>
    <row r="168" spans="1:29">
      <c r="A168" s="14" t="s">
        <v>14</v>
      </c>
      <c r="B168" s="14" t="s">
        <v>24</v>
      </c>
      <c r="C168" s="14" t="s">
        <v>24</v>
      </c>
      <c r="D168" s="14" t="s">
        <v>27</v>
      </c>
      <c r="E168" s="14" t="s">
        <v>22</v>
      </c>
      <c r="F168" t="s">
        <v>24</v>
      </c>
      <c r="K168" s="1" t="s">
        <v>22</v>
      </c>
      <c r="L168" s="15" t="s">
        <v>22</v>
      </c>
      <c r="M168" s="19" t="s">
        <v>24</v>
      </c>
      <c r="N168" s="16" t="s">
        <v>27</v>
      </c>
      <c r="O168" s="19" t="s">
        <v>22</v>
      </c>
      <c r="P168" s="16" t="s">
        <v>22</v>
      </c>
      <c r="Q168" s="19" t="s">
        <v>17</v>
      </c>
      <c r="R168" s="16" t="s">
        <v>17</v>
      </c>
      <c r="S168" s="19" t="s">
        <v>14</v>
      </c>
      <c r="T168" s="16" t="s">
        <v>17</v>
      </c>
      <c r="U168" s="19" t="s">
        <v>14</v>
      </c>
      <c r="V168" s="21" t="s">
        <v>24</v>
      </c>
      <c r="W168" t="b">
        <f t="shared" si="12"/>
        <v>1</v>
      </c>
      <c r="X168" t="b">
        <f t="shared" si="13"/>
        <v>0</v>
      </c>
      <c r="Y168" t="b">
        <f t="shared" si="14"/>
        <v>1</v>
      </c>
      <c r="Z168" t="b">
        <f t="shared" si="15"/>
        <v>1</v>
      </c>
      <c r="AA168" t="b">
        <f t="shared" si="16"/>
        <v>0</v>
      </c>
      <c r="AB168" t="b">
        <f t="shared" si="17"/>
        <v>0</v>
      </c>
      <c r="AC168">
        <v>165</v>
      </c>
    </row>
    <row r="169" spans="1:29">
      <c r="A169" s="14" t="s">
        <v>27</v>
      </c>
      <c r="B169" s="14" t="s">
        <v>17</v>
      </c>
      <c r="C169" s="14" t="s">
        <v>14</v>
      </c>
      <c r="D169" s="14" t="s">
        <v>17</v>
      </c>
      <c r="E169" s="14" t="s">
        <v>22</v>
      </c>
      <c r="F169" t="s">
        <v>22</v>
      </c>
      <c r="K169" s="1" t="s">
        <v>22</v>
      </c>
      <c r="L169" s="17" t="s">
        <v>22</v>
      </c>
      <c r="M169" s="19" t="s">
        <v>24</v>
      </c>
      <c r="N169" s="18" t="s">
        <v>17</v>
      </c>
      <c r="O169" s="19" t="s">
        <v>24</v>
      </c>
      <c r="P169" s="18" t="s">
        <v>24</v>
      </c>
      <c r="Q169" s="19" t="s">
        <v>17</v>
      </c>
      <c r="R169" s="18" t="s">
        <v>27</v>
      </c>
      <c r="S169" s="19" t="s">
        <v>17</v>
      </c>
      <c r="T169" s="18" t="s">
        <v>17</v>
      </c>
      <c r="U169" s="19" t="s">
        <v>22</v>
      </c>
      <c r="V169" s="22" t="s">
        <v>17</v>
      </c>
      <c r="W169" t="b">
        <f t="shared" si="12"/>
        <v>1</v>
      </c>
      <c r="X169" t="b">
        <f t="shared" si="13"/>
        <v>0</v>
      </c>
      <c r="Y169" t="b">
        <f t="shared" si="14"/>
        <v>1</v>
      </c>
      <c r="Z169" t="b">
        <f t="shared" si="15"/>
        <v>0</v>
      </c>
      <c r="AA169" t="b">
        <f t="shared" si="16"/>
        <v>1</v>
      </c>
      <c r="AB169" t="b">
        <f t="shared" si="17"/>
        <v>0</v>
      </c>
      <c r="AC169">
        <v>166</v>
      </c>
    </row>
    <row r="170" spans="1:29">
      <c r="A170" s="14" t="s">
        <v>27</v>
      </c>
      <c r="B170" s="14" t="s">
        <v>24</v>
      </c>
      <c r="C170" s="14" t="s">
        <v>27</v>
      </c>
      <c r="D170" s="14" t="s">
        <v>14</v>
      </c>
      <c r="E170" s="14" t="s">
        <v>14</v>
      </c>
      <c r="F170" t="s">
        <v>22</v>
      </c>
      <c r="K170" s="1" t="s">
        <v>22</v>
      </c>
      <c r="L170" s="15" t="s">
        <v>14</v>
      </c>
      <c r="M170" s="19" t="s">
        <v>24</v>
      </c>
      <c r="N170" s="16" t="s">
        <v>24</v>
      </c>
      <c r="O170" s="19" t="s">
        <v>27</v>
      </c>
      <c r="P170" s="16" t="s">
        <v>24</v>
      </c>
      <c r="Q170" s="19" t="s">
        <v>17</v>
      </c>
      <c r="R170" s="16" t="s">
        <v>27</v>
      </c>
      <c r="S170" s="19" t="s">
        <v>22</v>
      </c>
      <c r="T170" s="16" t="s">
        <v>22</v>
      </c>
      <c r="U170" s="19" t="s">
        <v>22</v>
      </c>
      <c r="V170" s="21" t="s">
        <v>24</v>
      </c>
      <c r="W170" t="b">
        <f t="shared" si="12"/>
        <v>0</v>
      </c>
      <c r="X170" t="b">
        <f t="shared" si="13"/>
        <v>1</v>
      </c>
      <c r="Y170" t="b">
        <f t="shared" si="14"/>
        <v>0</v>
      </c>
      <c r="Z170" t="b">
        <f t="shared" si="15"/>
        <v>0</v>
      </c>
      <c r="AA170" t="b">
        <f t="shared" si="16"/>
        <v>1</v>
      </c>
      <c r="AB170" t="b">
        <f t="shared" si="17"/>
        <v>0</v>
      </c>
      <c r="AC170">
        <v>167</v>
      </c>
    </row>
    <row r="171" spans="1:29">
      <c r="A171" s="14" t="s">
        <v>24</v>
      </c>
      <c r="B171" s="14" t="s">
        <v>17</v>
      </c>
      <c r="C171" s="14" t="s">
        <v>24</v>
      </c>
      <c r="D171" s="14" t="s">
        <v>22</v>
      </c>
      <c r="E171" s="14" t="s">
        <v>17</v>
      </c>
      <c r="F171" t="s">
        <v>22</v>
      </c>
      <c r="K171" s="1" t="s">
        <v>22</v>
      </c>
      <c r="L171" s="17" t="s">
        <v>27</v>
      </c>
      <c r="M171" s="19" t="s">
        <v>17</v>
      </c>
      <c r="N171" s="18" t="s">
        <v>17</v>
      </c>
      <c r="O171" s="19" t="s">
        <v>27</v>
      </c>
      <c r="P171" s="18" t="s">
        <v>14</v>
      </c>
      <c r="Q171" s="19" t="s">
        <v>14</v>
      </c>
      <c r="R171" s="18" t="s">
        <v>17</v>
      </c>
      <c r="S171" s="19" t="s">
        <v>14</v>
      </c>
      <c r="T171" s="18" t="s">
        <v>22</v>
      </c>
      <c r="U171" s="19" t="s">
        <v>22</v>
      </c>
      <c r="V171" s="22" t="s">
        <v>22</v>
      </c>
      <c r="W171" t="b">
        <f t="shared" si="12"/>
        <v>0</v>
      </c>
      <c r="X171" t="b">
        <f t="shared" si="13"/>
        <v>1</v>
      </c>
      <c r="Y171" t="b">
        <f t="shared" si="14"/>
        <v>0</v>
      </c>
      <c r="Z171" t="b">
        <f t="shared" si="15"/>
        <v>0</v>
      </c>
      <c r="AA171" t="b">
        <f t="shared" si="16"/>
        <v>0</v>
      </c>
      <c r="AB171" t="b">
        <f t="shared" si="17"/>
        <v>1</v>
      </c>
      <c r="AC171">
        <v>168</v>
      </c>
    </row>
    <row r="172" spans="1:29">
      <c r="A172" s="14" t="s">
        <v>27</v>
      </c>
      <c r="B172" s="14" t="s">
        <v>24</v>
      </c>
      <c r="C172" s="14" t="s">
        <v>14</v>
      </c>
      <c r="D172" s="14" t="s">
        <v>17</v>
      </c>
      <c r="E172" s="14" t="s">
        <v>22</v>
      </c>
      <c r="F172" t="s">
        <v>17</v>
      </c>
      <c r="K172" s="1" t="s">
        <v>22</v>
      </c>
      <c r="L172" s="15" t="s">
        <v>27</v>
      </c>
      <c r="M172" s="19" t="s">
        <v>24</v>
      </c>
      <c r="N172" s="16" t="s">
        <v>24</v>
      </c>
      <c r="O172" s="19" t="s">
        <v>27</v>
      </c>
      <c r="P172" s="16" t="s">
        <v>27</v>
      </c>
      <c r="Q172" s="19" t="s">
        <v>17</v>
      </c>
      <c r="R172" s="16" t="s">
        <v>14</v>
      </c>
      <c r="S172" s="19" t="s">
        <v>14</v>
      </c>
      <c r="T172" s="16" t="s">
        <v>14</v>
      </c>
      <c r="U172" s="19" t="s">
        <v>14</v>
      </c>
      <c r="V172" s="21" t="s">
        <v>22</v>
      </c>
      <c r="W172" t="b">
        <f t="shared" si="12"/>
        <v>0</v>
      </c>
      <c r="X172" t="b">
        <f t="shared" si="13"/>
        <v>1</v>
      </c>
      <c r="Y172" t="b">
        <f t="shared" si="14"/>
        <v>1</v>
      </c>
      <c r="Z172" t="b">
        <f t="shared" si="15"/>
        <v>0</v>
      </c>
      <c r="AA172" t="b">
        <f t="shared" si="16"/>
        <v>1</v>
      </c>
      <c r="AB172" t="b">
        <f t="shared" si="17"/>
        <v>0</v>
      </c>
      <c r="AC172">
        <v>169</v>
      </c>
    </row>
    <row r="173" spans="1:29">
      <c r="A173" s="14" t="s">
        <v>14</v>
      </c>
      <c r="B173" s="14" t="s">
        <v>24</v>
      </c>
      <c r="C173" s="14" t="s">
        <v>24</v>
      </c>
      <c r="D173" s="14" t="s">
        <v>17</v>
      </c>
      <c r="E173" s="14" t="s">
        <v>22</v>
      </c>
      <c r="F173" t="s">
        <v>22</v>
      </c>
      <c r="K173" s="1" t="s">
        <v>17</v>
      </c>
      <c r="L173" s="17" t="s">
        <v>24</v>
      </c>
      <c r="M173" s="19" t="s">
        <v>22</v>
      </c>
      <c r="N173" s="18" t="s">
        <v>17</v>
      </c>
      <c r="O173" s="19" t="s">
        <v>27</v>
      </c>
      <c r="P173" s="18" t="s">
        <v>24</v>
      </c>
      <c r="Q173" s="19" t="s">
        <v>14</v>
      </c>
      <c r="R173" s="18" t="s">
        <v>22</v>
      </c>
      <c r="S173" s="19" t="s">
        <v>14</v>
      </c>
      <c r="T173" s="18" t="s">
        <v>17</v>
      </c>
      <c r="U173" s="19" t="s">
        <v>22</v>
      </c>
      <c r="V173" s="22" t="s">
        <v>22</v>
      </c>
      <c r="W173" t="b">
        <f t="shared" si="12"/>
        <v>0</v>
      </c>
      <c r="X173" t="b">
        <f t="shared" si="13"/>
        <v>0</v>
      </c>
      <c r="Y173" t="b">
        <f t="shared" si="14"/>
        <v>0</v>
      </c>
      <c r="Z173" t="b">
        <f t="shared" si="15"/>
        <v>0</v>
      </c>
      <c r="AA173" t="b">
        <f t="shared" si="16"/>
        <v>0</v>
      </c>
      <c r="AB173" t="b">
        <f t="shared" si="17"/>
        <v>1</v>
      </c>
      <c r="AC173">
        <v>170</v>
      </c>
    </row>
    <row r="174" spans="1:29">
      <c r="A174" s="14" t="s">
        <v>14</v>
      </c>
      <c r="B174" s="14" t="s">
        <v>27</v>
      </c>
      <c r="C174" s="14" t="s">
        <v>14</v>
      </c>
      <c r="D174" s="14" t="s">
        <v>17</v>
      </c>
      <c r="E174" s="14" t="s">
        <v>22</v>
      </c>
      <c r="F174" t="s">
        <v>24</v>
      </c>
      <c r="K174" s="1" t="s">
        <v>22</v>
      </c>
      <c r="L174" s="15" t="s">
        <v>27</v>
      </c>
      <c r="M174" s="19" t="s">
        <v>24</v>
      </c>
      <c r="N174" s="16" t="s">
        <v>24</v>
      </c>
      <c r="O174" s="19" t="s">
        <v>14</v>
      </c>
      <c r="P174" s="16" t="s">
        <v>14</v>
      </c>
      <c r="Q174" s="19" t="s">
        <v>17</v>
      </c>
      <c r="R174" s="16" t="s">
        <v>17</v>
      </c>
      <c r="S174" s="19" t="s">
        <v>27</v>
      </c>
      <c r="T174" s="16" t="s">
        <v>22</v>
      </c>
      <c r="U174" s="19" t="s">
        <v>17</v>
      </c>
      <c r="V174" s="21" t="s">
        <v>17</v>
      </c>
      <c r="W174" t="b">
        <f t="shared" si="12"/>
        <v>0</v>
      </c>
      <c r="X174" t="b">
        <f t="shared" si="13"/>
        <v>1</v>
      </c>
      <c r="Y174" t="b">
        <f t="shared" si="14"/>
        <v>1</v>
      </c>
      <c r="Z174" t="b">
        <f t="shared" si="15"/>
        <v>1</v>
      </c>
      <c r="AA174" t="b">
        <f t="shared" si="16"/>
        <v>0</v>
      </c>
      <c r="AB174" t="b">
        <f t="shared" si="17"/>
        <v>1</v>
      </c>
      <c r="AC174">
        <v>171</v>
      </c>
    </row>
    <row r="175" spans="1:29">
      <c r="A175" s="14" t="s">
        <v>22</v>
      </c>
      <c r="B175" s="14" t="s">
        <v>22</v>
      </c>
      <c r="C175" s="14" t="s">
        <v>27</v>
      </c>
      <c r="D175" s="14" t="s">
        <v>14</v>
      </c>
      <c r="E175" s="14" t="s">
        <v>14</v>
      </c>
      <c r="F175" t="s">
        <v>17</v>
      </c>
      <c r="K175" s="1" t="s">
        <v>17</v>
      </c>
      <c r="L175" s="17" t="s">
        <v>14</v>
      </c>
      <c r="M175" s="19" t="s">
        <v>24</v>
      </c>
      <c r="N175" s="18" t="s">
        <v>24</v>
      </c>
      <c r="O175" s="19" t="s">
        <v>22</v>
      </c>
      <c r="P175" s="18" t="s">
        <v>24</v>
      </c>
      <c r="Q175" s="19" t="s">
        <v>17</v>
      </c>
      <c r="R175" s="18" t="s">
        <v>17</v>
      </c>
      <c r="S175" s="19" t="s">
        <v>14</v>
      </c>
      <c r="T175" s="18" t="s">
        <v>22</v>
      </c>
      <c r="U175" s="19" t="s">
        <v>17</v>
      </c>
      <c r="V175" s="22" t="s">
        <v>22</v>
      </c>
      <c r="W175" t="b">
        <f t="shared" si="12"/>
        <v>0</v>
      </c>
      <c r="X175" t="b">
        <f t="shared" si="13"/>
        <v>1</v>
      </c>
      <c r="Y175" t="b">
        <f t="shared" si="14"/>
        <v>0</v>
      </c>
      <c r="Z175" t="b">
        <f t="shared" si="15"/>
        <v>1</v>
      </c>
      <c r="AA175" t="b">
        <f t="shared" si="16"/>
        <v>0</v>
      </c>
      <c r="AB175" t="b">
        <f t="shared" si="17"/>
        <v>0</v>
      </c>
      <c r="AC175">
        <v>172</v>
      </c>
    </row>
    <row r="176" spans="1:29">
      <c r="A176" s="14" t="s">
        <v>14</v>
      </c>
      <c r="B176" s="14" t="s">
        <v>24</v>
      </c>
      <c r="C176" s="14" t="s">
        <v>27</v>
      </c>
      <c r="D176" s="14" t="s">
        <v>24</v>
      </c>
      <c r="E176" s="14" t="s">
        <v>14</v>
      </c>
      <c r="F176" t="s">
        <v>17</v>
      </c>
      <c r="K176" s="1" t="s">
        <v>24</v>
      </c>
      <c r="L176" s="15" t="s">
        <v>14</v>
      </c>
      <c r="M176" s="19" t="s">
        <v>27</v>
      </c>
      <c r="N176" s="16" t="s">
        <v>27</v>
      </c>
      <c r="O176" s="19" t="s">
        <v>27</v>
      </c>
      <c r="P176" s="16" t="s">
        <v>14</v>
      </c>
      <c r="Q176" s="19" t="s">
        <v>17</v>
      </c>
      <c r="R176" s="16" t="s">
        <v>17</v>
      </c>
      <c r="S176" s="19" t="s">
        <v>14</v>
      </c>
      <c r="T176" s="16" t="s">
        <v>22</v>
      </c>
      <c r="U176" s="19" t="s">
        <v>14</v>
      </c>
      <c r="V176" s="21" t="s">
        <v>24</v>
      </c>
      <c r="W176" t="b">
        <f t="shared" si="12"/>
        <v>0</v>
      </c>
      <c r="X176" t="b">
        <f t="shared" si="13"/>
        <v>1</v>
      </c>
      <c r="Y176" t="b">
        <f t="shared" si="14"/>
        <v>0</v>
      </c>
      <c r="Z176" t="b">
        <f t="shared" si="15"/>
        <v>1</v>
      </c>
      <c r="AA176" t="b">
        <f t="shared" si="16"/>
        <v>0</v>
      </c>
      <c r="AB176" t="b">
        <f t="shared" si="17"/>
        <v>0</v>
      </c>
      <c r="AC176">
        <v>173</v>
      </c>
    </row>
    <row r="177" spans="1:29">
      <c r="A177" s="14" t="s">
        <v>22</v>
      </c>
      <c r="B177" s="14" t="s">
        <v>27</v>
      </c>
      <c r="C177" s="14" t="s">
        <v>24</v>
      </c>
      <c r="D177" s="14" t="s">
        <v>14</v>
      </c>
      <c r="E177" s="14" t="s">
        <v>14</v>
      </c>
      <c r="F177" t="s">
        <v>17</v>
      </c>
      <c r="K177" s="1" t="s">
        <v>24</v>
      </c>
      <c r="L177" s="17" t="s">
        <v>22</v>
      </c>
      <c r="M177" s="19" t="s">
        <v>22</v>
      </c>
      <c r="N177" s="18" t="s">
        <v>22</v>
      </c>
      <c r="O177" s="19" t="s">
        <v>27</v>
      </c>
      <c r="P177" s="18" t="s">
        <v>27</v>
      </c>
      <c r="Q177" s="19" t="s">
        <v>14</v>
      </c>
      <c r="R177" s="18" t="s">
        <v>14</v>
      </c>
      <c r="S177" s="19" t="s">
        <v>14</v>
      </c>
      <c r="T177" s="18" t="s">
        <v>14</v>
      </c>
      <c r="U177" s="19" t="s">
        <v>17</v>
      </c>
      <c r="V177" s="22" t="s">
        <v>17</v>
      </c>
      <c r="W177" t="b">
        <f t="shared" si="12"/>
        <v>0</v>
      </c>
      <c r="X177" t="b">
        <f t="shared" si="13"/>
        <v>1</v>
      </c>
      <c r="Y177" t="b">
        <f t="shared" si="14"/>
        <v>1</v>
      </c>
      <c r="Z177" t="b">
        <f t="shared" si="15"/>
        <v>1</v>
      </c>
      <c r="AA177" t="b">
        <f t="shared" si="16"/>
        <v>1</v>
      </c>
      <c r="AB177" t="b">
        <f t="shared" si="17"/>
        <v>1</v>
      </c>
      <c r="AC177">
        <v>174</v>
      </c>
    </row>
    <row r="178" spans="1:29">
      <c r="A178" s="14" t="s">
        <v>22</v>
      </c>
      <c r="B178" s="14" t="s">
        <v>24</v>
      </c>
      <c r="C178" s="14" t="s">
        <v>27</v>
      </c>
      <c r="D178" s="14" t="s">
        <v>17</v>
      </c>
      <c r="E178" s="14" t="s">
        <v>27</v>
      </c>
      <c r="F178" t="s">
        <v>22</v>
      </c>
      <c r="K178" s="1" t="s">
        <v>17</v>
      </c>
      <c r="L178" s="15" t="s">
        <v>14</v>
      </c>
      <c r="M178" s="19" t="s">
        <v>24</v>
      </c>
      <c r="N178" s="16" t="s">
        <v>24</v>
      </c>
      <c r="O178" s="19" t="s">
        <v>27</v>
      </c>
      <c r="P178" s="16" t="s">
        <v>27</v>
      </c>
      <c r="Q178" s="19" t="s">
        <v>14</v>
      </c>
      <c r="R178" s="16" t="s">
        <v>24</v>
      </c>
      <c r="S178" s="19" t="s">
        <v>14</v>
      </c>
      <c r="T178" s="16" t="s">
        <v>14</v>
      </c>
      <c r="U178" s="19" t="s">
        <v>17</v>
      </c>
      <c r="V178" s="21" t="s">
        <v>17</v>
      </c>
      <c r="W178" t="b">
        <f t="shared" si="12"/>
        <v>0</v>
      </c>
      <c r="X178" t="b">
        <f t="shared" si="13"/>
        <v>1</v>
      </c>
      <c r="Y178" t="b">
        <f t="shared" si="14"/>
        <v>1</v>
      </c>
      <c r="Z178" t="b">
        <f t="shared" si="15"/>
        <v>0</v>
      </c>
      <c r="AA178" t="b">
        <f t="shared" si="16"/>
        <v>1</v>
      </c>
      <c r="AB178" t="b">
        <f t="shared" si="17"/>
        <v>1</v>
      </c>
      <c r="AC178">
        <v>175</v>
      </c>
    </row>
    <row r="179" spans="1:29">
      <c r="A179" s="14" t="s">
        <v>22</v>
      </c>
      <c r="B179" s="14" t="s">
        <v>24</v>
      </c>
      <c r="C179" s="14" t="s">
        <v>27</v>
      </c>
      <c r="D179" s="14" t="s">
        <v>17</v>
      </c>
      <c r="E179" s="14" t="s">
        <v>14</v>
      </c>
      <c r="F179" t="s">
        <v>24</v>
      </c>
      <c r="K179" s="1" t="s">
        <v>22</v>
      </c>
      <c r="L179" s="17" t="s">
        <v>22</v>
      </c>
      <c r="M179" s="19" t="s">
        <v>27</v>
      </c>
      <c r="N179" s="18" t="s">
        <v>27</v>
      </c>
      <c r="O179" s="19" t="s">
        <v>24</v>
      </c>
      <c r="P179" s="18" t="s">
        <v>24</v>
      </c>
      <c r="Q179" s="19" t="s">
        <v>14</v>
      </c>
      <c r="R179" s="18" t="s">
        <v>14</v>
      </c>
      <c r="S179" s="19" t="s">
        <v>14</v>
      </c>
      <c r="T179" s="18" t="s">
        <v>14</v>
      </c>
      <c r="U179" s="19" t="s">
        <v>17</v>
      </c>
      <c r="V179" s="22" t="s">
        <v>17</v>
      </c>
      <c r="W179" t="b">
        <f t="shared" si="12"/>
        <v>1</v>
      </c>
      <c r="X179" t="b">
        <f t="shared" si="13"/>
        <v>1</v>
      </c>
      <c r="Y179" t="b">
        <f t="shared" si="14"/>
        <v>1</v>
      </c>
      <c r="Z179" t="b">
        <f t="shared" si="15"/>
        <v>1</v>
      </c>
      <c r="AA179" t="b">
        <f t="shared" si="16"/>
        <v>1</v>
      </c>
      <c r="AB179" t="b">
        <f t="shared" si="17"/>
        <v>1</v>
      </c>
      <c r="AC179">
        <v>176</v>
      </c>
    </row>
    <row r="180" spans="1:29">
      <c r="A180" s="14" t="s">
        <v>22</v>
      </c>
      <c r="B180" s="14" t="s">
        <v>14</v>
      </c>
      <c r="C180" s="14" t="s">
        <v>27</v>
      </c>
      <c r="D180" s="14" t="s">
        <v>27</v>
      </c>
      <c r="E180" s="14" t="s">
        <v>17</v>
      </c>
      <c r="F180" t="s">
        <v>24</v>
      </c>
      <c r="K180" s="1" t="s">
        <v>22</v>
      </c>
      <c r="L180" s="15" t="s">
        <v>22</v>
      </c>
      <c r="M180" s="19" t="s">
        <v>24</v>
      </c>
      <c r="N180" s="16" t="s">
        <v>24</v>
      </c>
      <c r="O180" s="19" t="s">
        <v>27</v>
      </c>
      <c r="P180" s="16" t="s">
        <v>27</v>
      </c>
      <c r="Q180" s="19" t="s">
        <v>17</v>
      </c>
      <c r="R180" s="16" t="s">
        <v>17</v>
      </c>
      <c r="S180" s="19" t="s">
        <v>14</v>
      </c>
      <c r="T180" s="16" t="s">
        <v>27</v>
      </c>
      <c r="U180" s="19" t="s">
        <v>27</v>
      </c>
      <c r="V180" s="21" t="s">
        <v>22</v>
      </c>
      <c r="W180" t="b">
        <f t="shared" si="12"/>
        <v>1</v>
      </c>
      <c r="X180" t="b">
        <f t="shared" si="13"/>
        <v>1</v>
      </c>
      <c r="Y180" t="b">
        <f t="shared" si="14"/>
        <v>1</v>
      </c>
      <c r="Z180" t="b">
        <f t="shared" si="15"/>
        <v>1</v>
      </c>
      <c r="AA180" t="b">
        <f t="shared" si="16"/>
        <v>0</v>
      </c>
      <c r="AB180" t="b">
        <f t="shared" si="17"/>
        <v>0</v>
      </c>
      <c r="AC180">
        <v>177</v>
      </c>
    </row>
    <row r="181" spans="1:29">
      <c r="A181" s="14" t="s">
        <v>22</v>
      </c>
      <c r="B181" s="14" t="s">
        <v>22</v>
      </c>
      <c r="C181" s="14" t="s">
        <v>24</v>
      </c>
      <c r="D181" s="14" t="s">
        <v>14</v>
      </c>
      <c r="E181" s="14" t="s">
        <v>17</v>
      </c>
      <c r="F181" t="s">
        <v>24</v>
      </c>
      <c r="K181" s="1" t="s">
        <v>24</v>
      </c>
      <c r="L181" s="17" t="s">
        <v>22</v>
      </c>
      <c r="M181" s="19" t="s">
        <v>24</v>
      </c>
      <c r="N181" s="18" t="s">
        <v>24</v>
      </c>
      <c r="O181" s="19" t="s">
        <v>22</v>
      </c>
      <c r="P181" s="18" t="s">
        <v>27</v>
      </c>
      <c r="Q181" s="19" t="s">
        <v>24</v>
      </c>
      <c r="R181" s="18" t="s">
        <v>17</v>
      </c>
      <c r="S181" s="19" t="s">
        <v>14</v>
      </c>
      <c r="T181" s="18" t="s">
        <v>14</v>
      </c>
      <c r="U181" s="19" t="s">
        <v>27</v>
      </c>
      <c r="V181" s="22" t="s">
        <v>24</v>
      </c>
      <c r="W181" t="b">
        <f t="shared" si="12"/>
        <v>0</v>
      </c>
      <c r="X181" t="b">
        <f t="shared" si="13"/>
        <v>1</v>
      </c>
      <c r="Y181" t="b">
        <f t="shared" si="14"/>
        <v>0</v>
      </c>
      <c r="Z181" t="b">
        <f t="shared" si="15"/>
        <v>0</v>
      </c>
      <c r="AA181" t="b">
        <f t="shared" si="16"/>
        <v>1</v>
      </c>
      <c r="AB181" t="b">
        <f t="shared" si="17"/>
        <v>0</v>
      </c>
      <c r="AC181">
        <v>178</v>
      </c>
    </row>
    <row r="182" spans="1:29">
      <c r="A182" s="14" t="s">
        <v>27</v>
      </c>
      <c r="B182" s="14" t="s">
        <v>14</v>
      </c>
      <c r="C182" s="14" t="s">
        <v>17</v>
      </c>
      <c r="D182" s="14" t="s">
        <v>17</v>
      </c>
      <c r="E182" s="14" t="s">
        <v>17</v>
      </c>
      <c r="F182" t="s">
        <v>14</v>
      </c>
      <c r="K182" s="1" t="s">
        <v>22</v>
      </c>
      <c r="L182" s="15" t="s">
        <v>22</v>
      </c>
      <c r="M182" s="19" t="s">
        <v>24</v>
      </c>
      <c r="N182" s="16" t="s">
        <v>14</v>
      </c>
      <c r="O182" s="19" t="s">
        <v>27</v>
      </c>
      <c r="P182" s="16" t="s">
        <v>27</v>
      </c>
      <c r="Q182" s="19" t="s">
        <v>14</v>
      </c>
      <c r="R182" s="16" t="s">
        <v>27</v>
      </c>
      <c r="S182" s="19" t="s">
        <v>27</v>
      </c>
      <c r="T182" s="16" t="s">
        <v>17</v>
      </c>
      <c r="U182" s="19" t="s">
        <v>22</v>
      </c>
      <c r="V182" s="21" t="s">
        <v>24</v>
      </c>
      <c r="W182" t="b">
        <f t="shared" si="12"/>
        <v>1</v>
      </c>
      <c r="X182" t="b">
        <f t="shared" si="13"/>
        <v>0</v>
      </c>
      <c r="Y182" t="b">
        <f t="shared" si="14"/>
        <v>1</v>
      </c>
      <c r="Z182" t="b">
        <f t="shared" si="15"/>
        <v>0</v>
      </c>
      <c r="AA182" t="b">
        <f t="shared" si="16"/>
        <v>0</v>
      </c>
      <c r="AB182" t="b">
        <f t="shared" si="17"/>
        <v>0</v>
      </c>
      <c r="AC182">
        <v>179</v>
      </c>
    </row>
    <row r="183" spans="1:29">
      <c r="A183" s="14" t="s">
        <v>24</v>
      </c>
      <c r="B183" s="14" t="s">
        <v>24</v>
      </c>
      <c r="C183" s="14" t="s">
        <v>27</v>
      </c>
      <c r="D183" s="14" t="s">
        <v>17</v>
      </c>
      <c r="E183" s="14" t="s">
        <v>22</v>
      </c>
      <c r="F183" t="s">
        <v>27</v>
      </c>
      <c r="K183" s="1" t="s">
        <v>22</v>
      </c>
      <c r="L183" s="17" t="s">
        <v>22</v>
      </c>
      <c r="M183" s="19" t="s">
        <v>22</v>
      </c>
      <c r="N183" s="18" t="s">
        <v>22</v>
      </c>
      <c r="O183" s="19" t="s">
        <v>14</v>
      </c>
      <c r="P183" s="18" t="s">
        <v>24</v>
      </c>
      <c r="Q183" s="19" t="s">
        <v>17</v>
      </c>
      <c r="R183" s="18" t="s">
        <v>14</v>
      </c>
      <c r="S183" s="19" t="s">
        <v>17</v>
      </c>
      <c r="T183" s="18" t="s">
        <v>17</v>
      </c>
      <c r="U183" s="19" t="s">
        <v>14</v>
      </c>
      <c r="V183" s="22" t="s">
        <v>24</v>
      </c>
      <c r="W183" t="b">
        <f t="shared" si="12"/>
        <v>1</v>
      </c>
      <c r="X183" t="b">
        <f t="shared" si="13"/>
        <v>1</v>
      </c>
      <c r="Y183" t="b">
        <f t="shared" si="14"/>
        <v>0</v>
      </c>
      <c r="Z183" t="b">
        <f t="shared" si="15"/>
        <v>0</v>
      </c>
      <c r="AA183" t="b">
        <f t="shared" si="16"/>
        <v>1</v>
      </c>
      <c r="AB183" t="b">
        <f t="shared" si="17"/>
        <v>0</v>
      </c>
      <c r="AC183">
        <v>180</v>
      </c>
    </row>
    <row r="184" spans="1:29">
      <c r="A184" s="14" t="s">
        <v>24</v>
      </c>
      <c r="B184" s="14" t="s">
        <v>24</v>
      </c>
      <c r="C184" s="14" t="s">
        <v>24</v>
      </c>
      <c r="D184" s="14" t="s">
        <v>17</v>
      </c>
      <c r="E184" s="14" t="s">
        <v>14</v>
      </c>
      <c r="F184" t="s">
        <v>22</v>
      </c>
      <c r="K184" s="1" t="s">
        <v>14</v>
      </c>
      <c r="L184" s="15" t="s">
        <v>27</v>
      </c>
      <c r="M184" s="19" t="s">
        <v>24</v>
      </c>
      <c r="N184" s="16" t="s">
        <v>14</v>
      </c>
      <c r="O184" s="19" t="s">
        <v>27</v>
      </c>
      <c r="P184" s="16" t="s">
        <v>17</v>
      </c>
      <c r="Q184" s="19" t="s">
        <v>17</v>
      </c>
      <c r="R184" s="16" t="s">
        <v>17</v>
      </c>
      <c r="S184" s="19" t="s">
        <v>17</v>
      </c>
      <c r="T184" s="16" t="s">
        <v>17</v>
      </c>
      <c r="U184" s="19" t="s">
        <v>24</v>
      </c>
      <c r="V184" s="21" t="s">
        <v>14</v>
      </c>
      <c r="W184" t="b">
        <f t="shared" si="12"/>
        <v>0</v>
      </c>
      <c r="X184" t="b">
        <f t="shared" si="13"/>
        <v>0</v>
      </c>
      <c r="Y184" t="b">
        <f t="shared" si="14"/>
        <v>0</v>
      </c>
      <c r="Z184" t="b">
        <f t="shared" si="15"/>
        <v>1</v>
      </c>
      <c r="AA184" t="b">
        <f t="shared" si="16"/>
        <v>1</v>
      </c>
      <c r="AB184" t="b">
        <f t="shared" si="17"/>
        <v>0</v>
      </c>
      <c r="AC184">
        <v>181</v>
      </c>
    </row>
    <row r="185" spans="1:29">
      <c r="A185" s="14" t="s">
        <v>27</v>
      </c>
      <c r="B185" s="14" t="s">
        <v>17</v>
      </c>
      <c r="C185" s="14" t="s">
        <v>14</v>
      </c>
      <c r="D185" s="14" t="s">
        <v>17</v>
      </c>
      <c r="E185" s="14" t="s">
        <v>17</v>
      </c>
      <c r="F185" t="s">
        <v>24</v>
      </c>
      <c r="K185" s="1" t="s">
        <v>17</v>
      </c>
      <c r="L185" s="17" t="s">
        <v>24</v>
      </c>
      <c r="M185" s="19" t="s">
        <v>24</v>
      </c>
      <c r="N185" s="18" t="s">
        <v>24</v>
      </c>
      <c r="O185" s="19" t="s">
        <v>27</v>
      </c>
      <c r="P185" s="18" t="s">
        <v>27</v>
      </c>
      <c r="Q185" s="19" t="s">
        <v>17</v>
      </c>
      <c r="R185" s="18" t="s">
        <v>17</v>
      </c>
      <c r="S185" s="19" t="s">
        <v>14</v>
      </c>
      <c r="T185" s="18" t="s">
        <v>22</v>
      </c>
      <c r="U185" s="19" t="s">
        <v>17</v>
      </c>
      <c r="V185" s="22" t="s">
        <v>27</v>
      </c>
      <c r="W185" t="b">
        <f t="shared" si="12"/>
        <v>0</v>
      </c>
      <c r="X185" t="b">
        <f t="shared" si="13"/>
        <v>1</v>
      </c>
      <c r="Y185" t="b">
        <f t="shared" si="14"/>
        <v>1</v>
      </c>
      <c r="Z185" t="b">
        <f t="shared" si="15"/>
        <v>1</v>
      </c>
      <c r="AA185" t="b">
        <f t="shared" si="16"/>
        <v>0</v>
      </c>
      <c r="AB185" t="b">
        <f t="shared" si="17"/>
        <v>0</v>
      </c>
      <c r="AC185">
        <v>182</v>
      </c>
    </row>
    <row r="186" spans="1:29">
      <c r="A186" s="14" t="s">
        <v>27</v>
      </c>
      <c r="B186" s="14" t="s">
        <v>24</v>
      </c>
      <c r="C186" s="14" t="s">
        <v>24</v>
      </c>
      <c r="D186" s="14" t="s">
        <v>22</v>
      </c>
      <c r="E186" s="14" t="s">
        <v>17</v>
      </c>
      <c r="F186" t="s">
        <v>14</v>
      </c>
      <c r="K186" s="1" t="s">
        <v>24</v>
      </c>
      <c r="L186" s="15" t="s">
        <v>24</v>
      </c>
      <c r="M186" s="19" t="s">
        <v>24</v>
      </c>
      <c r="N186" s="16" t="s">
        <v>24</v>
      </c>
      <c r="O186" s="19" t="s">
        <v>27</v>
      </c>
      <c r="P186" s="16" t="s">
        <v>24</v>
      </c>
      <c r="Q186" s="19" t="s">
        <v>14</v>
      </c>
      <c r="R186" s="16" t="s">
        <v>17</v>
      </c>
      <c r="S186" s="19" t="s">
        <v>14</v>
      </c>
      <c r="T186" s="16" t="s">
        <v>14</v>
      </c>
      <c r="U186" s="19" t="s">
        <v>22</v>
      </c>
      <c r="V186" s="21" t="s">
        <v>22</v>
      </c>
      <c r="W186" t="b">
        <f t="shared" si="12"/>
        <v>1</v>
      </c>
      <c r="X186" t="b">
        <f t="shared" si="13"/>
        <v>1</v>
      </c>
      <c r="Y186" t="b">
        <f t="shared" si="14"/>
        <v>0</v>
      </c>
      <c r="Z186" t="b">
        <f t="shared" si="15"/>
        <v>0</v>
      </c>
      <c r="AA186" t="b">
        <f t="shared" si="16"/>
        <v>1</v>
      </c>
      <c r="AB186" t="b">
        <f t="shared" si="17"/>
        <v>1</v>
      </c>
      <c r="AC186">
        <v>183</v>
      </c>
    </row>
    <row r="187" spans="1:29">
      <c r="A187" s="14" t="s">
        <v>27</v>
      </c>
      <c r="B187" s="14" t="s">
        <v>22</v>
      </c>
      <c r="C187" s="14" t="s">
        <v>14</v>
      </c>
      <c r="D187" s="14" t="s">
        <v>17</v>
      </c>
      <c r="E187" s="14" t="s">
        <v>17</v>
      </c>
      <c r="F187" t="s">
        <v>14</v>
      </c>
      <c r="K187" s="1" t="s">
        <v>22</v>
      </c>
      <c r="L187" s="17" t="s">
        <v>27</v>
      </c>
      <c r="M187" s="19" t="s">
        <v>24</v>
      </c>
      <c r="N187" s="18" t="s">
        <v>17</v>
      </c>
      <c r="O187" s="19" t="s">
        <v>22</v>
      </c>
      <c r="P187" s="18" t="s">
        <v>14</v>
      </c>
      <c r="Q187" s="19" t="s">
        <v>14</v>
      </c>
      <c r="R187" s="18" t="s">
        <v>17</v>
      </c>
      <c r="S187" s="19" t="s">
        <v>17</v>
      </c>
      <c r="T187" s="18" t="s">
        <v>17</v>
      </c>
      <c r="U187" s="19" t="s">
        <v>24</v>
      </c>
      <c r="V187" s="22" t="s">
        <v>24</v>
      </c>
      <c r="W187" t="b">
        <f t="shared" si="12"/>
        <v>0</v>
      </c>
      <c r="X187" t="b">
        <f t="shared" si="13"/>
        <v>0</v>
      </c>
      <c r="Y187" t="b">
        <f t="shared" si="14"/>
        <v>0</v>
      </c>
      <c r="Z187" t="b">
        <f t="shared" si="15"/>
        <v>0</v>
      </c>
      <c r="AA187" t="b">
        <f t="shared" si="16"/>
        <v>1</v>
      </c>
      <c r="AB187" t="b">
        <f t="shared" si="17"/>
        <v>1</v>
      </c>
      <c r="AC187">
        <v>184</v>
      </c>
    </row>
    <row r="188" spans="1:29">
      <c r="A188" s="14" t="s">
        <v>22</v>
      </c>
      <c r="B188" s="14" t="s">
        <v>17</v>
      </c>
      <c r="C188" s="14" t="s">
        <v>24</v>
      </c>
      <c r="D188" s="14" t="s">
        <v>22</v>
      </c>
      <c r="E188" s="14" t="s">
        <v>22</v>
      </c>
      <c r="F188" t="s">
        <v>17</v>
      </c>
      <c r="K188" s="1" t="s">
        <v>22</v>
      </c>
      <c r="L188" s="15" t="s">
        <v>27</v>
      </c>
      <c r="M188" s="19" t="s">
        <v>24</v>
      </c>
      <c r="N188" s="16" t="s">
        <v>24</v>
      </c>
      <c r="O188" s="19" t="s">
        <v>24</v>
      </c>
      <c r="P188" s="16" t="s">
        <v>24</v>
      </c>
      <c r="Q188" s="19" t="s">
        <v>22</v>
      </c>
      <c r="R188" s="16" t="s">
        <v>22</v>
      </c>
      <c r="S188" s="19" t="s">
        <v>14</v>
      </c>
      <c r="T188" s="16" t="s">
        <v>17</v>
      </c>
      <c r="U188" s="19" t="s">
        <v>17</v>
      </c>
      <c r="V188" s="21" t="s">
        <v>14</v>
      </c>
      <c r="W188" t="b">
        <f t="shared" si="12"/>
        <v>0</v>
      </c>
      <c r="X188" t="b">
        <f t="shared" si="13"/>
        <v>1</v>
      </c>
      <c r="Y188" t="b">
        <f t="shared" si="14"/>
        <v>1</v>
      </c>
      <c r="Z188" t="b">
        <f t="shared" si="15"/>
        <v>1</v>
      </c>
      <c r="AA188" t="b">
        <f t="shared" si="16"/>
        <v>0</v>
      </c>
      <c r="AB188" t="b">
        <f t="shared" si="17"/>
        <v>0</v>
      </c>
      <c r="AC188">
        <v>185</v>
      </c>
    </row>
    <row r="189" spans="1:29">
      <c r="A189" s="14" t="s">
        <v>22</v>
      </c>
      <c r="B189" s="14" t="s">
        <v>24</v>
      </c>
      <c r="C189" s="14" t="s">
        <v>24</v>
      </c>
      <c r="D189" s="14" t="s">
        <v>17</v>
      </c>
      <c r="E189" s="14" t="s">
        <v>22</v>
      </c>
      <c r="F189" t="s">
        <v>22</v>
      </c>
      <c r="K189" s="1" t="s">
        <v>27</v>
      </c>
      <c r="L189" s="17" t="s">
        <v>27</v>
      </c>
      <c r="M189" s="19" t="s">
        <v>22</v>
      </c>
      <c r="N189" s="18" t="s">
        <v>22</v>
      </c>
      <c r="O189" s="19" t="s">
        <v>14</v>
      </c>
      <c r="P189" s="18" t="s">
        <v>14</v>
      </c>
      <c r="Q189" s="19" t="s">
        <v>17</v>
      </c>
      <c r="R189" s="18" t="s">
        <v>17</v>
      </c>
      <c r="S189" s="19" t="s">
        <v>17</v>
      </c>
      <c r="T189" s="18" t="s">
        <v>17</v>
      </c>
      <c r="U189" s="19" t="s">
        <v>14</v>
      </c>
      <c r="V189" s="22" t="s">
        <v>14</v>
      </c>
      <c r="W189" t="b">
        <f t="shared" si="12"/>
        <v>1</v>
      </c>
      <c r="X189" t="b">
        <f t="shared" si="13"/>
        <v>1</v>
      </c>
      <c r="Y189" t="b">
        <f t="shared" si="14"/>
        <v>1</v>
      </c>
      <c r="Z189" t="b">
        <f t="shared" si="15"/>
        <v>1</v>
      </c>
      <c r="AA189" t="b">
        <f t="shared" si="16"/>
        <v>1</v>
      </c>
      <c r="AB189" t="b">
        <f t="shared" si="17"/>
        <v>1</v>
      </c>
      <c r="AC189">
        <v>186</v>
      </c>
    </row>
    <row r="190" spans="1:29">
      <c r="A190" s="14" t="s">
        <v>14</v>
      </c>
      <c r="B190" s="14" t="s">
        <v>24</v>
      </c>
      <c r="C190" s="14" t="s">
        <v>14</v>
      </c>
      <c r="D190" s="14" t="s">
        <v>22</v>
      </c>
      <c r="E190" s="14" t="s">
        <v>22</v>
      </c>
      <c r="F190" t="s">
        <v>24</v>
      </c>
      <c r="K190" s="1" t="s">
        <v>22</v>
      </c>
      <c r="L190" s="15" t="s">
        <v>22</v>
      </c>
      <c r="M190" s="19" t="s">
        <v>14</v>
      </c>
      <c r="N190" s="16" t="s">
        <v>17</v>
      </c>
      <c r="O190" s="19" t="s">
        <v>24</v>
      </c>
      <c r="P190" s="16" t="s">
        <v>24</v>
      </c>
      <c r="Q190" s="19" t="s">
        <v>17</v>
      </c>
      <c r="R190" s="16" t="s">
        <v>22</v>
      </c>
      <c r="S190" s="19" t="s">
        <v>17</v>
      </c>
      <c r="T190" s="16" t="s">
        <v>22</v>
      </c>
      <c r="U190" s="19" t="s">
        <v>27</v>
      </c>
      <c r="V190" s="21" t="s">
        <v>17</v>
      </c>
      <c r="W190" t="b">
        <f t="shared" si="12"/>
        <v>1</v>
      </c>
      <c r="X190" t="b">
        <f t="shared" si="13"/>
        <v>0</v>
      </c>
      <c r="Y190" t="b">
        <f t="shared" si="14"/>
        <v>1</v>
      </c>
      <c r="Z190" t="b">
        <f t="shared" si="15"/>
        <v>0</v>
      </c>
      <c r="AA190" t="b">
        <f t="shared" si="16"/>
        <v>0</v>
      </c>
      <c r="AB190" t="b">
        <f t="shared" si="17"/>
        <v>0</v>
      </c>
      <c r="AC190">
        <v>187</v>
      </c>
    </row>
    <row r="191" spans="1:29">
      <c r="A191" s="14" t="s">
        <v>14</v>
      </c>
      <c r="B191" s="14" t="s">
        <v>14</v>
      </c>
      <c r="C191" s="14" t="s">
        <v>27</v>
      </c>
      <c r="D191" s="14" t="s">
        <v>22</v>
      </c>
      <c r="E191" s="14" t="s">
        <v>22</v>
      </c>
      <c r="F191" t="s">
        <v>27</v>
      </c>
      <c r="K191" s="1" t="s">
        <v>22</v>
      </c>
      <c r="L191" s="17" t="s">
        <v>22</v>
      </c>
      <c r="M191" s="19" t="s">
        <v>24</v>
      </c>
      <c r="N191" s="18" t="s">
        <v>24</v>
      </c>
      <c r="O191" s="19" t="s">
        <v>14</v>
      </c>
      <c r="P191" s="18" t="s">
        <v>24</v>
      </c>
      <c r="Q191" s="19" t="s">
        <v>17</v>
      </c>
      <c r="R191" s="18" t="s">
        <v>17</v>
      </c>
      <c r="S191" s="19" t="s">
        <v>14</v>
      </c>
      <c r="T191" s="18" t="s">
        <v>22</v>
      </c>
      <c r="U191" s="19" t="s">
        <v>24</v>
      </c>
      <c r="V191" s="22" t="s">
        <v>22</v>
      </c>
      <c r="W191" t="b">
        <f t="shared" si="12"/>
        <v>1</v>
      </c>
      <c r="X191" t="b">
        <f t="shared" si="13"/>
        <v>1</v>
      </c>
      <c r="Y191" t="b">
        <f t="shared" si="14"/>
        <v>0</v>
      </c>
      <c r="Z191" t="b">
        <f t="shared" si="15"/>
        <v>1</v>
      </c>
      <c r="AA191" t="b">
        <f t="shared" si="16"/>
        <v>0</v>
      </c>
      <c r="AB191" t="b">
        <f t="shared" si="17"/>
        <v>0</v>
      </c>
      <c r="AC191">
        <v>188</v>
      </c>
    </row>
    <row r="192" spans="1:29">
      <c r="A192" s="14" t="s">
        <v>22</v>
      </c>
      <c r="B192" s="14" t="s">
        <v>17</v>
      </c>
      <c r="C192" s="14" t="s">
        <v>27</v>
      </c>
      <c r="D192" s="14" t="s">
        <v>22</v>
      </c>
      <c r="E192" s="14" t="s">
        <v>14</v>
      </c>
      <c r="F192" t="s">
        <v>17</v>
      </c>
      <c r="K192" s="1" t="s">
        <v>22</v>
      </c>
      <c r="L192" s="15" t="s">
        <v>14</v>
      </c>
      <c r="M192" s="19" t="s">
        <v>24</v>
      </c>
      <c r="N192" s="16" t="s">
        <v>24</v>
      </c>
      <c r="O192" s="19" t="s">
        <v>22</v>
      </c>
      <c r="P192" s="16" t="s">
        <v>14</v>
      </c>
      <c r="Q192" s="19" t="s">
        <v>22</v>
      </c>
      <c r="R192" s="16" t="s">
        <v>22</v>
      </c>
      <c r="S192" s="19" t="s">
        <v>14</v>
      </c>
      <c r="T192" s="16" t="s">
        <v>22</v>
      </c>
      <c r="U192" s="19" t="s">
        <v>24</v>
      </c>
      <c r="V192" s="21" t="s">
        <v>24</v>
      </c>
      <c r="W192" t="b">
        <f t="shared" si="12"/>
        <v>0</v>
      </c>
      <c r="X192" t="b">
        <f t="shared" si="13"/>
        <v>1</v>
      </c>
      <c r="Y192" t="b">
        <f t="shared" si="14"/>
        <v>0</v>
      </c>
      <c r="Z192" t="b">
        <f t="shared" si="15"/>
        <v>1</v>
      </c>
      <c r="AA192" t="b">
        <f t="shared" si="16"/>
        <v>0</v>
      </c>
      <c r="AB192" t="b">
        <f t="shared" si="17"/>
        <v>1</v>
      </c>
      <c r="AC192">
        <v>189</v>
      </c>
    </row>
    <row r="193" spans="1:29">
      <c r="A193" s="14" t="s">
        <v>27</v>
      </c>
      <c r="B193" s="14" t="s">
        <v>24</v>
      </c>
      <c r="C193" s="14" t="s">
        <v>14</v>
      </c>
      <c r="D193" s="14" t="s">
        <v>17</v>
      </c>
      <c r="E193" s="14" t="s">
        <v>22</v>
      </c>
      <c r="F193" t="s">
        <v>17</v>
      </c>
      <c r="K193" s="1" t="s">
        <v>14</v>
      </c>
      <c r="L193" s="17" t="s">
        <v>14</v>
      </c>
      <c r="M193" s="19" t="s">
        <v>24</v>
      </c>
      <c r="N193" s="18" t="s">
        <v>14</v>
      </c>
      <c r="O193" s="19" t="s">
        <v>27</v>
      </c>
      <c r="P193" s="18" t="s">
        <v>27</v>
      </c>
      <c r="Q193" s="19" t="s">
        <v>17</v>
      </c>
      <c r="R193" s="18" t="s">
        <v>22</v>
      </c>
      <c r="S193" s="19" t="s">
        <v>14</v>
      </c>
      <c r="T193" s="18" t="s">
        <v>22</v>
      </c>
      <c r="U193" s="19" t="s">
        <v>14</v>
      </c>
      <c r="V193" s="22" t="s">
        <v>27</v>
      </c>
      <c r="W193" t="b">
        <f t="shared" si="12"/>
        <v>1</v>
      </c>
      <c r="X193" t="b">
        <f t="shared" si="13"/>
        <v>0</v>
      </c>
      <c r="Y193" t="b">
        <f t="shared" si="14"/>
        <v>1</v>
      </c>
      <c r="Z193" t="b">
        <f t="shared" si="15"/>
        <v>0</v>
      </c>
      <c r="AA193" t="b">
        <f t="shared" si="16"/>
        <v>0</v>
      </c>
      <c r="AB193" t="b">
        <f t="shared" si="17"/>
        <v>0</v>
      </c>
      <c r="AC193">
        <v>190</v>
      </c>
    </row>
    <row r="194" spans="1:29">
      <c r="A194" s="14" t="s">
        <v>24</v>
      </c>
      <c r="B194" s="14" t="s">
        <v>24</v>
      </c>
      <c r="C194" s="14" t="s">
        <v>27</v>
      </c>
      <c r="D194" s="14" t="s">
        <v>17</v>
      </c>
      <c r="E194" s="14" t="s">
        <v>22</v>
      </c>
      <c r="F194" t="s">
        <v>22</v>
      </c>
      <c r="K194" s="1" t="s">
        <v>22</v>
      </c>
      <c r="L194" s="15" t="s">
        <v>22</v>
      </c>
      <c r="M194" s="19" t="s">
        <v>17</v>
      </c>
      <c r="N194" s="16" t="s">
        <v>17</v>
      </c>
      <c r="O194" s="19" t="s">
        <v>27</v>
      </c>
      <c r="P194" s="16" t="s">
        <v>27</v>
      </c>
      <c r="Q194" s="19" t="s">
        <v>22</v>
      </c>
      <c r="R194" s="16" t="s">
        <v>22</v>
      </c>
      <c r="S194" s="19" t="s">
        <v>14</v>
      </c>
      <c r="T194" s="16" t="s">
        <v>14</v>
      </c>
      <c r="U194" s="19" t="s">
        <v>14</v>
      </c>
      <c r="V194" s="21" t="s">
        <v>17</v>
      </c>
      <c r="W194" t="b">
        <f t="shared" si="12"/>
        <v>1</v>
      </c>
      <c r="X194" t="b">
        <f t="shared" si="13"/>
        <v>1</v>
      </c>
      <c r="Y194" t="b">
        <f t="shared" si="14"/>
        <v>1</v>
      </c>
      <c r="Z194" t="b">
        <f t="shared" si="15"/>
        <v>1</v>
      </c>
      <c r="AA194" t="b">
        <f t="shared" si="16"/>
        <v>1</v>
      </c>
      <c r="AB194" t="b">
        <f t="shared" si="17"/>
        <v>0</v>
      </c>
      <c r="AC194">
        <v>191</v>
      </c>
    </row>
    <row r="195" spans="1:29">
      <c r="A195" s="14" t="s">
        <v>27</v>
      </c>
      <c r="B195" s="14" t="s">
        <v>27</v>
      </c>
      <c r="C195" s="14" t="s">
        <v>27</v>
      </c>
      <c r="D195" s="14" t="s">
        <v>17</v>
      </c>
      <c r="E195" s="14" t="s">
        <v>17</v>
      </c>
      <c r="F195" t="s">
        <v>24</v>
      </c>
      <c r="K195" s="1" t="s">
        <v>22</v>
      </c>
      <c r="L195" s="17" t="s">
        <v>27</v>
      </c>
      <c r="M195" s="19" t="s">
        <v>24</v>
      </c>
      <c r="N195" s="18" t="s">
        <v>24</v>
      </c>
      <c r="O195" s="19" t="s">
        <v>22</v>
      </c>
      <c r="P195" s="18" t="s">
        <v>14</v>
      </c>
      <c r="Q195" s="19" t="s">
        <v>22</v>
      </c>
      <c r="R195" s="18" t="s">
        <v>17</v>
      </c>
      <c r="S195" s="19" t="s">
        <v>14</v>
      </c>
      <c r="T195" s="18" t="s">
        <v>22</v>
      </c>
      <c r="U195" s="19" t="s">
        <v>17</v>
      </c>
      <c r="V195" s="22" t="s">
        <v>17</v>
      </c>
      <c r="W195" t="b">
        <f t="shared" si="12"/>
        <v>0</v>
      </c>
      <c r="X195" t="b">
        <f t="shared" si="13"/>
        <v>1</v>
      </c>
      <c r="Y195" t="b">
        <f t="shared" si="14"/>
        <v>0</v>
      </c>
      <c r="Z195" t="b">
        <f t="shared" si="15"/>
        <v>0</v>
      </c>
      <c r="AA195" t="b">
        <f t="shared" si="16"/>
        <v>0</v>
      </c>
      <c r="AB195" t="b">
        <f t="shared" si="17"/>
        <v>1</v>
      </c>
      <c r="AC195">
        <v>192</v>
      </c>
    </row>
    <row r="196" spans="1:29">
      <c r="A196" s="14" t="s">
        <v>22</v>
      </c>
      <c r="B196" s="14" t="s">
        <v>14</v>
      </c>
      <c r="C196" s="14" t="s">
        <v>14</v>
      </c>
      <c r="D196" s="14" t="s">
        <v>17</v>
      </c>
      <c r="E196" s="14" t="s">
        <v>14</v>
      </c>
      <c r="F196" t="s">
        <v>22</v>
      </c>
      <c r="K196" s="1" t="s">
        <v>14</v>
      </c>
      <c r="L196" s="15" t="s">
        <v>24</v>
      </c>
      <c r="M196" s="19" t="s">
        <v>24</v>
      </c>
      <c r="N196" s="16" t="s">
        <v>24</v>
      </c>
      <c r="O196" s="19" t="s">
        <v>27</v>
      </c>
      <c r="P196" s="16" t="s">
        <v>27</v>
      </c>
      <c r="Q196" s="19" t="s">
        <v>17</v>
      </c>
      <c r="R196" s="16" t="s">
        <v>17</v>
      </c>
      <c r="S196" s="19" t="s">
        <v>27</v>
      </c>
      <c r="T196" s="16" t="s">
        <v>22</v>
      </c>
      <c r="U196" s="19" t="s">
        <v>17</v>
      </c>
      <c r="V196" s="21" t="s">
        <v>22</v>
      </c>
      <c r="W196" t="b">
        <f t="shared" si="12"/>
        <v>0</v>
      </c>
      <c r="X196" t="b">
        <f t="shared" si="13"/>
        <v>1</v>
      </c>
      <c r="Y196" t="b">
        <f t="shared" si="14"/>
        <v>1</v>
      </c>
      <c r="Z196" t="b">
        <f t="shared" si="15"/>
        <v>1</v>
      </c>
      <c r="AA196" t="b">
        <f t="shared" si="16"/>
        <v>0</v>
      </c>
      <c r="AB196" t="b">
        <f t="shared" si="17"/>
        <v>0</v>
      </c>
      <c r="AC196">
        <v>193</v>
      </c>
    </row>
    <row r="197" spans="1:29">
      <c r="A197" s="14" t="s">
        <v>22</v>
      </c>
      <c r="B197" s="14" t="s">
        <v>22</v>
      </c>
      <c r="C197" s="14" t="s">
        <v>27</v>
      </c>
      <c r="D197" s="14" t="s">
        <v>17</v>
      </c>
      <c r="E197" s="14" t="s">
        <v>14</v>
      </c>
      <c r="F197" t="s">
        <v>17</v>
      </c>
      <c r="K197" s="1" t="s">
        <v>22</v>
      </c>
      <c r="L197" s="17" t="s">
        <v>27</v>
      </c>
      <c r="M197" s="19" t="s">
        <v>24</v>
      </c>
      <c r="N197" s="18" t="s">
        <v>27</v>
      </c>
      <c r="O197" s="19" t="s">
        <v>27</v>
      </c>
      <c r="P197" s="18" t="s">
        <v>27</v>
      </c>
      <c r="Q197" s="19" t="s">
        <v>22</v>
      </c>
      <c r="R197" s="18" t="s">
        <v>17</v>
      </c>
      <c r="S197" s="19" t="s">
        <v>14</v>
      </c>
      <c r="T197" s="18" t="s">
        <v>17</v>
      </c>
      <c r="U197" s="19" t="s">
        <v>14</v>
      </c>
      <c r="V197" s="22" t="s">
        <v>24</v>
      </c>
      <c r="W197" t="b">
        <f t="shared" ref="W197:W202" si="18">IF(L197=K197,TRUE,FALSE)</f>
        <v>0</v>
      </c>
      <c r="X197" t="b">
        <f t="shared" ref="X197:X202" si="19">IF(M197=N197,TRUE,FALSE)</f>
        <v>0</v>
      </c>
      <c r="Y197" t="b">
        <f t="shared" ref="Y197:Y202" si="20">IF(P197=O197,TRUE,FALSE)</f>
        <v>1</v>
      </c>
      <c r="Z197" t="b">
        <f t="shared" ref="Z197:Z202" si="21">IF(Q197=R197,TRUE,FALSE)</f>
        <v>0</v>
      </c>
      <c r="AA197" t="b">
        <f t="shared" ref="AA197:AA202" si="22">IF(T197=S197,TRUE,FALSE)</f>
        <v>0</v>
      </c>
      <c r="AB197" t="b">
        <f t="shared" ref="AB197:AB202" si="23">IF(U197=V197,TRUE,FALSE)</f>
        <v>0</v>
      </c>
      <c r="AC197">
        <v>194</v>
      </c>
    </row>
    <row r="198" spans="1:29">
      <c r="A198" s="14" t="s">
        <v>22</v>
      </c>
      <c r="B198" s="14" t="s">
        <v>17</v>
      </c>
      <c r="C198" s="14" t="s">
        <v>27</v>
      </c>
      <c r="D198" s="14" t="s">
        <v>22</v>
      </c>
      <c r="E198" s="14" t="s">
        <v>22</v>
      </c>
      <c r="F198" t="s">
        <v>24</v>
      </c>
      <c r="K198" s="1" t="s">
        <v>22</v>
      </c>
      <c r="L198" s="15" t="s">
        <v>22</v>
      </c>
      <c r="M198" s="19" t="s">
        <v>24</v>
      </c>
      <c r="N198" s="16" t="s">
        <v>14</v>
      </c>
      <c r="O198" s="19" t="s">
        <v>14</v>
      </c>
      <c r="P198" s="16" t="s">
        <v>14</v>
      </c>
      <c r="Q198" s="19" t="s">
        <v>17</v>
      </c>
      <c r="R198" s="16" t="s">
        <v>17</v>
      </c>
      <c r="S198" s="19" t="s">
        <v>14</v>
      </c>
      <c r="T198" s="16" t="s">
        <v>14</v>
      </c>
      <c r="U198" s="19" t="s">
        <v>22</v>
      </c>
      <c r="V198" s="21" t="s">
        <v>22</v>
      </c>
      <c r="W198" t="b">
        <f t="shared" si="18"/>
        <v>1</v>
      </c>
      <c r="X198" t="b">
        <f t="shared" si="19"/>
        <v>0</v>
      </c>
      <c r="Y198" t="b">
        <f t="shared" si="20"/>
        <v>1</v>
      </c>
      <c r="Z198" t="b">
        <f t="shared" si="21"/>
        <v>1</v>
      </c>
      <c r="AA198" t="b">
        <f t="shared" si="22"/>
        <v>1</v>
      </c>
      <c r="AB198" t="b">
        <f t="shared" si="23"/>
        <v>1</v>
      </c>
      <c r="AC198">
        <v>195</v>
      </c>
    </row>
    <row r="199" spans="1:29">
      <c r="A199" s="14" t="s">
        <v>22</v>
      </c>
      <c r="B199" s="14" t="s">
        <v>24</v>
      </c>
      <c r="C199" s="14" t="s">
        <v>14</v>
      </c>
      <c r="D199" s="14" t="s">
        <v>17</v>
      </c>
      <c r="E199" s="14" t="s">
        <v>17</v>
      </c>
      <c r="F199" t="s">
        <v>24</v>
      </c>
      <c r="K199" s="1" t="s">
        <v>22</v>
      </c>
      <c r="L199" s="17" t="s">
        <v>22</v>
      </c>
      <c r="M199" s="19" t="s">
        <v>24</v>
      </c>
      <c r="N199" s="18" t="s">
        <v>22</v>
      </c>
      <c r="O199" s="19" t="s">
        <v>27</v>
      </c>
      <c r="P199" s="18" t="s">
        <v>27</v>
      </c>
      <c r="Q199" s="19" t="s">
        <v>17</v>
      </c>
      <c r="R199" s="18" t="s">
        <v>17</v>
      </c>
      <c r="S199" s="19" t="s">
        <v>14</v>
      </c>
      <c r="T199" s="18" t="s">
        <v>14</v>
      </c>
      <c r="U199" s="19" t="s">
        <v>17</v>
      </c>
      <c r="V199" s="22" t="s">
        <v>17</v>
      </c>
      <c r="W199" t="b">
        <f t="shared" si="18"/>
        <v>1</v>
      </c>
      <c r="X199" t="b">
        <f t="shared" si="19"/>
        <v>0</v>
      </c>
      <c r="Y199" t="b">
        <f t="shared" si="20"/>
        <v>1</v>
      </c>
      <c r="Z199" t="b">
        <f t="shared" si="21"/>
        <v>1</v>
      </c>
      <c r="AA199" t="b">
        <f t="shared" si="22"/>
        <v>1</v>
      </c>
      <c r="AB199" t="b">
        <f t="shared" si="23"/>
        <v>1</v>
      </c>
      <c r="AC199">
        <v>196</v>
      </c>
    </row>
    <row r="200" spans="1:29">
      <c r="A200" s="14" t="s">
        <v>22</v>
      </c>
      <c r="B200" s="14" t="s">
        <v>17</v>
      </c>
      <c r="C200" s="14" t="s">
        <v>27</v>
      </c>
      <c r="D200" s="14" t="s">
        <v>17</v>
      </c>
      <c r="E200" s="14" t="s">
        <v>17</v>
      </c>
      <c r="F200" t="s">
        <v>22</v>
      </c>
      <c r="K200" s="1" t="s">
        <v>17</v>
      </c>
      <c r="L200" s="15" t="s">
        <v>22</v>
      </c>
      <c r="M200" s="19" t="s">
        <v>24</v>
      </c>
      <c r="N200" s="16" t="s">
        <v>17</v>
      </c>
      <c r="O200" s="19" t="s">
        <v>27</v>
      </c>
      <c r="P200" s="16" t="s">
        <v>27</v>
      </c>
      <c r="Q200" s="19" t="s">
        <v>17</v>
      </c>
      <c r="R200" s="16" t="s">
        <v>22</v>
      </c>
      <c r="S200" s="19" t="s">
        <v>14</v>
      </c>
      <c r="T200" s="16" t="s">
        <v>22</v>
      </c>
      <c r="U200" s="19" t="s">
        <v>24</v>
      </c>
      <c r="V200" s="21" t="s">
        <v>24</v>
      </c>
      <c r="W200" t="b">
        <f t="shared" si="18"/>
        <v>0</v>
      </c>
      <c r="X200" t="b">
        <f t="shared" si="19"/>
        <v>0</v>
      </c>
      <c r="Y200" t="b">
        <f t="shared" si="20"/>
        <v>1</v>
      </c>
      <c r="Z200" t="b">
        <f t="shared" si="21"/>
        <v>0</v>
      </c>
      <c r="AA200" t="b">
        <f t="shared" si="22"/>
        <v>0</v>
      </c>
      <c r="AB200" t="b">
        <f t="shared" si="23"/>
        <v>1</v>
      </c>
      <c r="AC200">
        <v>197</v>
      </c>
    </row>
    <row r="201" spans="1:29">
      <c r="K201" s="1" t="s">
        <v>14</v>
      </c>
      <c r="L201" s="17" t="s">
        <v>22</v>
      </c>
      <c r="M201" s="19" t="s">
        <v>24</v>
      </c>
      <c r="N201" s="18" t="s">
        <v>24</v>
      </c>
      <c r="O201" s="19" t="s">
        <v>27</v>
      </c>
      <c r="P201" s="18" t="s">
        <v>14</v>
      </c>
      <c r="Q201" s="19" t="s">
        <v>17</v>
      </c>
      <c r="R201" s="18" t="s">
        <v>17</v>
      </c>
      <c r="S201" s="19" t="s">
        <v>14</v>
      </c>
      <c r="T201" s="18" t="s">
        <v>17</v>
      </c>
      <c r="U201" s="19" t="s">
        <v>22</v>
      </c>
      <c r="V201" s="22" t="s">
        <v>24</v>
      </c>
      <c r="W201" t="b">
        <f t="shared" si="18"/>
        <v>0</v>
      </c>
      <c r="X201" t="b">
        <f t="shared" si="19"/>
        <v>1</v>
      </c>
      <c r="Y201" t="b">
        <f t="shared" si="20"/>
        <v>0</v>
      </c>
      <c r="Z201" t="b">
        <f t="shared" si="21"/>
        <v>1</v>
      </c>
      <c r="AA201" t="b">
        <f t="shared" si="22"/>
        <v>0</v>
      </c>
      <c r="AB201" t="b">
        <f t="shared" si="23"/>
        <v>0</v>
      </c>
      <c r="AC201">
        <v>198</v>
      </c>
    </row>
    <row r="202" spans="1:29">
      <c r="K202" s="1" t="s">
        <v>14</v>
      </c>
      <c r="L202" s="15" t="s">
        <v>22</v>
      </c>
      <c r="M202" s="19" t="s">
        <v>24</v>
      </c>
      <c r="N202" s="16" t="s">
        <v>17</v>
      </c>
      <c r="O202" s="19" t="s">
        <v>27</v>
      </c>
      <c r="P202" s="16" t="s">
        <v>27</v>
      </c>
      <c r="Q202" s="19" t="s">
        <v>14</v>
      </c>
      <c r="R202" s="16" t="s">
        <v>17</v>
      </c>
      <c r="S202" s="19" t="s">
        <v>24</v>
      </c>
      <c r="T202" s="16" t="s">
        <v>17</v>
      </c>
      <c r="U202" s="19" t="s">
        <v>14</v>
      </c>
      <c r="V202" s="21" t="s">
        <v>22</v>
      </c>
      <c r="W202" t="b">
        <f t="shared" si="18"/>
        <v>0</v>
      </c>
      <c r="X202" t="b">
        <f t="shared" si="19"/>
        <v>0</v>
      </c>
      <c r="Y202" t="b">
        <f t="shared" si="20"/>
        <v>1</v>
      </c>
      <c r="Z202" t="b">
        <f t="shared" si="21"/>
        <v>0</v>
      </c>
      <c r="AA202" t="b">
        <f t="shared" si="22"/>
        <v>0</v>
      </c>
      <c r="AB202" t="b">
        <f t="shared" si="23"/>
        <v>0</v>
      </c>
      <c r="AC202">
        <v>199</v>
      </c>
    </row>
  </sheetData>
  <mergeCells count="6">
    <mergeCell ref="U2:V2"/>
    <mergeCell ref="K2:L2"/>
    <mergeCell ref="M2:N2"/>
    <mergeCell ref="O2:P2"/>
    <mergeCell ref="Q2:R2"/>
    <mergeCell ref="S2:T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H27"/>
  <sheetViews>
    <sheetView workbookViewId="0">
      <selection activeCell="C8" sqref="C8:H14"/>
    </sheetView>
  </sheetViews>
  <sheetFormatPr defaultRowHeight="15"/>
  <cols>
    <col min="3" max="3" width="13.42578125" customWidth="1"/>
    <col min="4" max="4" width="15.5703125" bestFit="1" customWidth="1"/>
    <col min="5" max="5" width="19.42578125" bestFit="1" customWidth="1"/>
    <col min="6" max="6" width="13.42578125" bestFit="1" customWidth="1"/>
    <col min="7" max="7" width="14" bestFit="1" customWidth="1"/>
    <col min="8" max="8" width="16.85546875" bestFit="1" customWidth="1"/>
  </cols>
  <sheetData>
    <row r="8" spans="3:8">
      <c r="C8" s="3" t="s">
        <v>36</v>
      </c>
      <c r="D8" s="3" t="s">
        <v>37</v>
      </c>
      <c r="E8" s="3" t="s">
        <v>38</v>
      </c>
      <c r="F8" s="3" t="s">
        <v>41</v>
      </c>
      <c r="G8" s="3" t="s">
        <v>40</v>
      </c>
      <c r="H8" s="3" t="s">
        <v>39</v>
      </c>
    </row>
    <row r="9" spans="3:8">
      <c r="C9" t="str">
        <f ca="1">CHOOSE(IF(RANDBETWEEN(1,5)&lt;=3,1,CHOOSE(RANDBETWEEN(1,4),2,3,4,5)),"mode-car","mode-transit","mode-mt-bike","mode-bike","mode-walk")</f>
        <v>mode-car</v>
      </c>
      <c r="D9" t="str">
        <f ca="1">CHOOSE(IF(RANDBETWEEN(1,5)&lt;=3,3,CHOOSE(RANDBETWEEN(1,4),1,2,4,5)),"mode-car","mode-transit","mode-mt-bike","mode-bike","mode-walk")</f>
        <v>mode-mt-bike</v>
      </c>
      <c r="E9" t="str">
        <f ca="1">CHOOSE(IF(RANDBETWEEN(1,5)&lt;=3,3,CHOOSE(RANDBETWEEN(1,4),1,2,4,5)),"mode-car","mode-transit","mode-mt-bike","mode-bike","mode-walk")</f>
        <v>mode-walk</v>
      </c>
      <c r="F9" t="str">
        <f ca="1">CHOOSE(IF(RANDBETWEEN(1,5)&lt;=3,4,CHOOSE(RANDBETWEEN(1,4),1,2,3,5)),"mode-car","mode-transit","mode-mt-bike","mode-bike","mode-walk")</f>
        <v>mode-bike</v>
      </c>
      <c r="G9" t="str">
        <f ca="1">CHOOSE(IF(RANDBETWEEN(1,5)&lt;=3,5,CHOOSE(RANDBETWEEN(1,4),1,2,3,4)),"mode-car","mode-transit","mode-mt-bike","mode-bike","mode-walk")</f>
        <v>mode-walk</v>
      </c>
      <c r="H9" t="str">
        <f ca="1">CHOOSE(RANDBETWEEN(1,5),"mode-car","mode-transit","mode-mt-bike","mode-bike","mode-walk")</f>
        <v>mode-transit</v>
      </c>
    </row>
    <row r="10" spans="3:8">
      <c r="C10" t="str">
        <f t="shared" ref="C10:C27" ca="1" si="0">CHOOSE(IF(RANDBETWEEN(1,5)&lt;=3,1,CHOOSE(RANDBETWEEN(1,4),2,3,4,5)),"mode-car","mode-transit","mode-mt-bike","mode-bike","mode-walk")</f>
        <v>mode-car</v>
      </c>
      <c r="D10" t="str">
        <f t="shared" ref="D10:D27" ca="1" si="1">CHOOSE(IF(RANDBETWEEN(1,5)&lt;=3,2,CHOOSE(RANDBETWEEN(1,4),1,3,4,5)),"mode-car","mode-transit","mode-mt-bike","mode-bike","mode-walk")</f>
        <v>mode-mt-bike</v>
      </c>
      <c r="E10" t="str">
        <f t="shared" ref="E10:E27" ca="1" si="2">CHOOSE(IF(RANDBETWEEN(1,5)&lt;=3,3,CHOOSE(RANDBETWEEN(1,4),1,2,4,5)),"mode-car","mode-transit","mode-mt-bike","mode-bike","mode-walk")</f>
        <v>mode-mt-bike</v>
      </c>
      <c r="F10" t="str">
        <f t="shared" ref="F10:F27" ca="1" si="3">CHOOSE(IF(RANDBETWEEN(1,5)&lt;=3,4,CHOOSE(RANDBETWEEN(1,4),1,2,3,5)),"mode-car","mode-transit","mode-mt-bike","mode-bike","mode-walk")</f>
        <v>mode-bike</v>
      </c>
      <c r="G10" t="str">
        <f t="shared" ref="G10:G27" ca="1" si="4">CHOOSE(IF(RANDBETWEEN(1,5)&lt;=3,5,CHOOSE(RANDBETWEEN(1,4),1,2,3,4)),"mode-car","mode-transit","mode-mt-bike","mode-bike","mode-walk")</f>
        <v>mode-walk</v>
      </c>
      <c r="H10" t="str">
        <f t="shared" ref="H10:H27" ca="1" si="5">CHOOSE(RANDBETWEEN(1,5),"mode-car","mode-transit","mode-mt-bike","mode-bike","mode-walk")</f>
        <v>mode-transit</v>
      </c>
    </row>
    <row r="11" spans="3:8">
      <c r="C11" t="str">
        <f t="shared" ca="1" si="0"/>
        <v>mode-car</v>
      </c>
      <c r="D11" t="str">
        <f t="shared" ca="1" si="1"/>
        <v>mode-transit</v>
      </c>
      <c r="E11" t="str">
        <f t="shared" ca="1" si="2"/>
        <v>mode-walk</v>
      </c>
      <c r="F11" t="str">
        <f t="shared" ca="1" si="3"/>
        <v>mode-bike</v>
      </c>
      <c r="G11" t="str">
        <f t="shared" ca="1" si="4"/>
        <v>mode-car</v>
      </c>
      <c r="H11" t="str">
        <f t="shared" ca="1" si="5"/>
        <v>mode-bike</v>
      </c>
    </row>
    <row r="12" spans="3:8">
      <c r="C12" t="str">
        <f t="shared" ca="1" si="0"/>
        <v>mode-car</v>
      </c>
      <c r="D12" t="str">
        <f t="shared" ca="1" si="1"/>
        <v>mode-transit</v>
      </c>
      <c r="E12" t="str">
        <f t="shared" ca="1" si="2"/>
        <v>mode-mt-bike</v>
      </c>
      <c r="F12" t="str">
        <f t="shared" ca="1" si="3"/>
        <v>mode-bike</v>
      </c>
      <c r="G12" t="str">
        <f t="shared" ca="1" si="4"/>
        <v>mode-walk</v>
      </c>
      <c r="H12" t="str">
        <f t="shared" ca="1" si="5"/>
        <v>mode-transit</v>
      </c>
    </row>
    <row r="13" spans="3:8">
      <c r="C13" t="str">
        <f t="shared" ca="1" si="0"/>
        <v>mode-walk</v>
      </c>
      <c r="D13" t="str">
        <f t="shared" ca="1" si="1"/>
        <v>mode-bike</v>
      </c>
      <c r="E13" t="str">
        <f t="shared" ca="1" si="2"/>
        <v>mode-mt-bike</v>
      </c>
      <c r="F13" t="str">
        <f t="shared" ca="1" si="3"/>
        <v>mode-bike</v>
      </c>
      <c r="G13" t="str">
        <f t="shared" ca="1" si="4"/>
        <v>mode-walk</v>
      </c>
      <c r="H13" t="str">
        <f t="shared" ca="1" si="5"/>
        <v>mode-walk</v>
      </c>
    </row>
    <row r="14" spans="3:8">
      <c r="C14" t="str">
        <f t="shared" ca="1" si="0"/>
        <v>mode-car</v>
      </c>
      <c r="D14" t="str">
        <f t="shared" ca="1" si="1"/>
        <v>mode-car</v>
      </c>
      <c r="E14" t="str">
        <f t="shared" ca="1" si="2"/>
        <v>mode-mt-bike</v>
      </c>
      <c r="F14" t="str">
        <f t="shared" ca="1" si="3"/>
        <v>mode-bike</v>
      </c>
      <c r="G14" t="str">
        <f t="shared" ca="1" si="4"/>
        <v>mode-walk</v>
      </c>
      <c r="H14" t="str">
        <f t="shared" ca="1" si="5"/>
        <v>mode-car</v>
      </c>
    </row>
    <row r="15" spans="3:8">
      <c r="C15" t="str">
        <f t="shared" ca="1" si="0"/>
        <v>mode-car</v>
      </c>
      <c r="D15" t="str">
        <f t="shared" ca="1" si="1"/>
        <v>mode-mt-bike</v>
      </c>
      <c r="E15" t="str">
        <f t="shared" ca="1" si="2"/>
        <v>mode-mt-bike</v>
      </c>
      <c r="F15" t="str">
        <f t="shared" ca="1" si="3"/>
        <v>mode-walk</v>
      </c>
      <c r="G15" t="str">
        <f t="shared" ca="1" si="4"/>
        <v>mode-transit</v>
      </c>
      <c r="H15" t="str">
        <f t="shared" ca="1" si="5"/>
        <v>mode-walk</v>
      </c>
    </row>
    <row r="16" spans="3:8">
      <c r="C16" t="str">
        <f t="shared" ca="1" si="0"/>
        <v>mode-mt-bike</v>
      </c>
      <c r="D16" t="str">
        <f t="shared" ca="1" si="1"/>
        <v>mode-walk</v>
      </c>
      <c r="E16" t="str">
        <f t="shared" ca="1" si="2"/>
        <v>mode-mt-bike</v>
      </c>
      <c r="F16" t="str">
        <f t="shared" ca="1" si="3"/>
        <v>mode-bike</v>
      </c>
      <c r="G16" t="str">
        <f t="shared" ca="1" si="4"/>
        <v>mode-car</v>
      </c>
      <c r="H16" t="str">
        <f t="shared" ca="1" si="5"/>
        <v>mode-car</v>
      </c>
    </row>
    <row r="17" spans="3:8">
      <c r="C17" t="str">
        <f t="shared" ca="1" si="0"/>
        <v>mode-walk</v>
      </c>
      <c r="D17" t="str">
        <f t="shared" ca="1" si="1"/>
        <v>mode-transit</v>
      </c>
      <c r="E17" t="str">
        <f t="shared" ca="1" si="2"/>
        <v>mode-mt-bike</v>
      </c>
      <c r="F17" t="str">
        <f t="shared" ca="1" si="3"/>
        <v>mode-bike</v>
      </c>
      <c r="G17" t="str">
        <f t="shared" ca="1" si="4"/>
        <v>mode-walk</v>
      </c>
      <c r="H17" t="str">
        <f t="shared" ca="1" si="5"/>
        <v>mode-car</v>
      </c>
    </row>
    <row r="18" spans="3:8">
      <c r="C18" t="str">
        <f t="shared" ca="1" si="0"/>
        <v>mode-car</v>
      </c>
      <c r="D18" t="str">
        <f t="shared" ca="1" si="1"/>
        <v>mode-car</v>
      </c>
      <c r="E18" t="str">
        <f t="shared" ca="1" si="2"/>
        <v>mode-mt-bike</v>
      </c>
      <c r="F18" t="str">
        <f t="shared" ca="1" si="3"/>
        <v>mode-transit</v>
      </c>
      <c r="G18" t="str">
        <f t="shared" ca="1" si="4"/>
        <v>mode-mt-bike</v>
      </c>
      <c r="H18" t="str">
        <f t="shared" ca="1" si="5"/>
        <v>mode-car</v>
      </c>
    </row>
    <row r="19" spans="3:8">
      <c r="C19" t="str">
        <f t="shared" ca="1" si="0"/>
        <v>mode-car</v>
      </c>
      <c r="D19" t="str">
        <f t="shared" ca="1" si="1"/>
        <v>mode-transit</v>
      </c>
      <c r="E19" t="str">
        <f t="shared" ca="1" si="2"/>
        <v>mode-mt-bike</v>
      </c>
      <c r="F19" t="str">
        <f t="shared" ca="1" si="3"/>
        <v>mode-bike</v>
      </c>
      <c r="G19" t="str">
        <f t="shared" ca="1" si="4"/>
        <v>mode-transit</v>
      </c>
      <c r="H19" t="str">
        <f t="shared" ca="1" si="5"/>
        <v>mode-mt-bike</v>
      </c>
    </row>
    <row r="20" spans="3:8">
      <c r="C20" t="str">
        <f t="shared" ca="1" si="0"/>
        <v>mode-car</v>
      </c>
      <c r="D20" t="str">
        <f t="shared" ca="1" si="1"/>
        <v>mode-car</v>
      </c>
      <c r="E20" t="str">
        <f t="shared" ca="1" si="2"/>
        <v>mode-bike</v>
      </c>
      <c r="F20" t="str">
        <f t="shared" ca="1" si="3"/>
        <v>mode-car</v>
      </c>
      <c r="G20" t="str">
        <f t="shared" ca="1" si="4"/>
        <v>mode-mt-bike</v>
      </c>
      <c r="H20" t="str">
        <f t="shared" ca="1" si="5"/>
        <v>mode-transit</v>
      </c>
    </row>
    <row r="21" spans="3:8">
      <c r="C21" t="str">
        <f t="shared" ca="1" si="0"/>
        <v>mode-walk</v>
      </c>
      <c r="D21" t="str">
        <f t="shared" ca="1" si="1"/>
        <v>mode-transit</v>
      </c>
      <c r="E21" t="str">
        <f t="shared" ca="1" si="2"/>
        <v>mode-mt-bike</v>
      </c>
      <c r="F21" t="str">
        <f t="shared" ca="1" si="3"/>
        <v>mode-bike</v>
      </c>
      <c r="G21" t="str">
        <f t="shared" ca="1" si="4"/>
        <v>mode-walk</v>
      </c>
      <c r="H21" t="str">
        <f t="shared" ca="1" si="5"/>
        <v>mode-mt-bike</v>
      </c>
    </row>
    <row r="22" spans="3:8">
      <c r="C22" t="str">
        <f t="shared" ca="1" si="0"/>
        <v>mode-car</v>
      </c>
      <c r="D22" t="str">
        <f t="shared" ca="1" si="1"/>
        <v>mode-car</v>
      </c>
      <c r="E22" t="str">
        <f t="shared" ca="1" si="2"/>
        <v>mode-mt-bike</v>
      </c>
      <c r="F22" t="str">
        <f t="shared" ca="1" si="3"/>
        <v>mode-bike</v>
      </c>
      <c r="G22" t="str">
        <f t="shared" ca="1" si="4"/>
        <v>mode-transit</v>
      </c>
      <c r="H22" t="str">
        <f t="shared" ca="1" si="5"/>
        <v>mode-walk</v>
      </c>
    </row>
    <row r="23" spans="3:8">
      <c r="C23" t="str">
        <f t="shared" ca="1" si="0"/>
        <v>mode-bike</v>
      </c>
      <c r="D23" t="str">
        <f t="shared" ca="1" si="1"/>
        <v>mode-transit</v>
      </c>
      <c r="E23" t="str">
        <f t="shared" ca="1" si="2"/>
        <v>mode-mt-bike</v>
      </c>
      <c r="F23" t="str">
        <f t="shared" ca="1" si="3"/>
        <v>mode-bike</v>
      </c>
      <c r="G23" t="str">
        <f t="shared" ca="1" si="4"/>
        <v>mode-walk</v>
      </c>
      <c r="H23" t="str">
        <f t="shared" ca="1" si="5"/>
        <v>mode-transit</v>
      </c>
    </row>
    <row r="24" spans="3:8">
      <c r="C24" t="str">
        <f t="shared" ca="1" si="0"/>
        <v>mode-car</v>
      </c>
      <c r="D24" t="str">
        <f t="shared" ca="1" si="1"/>
        <v>mode-car</v>
      </c>
      <c r="E24" t="str">
        <f t="shared" ca="1" si="2"/>
        <v>mode-mt-bike</v>
      </c>
      <c r="F24" t="str">
        <f t="shared" ca="1" si="3"/>
        <v>mode-bike</v>
      </c>
      <c r="G24" t="str">
        <f t="shared" ca="1" si="4"/>
        <v>mode-car</v>
      </c>
      <c r="H24" t="str">
        <f t="shared" ca="1" si="5"/>
        <v>mode-mt-bike</v>
      </c>
    </row>
    <row r="25" spans="3:8">
      <c r="C25" t="str">
        <f t="shared" ca="1" si="0"/>
        <v>mode-car</v>
      </c>
      <c r="D25" t="str">
        <f t="shared" ca="1" si="1"/>
        <v>mode-transit</v>
      </c>
      <c r="E25" t="str">
        <f t="shared" ca="1" si="2"/>
        <v>mode-mt-bike</v>
      </c>
      <c r="F25" t="str">
        <f t="shared" ca="1" si="3"/>
        <v>mode-bike</v>
      </c>
      <c r="G25" t="str">
        <f t="shared" ca="1" si="4"/>
        <v>mode-walk</v>
      </c>
      <c r="H25" t="str">
        <f t="shared" ca="1" si="5"/>
        <v>mode-transit</v>
      </c>
    </row>
    <row r="26" spans="3:8">
      <c r="C26" t="str">
        <f t="shared" ca="1" si="0"/>
        <v>mode-car</v>
      </c>
      <c r="D26" t="str">
        <f t="shared" ca="1" si="1"/>
        <v>mode-transit</v>
      </c>
      <c r="E26" t="str">
        <f t="shared" ca="1" si="2"/>
        <v>mode-mt-bike</v>
      </c>
      <c r="F26" t="str">
        <f t="shared" ca="1" si="3"/>
        <v>mode-bike</v>
      </c>
      <c r="G26" t="str">
        <f t="shared" ca="1" si="4"/>
        <v>mode-walk</v>
      </c>
      <c r="H26" t="str">
        <f t="shared" ca="1" si="5"/>
        <v>mode-transit</v>
      </c>
    </row>
    <row r="27" spans="3:8">
      <c r="C27" t="str">
        <f t="shared" ca="1" si="0"/>
        <v>mode-car</v>
      </c>
      <c r="D27" t="str">
        <f t="shared" ca="1" si="1"/>
        <v>mode-transit</v>
      </c>
      <c r="E27" t="str">
        <f t="shared" ca="1" si="2"/>
        <v>mode-mt-bike</v>
      </c>
      <c r="F27" t="str">
        <f t="shared" ca="1" si="3"/>
        <v>mode-bike</v>
      </c>
      <c r="G27" t="str">
        <f t="shared" ca="1" si="4"/>
        <v>mode-walk</v>
      </c>
      <c r="H27" t="str">
        <f t="shared" ca="1" si="5"/>
        <v>mode-bike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204"/>
  <sheetViews>
    <sheetView topLeftCell="A5" workbookViewId="0">
      <selection activeCell="E5" sqref="E5:I204"/>
    </sheetView>
  </sheetViews>
  <sheetFormatPr defaultRowHeight="15"/>
  <cols>
    <col min="5" max="9" width="14" bestFit="1" customWidth="1"/>
  </cols>
  <sheetData>
    <row r="5" spans="5:9" ht="18.75">
      <c r="E5" s="4" t="s">
        <v>42</v>
      </c>
      <c r="F5" s="5" t="s">
        <v>43</v>
      </c>
      <c r="G5" s="5" t="s">
        <v>44</v>
      </c>
      <c r="H5" s="5" t="s">
        <v>45</v>
      </c>
      <c r="I5" s="5" t="s">
        <v>46</v>
      </c>
    </row>
    <row r="6" spans="5:9">
      <c r="E6" t="s">
        <v>22</v>
      </c>
      <c r="F6" t="s">
        <v>24</v>
      </c>
      <c r="G6" t="s">
        <v>27</v>
      </c>
      <c r="H6" t="s">
        <v>17</v>
      </c>
      <c r="I6" t="s">
        <v>14</v>
      </c>
    </row>
    <row r="7" spans="5:9">
      <c r="E7" t="s">
        <v>24</v>
      </c>
      <c r="F7" t="s">
        <v>24</v>
      </c>
      <c r="G7" t="s">
        <v>27</v>
      </c>
      <c r="H7" t="s">
        <v>17</v>
      </c>
      <c r="I7" t="s">
        <v>22</v>
      </c>
    </row>
    <row r="8" spans="5:9">
      <c r="E8" t="s">
        <v>17</v>
      </c>
      <c r="F8" t="s">
        <v>24</v>
      </c>
      <c r="G8" t="s">
        <v>27</v>
      </c>
      <c r="H8" t="s">
        <v>17</v>
      </c>
      <c r="I8" t="s">
        <v>14</v>
      </c>
    </row>
    <row r="9" spans="5:9">
      <c r="E9" t="s">
        <v>22</v>
      </c>
      <c r="F9" t="s">
        <v>24</v>
      </c>
      <c r="G9" t="s">
        <v>27</v>
      </c>
      <c r="H9" t="s">
        <v>17</v>
      </c>
      <c r="I9" t="s">
        <v>14</v>
      </c>
    </row>
    <row r="10" spans="5:9">
      <c r="E10" t="s">
        <v>22</v>
      </c>
      <c r="F10" t="s">
        <v>24</v>
      </c>
      <c r="G10" t="s">
        <v>27</v>
      </c>
      <c r="H10" t="s">
        <v>24</v>
      </c>
      <c r="I10" t="s">
        <v>14</v>
      </c>
    </row>
    <row r="11" spans="5:9">
      <c r="E11" t="s">
        <v>17</v>
      </c>
      <c r="F11" t="s">
        <v>24</v>
      </c>
      <c r="G11" t="s">
        <v>27</v>
      </c>
      <c r="H11" t="s">
        <v>17</v>
      </c>
      <c r="I11" t="s">
        <v>14</v>
      </c>
    </row>
    <row r="12" spans="5:9">
      <c r="E12" t="s">
        <v>17</v>
      </c>
      <c r="F12" t="s">
        <v>14</v>
      </c>
      <c r="G12" t="s">
        <v>27</v>
      </c>
      <c r="H12" t="s">
        <v>27</v>
      </c>
      <c r="I12" t="s">
        <v>14</v>
      </c>
    </row>
    <row r="13" spans="5:9">
      <c r="E13" t="s">
        <v>22</v>
      </c>
      <c r="F13" t="s">
        <v>27</v>
      </c>
      <c r="G13" t="s">
        <v>27</v>
      </c>
      <c r="H13" t="s">
        <v>17</v>
      </c>
      <c r="I13" t="s">
        <v>14</v>
      </c>
    </row>
    <row r="14" spans="5:9">
      <c r="E14" t="s">
        <v>22</v>
      </c>
      <c r="F14" t="s">
        <v>27</v>
      </c>
      <c r="G14" t="s">
        <v>27</v>
      </c>
      <c r="H14" t="s">
        <v>17</v>
      </c>
      <c r="I14" t="s">
        <v>17</v>
      </c>
    </row>
    <row r="15" spans="5:9">
      <c r="E15" t="s">
        <v>27</v>
      </c>
      <c r="F15" t="s">
        <v>27</v>
      </c>
      <c r="G15" t="s">
        <v>27</v>
      </c>
      <c r="H15" t="s">
        <v>17</v>
      </c>
      <c r="I15" t="s">
        <v>24</v>
      </c>
    </row>
    <row r="16" spans="5:9">
      <c r="E16" t="s">
        <v>22</v>
      </c>
      <c r="F16" t="s">
        <v>27</v>
      </c>
      <c r="G16" t="s">
        <v>27</v>
      </c>
      <c r="H16" t="s">
        <v>17</v>
      </c>
      <c r="I16" t="s">
        <v>14</v>
      </c>
    </row>
    <row r="17" spans="5:9">
      <c r="E17" t="s">
        <v>17</v>
      </c>
      <c r="F17" t="s">
        <v>24</v>
      </c>
      <c r="G17" t="s">
        <v>27</v>
      </c>
      <c r="H17" t="s">
        <v>17</v>
      </c>
      <c r="I17" t="s">
        <v>24</v>
      </c>
    </row>
    <row r="18" spans="5:9">
      <c r="E18" t="s">
        <v>22</v>
      </c>
      <c r="F18" t="s">
        <v>24</v>
      </c>
      <c r="G18" t="s">
        <v>27</v>
      </c>
      <c r="H18" t="s">
        <v>27</v>
      </c>
      <c r="I18" t="s">
        <v>14</v>
      </c>
    </row>
    <row r="19" spans="5:9">
      <c r="E19" t="s">
        <v>22</v>
      </c>
      <c r="F19" t="s">
        <v>22</v>
      </c>
      <c r="G19" t="s">
        <v>27</v>
      </c>
      <c r="H19" t="s">
        <v>17</v>
      </c>
      <c r="I19" t="s">
        <v>27</v>
      </c>
    </row>
    <row r="20" spans="5:9">
      <c r="E20" t="s">
        <v>27</v>
      </c>
      <c r="F20" t="s">
        <v>24</v>
      </c>
      <c r="G20" t="s">
        <v>22</v>
      </c>
      <c r="H20" t="s">
        <v>27</v>
      </c>
      <c r="I20" t="s">
        <v>27</v>
      </c>
    </row>
    <row r="21" spans="5:9">
      <c r="E21" t="s">
        <v>24</v>
      </c>
      <c r="F21" t="s">
        <v>27</v>
      </c>
      <c r="G21" t="s">
        <v>22</v>
      </c>
      <c r="H21" t="s">
        <v>17</v>
      </c>
      <c r="I21" t="s">
        <v>14</v>
      </c>
    </row>
    <row r="22" spans="5:9">
      <c r="E22" t="s">
        <v>14</v>
      </c>
      <c r="F22" t="s">
        <v>24</v>
      </c>
      <c r="G22" t="s">
        <v>27</v>
      </c>
      <c r="H22" t="s">
        <v>27</v>
      </c>
      <c r="I22" t="s">
        <v>14</v>
      </c>
    </row>
    <row r="23" spans="5:9">
      <c r="E23" t="s">
        <v>22</v>
      </c>
      <c r="F23" t="s">
        <v>24</v>
      </c>
      <c r="G23" t="s">
        <v>27</v>
      </c>
      <c r="H23" t="s">
        <v>14</v>
      </c>
      <c r="I23" t="s">
        <v>14</v>
      </c>
    </row>
    <row r="24" spans="5:9">
      <c r="E24" t="s">
        <v>22</v>
      </c>
      <c r="F24" t="s">
        <v>14</v>
      </c>
      <c r="G24" t="s">
        <v>22</v>
      </c>
      <c r="H24" t="s">
        <v>24</v>
      </c>
      <c r="I24" t="s">
        <v>14</v>
      </c>
    </row>
    <row r="25" spans="5:9">
      <c r="E25" t="s">
        <v>24</v>
      </c>
      <c r="F25" t="s">
        <v>27</v>
      </c>
      <c r="G25" t="s">
        <v>24</v>
      </c>
      <c r="H25" t="s">
        <v>17</v>
      </c>
      <c r="I25" t="s">
        <v>24</v>
      </c>
    </row>
    <row r="26" spans="5:9">
      <c r="E26" t="s">
        <v>17</v>
      </c>
      <c r="F26" t="s">
        <v>14</v>
      </c>
      <c r="G26" t="s">
        <v>24</v>
      </c>
      <c r="H26" t="s">
        <v>24</v>
      </c>
      <c r="I26" t="s">
        <v>24</v>
      </c>
    </row>
    <row r="27" spans="5:9">
      <c r="E27" t="s">
        <v>22</v>
      </c>
      <c r="F27" t="s">
        <v>14</v>
      </c>
      <c r="G27" t="s">
        <v>27</v>
      </c>
      <c r="H27" t="s">
        <v>27</v>
      </c>
      <c r="I27" t="s">
        <v>24</v>
      </c>
    </row>
    <row r="28" spans="5:9">
      <c r="E28" t="s">
        <v>22</v>
      </c>
      <c r="F28" t="s">
        <v>22</v>
      </c>
      <c r="G28" t="s">
        <v>27</v>
      </c>
      <c r="H28" t="s">
        <v>17</v>
      </c>
      <c r="I28" t="s">
        <v>24</v>
      </c>
    </row>
    <row r="29" spans="5:9">
      <c r="E29" t="s">
        <v>22</v>
      </c>
      <c r="F29" t="s">
        <v>24</v>
      </c>
      <c r="G29" t="s">
        <v>27</v>
      </c>
      <c r="H29" t="s">
        <v>14</v>
      </c>
      <c r="I29" t="s">
        <v>14</v>
      </c>
    </row>
    <row r="30" spans="5:9">
      <c r="E30" t="s">
        <v>22</v>
      </c>
      <c r="F30" t="s">
        <v>24</v>
      </c>
      <c r="G30" t="s">
        <v>22</v>
      </c>
      <c r="H30" t="s">
        <v>27</v>
      </c>
      <c r="I30" t="s">
        <v>14</v>
      </c>
    </row>
    <row r="31" spans="5:9">
      <c r="E31" t="s">
        <v>22</v>
      </c>
      <c r="F31" t="s">
        <v>24</v>
      </c>
      <c r="G31" t="s">
        <v>27</v>
      </c>
      <c r="H31" t="s">
        <v>17</v>
      </c>
      <c r="I31" t="s">
        <v>27</v>
      </c>
    </row>
    <row r="32" spans="5:9">
      <c r="E32" t="s">
        <v>22</v>
      </c>
      <c r="F32" t="s">
        <v>27</v>
      </c>
      <c r="G32" t="s">
        <v>22</v>
      </c>
      <c r="H32" t="s">
        <v>14</v>
      </c>
      <c r="I32" t="s">
        <v>14</v>
      </c>
    </row>
    <row r="33" spans="5:9">
      <c r="E33" t="s">
        <v>24</v>
      </c>
      <c r="F33" t="s">
        <v>24</v>
      </c>
      <c r="G33" t="s">
        <v>22</v>
      </c>
      <c r="H33" t="s">
        <v>14</v>
      </c>
      <c r="I33" t="s">
        <v>14</v>
      </c>
    </row>
    <row r="34" spans="5:9">
      <c r="E34" t="s">
        <v>14</v>
      </c>
      <c r="F34" t="s">
        <v>24</v>
      </c>
      <c r="G34" t="s">
        <v>22</v>
      </c>
      <c r="H34" t="s">
        <v>22</v>
      </c>
      <c r="I34" t="s">
        <v>14</v>
      </c>
    </row>
    <row r="35" spans="5:9">
      <c r="E35" t="s">
        <v>17</v>
      </c>
      <c r="F35" t="s">
        <v>24</v>
      </c>
      <c r="G35" t="s">
        <v>24</v>
      </c>
      <c r="H35" t="s">
        <v>17</v>
      </c>
      <c r="I35" t="s">
        <v>14</v>
      </c>
    </row>
    <row r="36" spans="5:9">
      <c r="E36" t="s">
        <v>22</v>
      </c>
      <c r="F36" t="s">
        <v>24</v>
      </c>
      <c r="G36" t="s">
        <v>27</v>
      </c>
      <c r="H36" t="s">
        <v>24</v>
      </c>
      <c r="I36" t="s">
        <v>14</v>
      </c>
    </row>
    <row r="37" spans="5:9">
      <c r="E37" t="s">
        <v>24</v>
      </c>
      <c r="F37" t="s">
        <v>24</v>
      </c>
      <c r="G37" t="s">
        <v>27</v>
      </c>
      <c r="H37" t="s">
        <v>17</v>
      </c>
      <c r="I37" t="s">
        <v>14</v>
      </c>
    </row>
    <row r="38" spans="5:9">
      <c r="E38" t="s">
        <v>27</v>
      </c>
      <c r="F38" t="s">
        <v>27</v>
      </c>
      <c r="G38" t="s">
        <v>27</v>
      </c>
      <c r="H38" t="s">
        <v>17</v>
      </c>
      <c r="I38" t="s">
        <v>14</v>
      </c>
    </row>
    <row r="39" spans="5:9">
      <c r="E39" t="s">
        <v>14</v>
      </c>
      <c r="F39" t="s">
        <v>14</v>
      </c>
      <c r="G39" t="s">
        <v>27</v>
      </c>
      <c r="H39" t="s">
        <v>14</v>
      </c>
      <c r="I39" t="s">
        <v>24</v>
      </c>
    </row>
    <row r="40" spans="5:9">
      <c r="E40" t="s">
        <v>17</v>
      </c>
      <c r="F40" t="s">
        <v>22</v>
      </c>
      <c r="G40" t="s">
        <v>27</v>
      </c>
      <c r="H40" t="s">
        <v>17</v>
      </c>
      <c r="I40" t="s">
        <v>24</v>
      </c>
    </row>
    <row r="41" spans="5:9">
      <c r="E41" t="s">
        <v>22</v>
      </c>
      <c r="F41" t="s">
        <v>17</v>
      </c>
      <c r="G41" t="s">
        <v>24</v>
      </c>
      <c r="H41" t="s">
        <v>17</v>
      </c>
      <c r="I41" t="s">
        <v>14</v>
      </c>
    </row>
    <row r="42" spans="5:9">
      <c r="E42" t="s">
        <v>22</v>
      </c>
      <c r="F42" t="s">
        <v>22</v>
      </c>
      <c r="G42" t="s">
        <v>27</v>
      </c>
      <c r="H42" t="s">
        <v>22</v>
      </c>
      <c r="I42" t="s">
        <v>24</v>
      </c>
    </row>
    <row r="43" spans="5:9">
      <c r="E43" t="s">
        <v>22</v>
      </c>
      <c r="F43" t="s">
        <v>24</v>
      </c>
      <c r="G43" t="s">
        <v>17</v>
      </c>
      <c r="H43" t="s">
        <v>27</v>
      </c>
      <c r="I43" t="s">
        <v>14</v>
      </c>
    </row>
    <row r="44" spans="5:9">
      <c r="E44" t="s">
        <v>24</v>
      </c>
      <c r="F44" t="s">
        <v>24</v>
      </c>
      <c r="G44" t="s">
        <v>14</v>
      </c>
      <c r="H44" t="s">
        <v>17</v>
      </c>
      <c r="I44" t="s">
        <v>17</v>
      </c>
    </row>
    <row r="45" spans="5:9">
      <c r="E45" t="s">
        <v>14</v>
      </c>
      <c r="F45" t="s">
        <v>27</v>
      </c>
      <c r="G45" t="s">
        <v>14</v>
      </c>
      <c r="H45" t="s">
        <v>24</v>
      </c>
      <c r="I45" t="s">
        <v>24</v>
      </c>
    </row>
    <row r="46" spans="5:9">
      <c r="E46" t="s">
        <v>24</v>
      </c>
      <c r="F46" t="s">
        <v>17</v>
      </c>
      <c r="G46" t="s">
        <v>27</v>
      </c>
      <c r="H46" t="s">
        <v>17</v>
      </c>
      <c r="I46" t="s">
        <v>17</v>
      </c>
    </row>
    <row r="47" spans="5:9">
      <c r="E47" t="s">
        <v>14</v>
      </c>
      <c r="F47" t="s">
        <v>22</v>
      </c>
      <c r="G47" t="s">
        <v>14</v>
      </c>
      <c r="H47" t="s">
        <v>17</v>
      </c>
      <c r="I47" t="s">
        <v>14</v>
      </c>
    </row>
    <row r="48" spans="5:9">
      <c r="E48" t="s">
        <v>24</v>
      </c>
      <c r="F48" t="s">
        <v>14</v>
      </c>
      <c r="G48" t="s">
        <v>14</v>
      </c>
      <c r="H48" t="s">
        <v>14</v>
      </c>
      <c r="I48" t="s">
        <v>24</v>
      </c>
    </row>
    <row r="49" spans="5:9">
      <c r="E49" t="s">
        <v>22</v>
      </c>
      <c r="F49" t="s">
        <v>24</v>
      </c>
      <c r="G49" t="s">
        <v>27</v>
      </c>
      <c r="H49" t="s">
        <v>27</v>
      </c>
      <c r="I49" t="s">
        <v>17</v>
      </c>
    </row>
    <row r="50" spans="5:9">
      <c r="E50" t="s">
        <v>22</v>
      </c>
      <c r="F50" t="s">
        <v>24</v>
      </c>
      <c r="G50" t="s">
        <v>27</v>
      </c>
      <c r="H50" t="s">
        <v>22</v>
      </c>
      <c r="I50" t="s">
        <v>24</v>
      </c>
    </row>
    <row r="51" spans="5:9">
      <c r="E51" t="s">
        <v>27</v>
      </c>
      <c r="F51" t="s">
        <v>17</v>
      </c>
      <c r="G51" t="s">
        <v>14</v>
      </c>
      <c r="H51" t="s">
        <v>17</v>
      </c>
      <c r="I51" t="s">
        <v>14</v>
      </c>
    </row>
    <row r="52" spans="5:9">
      <c r="E52" t="s">
        <v>24</v>
      </c>
      <c r="F52" t="s">
        <v>24</v>
      </c>
      <c r="G52" t="s">
        <v>27</v>
      </c>
      <c r="H52" t="s">
        <v>17</v>
      </c>
      <c r="I52" t="s">
        <v>27</v>
      </c>
    </row>
    <row r="53" spans="5:9">
      <c r="E53" t="s">
        <v>22</v>
      </c>
      <c r="F53" t="s">
        <v>24</v>
      </c>
      <c r="G53" t="s">
        <v>27</v>
      </c>
      <c r="H53" t="s">
        <v>27</v>
      </c>
      <c r="I53" t="s">
        <v>14</v>
      </c>
    </row>
    <row r="54" spans="5:9">
      <c r="E54" t="s">
        <v>24</v>
      </c>
      <c r="F54" t="s">
        <v>24</v>
      </c>
      <c r="G54" t="s">
        <v>22</v>
      </c>
      <c r="H54" t="s">
        <v>17</v>
      </c>
      <c r="I54" t="s">
        <v>14</v>
      </c>
    </row>
    <row r="55" spans="5:9">
      <c r="E55" t="s">
        <v>22</v>
      </c>
      <c r="F55" t="s">
        <v>17</v>
      </c>
      <c r="G55" t="s">
        <v>14</v>
      </c>
      <c r="H55" t="s">
        <v>14</v>
      </c>
      <c r="I55" t="s">
        <v>24</v>
      </c>
    </row>
    <row r="56" spans="5:9">
      <c r="E56" t="s">
        <v>22</v>
      </c>
      <c r="F56" t="s">
        <v>24</v>
      </c>
      <c r="G56" t="s">
        <v>17</v>
      </c>
      <c r="H56" t="s">
        <v>27</v>
      </c>
      <c r="I56" t="s">
        <v>27</v>
      </c>
    </row>
    <row r="57" spans="5:9">
      <c r="E57" t="s">
        <v>22</v>
      </c>
      <c r="F57" t="s">
        <v>22</v>
      </c>
      <c r="G57" t="s">
        <v>27</v>
      </c>
      <c r="H57" t="s">
        <v>27</v>
      </c>
      <c r="I57" t="s">
        <v>14</v>
      </c>
    </row>
    <row r="58" spans="5:9">
      <c r="E58" t="s">
        <v>27</v>
      </c>
      <c r="F58" t="s">
        <v>24</v>
      </c>
      <c r="G58" t="s">
        <v>27</v>
      </c>
      <c r="H58" t="s">
        <v>27</v>
      </c>
      <c r="I58" t="s">
        <v>14</v>
      </c>
    </row>
    <row r="59" spans="5:9">
      <c r="E59" t="s">
        <v>24</v>
      </c>
      <c r="F59" t="s">
        <v>22</v>
      </c>
      <c r="G59" t="s">
        <v>27</v>
      </c>
      <c r="H59" t="s">
        <v>14</v>
      </c>
      <c r="I59" t="s">
        <v>14</v>
      </c>
    </row>
    <row r="60" spans="5:9">
      <c r="E60" t="s">
        <v>22</v>
      </c>
      <c r="F60" t="s">
        <v>27</v>
      </c>
      <c r="G60" t="s">
        <v>24</v>
      </c>
      <c r="H60" t="s">
        <v>17</v>
      </c>
      <c r="I60" t="s">
        <v>22</v>
      </c>
    </row>
    <row r="61" spans="5:9">
      <c r="E61" t="s">
        <v>22</v>
      </c>
      <c r="F61" t="s">
        <v>22</v>
      </c>
      <c r="G61" t="s">
        <v>27</v>
      </c>
      <c r="H61" t="s">
        <v>17</v>
      </c>
      <c r="I61" t="s">
        <v>17</v>
      </c>
    </row>
    <row r="62" spans="5:9">
      <c r="E62" t="s">
        <v>22</v>
      </c>
      <c r="F62" t="s">
        <v>14</v>
      </c>
      <c r="G62" t="s">
        <v>24</v>
      </c>
      <c r="H62" t="s">
        <v>24</v>
      </c>
      <c r="I62" t="s">
        <v>14</v>
      </c>
    </row>
    <row r="63" spans="5:9">
      <c r="E63" t="s">
        <v>22</v>
      </c>
      <c r="F63" t="s">
        <v>24</v>
      </c>
      <c r="G63" t="s">
        <v>27</v>
      </c>
      <c r="H63" t="s">
        <v>17</v>
      </c>
      <c r="I63" t="s">
        <v>27</v>
      </c>
    </row>
    <row r="64" spans="5:9">
      <c r="E64" t="s">
        <v>22</v>
      </c>
      <c r="F64" t="s">
        <v>27</v>
      </c>
      <c r="G64" t="s">
        <v>14</v>
      </c>
      <c r="H64" t="s">
        <v>27</v>
      </c>
      <c r="I64" t="s">
        <v>24</v>
      </c>
    </row>
    <row r="65" spans="5:9">
      <c r="E65" t="s">
        <v>24</v>
      </c>
      <c r="F65" t="s">
        <v>14</v>
      </c>
      <c r="G65" t="s">
        <v>22</v>
      </c>
      <c r="H65" t="s">
        <v>27</v>
      </c>
      <c r="I65" t="s">
        <v>14</v>
      </c>
    </row>
    <row r="66" spans="5:9">
      <c r="E66" t="s">
        <v>14</v>
      </c>
      <c r="F66" t="s">
        <v>27</v>
      </c>
      <c r="G66" t="s">
        <v>22</v>
      </c>
      <c r="H66" t="s">
        <v>14</v>
      </c>
      <c r="I66" t="s">
        <v>14</v>
      </c>
    </row>
    <row r="67" spans="5:9">
      <c r="E67" t="s">
        <v>22</v>
      </c>
      <c r="F67" t="s">
        <v>24</v>
      </c>
      <c r="G67" t="s">
        <v>27</v>
      </c>
      <c r="H67" t="s">
        <v>27</v>
      </c>
      <c r="I67" t="s">
        <v>27</v>
      </c>
    </row>
    <row r="68" spans="5:9">
      <c r="E68" t="s">
        <v>17</v>
      </c>
      <c r="F68" t="s">
        <v>22</v>
      </c>
      <c r="G68" t="s">
        <v>27</v>
      </c>
      <c r="H68" t="s">
        <v>14</v>
      </c>
      <c r="I68" t="s">
        <v>14</v>
      </c>
    </row>
    <row r="69" spans="5:9">
      <c r="E69" t="s">
        <v>17</v>
      </c>
      <c r="F69" t="s">
        <v>27</v>
      </c>
      <c r="G69" t="s">
        <v>14</v>
      </c>
      <c r="H69" t="s">
        <v>27</v>
      </c>
      <c r="I69" t="s">
        <v>17</v>
      </c>
    </row>
    <row r="70" spans="5:9">
      <c r="E70" t="s">
        <v>24</v>
      </c>
      <c r="F70" t="s">
        <v>14</v>
      </c>
      <c r="G70" t="s">
        <v>24</v>
      </c>
      <c r="H70" t="s">
        <v>17</v>
      </c>
      <c r="I70" t="s">
        <v>14</v>
      </c>
    </row>
    <row r="71" spans="5:9">
      <c r="E71" t="s">
        <v>22</v>
      </c>
      <c r="F71" t="s">
        <v>24</v>
      </c>
      <c r="G71" t="s">
        <v>27</v>
      </c>
      <c r="H71" t="s">
        <v>17</v>
      </c>
      <c r="I71" t="s">
        <v>27</v>
      </c>
    </row>
    <row r="72" spans="5:9">
      <c r="E72" t="s">
        <v>22</v>
      </c>
      <c r="F72" t="s">
        <v>24</v>
      </c>
      <c r="G72" t="s">
        <v>14</v>
      </c>
      <c r="H72" t="s">
        <v>24</v>
      </c>
      <c r="I72" t="s">
        <v>27</v>
      </c>
    </row>
    <row r="73" spans="5:9">
      <c r="E73" t="s">
        <v>24</v>
      </c>
      <c r="F73" t="s">
        <v>24</v>
      </c>
      <c r="G73" t="s">
        <v>14</v>
      </c>
      <c r="H73" t="s">
        <v>27</v>
      </c>
      <c r="I73" t="s">
        <v>22</v>
      </c>
    </row>
    <row r="74" spans="5:9">
      <c r="E74" t="s">
        <v>22</v>
      </c>
      <c r="F74" t="s">
        <v>22</v>
      </c>
      <c r="G74" t="s">
        <v>27</v>
      </c>
      <c r="H74" t="s">
        <v>17</v>
      </c>
      <c r="I74" t="s">
        <v>14</v>
      </c>
    </row>
    <row r="75" spans="5:9">
      <c r="E75" t="s">
        <v>22</v>
      </c>
      <c r="F75" t="s">
        <v>24</v>
      </c>
      <c r="G75" t="s">
        <v>27</v>
      </c>
      <c r="H75" t="s">
        <v>27</v>
      </c>
      <c r="I75" t="s">
        <v>14</v>
      </c>
    </row>
    <row r="76" spans="5:9">
      <c r="E76" t="s">
        <v>14</v>
      </c>
      <c r="F76" t="s">
        <v>24</v>
      </c>
      <c r="G76" t="s">
        <v>24</v>
      </c>
      <c r="H76" t="s">
        <v>22</v>
      </c>
      <c r="I76" t="s">
        <v>14</v>
      </c>
    </row>
    <row r="77" spans="5:9">
      <c r="E77" t="s">
        <v>22</v>
      </c>
      <c r="F77" t="s">
        <v>27</v>
      </c>
      <c r="G77" t="s">
        <v>14</v>
      </c>
      <c r="H77" t="s">
        <v>17</v>
      </c>
      <c r="I77" t="s">
        <v>22</v>
      </c>
    </row>
    <row r="78" spans="5:9">
      <c r="E78" t="s">
        <v>22</v>
      </c>
      <c r="F78" t="s">
        <v>27</v>
      </c>
      <c r="G78" t="s">
        <v>14</v>
      </c>
      <c r="H78" t="s">
        <v>27</v>
      </c>
      <c r="I78" t="s">
        <v>14</v>
      </c>
    </row>
    <row r="79" spans="5:9">
      <c r="E79" t="s">
        <v>24</v>
      </c>
      <c r="F79" t="s">
        <v>24</v>
      </c>
      <c r="G79" t="s">
        <v>24</v>
      </c>
      <c r="H79" t="s">
        <v>14</v>
      </c>
      <c r="I79" t="s">
        <v>14</v>
      </c>
    </row>
    <row r="80" spans="5:9">
      <c r="E80" t="s">
        <v>22</v>
      </c>
      <c r="F80" t="s">
        <v>22</v>
      </c>
      <c r="G80" t="s">
        <v>27</v>
      </c>
      <c r="H80" t="s">
        <v>17</v>
      </c>
      <c r="I80" t="s">
        <v>14</v>
      </c>
    </row>
    <row r="81" spans="5:9">
      <c r="E81" t="s">
        <v>27</v>
      </c>
      <c r="F81" t="s">
        <v>14</v>
      </c>
      <c r="G81" t="s">
        <v>14</v>
      </c>
      <c r="H81" t="s">
        <v>17</v>
      </c>
      <c r="I81" t="s">
        <v>14</v>
      </c>
    </row>
    <row r="82" spans="5:9">
      <c r="E82" t="s">
        <v>24</v>
      </c>
      <c r="F82" t="s">
        <v>14</v>
      </c>
      <c r="G82" t="s">
        <v>17</v>
      </c>
      <c r="H82" t="s">
        <v>27</v>
      </c>
      <c r="I82" t="s">
        <v>14</v>
      </c>
    </row>
    <row r="83" spans="5:9">
      <c r="E83" t="s">
        <v>14</v>
      </c>
      <c r="F83" t="s">
        <v>14</v>
      </c>
      <c r="G83" t="s">
        <v>14</v>
      </c>
      <c r="H83" t="s">
        <v>17</v>
      </c>
      <c r="I83" t="s">
        <v>17</v>
      </c>
    </row>
    <row r="84" spans="5:9">
      <c r="E84" t="s">
        <v>27</v>
      </c>
      <c r="F84" t="s">
        <v>24</v>
      </c>
      <c r="G84" t="s">
        <v>24</v>
      </c>
      <c r="H84" t="s">
        <v>14</v>
      </c>
      <c r="I84" t="s">
        <v>14</v>
      </c>
    </row>
    <row r="85" spans="5:9">
      <c r="E85" t="s">
        <v>24</v>
      </c>
      <c r="F85" t="s">
        <v>14</v>
      </c>
      <c r="G85" t="s">
        <v>22</v>
      </c>
      <c r="H85" t="s">
        <v>22</v>
      </c>
      <c r="I85" t="s">
        <v>14</v>
      </c>
    </row>
    <row r="86" spans="5:9">
      <c r="E86" t="s">
        <v>22</v>
      </c>
      <c r="F86" t="s">
        <v>24</v>
      </c>
      <c r="G86" t="s">
        <v>27</v>
      </c>
      <c r="H86" t="s">
        <v>14</v>
      </c>
      <c r="I86" t="s">
        <v>14</v>
      </c>
    </row>
    <row r="87" spans="5:9">
      <c r="E87" t="s">
        <v>24</v>
      </c>
      <c r="F87" t="s">
        <v>24</v>
      </c>
      <c r="G87" t="s">
        <v>27</v>
      </c>
      <c r="H87" t="s">
        <v>17</v>
      </c>
      <c r="I87" t="s">
        <v>14</v>
      </c>
    </row>
    <row r="88" spans="5:9">
      <c r="E88" t="s">
        <v>27</v>
      </c>
      <c r="F88" t="s">
        <v>14</v>
      </c>
      <c r="G88" t="s">
        <v>14</v>
      </c>
      <c r="H88" t="s">
        <v>17</v>
      </c>
      <c r="I88" t="s">
        <v>14</v>
      </c>
    </row>
    <row r="89" spans="5:9">
      <c r="E89" t="s">
        <v>22</v>
      </c>
      <c r="F89" t="s">
        <v>14</v>
      </c>
      <c r="G89" t="s">
        <v>27</v>
      </c>
      <c r="H89" t="s">
        <v>24</v>
      </c>
      <c r="I89" t="s">
        <v>24</v>
      </c>
    </row>
    <row r="90" spans="5:9">
      <c r="E90" t="s">
        <v>22</v>
      </c>
      <c r="F90" t="s">
        <v>24</v>
      </c>
      <c r="G90" t="s">
        <v>27</v>
      </c>
      <c r="H90" t="s">
        <v>17</v>
      </c>
      <c r="I90" t="s">
        <v>27</v>
      </c>
    </row>
    <row r="91" spans="5:9">
      <c r="E91" t="s">
        <v>24</v>
      </c>
      <c r="F91" t="s">
        <v>14</v>
      </c>
      <c r="G91" t="s">
        <v>22</v>
      </c>
      <c r="H91" t="s">
        <v>14</v>
      </c>
      <c r="I91" t="s">
        <v>14</v>
      </c>
    </row>
    <row r="92" spans="5:9">
      <c r="E92" t="s">
        <v>22</v>
      </c>
      <c r="F92" t="s">
        <v>27</v>
      </c>
      <c r="G92" t="s">
        <v>17</v>
      </c>
      <c r="H92" t="s">
        <v>27</v>
      </c>
      <c r="I92" t="s">
        <v>17</v>
      </c>
    </row>
    <row r="93" spans="5:9">
      <c r="E93" t="s">
        <v>24</v>
      </c>
      <c r="F93" t="s">
        <v>27</v>
      </c>
      <c r="G93" t="s">
        <v>27</v>
      </c>
      <c r="H93" t="s">
        <v>27</v>
      </c>
      <c r="I93" t="s">
        <v>17</v>
      </c>
    </row>
    <row r="94" spans="5:9">
      <c r="E94" t="s">
        <v>24</v>
      </c>
      <c r="F94" t="s">
        <v>24</v>
      </c>
      <c r="G94" t="s">
        <v>24</v>
      </c>
      <c r="H94" t="s">
        <v>17</v>
      </c>
      <c r="I94" t="s">
        <v>14</v>
      </c>
    </row>
    <row r="95" spans="5:9">
      <c r="E95" t="s">
        <v>24</v>
      </c>
      <c r="F95" t="s">
        <v>27</v>
      </c>
      <c r="G95" t="s">
        <v>24</v>
      </c>
      <c r="H95" t="s">
        <v>27</v>
      </c>
      <c r="I95" t="s">
        <v>14</v>
      </c>
    </row>
    <row r="96" spans="5:9">
      <c r="E96" t="s">
        <v>14</v>
      </c>
      <c r="F96" t="s">
        <v>22</v>
      </c>
      <c r="G96" t="s">
        <v>14</v>
      </c>
      <c r="H96" t="s">
        <v>17</v>
      </c>
      <c r="I96" t="s">
        <v>22</v>
      </c>
    </row>
    <row r="97" spans="5:9">
      <c r="E97" t="s">
        <v>22</v>
      </c>
      <c r="F97" t="s">
        <v>24</v>
      </c>
      <c r="G97" t="s">
        <v>27</v>
      </c>
      <c r="H97" t="s">
        <v>24</v>
      </c>
      <c r="I97" t="s">
        <v>27</v>
      </c>
    </row>
    <row r="98" spans="5:9">
      <c r="E98" t="s">
        <v>14</v>
      </c>
      <c r="F98" t="s">
        <v>27</v>
      </c>
      <c r="G98" t="s">
        <v>24</v>
      </c>
      <c r="H98" t="s">
        <v>24</v>
      </c>
      <c r="I98" t="s">
        <v>22</v>
      </c>
    </row>
    <row r="99" spans="5:9">
      <c r="E99" t="s">
        <v>22</v>
      </c>
      <c r="F99" t="s">
        <v>14</v>
      </c>
      <c r="G99" t="s">
        <v>22</v>
      </c>
      <c r="H99" t="s">
        <v>27</v>
      </c>
      <c r="I99" t="s">
        <v>22</v>
      </c>
    </row>
    <row r="100" spans="5:9">
      <c r="E100" t="s">
        <v>17</v>
      </c>
      <c r="F100" t="s">
        <v>17</v>
      </c>
      <c r="G100" t="s">
        <v>24</v>
      </c>
      <c r="H100" t="s">
        <v>27</v>
      </c>
      <c r="I100" t="s">
        <v>14</v>
      </c>
    </row>
    <row r="101" spans="5:9">
      <c r="E101" t="s">
        <v>27</v>
      </c>
      <c r="F101" t="s">
        <v>14</v>
      </c>
      <c r="G101" t="s">
        <v>22</v>
      </c>
      <c r="H101" t="s">
        <v>17</v>
      </c>
      <c r="I101" t="s">
        <v>14</v>
      </c>
    </row>
    <row r="102" spans="5:9">
      <c r="E102" t="s">
        <v>22</v>
      </c>
      <c r="F102" t="s">
        <v>24</v>
      </c>
      <c r="G102" t="s">
        <v>14</v>
      </c>
      <c r="H102" t="s">
        <v>17</v>
      </c>
      <c r="I102" t="s">
        <v>22</v>
      </c>
    </row>
    <row r="103" spans="5:9">
      <c r="E103" t="s">
        <v>17</v>
      </c>
      <c r="F103" t="s">
        <v>22</v>
      </c>
      <c r="G103" t="s">
        <v>27</v>
      </c>
      <c r="H103" t="s">
        <v>17</v>
      </c>
      <c r="I103" t="s">
        <v>14</v>
      </c>
    </row>
    <row r="104" spans="5:9">
      <c r="E104" t="s">
        <v>22</v>
      </c>
      <c r="F104" t="s">
        <v>24</v>
      </c>
      <c r="G104" t="s">
        <v>14</v>
      </c>
      <c r="H104" t="s">
        <v>22</v>
      </c>
      <c r="I104" t="s">
        <v>22</v>
      </c>
    </row>
    <row r="105" spans="5:9">
      <c r="E105" t="s">
        <v>24</v>
      </c>
      <c r="F105" t="s">
        <v>24</v>
      </c>
      <c r="G105" t="s">
        <v>22</v>
      </c>
      <c r="H105" t="s">
        <v>17</v>
      </c>
      <c r="I105" t="s">
        <v>27</v>
      </c>
    </row>
    <row r="106" spans="5:9">
      <c r="E106" t="s">
        <v>27</v>
      </c>
      <c r="F106" t="s">
        <v>22</v>
      </c>
      <c r="G106" t="s">
        <v>14</v>
      </c>
      <c r="H106" t="s">
        <v>17</v>
      </c>
      <c r="I106" t="s">
        <v>14</v>
      </c>
    </row>
    <row r="107" spans="5:9">
      <c r="E107" t="s">
        <v>22</v>
      </c>
      <c r="F107" t="s">
        <v>24</v>
      </c>
      <c r="G107" t="s">
        <v>14</v>
      </c>
      <c r="H107" t="s">
        <v>22</v>
      </c>
      <c r="I107" t="s">
        <v>27</v>
      </c>
    </row>
    <row r="108" spans="5:9">
      <c r="E108" t="s">
        <v>22</v>
      </c>
      <c r="F108" t="s">
        <v>24</v>
      </c>
      <c r="G108" t="s">
        <v>22</v>
      </c>
      <c r="H108" t="s">
        <v>27</v>
      </c>
      <c r="I108" t="s">
        <v>14</v>
      </c>
    </row>
    <row r="109" spans="5:9">
      <c r="E109" t="s">
        <v>22</v>
      </c>
      <c r="F109" t="s">
        <v>27</v>
      </c>
      <c r="G109" t="s">
        <v>27</v>
      </c>
      <c r="H109" t="s">
        <v>14</v>
      </c>
      <c r="I109" t="s">
        <v>14</v>
      </c>
    </row>
    <row r="110" spans="5:9">
      <c r="E110" t="s">
        <v>22</v>
      </c>
      <c r="F110" t="s">
        <v>14</v>
      </c>
      <c r="G110" t="s">
        <v>27</v>
      </c>
      <c r="H110" t="s">
        <v>27</v>
      </c>
      <c r="I110" t="s">
        <v>24</v>
      </c>
    </row>
    <row r="111" spans="5:9">
      <c r="E111" t="s">
        <v>14</v>
      </c>
      <c r="F111" t="s">
        <v>14</v>
      </c>
      <c r="G111" t="s">
        <v>24</v>
      </c>
      <c r="H111" t="s">
        <v>24</v>
      </c>
      <c r="I111" t="s">
        <v>14</v>
      </c>
    </row>
    <row r="112" spans="5:9">
      <c r="E112" t="s">
        <v>22</v>
      </c>
      <c r="F112" t="s">
        <v>24</v>
      </c>
      <c r="G112" t="s">
        <v>22</v>
      </c>
      <c r="H112" t="s">
        <v>14</v>
      </c>
      <c r="I112" t="s">
        <v>27</v>
      </c>
    </row>
    <row r="113" spans="5:9">
      <c r="E113" t="s">
        <v>22</v>
      </c>
      <c r="F113" t="s">
        <v>24</v>
      </c>
      <c r="G113" t="s">
        <v>22</v>
      </c>
      <c r="H113" t="s">
        <v>17</v>
      </c>
      <c r="I113" t="s">
        <v>27</v>
      </c>
    </row>
    <row r="114" spans="5:9">
      <c r="E114" t="s">
        <v>24</v>
      </c>
      <c r="F114" t="s">
        <v>24</v>
      </c>
      <c r="G114" t="s">
        <v>17</v>
      </c>
      <c r="H114" t="s">
        <v>17</v>
      </c>
      <c r="I114" t="s">
        <v>14</v>
      </c>
    </row>
    <row r="115" spans="5:9">
      <c r="E115" t="s">
        <v>22</v>
      </c>
      <c r="F115" t="s">
        <v>14</v>
      </c>
      <c r="G115" t="s">
        <v>17</v>
      </c>
      <c r="H115" t="s">
        <v>17</v>
      </c>
      <c r="I115" t="s">
        <v>22</v>
      </c>
    </row>
    <row r="116" spans="5:9">
      <c r="E116" t="s">
        <v>22</v>
      </c>
      <c r="F116" t="s">
        <v>14</v>
      </c>
      <c r="G116" t="s">
        <v>24</v>
      </c>
      <c r="H116" t="s">
        <v>14</v>
      </c>
      <c r="I116" t="s">
        <v>14</v>
      </c>
    </row>
    <row r="117" spans="5:9">
      <c r="E117" t="s">
        <v>14</v>
      </c>
      <c r="F117" t="s">
        <v>24</v>
      </c>
      <c r="G117" t="s">
        <v>27</v>
      </c>
      <c r="H117" t="s">
        <v>17</v>
      </c>
      <c r="I117" t="s">
        <v>27</v>
      </c>
    </row>
    <row r="118" spans="5:9">
      <c r="E118" t="s">
        <v>22</v>
      </c>
      <c r="F118" t="s">
        <v>24</v>
      </c>
      <c r="G118" t="s">
        <v>17</v>
      </c>
      <c r="H118" t="s">
        <v>14</v>
      </c>
      <c r="I118" t="s">
        <v>17</v>
      </c>
    </row>
    <row r="119" spans="5:9">
      <c r="E119" t="s">
        <v>27</v>
      </c>
      <c r="F119" t="s">
        <v>14</v>
      </c>
      <c r="G119" t="s">
        <v>24</v>
      </c>
      <c r="H119" t="s">
        <v>14</v>
      </c>
      <c r="I119" t="s">
        <v>22</v>
      </c>
    </row>
    <row r="120" spans="5:9">
      <c r="E120" t="s">
        <v>22</v>
      </c>
      <c r="F120" t="s">
        <v>27</v>
      </c>
      <c r="G120" t="s">
        <v>24</v>
      </c>
      <c r="H120" t="s">
        <v>27</v>
      </c>
      <c r="I120" t="s">
        <v>22</v>
      </c>
    </row>
    <row r="121" spans="5:9">
      <c r="E121" t="s">
        <v>22</v>
      </c>
      <c r="F121" t="s">
        <v>17</v>
      </c>
      <c r="G121" t="s">
        <v>22</v>
      </c>
      <c r="H121" t="s">
        <v>27</v>
      </c>
      <c r="I121" t="s">
        <v>22</v>
      </c>
    </row>
    <row r="122" spans="5:9">
      <c r="E122" t="s">
        <v>14</v>
      </c>
      <c r="F122" t="s">
        <v>24</v>
      </c>
      <c r="G122" t="s">
        <v>17</v>
      </c>
      <c r="H122" t="s">
        <v>17</v>
      </c>
      <c r="I122" t="s">
        <v>17</v>
      </c>
    </row>
    <row r="123" spans="5:9">
      <c r="E123" t="s">
        <v>27</v>
      </c>
      <c r="F123" t="s">
        <v>22</v>
      </c>
      <c r="G123" t="s">
        <v>27</v>
      </c>
      <c r="H123" t="s">
        <v>14</v>
      </c>
      <c r="I123" t="s">
        <v>24</v>
      </c>
    </row>
    <row r="124" spans="5:9">
      <c r="E124" t="s">
        <v>22</v>
      </c>
      <c r="F124" t="s">
        <v>14</v>
      </c>
      <c r="G124" t="s">
        <v>27</v>
      </c>
      <c r="H124" t="s">
        <v>17</v>
      </c>
      <c r="I124" t="s">
        <v>17</v>
      </c>
    </row>
    <row r="125" spans="5:9">
      <c r="E125" t="s">
        <v>22</v>
      </c>
      <c r="F125" t="s">
        <v>24</v>
      </c>
      <c r="G125" t="s">
        <v>24</v>
      </c>
      <c r="H125" t="s">
        <v>22</v>
      </c>
      <c r="I125" t="s">
        <v>14</v>
      </c>
    </row>
    <row r="126" spans="5:9">
      <c r="E126" t="s">
        <v>22</v>
      </c>
      <c r="F126" t="s">
        <v>14</v>
      </c>
      <c r="G126" t="s">
        <v>24</v>
      </c>
      <c r="H126" t="s">
        <v>27</v>
      </c>
      <c r="I126" t="s">
        <v>17</v>
      </c>
    </row>
    <row r="127" spans="5:9">
      <c r="E127" t="s">
        <v>24</v>
      </c>
      <c r="F127" t="s">
        <v>27</v>
      </c>
      <c r="G127" t="s">
        <v>27</v>
      </c>
      <c r="H127" t="s">
        <v>14</v>
      </c>
      <c r="I127" t="s">
        <v>17</v>
      </c>
    </row>
    <row r="128" spans="5:9">
      <c r="E128" t="s">
        <v>22</v>
      </c>
      <c r="F128" t="s">
        <v>17</v>
      </c>
      <c r="G128" t="s">
        <v>14</v>
      </c>
      <c r="H128" t="s">
        <v>17</v>
      </c>
      <c r="I128" t="s">
        <v>22</v>
      </c>
    </row>
    <row r="129" spans="5:9">
      <c r="E129" t="s">
        <v>14</v>
      </c>
      <c r="F129" t="s">
        <v>17</v>
      </c>
      <c r="G129" t="s">
        <v>22</v>
      </c>
      <c r="H129" t="s">
        <v>17</v>
      </c>
      <c r="I129" t="s">
        <v>14</v>
      </c>
    </row>
    <row r="130" spans="5:9">
      <c r="E130" t="s">
        <v>27</v>
      </c>
      <c r="F130" t="s">
        <v>27</v>
      </c>
      <c r="G130" t="s">
        <v>14</v>
      </c>
      <c r="H130" t="s">
        <v>17</v>
      </c>
      <c r="I130" t="s">
        <v>17</v>
      </c>
    </row>
    <row r="131" spans="5:9">
      <c r="E131" t="s">
        <v>27</v>
      </c>
      <c r="F131" t="s">
        <v>14</v>
      </c>
      <c r="G131" t="s">
        <v>27</v>
      </c>
      <c r="H131" t="s">
        <v>17</v>
      </c>
      <c r="I131" t="s">
        <v>17</v>
      </c>
    </row>
    <row r="132" spans="5:9">
      <c r="E132" t="s">
        <v>22</v>
      </c>
      <c r="F132" t="s">
        <v>24</v>
      </c>
      <c r="G132" t="s">
        <v>17</v>
      </c>
      <c r="H132" t="s">
        <v>17</v>
      </c>
      <c r="I132" t="s">
        <v>17</v>
      </c>
    </row>
    <row r="133" spans="5:9">
      <c r="E133" t="s">
        <v>27</v>
      </c>
      <c r="F133" t="s">
        <v>22</v>
      </c>
      <c r="G133" t="s">
        <v>27</v>
      </c>
      <c r="H133" t="s">
        <v>17</v>
      </c>
      <c r="I133" t="s">
        <v>17</v>
      </c>
    </row>
    <row r="134" spans="5:9">
      <c r="E134" t="s">
        <v>22</v>
      </c>
      <c r="F134" t="s">
        <v>14</v>
      </c>
      <c r="G134" t="s">
        <v>17</v>
      </c>
      <c r="H134" t="s">
        <v>24</v>
      </c>
      <c r="I134" t="s">
        <v>14</v>
      </c>
    </row>
    <row r="135" spans="5:9">
      <c r="E135" t="s">
        <v>22</v>
      </c>
      <c r="F135" t="s">
        <v>24</v>
      </c>
      <c r="G135" t="s">
        <v>22</v>
      </c>
      <c r="H135" t="s">
        <v>17</v>
      </c>
      <c r="I135" t="s">
        <v>17</v>
      </c>
    </row>
    <row r="136" spans="5:9">
      <c r="E136" t="s">
        <v>24</v>
      </c>
      <c r="F136" t="s">
        <v>27</v>
      </c>
      <c r="G136" t="s">
        <v>17</v>
      </c>
      <c r="H136" t="s">
        <v>27</v>
      </c>
      <c r="I136" t="s">
        <v>17</v>
      </c>
    </row>
    <row r="137" spans="5:9">
      <c r="E137" t="s">
        <v>27</v>
      </c>
      <c r="F137" t="s">
        <v>27</v>
      </c>
      <c r="G137" t="s">
        <v>17</v>
      </c>
      <c r="H137" t="s">
        <v>17</v>
      </c>
      <c r="I137" t="s">
        <v>17</v>
      </c>
    </row>
    <row r="138" spans="5:9">
      <c r="E138" t="s">
        <v>22</v>
      </c>
      <c r="F138" t="s">
        <v>22</v>
      </c>
      <c r="G138" t="s">
        <v>27</v>
      </c>
      <c r="H138" t="s">
        <v>14</v>
      </c>
      <c r="I138" t="s">
        <v>27</v>
      </c>
    </row>
    <row r="139" spans="5:9">
      <c r="E139" t="s">
        <v>22</v>
      </c>
      <c r="F139" t="s">
        <v>24</v>
      </c>
      <c r="G139" t="s">
        <v>17</v>
      </c>
      <c r="H139" t="s">
        <v>22</v>
      </c>
      <c r="I139" t="s">
        <v>17</v>
      </c>
    </row>
    <row r="140" spans="5:9">
      <c r="E140" t="s">
        <v>24</v>
      </c>
      <c r="F140" t="s">
        <v>14</v>
      </c>
      <c r="G140" t="s">
        <v>17</v>
      </c>
      <c r="H140" t="s">
        <v>27</v>
      </c>
      <c r="I140" t="s">
        <v>14</v>
      </c>
    </row>
    <row r="141" spans="5:9">
      <c r="E141" t="s">
        <v>27</v>
      </c>
      <c r="F141" t="s">
        <v>24</v>
      </c>
      <c r="G141" t="s">
        <v>27</v>
      </c>
      <c r="H141" t="s">
        <v>14</v>
      </c>
      <c r="I141" t="s">
        <v>14</v>
      </c>
    </row>
    <row r="142" spans="5:9">
      <c r="E142" t="s">
        <v>22</v>
      </c>
      <c r="F142" t="s">
        <v>14</v>
      </c>
      <c r="G142" t="s">
        <v>27</v>
      </c>
      <c r="H142" t="s">
        <v>14</v>
      </c>
      <c r="I142" t="s">
        <v>27</v>
      </c>
    </row>
    <row r="143" spans="5:9">
      <c r="E143" t="s">
        <v>22</v>
      </c>
      <c r="F143" t="s">
        <v>24</v>
      </c>
      <c r="G143" t="s">
        <v>27</v>
      </c>
      <c r="H143" t="s">
        <v>27</v>
      </c>
      <c r="I143" t="s">
        <v>17</v>
      </c>
    </row>
    <row r="144" spans="5:9">
      <c r="E144" t="s">
        <v>22</v>
      </c>
      <c r="F144" t="s">
        <v>22</v>
      </c>
      <c r="G144" t="s">
        <v>27</v>
      </c>
      <c r="H144" t="s">
        <v>14</v>
      </c>
      <c r="I144" t="s">
        <v>14</v>
      </c>
    </row>
    <row r="145" spans="5:9">
      <c r="E145" t="s">
        <v>14</v>
      </c>
      <c r="F145" t="s">
        <v>22</v>
      </c>
      <c r="G145" t="s">
        <v>27</v>
      </c>
      <c r="H145" t="s">
        <v>14</v>
      </c>
      <c r="I145" t="s">
        <v>27</v>
      </c>
    </row>
    <row r="146" spans="5:9">
      <c r="E146" t="s">
        <v>27</v>
      </c>
      <c r="F146" t="s">
        <v>17</v>
      </c>
      <c r="G146" t="s">
        <v>14</v>
      </c>
      <c r="H146" t="s">
        <v>17</v>
      </c>
      <c r="I146" t="s">
        <v>14</v>
      </c>
    </row>
    <row r="147" spans="5:9">
      <c r="E147" t="s">
        <v>22</v>
      </c>
      <c r="F147" t="s">
        <v>14</v>
      </c>
      <c r="G147" t="s">
        <v>27</v>
      </c>
      <c r="H147" t="s">
        <v>17</v>
      </c>
      <c r="I147" t="s">
        <v>14</v>
      </c>
    </row>
    <row r="148" spans="5:9">
      <c r="E148" t="s">
        <v>22</v>
      </c>
      <c r="F148" t="s">
        <v>27</v>
      </c>
      <c r="G148" t="s">
        <v>22</v>
      </c>
      <c r="H148" t="s">
        <v>17</v>
      </c>
      <c r="I148" t="s">
        <v>14</v>
      </c>
    </row>
    <row r="149" spans="5:9">
      <c r="E149" t="s">
        <v>27</v>
      </c>
      <c r="F149" t="s">
        <v>14</v>
      </c>
      <c r="G149" t="s">
        <v>27</v>
      </c>
      <c r="H149" t="s">
        <v>17</v>
      </c>
      <c r="I149" t="s">
        <v>17</v>
      </c>
    </row>
    <row r="150" spans="5:9">
      <c r="E150" t="s">
        <v>27</v>
      </c>
      <c r="F150" t="s">
        <v>22</v>
      </c>
      <c r="G150" t="s">
        <v>27</v>
      </c>
      <c r="H150" t="s">
        <v>17</v>
      </c>
      <c r="I150" t="s">
        <v>27</v>
      </c>
    </row>
    <row r="151" spans="5:9">
      <c r="E151" t="s">
        <v>27</v>
      </c>
      <c r="F151" t="s">
        <v>14</v>
      </c>
      <c r="G151" t="s">
        <v>27</v>
      </c>
      <c r="H151" t="s">
        <v>17</v>
      </c>
      <c r="I151" t="s">
        <v>24</v>
      </c>
    </row>
    <row r="152" spans="5:9">
      <c r="E152" t="s">
        <v>22</v>
      </c>
      <c r="F152" t="s">
        <v>24</v>
      </c>
      <c r="G152" t="s">
        <v>17</v>
      </c>
      <c r="H152" t="s">
        <v>14</v>
      </c>
      <c r="I152" t="s">
        <v>14</v>
      </c>
    </row>
    <row r="153" spans="5:9">
      <c r="E153" t="s">
        <v>14</v>
      </c>
      <c r="F153" t="s">
        <v>17</v>
      </c>
      <c r="G153" t="s">
        <v>14</v>
      </c>
      <c r="H153" t="s">
        <v>17</v>
      </c>
      <c r="I153" t="s">
        <v>14</v>
      </c>
    </row>
    <row r="154" spans="5:9">
      <c r="E154" t="s">
        <v>27</v>
      </c>
      <c r="F154" t="s">
        <v>22</v>
      </c>
      <c r="G154" t="s">
        <v>27</v>
      </c>
      <c r="H154" t="s">
        <v>24</v>
      </c>
      <c r="I154" t="s">
        <v>17</v>
      </c>
    </row>
    <row r="155" spans="5:9">
      <c r="E155" t="s">
        <v>22</v>
      </c>
      <c r="F155" t="s">
        <v>24</v>
      </c>
      <c r="G155" t="s">
        <v>17</v>
      </c>
      <c r="H155" t="s">
        <v>17</v>
      </c>
      <c r="I155" t="s">
        <v>22</v>
      </c>
    </row>
    <row r="156" spans="5:9">
      <c r="E156" t="s">
        <v>27</v>
      </c>
      <c r="F156" t="s">
        <v>24</v>
      </c>
      <c r="G156" t="s">
        <v>14</v>
      </c>
      <c r="H156" t="s">
        <v>24</v>
      </c>
      <c r="I156" t="s">
        <v>22</v>
      </c>
    </row>
    <row r="157" spans="5:9">
      <c r="E157" t="s">
        <v>17</v>
      </c>
      <c r="F157" t="s">
        <v>17</v>
      </c>
      <c r="G157" t="s">
        <v>27</v>
      </c>
      <c r="H157" t="s">
        <v>17</v>
      </c>
      <c r="I157" t="s">
        <v>24</v>
      </c>
    </row>
    <row r="158" spans="5:9">
      <c r="E158" t="s">
        <v>22</v>
      </c>
      <c r="F158" t="s">
        <v>24</v>
      </c>
      <c r="G158" t="s">
        <v>27</v>
      </c>
      <c r="H158" t="s">
        <v>14</v>
      </c>
      <c r="I158" t="s">
        <v>14</v>
      </c>
    </row>
    <row r="159" spans="5:9">
      <c r="E159" t="s">
        <v>22</v>
      </c>
      <c r="F159" t="s">
        <v>14</v>
      </c>
      <c r="G159" t="s">
        <v>17</v>
      </c>
      <c r="H159" t="s">
        <v>14</v>
      </c>
      <c r="I159" t="s">
        <v>17</v>
      </c>
    </row>
    <row r="160" spans="5:9">
      <c r="E160" t="s">
        <v>22</v>
      </c>
      <c r="F160" t="s">
        <v>14</v>
      </c>
      <c r="G160" t="s">
        <v>17</v>
      </c>
      <c r="H160" t="s">
        <v>17</v>
      </c>
      <c r="I160" t="s">
        <v>17</v>
      </c>
    </row>
    <row r="161" spans="5:9">
      <c r="E161" t="s">
        <v>27</v>
      </c>
      <c r="F161" t="s">
        <v>17</v>
      </c>
      <c r="G161" t="s">
        <v>14</v>
      </c>
      <c r="H161" t="s">
        <v>17</v>
      </c>
      <c r="I161" t="s">
        <v>22</v>
      </c>
    </row>
    <row r="162" spans="5:9">
      <c r="E162" t="s">
        <v>27</v>
      </c>
      <c r="F162" t="s">
        <v>22</v>
      </c>
      <c r="G162" t="s">
        <v>14</v>
      </c>
      <c r="H162" t="s">
        <v>17</v>
      </c>
      <c r="I162" t="s">
        <v>22</v>
      </c>
    </row>
    <row r="163" spans="5:9">
      <c r="E163" t="s">
        <v>27</v>
      </c>
      <c r="F163" t="s">
        <v>17</v>
      </c>
      <c r="G163" t="s">
        <v>14</v>
      </c>
      <c r="H163" t="s">
        <v>17</v>
      </c>
      <c r="I163" t="s">
        <v>22</v>
      </c>
    </row>
    <row r="164" spans="5:9">
      <c r="E164" t="s">
        <v>22</v>
      </c>
      <c r="F164" t="s">
        <v>14</v>
      </c>
      <c r="G164" t="s">
        <v>27</v>
      </c>
      <c r="H164" t="s">
        <v>17</v>
      </c>
      <c r="I164" t="s">
        <v>17</v>
      </c>
    </row>
    <row r="165" spans="5:9">
      <c r="E165" t="s">
        <v>22</v>
      </c>
      <c r="F165" t="s">
        <v>27</v>
      </c>
      <c r="G165" t="s">
        <v>27</v>
      </c>
      <c r="H165" t="s">
        <v>17</v>
      </c>
      <c r="I165" t="s">
        <v>17</v>
      </c>
    </row>
    <row r="166" spans="5:9">
      <c r="E166" t="s">
        <v>27</v>
      </c>
      <c r="F166" t="s">
        <v>24</v>
      </c>
      <c r="G166" t="s">
        <v>24</v>
      </c>
      <c r="H166" t="s">
        <v>17</v>
      </c>
      <c r="I166" t="s">
        <v>27</v>
      </c>
    </row>
    <row r="167" spans="5:9">
      <c r="E167" t="s">
        <v>27</v>
      </c>
      <c r="F167" t="s">
        <v>14</v>
      </c>
      <c r="G167" t="s">
        <v>22</v>
      </c>
      <c r="H167" t="s">
        <v>17</v>
      </c>
      <c r="I167" t="s">
        <v>17</v>
      </c>
    </row>
    <row r="168" spans="5:9">
      <c r="E168" t="s">
        <v>22</v>
      </c>
      <c r="F168" t="s">
        <v>24</v>
      </c>
      <c r="G168" t="s">
        <v>27</v>
      </c>
      <c r="H168" t="s">
        <v>22</v>
      </c>
      <c r="I168" t="s">
        <v>22</v>
      </c>
    </row>
    <row r="169" spans="5:9">
      <c r="E169" t="s">
        <v>22</v>
      </c>
      <c r="F169" t="s">
        <v>24</v>
      </c>
      <c r="G169" t="s">
        <v>17</v>
      </c>
      <c r="H169" t="s">
        <v>22</v>
      </c>
      <c r="I169" t="s">
        <v>17</v>
      </c>
    </row>
    <row r="170" spans="5:9">
      <c r="E170" t="s">
        <v>22</v>
      </c>
      <c r="F170" t="s">
        <v>27</v>
      </c>
      <c r="G170" t="s">
        <v>22</v>
      </c>
      <c r="H170" t="s">
        <v>17</v>
      </c>
      <c r="I170" t="s">
        <v>17</v>
      </c>
    </row>
    <row r="171" spans="5:9">
      <c r="E171" t="s">
        <v>22</v>
      </c>
      <c r="F171" t="s">
        <v>17</v>
      </c>
      <c r="G171" t="s">
        <v>24</v>
      </c>
      <c r="H171" t="s">
        <v>27</v>
      </c>
      <c r="I171" t="s">
        <v>17</v>
      </c>
    </row>
    <row r="172" spans="5:9">
      <c r="E172" t="s">
        <v>14</v>
      </c>
      <c r="F172" t="s">
        <v>24</v>
      </c>
      <c r="G172" t="s">
        <v>24</v>
      </c>
      <c r="H172" t="s">
        <v>27</v>
      </c>
      <c r="I172" t="s">
        <v>22</v>
      </c>
    </row>
    <row r="173" spans="5:9">
      <c r="E173" t="s">
        <v>27</v>
      </c>
      <c r="F173" t="s">
        <v>17</v>
      </c>
      <c r="G173" t="s">
        <v>14</v>
      </c>
      <c r="H173" t="s">
        <v>17</v>
      </c>
      <c r="I173" t="s">
        <v>22</v>
      </c>
    </row>
    <row r="174" spans="5:9">
      <c r="E174" t="s">
        <v>27</v>
      </c>
      <c r="F174" t="s">
        <v>24</v>
      </c>
      <c r="G174" t="s">
        <v>27</v>
      </c>
      <c r="H174" t="s">
        <v>14</v>
      </c>
      <c r="I174" t="s">
        <v>14</v>
      </c>
    </row>
    <row r="175" spans="5:9">
      <c r="E175" t="s">
        <v>24</v>
      </c>
      <c r="F175" t="s">
        <v>17</v>
      </c>
      <c r="G175" t="s">
        <v>24</v>
      </c>
      <c r="H175" t="s">
        <v>22</v>
      </c>
      <c r="I175" t="s">
        <v>17</v>
      </c>
    </row>
    <row r="176" spans="5:9">
      <c r="E176" t="s">
        <v>27</v>
      </c>
      <c r="F176" t="s">
        <v>24</v>
      </c>
      <c r="G176" t="s">
        <v>14</v>
      </c>
      <c r="H176" t="s">
        <v>17</v>
      </c>
      <c r="I176" t="s">
        <v>22</v>
      </c>
    </row>
    <row r="177" spans="5:9">
      <c r="E177" t="s">
        <v>14</v>
      </c>
      <c r="F177" t="s">
        <v>24</v>
      </c>
      <c r="G177" t="s">
        <v>24</v>
      </c>
      <c r="H177" t="s">
        <v>17</v>
      </c>
      <c r="I177" t="s">
        <v>22</v>
      </c>
    </row>
    <row r="178" spans="5:9">
      <c r="E178" t="s">
        <v>14</v>
      </c>
      <c r="F178" t="s">
        <v>27</v>
      </c>
      <c r="G178" t="s">
        <v>14</v>
      </c>
      <c r="H178" t="s">
        <v>17</v>
      </c>
      <c r="I178" t="s">
        <v>22</v>
      </c>
    </row>
    <row r="179" spans="5:9">
      <c r="E179" t="s">
        <v>22</v>
      </c>
      <c r="F179" t="s">
        <v>22</v>
      </c>
      <c r="G179" t="s">
        <v>27</v>
      </c>
      <c r="H179" t="s">
        <v>14</v>
      </c>
      <c r="I179" t="s">
        <v>14</v>
      </c>
    </row>
    <row r="180" spans="5:9">
      <c r="E180" t="s">
        <v>14</v>
      </c>
      <c r="F180" t="s">
        <v>24</v>
      </c>
      <c r="G180" t="s">
        <v>27</v>
      </c>
      <c r="H180" t="s">
        <v>24</v>
      </c>
      <c r="I180" t="s">
        <v>14</v>
      </c>
    </row>
    <row r="181" spans="5:9">
      <c r="E181" t="s">
        <v>22</v>
      </c>
      <c r="F181" t="s">
        <v>27</v>
      </c>
      <c r="G181" t="s">
        <v>24</v>
      </c>
      <c r="H181" t="s">
        <v>14</v>
      </c>
      <c r="I181" t="s">
        <v>14</v>
      </c>
    </row>
    <row r="182" spans="5:9">
      <c r="E182" t="s">
        <v>22</v>
      </c>
      <c r="F182" t="s">
        <v>24</v>
      </c>
      <c r="G182" t="s">
        <v>27</v>
      </c>
      <c r="H182" t="s">
        <v>17</v>
      </c>
      <c r="I182" t="s">
        <v>27</v>
      </c>
    </row>
    <row r="183" spans="5:9">
      <c r="E183" t="s">
        <v>22</v>
      </c>
      <c r="F183" t="s">
        <v>24</v>
      </c>
      <c r="G183" t="s">
        <v>27</v>
      </c>
      <c r="H183" t="s">
        <v>17</v>
      </c>
      <c r="I183" t="s">
        <v>14</v>
      </c>
    </row>
    <row r="184" spans="5:9">
      <c r="E184" t="s">
        <v>22</v>
      </c>
      <c r="F184" t="s">
        <v>14</v>
      </c>
      <c r="G184" t="s">
        <v>27</v>
      </c>
      <c r="H184" t="s">
        <v>27</v>
      </c>
      <c r="I184" t="s">
        <v>17</v>
      </c>
    </row>
    <row r="185" spans="5:9">
      <c r="E185" t="s">
        <v>22</v>
      </c>
      <c r="F185" t="s">
        <v>22</v>
      </c>
      <c r="G185" t="s">
        <v>24</v>
      </c>
      <c r="H185" t="s">
        <v>14</v>
      </c>
      <c r="I185" t="s">
        <v>17</v>
      </c>
    </row>
    <row r="186" spans="5:9">
      <c r="E186" t="s">
        <v>27</v>
      </c>
      <c r="F186" t="s">
        <v>14</v>
      </c>
      <c r="G186" t="s">
        <v>17</v>
      </c>
      <c r="H186" t="s">
        <v>17</v>
      </c>
      <c r="I186" t="s">
        <v>17</v>
      </c>
    </row>
    <row r="187" spans="5:9">
      <c r="E187" t="s">
        <v>24</v>
      </c>
      <c r="F187" t="s">
        <v>24</v>
      </c>
      <c r="G187" t="s">
        <v>27</v>
      </c>
      <c r="H187" t="s">
        <v>17</v>
      </c>
      <c r="I187" t="s">
        <v>22</v>
      </c>
    </row>
    <row r="188" spans="5:9">
      <c r="E188" t="s">
        <v>24</v>
      </c>
      <c r="F188" t="s">
        <v>24</v>
      </c>
      <c r="G188" t="s">
        <v>24</v>
      </c>
      <c r="H188" t="s">
        <v>17</v>
      </c>
      <c r="I188" t="s">
        <v>14</v>
      </c>
    </row>
    <row r="189" spans="5:9">
      <c r="E189" t="s">
        <v>27</v>
      </c>
      <c r="F189" t="s">
        <v>17</v>
      </c>
      <c r="G189" t="s">
        <v>14</v>
      </c>
      <c r="H189" t="s">
        <v>17</v>
      </c>
      <c r="I189" t="s">
        <v>17</v>
      </c>
    </row>
    <row r="190" spans="5:9">
      <c r="E190" t="s">
        <v>27</v>
      </c>
      <c r="F190" t="s">
        <v>24</v>
      </c>
      <c r="G190" t="s">
        <v>24</v>
      </c>
      <c r="H190" t="s">
        <v>22</v>
      </c>
      <c r="I190" t="s">
        <v>17</v>
      </c>
    </row>
    <row r="191" spans="5:9">
      <c r="E191" t="s">
        <v>27</v>
      </c>
      <c r="F191" t="s">
        <v>22</v>
      </c>
      <c r="G191" t="s">
        <v>14</v>
      </c>
      <c r="H191" t="s">
        <v>17</v>
      </c>
      <c r="I191" t="s">
        <v>17</v>
      </c>
    </row>
    <row r="192" spans="5:9">
      <c r="E192" t="s">
        <v>22</v>
      </c>
      <c r="F192" t="s">
        <v>17</v>
      </c>
      <c r="G192" t="s">
        <v>24</v>
      </c>
      <c r="H192" t="s">
        <v>22</v>
      </c>
      <c r="I192" t="s">
        <v>22</v>
      </c>
    </row>
    <row r="193" spans="5:9">
      <c r="E193" t="s">
        <v>22</v>
      </c>
      <c r="F193" t="s">
        <v>24</v>
      </c>
      <c r="G193" t="s">
        <v>24</v>
      </c>
      <c r="H193" t="s">
        <v>17</v>
      </c>
      <c r="I193" t="s">
        <v>22</v>
      </c>
    </row>
    <row r="194" spans="5:9">
      <c r="E194" t="s">
        <v>14</v>
      </c>
      <c r="F194" t="s">
        <v>24</v>
      </c>
      <c r="G194" t="s">
        <v>14</v>
      </c>
      <c r="H194" t="s">
        <v>22</v>
      </c>
      <c r="I194" t="s">
        <v>22</v>
      </c>
    </row>
    <row r="195" spans="5:9">
      <c r="E195" t="s">
        <v>14</v>
      </c>
      <c r="F195" t="s">
        <v>14</v>
      </c>
      <c r="G195" t="s">
        <v>27</v>
      </c>
      <c r="H195" t="s">
        <v>22</v>
      </c>
      <c r="I195" t="s">
        <v>22</v>
      </c>
    </row>
    <row r="196" spans="5:9">
      <c r="E196" t="s">
        <v>22</v>
      </c>
      <c r="F196" t="s">
        <v>17</v>
      </c>
      <c r="G196" t="s">
        <v>27</v>
      </c>
      <c r="H196" t="s">
        <v>22</v>
      </c>
      <c r="I196" t="s">
        <v>14</v>
      </c>
    </row>
    <row r="197" spans="5:9">
      <c r="E197" t="s">
        <v>27</v>
      </c>
      <c r="F197" t="s">
        <v>24</v>
      </c>
      <c r="G197" t="s">
        <v>14</v>
      </c>
      <c r="H197" t="s">
        <v>17</v>
      </c>
      <c r="I197" t="s">
        <v>22</v>
      </c>
    </row>
    <row r="198" spans="5:9">
      <c r="E198" t="s">
        <v>24</v>
      </c>
      <c r="F198" t="s">
        <v>24</v>
      </c>
      <c r="G198" t="s">
        <v>27</v>
      </c>
      <c r="H198" t="s">
        <v>17</v>
      </c>
      <c r="I198" t="s">
        <v>22</v>
      </c>
    </row>
    <row r="199" spans="5:9">
      <c r="E199" t="s">
        <v>27</v>
      </c>
      <c r="F199" t="s">
        <v>27</v>
      </c>
      <c r="G199" t="s">
        <v>27</v>
      </c>
      <c r="H199" t="s">
        <v>17</v>
      </c>
      <c r="I199" t="s">
        <v>17</v>
      </c>
    </row>
    <row r="200" spans="5:9">
      <c r="E200" t="s">
        <v>22</v>
      </c>
      <c r="F200" t="s">
        <v>14</v>
      </c>
      <c r="G200" t="s">
        <v>14</v>
      </c>
      <c r="H200" t="s">
        <v>17</v>
      </c>
      <c r="I200" t="s">
        <v>14</v>
      </c>
    </row>
    <row r="201" spans="5:9">
      <c r="E201" t="s">
        <v>22</v>
      </c>
      <c r="F201" t="s">
        <v>22</v>
      </c>
      <c r="G201" t="s">
        <v>27</v>
      </c>
      <c r="H201" t="s">
        <v>17</v>
      </c>
      <c r="I201" t="s">
        <v>14</v>
      </c>
    </row>
    <row r="202" spans="5:9">
      <c r="E202" t="s">
        <v>22</v>
      </c>
      <c r="F202" t="s">
        <v>17</v>
      </c>
      <c r="G202" t="s">
        <v>27</v>
      </c>
      <c r="H202" t="s">
        <v>22</v>
      </c>
      <c r="I202" t="s">
        <v>22</v>
      </c>
    </row>
    <row r="203" spans="5:9">
      <c r="E203" t="s">
        <v>22</v>
      </c>
      <c r="F203" t="s">
        <v>24</v>
      </c>
      <c r="G203" t="s">
        <v>14</v>
      </c>
      <c r="H203" t="s">
        <v>17</v>
      </c>
      <c r="I203" t="s">
        <v>17</v>
      </c>
    </row>
    <row r="204" spans="5:9">
      <c r="E204" t="s">
        <v>22</v>
      </c>
      <c r="F204" t="s">
        <v>17</v>
      </c>
      <c r="G204" t="s">
        <v>27</v>
      </c>
      <c r="H204" t="s">
        <v>17</v>
      </c>
      <c r="I204" t="s">
        <v>17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H6" sqref="H6"/>
    </sheetView>
  </sheetViews>
  <sheetFormatPr defaultColWidth="14.42578125" defaultRowHeight="15" customHeight="1"/>
  <cols>
    <col min="1" max="1" width="12" customWidth="1"/>
    <col min="2" max="2" width="17.85546875" customWidth="1"/>
    <col min="3" max="3" width="15.42578125" customWidth="1"/>
    <col min="4" max="4" width="15.85546875" customWidth="1"/>
    <col min="5" max="5" width="16.28515625" customWidth="1"/>
    <col min="6" max="6" width="11.5703125" customWidth="1"/>
    <col min="7" max="7" width="14.42578125" customWidth="1"/>
    <col min="8" max="9" width="14" customWidth="1"/>
    <col min="10" max="10" width="14.5703125" customWidth="1"/>
    <col min="11" max="26" width="8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1">
        <v>1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68</v>
      </c>
      <c r="H2" s="1" t="s">
        <v>14</v>
      </c>
      <c r="I2" s="1">
        <f t="shared" ref="I2:I200" ca="1" si="0">RANDBETWEEN(1,35)</f>
        <v>16</v>
      </c>
      <c r="J2" s="1">
        <f t="shared" ref="J2:J200" ca="1" si="1">RANDBETWEEN(1,60)</f>
        <v>2</v>
      </c>
    </row>
    <row r="3" spans="1:10">
      <c r="A3" s="2">
        <v>2</v>
      </c>
      <c r="B3" s="1">
        <v>1</v>
      </c>
      <c r="C3" s="1" t="s">
        <v>15</v>
      </c>
      <c r="D3" s="1" t="s">
        <v>16</v>
      </c>
      <c r="E3" s="1" t="s">
        <v>12</v>
      </c>
      <c r="F3" s="1" t="s">
        <v>13</v>
      </c>
      <c r="G3" s="1">
        <v>31</v>
      </c>
      <c r="H3" s="1" t="s">
        <v>17</v>
      </c>
      <c r="I3" s="1">
        <f t="shared" ca="1" si="0"/>
        <v>11</v>
      </c>
      <c r="J3" s="1">
        <f t="shared" ca="1" si="1"/>
        <v>42</v>
      </c>
    </row>
    <row r="4" spans="1:10">
      <c r="A4" s="2">
        <v>2</v>
      </c>
      <c r="B4" s="1">
        <v>1</v>
      </c>
      <c r="C4" s="1" t="s">
        <v>18</v>
      </c>
      <c r="D4" s="1" t="s">
        <v>19</v>
      </c>
      <c r="E4" s="1" t="s">
        <v>20</v>
      </c>
      <c r="F4" s="1" t="s">
        <v>21</v>
      </c>
      <c r="G4" s="1">
        <v>11</v>
      </c>
      <c r="H4" s="1" t="s">
        <v>22</v>
      </c>
      <c r="I4" s="1">
        <f t="shared" ca="1" si="0"/>
        <v>1</v>
      </c>
      <c r="J4" s="1">
        <f t="shared" ca="1" si="1"/>
        <v>9</v>
      </c>
    </row>
    <row r="5" spans="1:10">
      <c r="A5" s="2">
        <v>3</v>
      </c>
      <c r="B5" s="1">
        <v>1</v>
      </c>
      <c r="C5" s="1" t="s">
        <v>15</v>
      </c>
      <c r="D5" s="1" t="s">
        <v>19</v>
      </c>
      <c r="E5" s="1" t="s">
        <v>12</v>
      </c>
      <c r="F5" s="1" t="s">
        <v>23</v>
      </c>
      <c r="G5" s="1">
        <v>0</v>
      </c>
      <c r="H5" s="1" t="s">
        <v>24</v>
      </c>
      <c r="I5" s="1">
        <f t="shared" ca="1" si="0"/>
        <v>35</v>
      </c>
      <c r="J5" s="1">
        <f t="shared" ca="1" si="1"/>
        <v>58</v>
      </c>
    </row>
    <row r="6" spans="1:10">
      <c r="A6" s="2">
        <v>3</v>
      </c>
      <c r="B6" s="1">
        <v>1</v>
      </c>
      <c r="C6" s="1" t="s">
        <v>25</v>
      </c>
      <c r="D6" s="1" t="s">
        <v>19</v>
      </c>
      <c r="E6" s="1" t="s">
        <v>26</v>
      </c>
      <c r="F6" s="1" t="s">
        <v>23</v>
      </c>
      <c r="G6" s="1">
        <v>94</v>
      </c>
      <c r="H6" s="1" t="s">
        <v>27</v>
      </c>
      <c r="I6" s="1">
        <f t="shared" ca="1" si="0"/>
        <v>6</v>
      </c>
      <c r="J6" s="1">
        <f t="shared" ca="1" si="1"/>
        <v>23</v>
      </c>
    </row>
    <row r="7" spans="1:10">
      <c r="A7" s="2">
        <v>3</v>
      </c>
      <c r="B7" s="1">
        <v>1</v>
      </c>
      <c r="C7" s="1" t="s">
        <v>25</v>
      </c>
      <c r="D7" s="1" t="s">
        <v>16</v>
      </c>
      <c r="E7" s="1" t="s">
        <v>28</v>
      </c>
      <c r="F7" s="1" t="s">
        <v>23</v>
      </c>
      <c r="G7" s="1">
        <v>52</v>
      </c>
      <c r="H7" s="1" t="s">
        <v>27</v>
      </c>
      <c r="I7" s="1">
        <f t="shared" ca="1" si="0"/>
        <v>21</v>
      </c>
      <c r="J7" s="1">
        <f t="shared" ca="1" si="1"/>
        <v>58</v>
      </c>
    </row>
    <row r="8" spans="1:10">
      <c r="A8" s="2">
        <v>3</v>
      </c>
      <c r="B8" s="1">
        <v>1</v>
      </c>
      <c r="C8" s="1" t="s">
        <v>29</v>
      </c>
      <c r="D8" s="1" t="s">
        <v>19</v>
      </c>
      <c r="E8" s="1" t="s">
        <v>26</v>
      </c>
      <c r="F8" s="1" t="s">
        <v>23</v>
      </c>
      <c r="G8" s="1">
        <v>48</v>
      </c>
      <c r="H8" s="1" t="s">
        <v>22</v>
      </c>
      <c r="I8" s="1">
        <f t="shared" ca="1" si="0"/>
        <v>31</v>
      </c>
      <c r="J8" s="1">
        <f t="shared" ca="1" si="1"/>
        <v>49</v>
      </c>
    </row>
    <row r="9" spans="1:10">
      <c r="A9" s="2">
        <v>3</v>
      </c>
      <c r="B9" s="1">
        <v>1</v>
      </c>
      <c r="C9" s="1" t="s">
        <v>15</v>
      </c>
      <c r="D9" s="1" t="s">
        <v>19</v>
      </c>
      <c r="E9" s="1" t="s">
        <v>30</v>
      </c>
      <c r="F9" s="1" t="s">
        <v>21</v>
      </c>
      <c r="G9" s="1">
        <v>21</v>
      </c>
      <c r="H9" s="1" t="s">
        <v>24</v>
      </c>
      <c r="I9" s="1">
        <f t="shared" ca="1" si="0"/>
        <v>20</v>
      </c>
      <c r="J9" s="1">
        <f t="shared" ca="1" si="1"/>
        <v>9</v>
      </c>
    </row>
    <row r="10" spans="1:10">
      <c r="A10" s="2">
        <v>4</v>
      </c>
      <c r="B10" s="1">
        <v>1</v>
      </c>
      <c r="C10" s="1" t="s">
        <v>31</v>
      </c>
      <c r="D10" s="1" t="s">
        <v>19</v>
      </c>
      <c r="E10" s="1" t="s">
        <v>28</v>
      </c>
      <c r="F10" s="1" t="s">
        <v>21</v>
      </c>
      <c r="G10" s="1">
        <v>39</v>
      </c>
      <c r="H10" s="1" t="s">
        <v>22</v>
      </c>
      <c r="I10" s="1">
        <f t="shared" ca="1" si="0"/>
        <v>12</v>
      </c>
      <c r="J10" s="1">
        <f t="shared" ca="1" si="1"/>
        <v>31</v>
      </c>
    </row>
    <row r="11" spans="1:10">
      <c r="A11" s="2">
        <v>4</v>
      </c>
      <c r="B11" s="1">
        <v>1</v>
      </c>
      <c r="C11" s="1" t="s">
        <v>31</v>
      </c>
      <c r="D11" s="1" t="s">
        <v>32</v>
      </c>
      <c r="E11" s="1" t="s">
        <v>33</v>
      </c>
      <c r="F11" s="1" t="s">
        <v>13</v>
      </c>
      <c r="G11" s="1">
        <v>94</v>
      </c>
      <c r="H11" s="1" t="s">
        <v>17</v>
      </c>
      <c r="I11" s="1">
        <f t="shared" ca="1" si="0"/>
        <v>27</v>
      </c>
      <c r="J11" s="1">
        <f t="shared" ca="1" si="1"/>
        <v>38</v>
      </c>
    </row>
    <row r="12" spans="1:10">
      <c r="A12" s="2">
        <v>5</v>
      </c>
      <c r="B12" s="1">
        <v>1</v>
      </c>
      <c r="C12" s="1" t="s">
        <v>10</v>
      </c>
      <c r="D12" s="1" t="s">
        <v>16</v>
      </c>
      <c r="E12" s="1" t="s">
        <v>30</v>
      </c>
      <c r="F12" s="1" t="s">
        <v>21</v>
      </c>
      <c r="G12" s="1">
        <v>66</v>
      </c>
      <c r="H12" s="1" t="s">
        <v>14</v>
      </c>
      <c r="I12" s="1">
        <f t="shared" ca="1" si="0"/>
        <v>8</v>
      </c>
      <c r="J12" s="1">
        <f t="shared" ca="1" si="1"/>
        <v>6</v>
      </c>
    </row>
    <row r="13" spans="1:10">
      <c r="A13" s="2">
        <v>5</v>
      </c>
      <c r="B13" s="1">
        <v>1</v>
      </c>
      <c r="C13" s="1" t="s">
        <v>29</v>
      </c>
      <c r="D13" s="1" t="s">
        <v>11</v>
      </c>
      <c r="E13" s="1" t="s">
        <v>30</v>
      </c>
      <c r="F13" s="1" t="s">
        <v>23</v>
      </c>
      <c r="G13" s="1">
        <v>89</v>
      </c>
      <c r="H13" s="1" t="s">
        <v>14</v>
      </c>
      <c r="I13" s="1">
        <f t="shared" ca="1" si="0"/>
        <v>25</v>
      </c>
      <c r="J13" s="1">
        <f t="shared" ca="1" si="1"/>
        <v>7</v>
      </c>
    </row>
    <row r="14" spans="1:10">
      <c r="A14" s="2">
        <v>5</v>
      </c>
      <c r="B14" s="1">
        <v>1</v>
      </c>
      <c r="C14" s="1" t="s">
        <v>34</v>
      </c>
      <c r="D14" s="1" t="s">
        <v>32</v>
      </c>
      <c r="E14" s="1" t="s">
        <v>20</v>
      </c>
      <c r="F14" s="1" t="s">
        <v>23</v>
      </c>
      <c r="G14" s="1">
        <v>84</v>
      </c>
      <c r="H14" s="1" t="s">
        <v>17</v>
      </c>
      <c r="I14" s="1">
        <f t="shared" ca="1" si="0"/>
        <v>4</v>
      </c>
      <c r="J14" s="1">
        <f t="shared" ca="1" si="1"/>
        <v>19</v>
      </c>
    </row>
    <row r="15" spans="1:10">
      <c r="A15" s="2">
        <v>6</v>
      </c>
      <c r="B15" s="1">
        <v>1</v>
      </c>
      <c r="C15" s="1" t="s">
        <v>34</v>
      </c>
      <c r="D15" s="1" t="s">
        <v>16</v>
      </c>
      <c r="E15" s="1" t="s">
        <v>30</v>
      </c>
      <c r="F15" s="1" t="s">
        <v>23</v>
      </c>
      <c r="G15" s="1">
        <v>34</v>
      </c>
      <c r="H15" s="1" t="s">
        <v>27</v>
      </c>
      <c r="I15" s="1">
        <f t="shared" ca="1" si="0"/>
        <v>6</v>
      </c>
      <c r="J15" s="1">
        <f t="shared" ca="1" si="1"/>
        <v>56</v>
      </c>
    </row>
    <row r="16" spans="1:10">
      <c r="A16" s="2">
        <v>6</v>
      </c>
      <c r="B16" s="1">
        <v>1</v>
      </c>
      <c r="C16" s="1" t="s">
        <v>18</v>
      </c>
      <c r="D16" s="1" t="s">
        <v>19</v>
      </c>
      <c r="E16" s="1" t="s">
        <v>12</v>
      </c>
      <c r="F16" s="1" t="s">
        <v>21</v>
      </c>
      <c r="G16" s="1">
        <v>19</v>
      </c>
      <c r="H16" s="1" t="s">
        <v>14</v>
      </c>
      <c r="I16" s="1">
        <f t="shared" ca="1" si="0"/>
        <v>32</v>
      </c>
      <c r="J16" s="1">
        <f t="shared" ca="1" si="1"/>
        <v>38</v>
      </c>
    </row>
    <row r="17" spans="1:10">
      <c r="A17" s="2">
        <v>7</v>
      </c>
      <c r="B17" s="1">
        <v>1</v>
      </c>
      <c r="C17" s="1" t="s">
        <v>18</v>
      </c>
      <c r="D17" s="1" t="s">
        <v>32</v>
      </c>
      <c r="E17" s="1" t="s">
        <v>28</v>
      </c>
      <c r="F17" s="1" t="s">
        <v>21</v>
      </c>
      <c r="G17" s="1">
        <v>14</v>
      </c>
      <c r="H17" s="1" t="s">
        <v>27</v>
      </c>
      <c r="I17" s="1">
        <f t="shared" ca="1" si="0"/>
        <v>32</v>
      </c>
      <c r="J17" s="1">
        <f t="shared" ca="1" si="1"/>
        <v>27</v>
      </c>
    </row>
    <row r="18" spans="1:10">
      <c r="A18" s="2">
        <v>10</v>
      </c>
      <c r="B18" s="1">
        <v>1</v>
      </c>
      <c r="C18" s="1" t="s">
        <v>15</v>
      </c>
      <c r="D18" s="1" t="s">
        <v>19</v>
      </c>
      <c r="E18" s="1" t="s">
        <v>20</v>
      </c>
      <c r="F18" s="1" t="s">
        <v>23</v>
      </c>
      <c r="G18" s="1">
        <v>25</v>
      </c>
      <c r="H18" s="1" t="s">
        <v>27</v>
      </c>
      <c r="I18" s="1">
        <f t="shared" ca="1" si="0"/>
        <v>10</v>
      </c>
      <c r="J18" s="1">
        <f t="shared" ca="1" si="1"/>
        <v>13</v>
      </c>
    </row>
    <row r="19" spans="1:10">
      <c r="A19" s="2">
        <v>10</v>
      </c>
      <c r="B19" s="1">
        <v>1</v>
      </c>
      <c r="C19" s="1" t="s">
        <v>15</v>
      </c>
      <c r="D19" s="1" t="s">
        <v>16</v>
      </c>
      <c r="E19" s="1" t="s">
        <v>20</v>
      </c>
      <c r="F19" s="1" t="s">
        <v>21</v>
      </c>
      <c r="G19" s="1">
        <v>78</v>
      </c>
      <c r="H19" s="1" t="s">
        <v>14</v>
      </c>
      <c r="I19" s="1">
        <f t="shared" ca="1" si="0"/>
        <v>22</v>
      </c>
      <c r="J19" s="1">
        <f t="shared" ca="1" si="1"/>
        <v>28</v>
      </c>
    </row>
    <row r="20" spans="1:10">
      <c r="A20" s="2">
        <v>10</v>
      </c>
      <c r="B20" s="1">
        <v>1</v>
      </c>
      <c r="C20" s="1" t="s">
        <v>15</v>
      </c>
      <c r="D20" s="1" t="s">
        <v>11</v>
      </c>
      <c r="E20" s="1" t="s">
        <v>20</v>
      </c>
      <c r="F20" s="1" t="s">
        <v>21</v>
      </c>
      <c r="G20" s="1">
        <v>92</v>
      </c>
      <c r="H20" s="1" t="s">
        <v>24</v>
      </c>
      <c r="I20" s="1">
        <f t="shared" ca="1" si="0"/>
        <v>14</v>
      </c>
      <c r="J20" s="1">
        <f t="shared" ca="1" si="1"/>
        <v>57</v>
      </c>
    </row>
    <row r="21" spans="1:10">
      <c r="A21" s="2">
        <v>1</v>
      </c>
      <c r="B21" s="1">
        <v>2</v>
      </c>
      <c r="C21" s="1" t="s">
        <v>18</v>
      </c>
      <c r="D21" s="1" t="s">
        <v>16</v>
      </c>
      <c r="E21" s="1" t="s">
        <v>30</v>
      </c>
      <c r="F21" s="1" t="s">
        <v>13</v>
      </c>
      <c r="G21" s="1">
        <v>99</v>
      </c>
      <c r="H21" s="1" t="s">
        <v>27</v>
      </c>
      <c r="I21" s="1">
        <f t="shared" ca="1" si="0"/>
        <v>19</v>
      </c>
      <c r="J21" s="1">
        <f t="shared" ca="1" si="1"/>
        <v>53</v>
      </c>
    </row>
    <row r="22" spans="1:10">
      <c r="A22" s="2">
        <v>1</v>
      </c>
      <c r="B22" s="1">
        <v>2</v>
      </c>
      <c r="C22" s="1" t="s">
        <v>29</v>
      </c>
      <c r="D22" s="1" t="s">
        <v>16</v>
      </c>
      <c r="E22" s="1" t="s">
        <v>33</v>
      </c>
      <c r="F22" s="1" t="s">
        <v>13</v>
      </c>
      <c r="G22" s="1">
        <v>99</v>
      </c>
      <c r="H22" s="1" t="s">
        <v>24</v>
      </c>
      <c r="I22" s="1">
        <f t="shared" ca="1" si="0"/>
        <v>10</v>
      </c>
      <c r="J22" s="1">
        <f t="shared" ca="1" si="1"/>
        <v>57</v>
      </c>
    </row>
    <row r="23" spans="1:10">
      <c r="A23" s="2">
        <v>3</v>
      </c>
      <c r="B23" s="1">
        <v>2</v>
      </c>
      <c r="C23" s="1" t="s">
        <v>29</v>
      </c>
      <c r="D23" s="1" t="s">
        <v>19</v>
      </c>
      <c r="E23" s="1" t="s">
        <v>33</v>
      </c>
      <c r="F23" s="1" t="s">
        <v>21</v>
      </c>
      <c r="G23" s="1">
        <v>26</v>
      </c>
      <c r="H23" s="1" t="s">
        <v>14</v>
      </c>
      <c r="I23" s="1">
        <f t="shared" ca="1" si="0"/>
        <v>29</v>
      </c>
      <c r="J23" s="1">
        <f t="shared" ca="1" si="1"/>
        <v>34</v>
      </c>
    </row>
    <row r="24" spans="1:10">
      <c r="A24" s="2">
        <v>3</v>
      </c>
      <c r="B24" s="1">
        <v>2</v>
      </c>
      <c r="C24" s="1" t="s">
        <v>34</v>
      </c>
      <c r="D24" s="1" t="s">
        <v>16</v>
      </c>
      <c r="E24" s="1" t="s">
        <v>33</v>
      </c>
      <c r="F24" s="1" t="s">
        <v>23</v>
      </c>
      <c r="G24" s="1">
        <v>40</v>
      </c>
      <c r="H24" s="1" t="s">
        <v>22</v>
      </c>
      <c r="I24" s="1">
        <f t="shared" ca="1" si="0"/>
        <v>13</v>
      </c>
      <c r="J24" s="1">
        <f t="shared" ca="1" si="1"/>
        <v>2</v>
      </c>
    </row>
    <row r="25" spans="1:10">
      <c r="A25" s="2">
        <v>3</v>
      </c>
      <c r="B25" s="1">
        <v>2</v>
      </c>
      <c r="C25" s="1" t="s">
        <v>18</v>
      </c>
      <c r="D25" s="1" t="s">
        <v>16</v>
      </c>
      <c r="E25" s="1" t="s">
        <v>20</v>
      </c>
      <c r="F25" s="1" t="s">
        <v>23</v>
      </c>
      <c r="G25" s="1">
        <v>21</v>
      </c>
      <c r="H25" s="1" t="s">
        <v>22</v>
      </c>
      <c r="I25" s="1">
        <f t="shared" ca="1" si="0"/>
        <v>21</v>
      </c>
      <c r="J25" s="1">
        <f t="shared" ca="1" si="1"/>
        <v>19</v>
      </c>
    </row>
    <row r="26" spans="1:10">
      <c r="A26" s="2">
        <v>4</v>
      </c>
      <c r="B26" s="1">
        <v>2</v>
      </c>
      <c r="C26" s="1" t="s">
        <v>18</v>
      </c>
      <c r="D26" s="1" t="s">
        <v>19</v>
      </c>
      <c r="E26" s="1" t="s">
        <v>20</v>
      </c>
      <c r="F26" s="1" t="s">
        <v>21</v>
      </c>
      <c r="G26" s="1">
        <v>12</v>
      </c>
      <c r="H26" s="1" t="s">
        <v>27</v>
      </c>
      <c r="I26" s="1">
        <f t="shared" ca="1" si="0"/>
        <v>29</v>
      </c>
      <c r="J26" s="1">
        <f t="shared" ca="1" si="1"/>
        <v>9</v>
      </c>
    </row>
    <row r="27" spans="1:10">
      <c r="A27" s="2">
        <v>4</v>
      </c>
      <c r="B27" s="1">
        <v>2</v>
      </c>
      <c r="C27" s="1" t="s">
        <v>34</v>
      </c>
      <c r="D27" s="1" t="s">
        <v>11</v>
      </c>
      <c r="E27" s="1" t="s">
        <v>26</v>
      </c>
      <c r="F27" s="1" t="s">
        <v>23</v>
      </c>
      <c r="G27" s="1">
        <v>34</v>
      </c>
      <c r="H27" s="1" t="s">
        <v>17</v>
      </c>
      <c r="I27" s="1">
        <f t="shared" ca="1" si="0"/>
        <v>18</v>
      </c>
      <c r="J27" s="1">
        <f t="shared" ca="1" si="1"/>
        <v>12</v>
      </c>
    </row>
    <row r="28" spans="1:10">
      <c r="A28" s="2">
        <v>4</v>
      </c>
      <c r="B28" s="1">
        <v>2</v>
      </c>
      <c r="C28" s="1" t="s">
        <v>15</v>
      </c>
      <c r="D28" s="1" t="s">
        <v>16</v>
      </c>
      <c r="E28" s="1" t="s">
        <v>30</v>
      </c>
      <c r="F28" s="1" t="s">
        <v>21</v>
      </c>
      <c r="G28" s="1">
        <v>40</v>
      </c>
      <c r="H28" s="1" t="s">
        <v>14</v>
      </c>
      <c r="I28" s="1">
        <f t="shared" ca="1" si="0"/>
        <v>2</v>
      </c>
      <c r="J28" s="1">
        <f t="shared" ca="1" si="1"/>
        <v>18</v>
      </c>
    </row>
    <row r="29" spans="1:10">
      <c r="A29" s="2">
        <v>6</v>
      </c>
      <c r="B29" s="1">
        <v>2</v>
      </c>
      <c r="C29" s="1" t="s">
        <v>15</v>
      </c>
      <c r="D29" s="1" t="s">
        <v>16</v>
      </c>
      <c r="E29" s="1" t="s">
        <v>20</v>
      </c>
      <c r="F29" s="1" t="s">
        <v>21</v>
      </c>
      <c r="G29" s="1">
        <v>26</v>
      </c>
      <c r="H29" s="1" t="s">
        <v>24</v>
      </c>
      <c r="I29" s="1">
        <f t="shared" ca="1" si="0"/>
        <v>26</v>
      </c>
      <c r="J29" s="1">
        <f t="shared" ca="1" si="1"/>
        <v>27</v>
      </c>
    </row>
    <row r="30" spans="1:10">
      <c r="A30" s="2">
        <v>6</v>
      </c>
      <c r="B30" s="1">
        <v>2</v>
      </c>
      <c r="C30" s="1" t="s">
        <v>18</v>
      </c>
      <c r="D30" s="1" t="s">
        <v>19</v>
      </c>
      <c r="E30" s="1" t="s">
        <v>20</v>
      </c>
      <c r="F30" s="1" t="s">
        <v>13</v>
      </c>
      <c r="G30" s="1">
        <v>46</v>
      </c>
      <c r="H30" s="1" t="s">
        <v>22</v>
      </c>
      <c r="I30" s="1">
        <f t="shared" ca="1" si="0"/>
        <v>29</v>
      </c>
      <c r="J30" s="1">
        <f t="shared" ca="1" si="1"/>
        <v>26</v>
      </c>
    </row>
    <row r="31" spans="1:10">
      <c r="A31" s="2">
        <v>6</v>
      </c>
      <c r="B31" s="1">
        <v>2</v>
      </c>
      <c r="C31" s="1" t="s">
        <v>25</v>
      </c>
      <c r="D31" s="1" t="s">
        <v>19</v>
      </c>
      <c r="E31" s="1" t="s">
        <v>30</v>
      </c>
      <c r="F31" s="1" t="s">
        <v>13</v>
      </c>
      <c r="G31" s="1">
        <v>69</v>
      </c>
      <c r="H31" s="1" t="s">
        <v>14</v>
      </c>
      <c r="I31" s="1">
        <f t="shared" ca="1" si="0"/>
        <v>7</v>
      </c>
      <c r="J31" s="1">
        <f t="shared" ca="1" si="1"/>
        <v>21</v>
      </c>
    </row>
    <row r="32" spans="1:10">
      <c r="A32" s="2">
        <v>6</v>
      </c>
      <c r="B32" s="1">
        <v>2</v>
      </c>
      <c r="C32" s="1" t="s">
        <v>35</v>
      </c>
      <c r="D32" s="1" t="s">
        <v>19</v>
      </c>
      <c r="E32" s="1" t="s">
        <v>12</v>
      </c>
      <c r="F32" s="1" t="s">
        <v>23</v>
      </c>
      <c r="G32" s="1">
        <v>86</v>
      </c>
      <c r="H32" s="1" t="s">
        <v>27</v>
      </c>
      <c r="I32" s="1">
        <f t="shared" ca="1" si="0"/>
        <v>6</v>
      </c>
      <c r="J32" s="1">
        <f t="shared" ca="1" si="1"/>
        <v>60</v>
      </c>
    </row>
    <row r="33" spans="1:10">
      <c r="A33" s="2">
        <v>8</v>
      </c>
      <c r="B33" s="1">
        <v>2</v>
      </c>
      <c r="C33" s="1" t="s">
        <v>31</v>
      </c>
      <c r="D33" s="1" t="s">
        <v>16</v>
      </c>
      <c r="E33" s="1" t="s">
        <v>12</v>
      </c>
      <c r="F33" s="1" t="s">
        <v>23</v>
      </c>
      <c r="G33" s="1">
        <v>53</v>
      </c>
      <c r="H33" s="1" t="s">
        <v>27</v>
      </c>
      <c r="I33" s="1">
        <f t="shared" ca="1" si="0"/>
        <v>17</v>
      </c>
      <c r="J33" s="1">
        <f t="shared" ca="1" si="1"/>
        <v>36</v>
      </c>
    </row>
    <row r="34" spans="1:10">
      <c r="A34" s="2">
        <v>9</v>
      </c>
      <c r="B34" s="1">
        <v>2</v>
      </c>
      <c r="C34" s="1" t="s">
        <v>31</v>
      </c>
      <c r="D34" s="1" t="s">
        <v>32</v>
      </c>
      <c r="E34" s="1" t="s">
        <v>30</v>
      </c>
      <c r="F34" s="1" t="s">
        <v>21</v>
      </c>
      <c r="G34" s="1">
        <v>36</v>
      </c>
      <c r="H34" s="1" t="s">
        <v>22</v>
      </c>
      <c r="I34" s="1">
        <f t="shared" ca="1" si="0"/>
        <v>23</v>
      </c>
      <c r="J34" s="1">
        <f t="shared" ca="1" si="1"/>
        <v>3</v>
      </c>
    </row>
    <row r="35" spans="1:10">
      <c r="A35" s="2">
        <v>9</v>
      </c>
      <c r="B35" s="1">
        <v>2</v>
      </c>
      <c r="C35" s="1" t="s">
        <v>15</v>
      </c>
      <c r="D35" s="1" t="s">
        <v>11</v>
      </c>
      <c r="E35" s="1" t="s">
        <v>33</v>
      </c>
      <c r="F35" s="1" t="s">
        <v>13</v>
      </c>
      <c r="G35" s="1">
        <v>85</v>
      </c>
      <c r="H35" s="1" t="s">
        <v>17</v>
      </c>
      <c r="I35" s="1">
        <f t="shared" ca="1" si="0"/>
        <v>7</v>
      </c>
      <c r="J35" s="1">
        <f t="shared" ca="1" si="1"/>
        <v>38</v>
      </c>
    </row>
    <row r="36" spans="1:10">
      <c r="A36" s="2">
        <v>10</v>
      </c>
      <c r="B36" s="1">
        <v>2</v>
      </c>
      <c r="C36" s="1" t="s">
        <v>29</v>
      </c>
      <c r="D36" s="1" t="s">
        <v>16</v>
      </c>
      <c r="E36" s="1" t="s">
        <v>30</v>
      </c>
      <c r="F36" s="1" t="s">
        <v>13</v>
      </c>
      <c r="G36" s="1">
        <v>96</v>
      </c>
      <c r="H36" s="1" t="s">
        <v>14</v>
      </c>
      <c r="I36" s="1">
        <f t="shared" ca="1" si="0"/>
        <v>20</v>
      </c>
      <c r="J36" s="1">
        <f t="shared" ca="1" si="1"/>
        <v>51</v>
      </c>
    </row>
    <row r="37" spans="1:10">
      <c r="A37" s="2">
        <v>10</v>
      </c>
      <c r="B37" s="1">
        <v>2</v>
      </c>
      <c r="C37" s="1" t="s">
        <v>29</v>
      </c>
      <c r="D37" s="1" t="s">
        <v>16</v>
      </c>
      <c r="E37" s="1" t="s">
        <v>26</v>
      </c>
      <c r="F37" s="1" t="s">
        <v>23</v>
      </c>
      <c r="G37" s="1">
        <v>61</v>
      </c>
      <c r="H37" s="1" t="s">
        <v>17</v>
      </c>
      <c r="I37" s="1">
        <f t="shared" ca="1" si="0"/>
        <v>25</v>
      </c>
      <c r="J37" s="1">
        <f t="shared" ca="1" si="1"/>
        <v>57</v>
      </c>
    </row>
    <row r="38" spans="1:10">
      <c r="A38" s="2">
        <v>1</v>
      </c>
      <c r="B38" s="1">
        <v>3</v>
      </c>
      <c r="C38" s="1" t="s">
        <v>18</v>
      </c>
      <c r="D38" s="1" t="s">
        <v>11</v>
      </c>
      <c r="E38" s="1" t="s">
        <v>30</v>
      </c>
      <c r="F38" s="1" t="s">
        <v>23</v>
      </c>
      <c r="G38" s="1">
        <v>85</v>
      </c>
      <c r="H38" s="1" t="s">
        <v>27</v>
      </c>
      <c r="I38" s="1">
        <f t="shared" ca="1" si="0"/>
        <v>28</v>
      </c>
      <c r="J38" s="1">
        <f t="shared" ca="1" si="1"/>
        <v>17</v>
      </c>
    </row>
    <row r="39" spans="1:10">
      <c r="A39" s="2">
        <v>3</v>
      </c>
      <c r="B39" s="1">
        <v>3</v>
      </c>
      <c r="C39" s="1" t="s">
        <v>29</v>
      </c>
      <c r="D39" s="1" t="s">
        <v>19</v>
      </c>
      <c r="E39" s="1" t="s">
        <v>20</v>
      </c>
      <c r="F39" s="1" t="s">
        <v>23</v>
      </c>
      <c r="G39" s="1">
        <v>4</v>
      </c>
      <c r="H39" s="1" t="s">
        <v>17</v>
      </c>
      <c r="I39" s="1">
        <f t="shared" ca="1" si="0"/>
        <v>6</v>
      </c>
      <c r="J39" s="1">
        <f t="shared" ca="1" si="1"/>
        <v>33</v>
      </c>
    </row>
    <row r="40" spans="1:10">
      <c r="A40" s="2">
        <v>3</v>
      </c>
      <c r="B40" s="1">
        <v>3</v>
      </c>
      <c r="C40" s="1" t="s">
        <v>34</v>
      </c>
      <c r="D40" s="1" t="s">
        <v>32</v>
      </c>
      <c r="E40" s="1" t="s">
        <v>28</v>
      </c>
      <c r="F40" s="1" t="s">
        <v>21</v>
      </c>
      <c r="G40" s="1">
        <v>51</v>
      </c>
      <c r="H40" s="1" t="s">
        <v>27</v>
      </c>
      <c r="I40" s="1">
        <f t="shared" ca="1" si="0"/>
        <v>18</v>
      </c>
      <c r="J40" s="1">
        <f t="shared" ca="1" si="1"/>
        <v>7</v>
      </c>
    </row>
    <row r="41" spans="1:10">
      <c r="A41" s="2">
        <v>5</v>
      </c>
      <c r="B41" s="1">
        <v>3</v>
      </c>
      <c r="C41" s="1" t="s">
        <v>18</v>
      </c>
      <c r="D41" s="1" t="s">
        <v>11</v>
      </c>
      <c r="E41" s="1" t="s">
        <v>12</v>
      </c>
      <c r="F41" s="1" t="s">
        <v>13</v>
      </c>
      <c r="G41" s="1">
        <v>61</v>
      </c>
      <c r="H41" s="1" t="s">
        <v>27</v>
      </c>
      <c r="I41" s="1">
        <f t="shared" ca="1" si="0"/>
        <v>22</v>
      </c>
      <c r="J41" s="1">
        <f t="shared" ca="1" si="1"/>
        <v>18</v>
      </c>
    </row>
    <row r="42" spans="1:10">
      <c r="A42" s="2">
        <v>5</v>
      </c>
      <c r="B42" s="1">
        <v>3</v>
      </c>
      <c r="C42" s="1" t="s">
        <v>31</v>
      </c>
      <c r="D42" s="1" t="s">
        <v>16</v>
      </c>
      <c r="E42" s="1" t="s">
        <v>28</v>
      </c>
      <c r="F42" s="1" t="s">
        <v>13</v>
      </c>
      <c r="G42" s="1">
        <v>85</v>
      </c>
      <c r="H42" s="1" t="s">
        <v>27</v>
      </c>
      <c r="I42" s="1">
        <f t="shared" ca="1" si="0"/>
        <v>4</v>
      </c>
      <c r="J42" s="1">
        <f t="shared" ca="1" si="1"/>
        <v>54</v>
      </c>
    </row>
    <row r="43" spans="1:10">
      <c r="A43" s="2">
        <v>5</v>
      </c>
      <c r="B43" s="1">
        <v>3</v>
      </c>
      <c r="C43" s="1" t="s">
        <v>15</v>
      </c>
      <c r="D43" s="1" t="s">
        <v>32</v>
      </c>
      <c r="E43" s="1" t="s">
        <v>30</v>
      </c>
      <c r="F43" s="1" t="s">
        <v>13</v>
      </c>
      <c r="G43" s="1">
        <v>6</v>
      </c>
      <c r="H43" s="1" t="s">
        <v>27</v>
      </c>
      <c r="I43" s="1">
        <f t="shared" ca="1" si="0"/>
        <v>20</v>
      </c>
      <c r="J43" s="1">
        <f t="shared" ca="1" si="1"/>
        <v>58</v>
      </c>
    </row>
    <row r="44" spans="1:10">
      <c r="A44" s="2">
        <v>5</v>
      </c>
      <c r="B44" s="1">
        <v>3</v>
      </c>
      <c r="C44" s="1" t="s">
        <v>15</v>
      </c>
      <c r="D44" s="1" t="s">
        <v>11</v>
      </c>
      <c r="E44" s="1" t="s">
        <v>33</v>
      </c>
      <c r="F44" s="1" t="s">
        <v>21</v>
      </c>
      <c r="G44" s="1">
        <v>28</v>
      </c>
      <c r="H44" s="1" t="s">
        <v>27</v>
      </c>
      <c r="I44" s="1">
        <f t="shared" ca="1" si="0"/>
        <v>7</v>
      </c>
      <c r="J44" s="1">
        <f t="shared" ca="1" si="1"/>
        <v>53</v>
      </c>
    </row>
    <row r="45" spans="1:10">
      <c r="A45" s="2">
        <v>6</v>
      </c>
      <c r="B45" s="1">
        <v>3</v>
      </c>
      <c r="C45" s="1" t="s">
        <v>35</v>
      </c>
      <c r="D45" s="1" t="s">
        <v>19</v>
      </c>
      <c r="E45" s="1" t="s">
        <v>26</v>
      </c>
      <c r="F45" s="1" t="s">
        <v>23</v>
      </c>
      <c r="G45" s="1">
        <v>33</v>
      </c>
      <c r="H45" s="1" t="s">
        <v>17</v>
      </c>
      <c r="I45" s="1">
        <f t="shared" ca="1" si="0"/>
        <v>4</v>
      </c>
      <c r="J45" s="1">
        <f t="shared" ca="1" si="1"/>
        <v>4</v>
      </c>
    </row>
    <row r="46" spans="1:10">
      <c r="A46" s="2">
        <v>6</v>
      </c>
      <c r="B46" s="1">
        <v>3</v>
      </c>
      <c r="C46" s="1" t="s">
        <v>29</v>
      </c>
      <c r="D46" s="1" t="s">
        <v>16</v>
      </c>
      <c r="E46" s="1" t="s">
        <v>28</v>
      </c>
      <c r="F46" s="1" t="s">
        <v>23</v>
      </c>
      <c r="G46" s="1">
        <v>6</v>
      </c>
      <c r="H46" s="1" t="s">
        <v>17</v>
      </c>
      <c r="I46" s="1">
        <f t="shared" ca="1" si="0"/>
        <v>1</v>
      </c>
      <c r="J46" s="1">
        <f t="shared" ca="1" si="1"/>
        <v>33</v>
      </c>
    </row>
    <row r="47" spans="1:10">
      <c r="A47" s="2">
        <v>7</v>
      </c>
      <c r="B47" s="1">
        <v>3</v>
      </c>
      <c r="C47" s="1" t="s">
        <v>31</v>
      </c>
      <c r="D47" s="1" t="s">
        <v>32</v>
      </c>
      <c r="E47" s="1" t="s">
        <v>28</v>
      </c>
      <c r="F47" s="1" t="s">
        <v>13</v>
      </c>
      <c r="G47" s="1">
        <v>38</v>
      </c>
      <c r="H47" s="1" t="s">
        <v>17</v>
      </c>
      <c r="I47" s="1">
        <f t="shared" ca="1" si="0"/>
        <v>34</v>
      </c>
      <c r="J47" s="1">
        <f t="shared" ca="1" si="1"/>
        <v>15</v>
      </c>
    </row>
    <row r="48" spans="1:10">
      <c r="A48" s="2">
        <v>7</v>
      </c>
      <c r="B48" s="1">
        <v>3</v>
      </c>
      <c r="C48" s="1" t="s">
        <v>10</v>
      </c>
      <c r="D48" s="1" t="s">
        <v>16</v>
      </c>
      <c r="E48" s="1" t="s">
        <v>12</v>
      </c>
      <c r="F48" s="1" t="s">
        <v>23</v>
      </c>
      <c r="G48" s="1">
        <v>84</v>
      </c>
      <c r="H48" s="1" t="s">
        <v>14</v>
      </c>
      <c r="I48" s="1">
        <f t="shared" ca="1" si="0"/>
        <v>6</v>
      </c>
      <c r="J48" s="1">
        <f t="shared" ca="1" si="1"/>
        <v>47</v>
      </c>
    </row>
    <row r="49" spans="1:10">
      <c r="A49" s="2">
        <v>9</v>
      </c>
      <c r="B49" s="1">
        <v>3</v>
      </c>
      <c r="C49" s="1" t="s">
        <v>25</v>
      </c>
      <c r="D49" s="1" t="s">
        <v>16</v>
      </c>
      <c r="E49" s="1" t="s">
        <v>20</v>
      </c>
      <c r="F49" s="1" t="s">
        <v>23</v>
      </c>
      <c r="G49" s="1">
        <v>4</v>
      </c>
      <c r="H49" s="1" t="s">
        <v>17</v>
      </c>
      <c r="I49" s="1">
        <f t="shared" ca="1" si="0"/>
        <v>1</v>
      </c>
      <c r="J49" s="1">
        <f t="shared" ca="1" si="1"/>
        <v>8</v>
      </c>
    </row>
    <row r="50" spans="1:10">
      <c r="A50" s="2">
        <v>9</v>
      </c>
      <c r="B50" s="1">
        <v>3</v>
      </c>
      <c r="C50" s="1" t="s">
        <v>10</v>
      </c>
      <c r="D50" s="1" t="s">
        <v>16</v>
      </c>
      <c r="E50" s="1" t="s">
        <v>26</v>
      </c>
      <c r="F50" s="1" t="s">
        <v>21</v>
      </c>
      <c r="G50" s="1">
        <v>19</v>
      </c>
      <c r="H50" s="1" t="s">
        <v>22</v>
      </c>
      <c r="I50" s="1">
        <f t="shared" ca="1" si="0"/>
        <v>1</v>
      </c>
      <c r="J50" s="1">
        <f t="shared" ca="1" si="1"/>
        <v>21</v>
      </c>
    </row>
    <row r="51" spans="1:10">
      <c r="A51" s="2">
        <v>9</v>
      </c>
      <c r="B51" s="1">
        <v>3</v>
      </c>
      <c r="C51" s="1" t="s">
        <v>10</v>
      </c>
      <c r="D51" s="1" t="s">
        <v>11</v>
      </c>
      <c r="E51" s="1" t="s">
        <v>26</v>
      </c>
      <c r="F51" s="1" t="s">
        <v>13</v>
      </c>
      <c r="G51" s="1">
        <v>80</v>
      </c>
      <c r="H51" s="1" t="s">
        <v>22</v>
      </c>
      <c r="I51" s="1">
        <f t="shared" ca="1" si="0"/>
        <v>16</v>
      </c>
      <c r="J51" s="1">
        <f t="shared" ca="1" si="1"/>
        <v>39</v>
      </c>
    </row>
    <row r="52" spans="1:10">
      <c r="A52" s="2">
        <v>10</v>
      </c>
      <c r="B52" s="1">
        <v>3</v>
      </c>
      <c r="C52" s="1" t="s">
        <v>29</v>
      </c>
      <c r="D52" s="1" t="s">
        <v>19</v>
      </c>
      <c r="E52" s="1" t="s">
        <v>12</v>
      </c>
      <c r="F52" s="1" t="s">
        <v>21</v>
      </c>
      <c r="G52" s="1">
        <v>83</v>
      </c>
      <c r="H52" s="1" t="s">
        <v>27</v>
      </c>
      <c r="I52" s="1">
        <f t="shared" ca="1" si="0"/>
        <v>16</v>
      </c>
      <c r="J52" s="1">
        <f t="shared" ca="1" si="1"/>
        <v>49</v>
      </c>
    </row>
    <row r="53" spans="1:10">
      <c r="A53" s="2">
        <v>2</v>
      </c>
      <c r="B53" s="1">
        <v>4</v>
      </c>
      <c r="C53" s="1" t="s">
        <v>18</v>
      </c>
      <c r="D53" s="1" t="s">
        <v>16</v>
      </c>
      <c r="E53" s="1" t="s">
        <v>26</v>
      </c>
      <c r="F53" s="1" t="s">
        <v>23</v>
      </c>
      <c r="G53" s="1">
        <v>79</v>
      </c>
      <c r="H53" s="1" t="s">
        <v>24</v>
      </c>
      <c r="I53" s="1">
        <f t="shared" ca="1" si="0"/>
        <v>7</v>
      </c>
      <c r="J53" s="1">
        <f t="shared" ca="1" si="1"/>
        <v>3</v>
      </c>
    </row>
    <row r="54" spans="1:10">
      <c r="A54" s="2">
        <v>2</v>
      </c>
      <c r="B54" s="1">
        <v>4</v>
      </c>
      <c r="C54" s="1" t="s">
        <v>18</v>
      </c>
      <c r="D54" s="1" t="s">
        <v>32</v>
      </c>
      <c r="E54" s="1" t="s">
        <v>20</v>
      </c>
      <c r="F54" s="1" t="s">
        <v>23</v>
      </c>
      <c r="G54" s="1">
        <v>16</v>
      </c>
      <c r="H54" s="1" t="s">
        <v>17</v>
      </c>
      <c r="I54" s="1">
        <f t="shared" ca="1" si="0"/>
        <v>21</v>
      </c>
      <c r="J54" s="1">
        <f t="shared" ca="1" si="1"/>
        <v>23</v>
      </c>
    </row>
    <row r="55" spans="1:10">
      <c r="A55" s="2">
        <v>2</v>
      </c>
      <c r="B55" s="1">
        <v>4</v>
      </c>
      <c r="C55" s="1" t="s">
        <v>10</v>
      </c>
      <c r="D55" s="1" t="s">
        <v>16</v>
      </c>
      <c r="E55" s="1" t="s">
        <v>30</v>
      </c>
      <c r="F55" s="1" t="s">
        <v>13</v>
      </c>
      <c r="G55" s="1">
        <v>79</v>
      </c>
      <c r="H55" s="1" t="s">
        <v>27</v>
      </c>
      <c r="I55" s="1">
        <f t="shared" ca="1" si="0"/>
        <v>8</v>
      </c>
      <c r="J55" s="1">
        <f t="shared" ca="1" si="1"/>
        <v>33</v>
      </c>
    </row>
    <row r="56" spans="1:10">
      <c r="A56" s="2">
        <v>3</v>
      </c>
      <c r="B56" s="1">
        <v>4</v>
      </c>
      <c r="C56" s="1" t="s">
        <v>29</v>
      </c>
      <c r="D56" s="1" t="s">
        <v>16</v>
      </c>
      <c r="E56" s="1" t="s">
        <v>12</v>
      </c>
      <c r="F56" s="1" t="s">
        <v>13</v>
      </c>
      <c r="G56" s="1">
        <v>39</v>
      </c>
      <c r="H56" s="1" t="s">
        <v>27</v>
      </c>
      <c r="I56" s="1">
        <f t="shared" ca="1" si="0"/>
        <v>20</v>
      </c>
      <c r="J56" s="1">
        <f t="shared" ca="1" si="1"/>
        <v>34</v>
      </c>
    </row>
    <row r="57" spans="1:10">
      <c r="A57" s="2">
        <v>4</v>
      </c>
      <c r="B57" s="1">
        <v>4</v>
      </c>
      <c r="C57" s="1" t="s">
        <v>35</v>
      </c>
      <c r="D57" s="1" t="s">
        <v>32</v>
      </c>
      <c r="E57" s="1" t="s">
        <v>28</v>
      </c>
      <c r="F57" s="1" t="s">
        <v>23</v>
      </c>
      <c r="G57" s="1">
        <v>70</v>
      </c>
      <c r="H57" s="1" t="s">
        <v>17</v>
      </c>
      <c r="I57" s="1">
        <f t="shared" ca="1" si="0"/>
        <v>10</v>
      </c>
      <c r="J57" s="1">
        <f t="shared" ca="1" si="1"/>
        <v>1</v>
      </c>
    </row>
    <row r="58" spans="1:10">
      <c r="A58" s="2">
        <v>5</v>
      </c>
      <c r="B58" s="1">
        <v>4</v>
      </c>
      <c r="C58" s="1" t="s">
        <v>35</v>
      </c>
      <c r="D58" s="1" t="s">
        <v>11</v>
      </c>
      <c r="E58" s="1" t="s">
        <v>33</v>
      </c>
      <c r="F58" s="1" t="s">
        <v>21</v>
      </c>
      <c r="G58" s="1">
        <v>72</v>
      </c>
      <c r="H58" s="1" t="s">
        <v>14</v>
      </c>
      <c r="I58" s="1">
        <f t="shared" ca="1" si="0"/>
        <v>4</v>
      </c>
      <c r="J58" s="1">
        <f t="shared" ca="1" si="1"/>
        <v>40</v>
      </c>
    </row>
    <row r="59" spans="1:10">
      <c r="A59" s="2">
        <v>6</v>
      </c>
      <c r="B59" s="1">
        <v>4</v>
      </c>
      <c r="C59" s="1" t="s">
        <v>15</v>
      </c>
      <c r="D59" s="1" t="s">
        <v>32</v>
      </c>
      <c r="E59" s="1" t="s">
        <v>12</v>
      </c>
      <c r="F59" s="1" t="s">
        <v>23</v>
      </c>
      <c r="G59" s="1">
        <v>42</v>
      </c>
      <c r="H59" s="1" t="s">
        <v>22</v>
      </c>
      <c r="I59" s="1">
        <f t="shared" ca="1" si="0"/>
        <v>34</v>
      </c>
      <c r="J59" s="1">
        <f t="shared" ca="1" si="1"/>
        <v>33</v>
      </c>
    </row>
    <row r="60" spans="1:10">
      <c r="A60" s="2">
        <v>6</v>
      </c>
      <c r="B60" s="1">
        <v>4</v>
      </c>
      <c r="C60" s="1" t="s">
        <v>29</v>
      </c>
      <c r="D60" s="1" t="s">
        <v>19</v>
      </c>
      <c r="E60" s="1" t="s">
        <v>33</v>
      </c>
      <c r="F60" s="1" t="s">
        <v>13</v>
      </c>
      <c r="G60" s="1">
        <v>10</v>
      </c>
      <c r="H60" s="1" t="s">
        <v>24</v>
      </c>
      <c r="I60" s="1">
        <f t="shared" ca="1" si="0"/>
        <v>15</v>
      </c>
      <c r="J60" s="1">
        <f t="shared" ca="1" si="1"/>
        <v>6</v>
      </c>
    </row>
    <row r="61" spans="1:10">
      <c r="A61" s="2">
        <v>7</v>
      </c>
      <c r="B61" s="1">
        <v>4</v>
      </c>
      <c r="C61" s="1" t="s">
        <v>10</v>
      </c>
      <c r="D61" s="1" t="s">
        <v>19</v>
      </c>
      <c r="E61" s="1" t="s">
        <v>33</v>
      </c>
      <c r="F61" s="1" t="s">
        <v>21</v>
      </c>
      <c r="G61" s="1">
        <v>62</v>
      </c>
      <c r="H61" s="1" t="s">
        <v>24</v>
      </c>
      <c r="I61" s="1">
        <f t="shared" ca="1" si="0"/>
        <v>8</v>
      </c>
      <c r="J61" s="1">
        <f t="shared" ca="1" si="1"/>
        <v>35</v>
      </c>
    </row>
    <row r="62" spans="1:10">
      <c r="A62" s="2">
        <v>8</v>
      </c>
      <c r="B62" s="1">
        <v>4</v>
      </c>
      <c r="C62" s="1" t="s">
        <v>10</v>
      </c>
      <c r="D62" s="1" t="s">
        <v>11</v>
      </c>
      <c r="E62" s="1" t="s">
        <v>12</v>
      </c>
      <c r="F62" s="1" t="s">
        <v>13</v>
      </c>
      <c r="G62" s="1">
        <v>83</v>
      </c>
      <c r="H62" s="1" t="s">
        <v>27</v>
      </c>
      <c r="I62" s="1">
        <f t="shared" ca="1" si="0"/>
        <v>32</v>
      </c>
      <c r="J62" s="1">
        <f t="shared" ca="1" si="1"/>
        <v>38</v>
      </c>
    </row>
    <row r="63" spans="1:10">
      <c r="A63" s="2">
        <v>8</v>
      </c>
      <c r="B63" s="1">
        <v>4</v>
      </c>
      <c r="C63" s="1" t="s">
        <v>35</v>
      </c>
      <c r="D63" s="1" t="s">
        <v>19</v>
      </c>
      <c r="E63" s="1" t="s">
        <v>33</v>
      </c>
      <c r="F63" s="1" t="s">
        <v>13</v>
      </c>
      <c r="G63" s="1">
        <v>11</v>
      </c>
      <c r="H63" s="1" t="s">
        <v>22</v>
      </c>
      <c r="I63" s="1">
        <f t="shared" ca="1" si="0"/>
        <v>23</v>
      </c>
      <c r="J63" s="1">
        <f t="shared" ca="1" si="1"/>
        <v>59</v>
      </c>
    </row>
    <row r="64" spans="1:10">
      <c r="A64" s="2">
        <v>8</v>
      </c>
      <c r="B64" s="1">
        <v>4</v>
      </c>
      <c r="C64" s="1" t="s">
        <v>18</v>
      </c>
      <c r="D64" s="1" t="s">
        <v>16</v>
      </c>
      <c r="E64" s="1" t="s">
        <v>30</v>
      </c>
      <c r="F64" s="1" t="s">
        <v>23</v>
      </c>
      <c r="G64" s="1">
        <v>74</v>
      </c>
      <c r="H64" s="1" t="s">
        <v>14</v>
      </c>
      <c r="I64" s="1">
        <f t="shared" ca="1" si="0"/>
        <v>15</v>
      </c>
      <c r="J64" s="1">
        <f t="shared" ca="1" si="1"/>
        <v>51</v>
      </c>
    </row>
    <row r="65" spans="1:10">
      <c r="A65" s="2">
        <v>10</v>
      </c>
      <c r="B65" s="1">
        <v>4</v>
      </c>
      <c r="C65" s="1" t="s">
        <v>15</v>
      </c>
      <c r="D65" s="1" t="s">
        <v>19</v>
      </c>
      <c r="E65" s="1" t="s">
        <v>30</v>
      </c>
      <c r="F65" s="1" t="s">
        <v>13</v>
      </c>
      <c r="G65" s="1">
        <v>96</v>
      </c>
      <c r="H65" s="1" t="s">
        <v>17</v>
      </c>
      <c r="I65" s="1">
        <f t="shared" ca="1" si="0"/>
        <v>25</v>
      </c>
      <c r="J65" s="1">
        <f t="shared" ca="1" si="1"/>
        <v>1</v>
      </c>
    </row>
    <row r="66" spans="1:10">
      <c r="A66" s="2">
        <v>10</v>
      </c>
      <c r="B66" s="1">
        <v>4</v>
      </c>
      <c r="C66" s="1" t="s">
        <v>15</v>
      </c>
      <c r="D66" s="1" t="s">
        <v>16</v>
      </c>
      <c r="E66" s="1" t="s">
        <v>33</v>
      </c>
      <c r="F66" s="1" t="s">
        <v>21</v>
      </c>
      <c r="G66" s="1">
        <v>13</v>
      </c>
      <c r="H66" s="1" t="s">
        <v>14</v>
      </c>
      <c r="I66" s="1">
        <f t="shared" ca="1" si="0"/>
        <v>15</v>
      </c>
      <c r="J66" s="1">
        <f t="shared" ca="1" si="1"/>
        <v>48</v>
      </c>
    </row>
    <row r="67" spans="1:10">
      <c r="A67" s="2">
        <v>10</v>
      </c>
      <c r="B67" s="1">
        <v>4</v>
      </c>
      <c r="C67" s="1" t="s">
        <v>25</v>
      </c>
      <c r="D67" s="1" t="s">
        <v>16</v>
      </c>
      <c r="E67" s="1" t="s">
        <v>12</v>
      </c>
      <c r="F67" s="1" t="s">
        <v>23</v>
      </c>
      <c r="G67" s="1">
        <v>65</v>
      </c>
      <c r="H67" s="1" t="s">
        <v>27</v>
      </c>
      <c r="I67" s="1">
        <f t="shared" ca="1" si="0"/>
        <v>23</v>
      </c>
      <c r="J67" s="1">
        <f t="shared" ca="1" si="1"/>
        <v>57</v>
      </c>
    </row>
    <row r="68" spans="1:10">
      <c r="A68" s="2">
        <v>2</v>
      </c>
      <c r="B68" s="1">
        <v>5</v>
      </c>
      <c r="C68" s="1" t="s">
        <v>35</v>
      </c>
      <c r="D68" s="1" t="s">
        <v>19</v>
      </c>
      <c r="E68" s="1" t="s">
        <v>12</v>
      </c>
      <c r="F68" s="1" t="s">
        <v>13</v>
      </c>
      <c r="G68" s="1">
        <v>99</v>
      </c>
      <c r="H68" s="1" t="s">
        <v>14</v>
      </c>
      <c r="I68" s="1">
        <f t="shared" ca="1" si="0"/>
        <v>18</v>
      </c>
      <c r="J68" s="1">
        <f t="shared" ca="1" si="1"/>
        <v>32</v>
      </c>
    </row>
    <row r="69" spans="1:10">
      <c r="A69" s="2">
        <v>2</v>
      </c>
      <c r="B69" s="1">
        <v>5</v>
      </c>
      <c r="C69" s="1" t="s">
        <v>10</v>
      </c>
      <c r="D69" s="1" t="s">
        <v>11</v>
      </c>
      <c r="E69" s="1" t="s">
        <v>20</v>
      </c>
      <c r="F69" s="1" t="s">
        <v>13</v>
      </c>
      <c r="G69" s="1">
        <v>24</v>
      </c>
      <c r="H69" s="1" t="s">
        <v>14</v>
      </c>
      <c r="I69" s="1">
        <f t="shared" ca="1" si="0"/>
        <v>33</v>
      </c>
      <c r="J69" s="1">
        <f t="shared" ca="1" si="1"/>
        <v>27</v>
      </c>
    </row>
    <row r="70" spans="1:10">
      <c r="A70" s="2">
        <v>2</v>
      </c>
      <c r="B70" s="1">
        <v>5</v>
      </c>
      <c r="C70" s="1" t="s">
        <v>34</v>
      </c>
      <c r="D70" s="1" t="s">
        <v>32</v>
      </c>
      <c r="E70" s="1" t="s">
        <v>30</v>
      </c>
      <c r="F70" s="1" t="s">
        <v>23</v>
      </c>
      <c r="G70" s="1">
        <v>75</v>
      </c>
      <c r="H70" s="1" t="s">
        <v>22</v>
      </c>
      <c r="I70" s="1">
        <f t="shared" ca="1" si="0"/>
        <v>29</v>
      </c>
      <c r="J70" s="1">
        <f t="shared" ca="1" si="1"/>
        <v>56</v>
      </c>
    </row>
    <row r="71" spans="1:10">
      <c r="A71" s="2">
        <v>2</v>
      </c>
      <c r="B71" s="1">
        <v>5</v>
      </c>
      <c r="C71" s="1" t="s">
        <v>29</v>
      </c>
      <c r="D71" s="1" t="s">
        <v>19</v>
      </c>
      <c r="E71" s="1" t="s">
        <v>30</v>
      </c>
      <c r="F71" s="1" t="s">
        <v>21</v>
      </c>
      <c r="G71" s="1">
        <v>82</v>
      </c>
      <c r="H71" s="1" t="s">
        <v>27</v>
      </c>
      <c r="I71" s="1">
        <f t="shared" ca="1" si="0"/>
        <v>18</v>
      </c>
      <c r="J71" s="1">
        <f t="shared" ca="1" si="1"/>
        <v>9</v>
      </c>
    </row>
    <row r="72" spans="1:10">
      <c r="A72" s="2">
        <v>3</v>
      </c>
      <c r="B72" s="1">
        <v>5</v>
      </c>
      <c r="C72" s="1" t="s">
        <v>10</v>
      </c>
      <c r="D72" s="1" t="s">
        <v>11</v>
      </c>
      <c r="E72" s="1" t="s">
        <v>26</v>
      </c>
      <c r="F72" s="1" t="s">
        <v>13</v>
      </c>
      <c r="G72" s="1">
        <v>24</v>
      </c>
      <c r="H72" s="1" t="s">
        <v>17</v>
      </c>
      <c r="I72" s="1">
        <f t="shared" ca="1" si="0"/>
        <v>35</v>
      </c>
      <c r="J72" s="1">
        <f t="shared" ca="1" si="1"/>
        <v>22</v>
      </c>
    </row>
    <row r="73" spans="1:10">
      <c r="A73" s="2">
        <v>3</v>
      </c>
      <c r="B73" s="1">
        <v>5</v>
      </c>
      <c r="C73" s="1" t="s">
        <v>35</v>
      </c>
      <c r="D73" s="1" t="s">
        <v>32</v>
      </c>
      <c r="E73" s="1" t="s">
        <v>28</v>
      </c>
      <c r="F73" s="1" t="s">
        <v>13</v>
      </c>
      <c r="G73" s="1">
        <v>97</v>
      </c>
      <c r="H73" s="1" t="s">
        <v>14</v>
      </c>
      <c r="I73" s="1">
        <f t="shared" ca="1" si="0"/>
        <v>30</v>
      </c>
      <c r="J73" s="1">
        <f t="shared" ca="1" si="1"/>
        <v>3</v>
      </c>
    </row>
    <row r="74" spans="1:10">
      <c r="A74" s="2">
        <v>3</v>
      </c>
      <c r="B74" s="1">
        <v>5</v>
      </c>
      <c r="C74" s="1" t="s">
        <v>18</v>
      </c>
      <c r="D74" s="1" t="s">
        <v>19</v>
      </c>
      <c r="E74" s="1" t="s">
        <v>28</v>
      </c>
      <c r="F74" s="1" t="s">
        <v>21</v>
      </c>
      <c r="G74" s="1">
        <v>4</v>
      </c>
      <c r="H74" s="1" t="s">
        <v>17</v>
      </c>
      <c r="I74" s="1">
        <f t="shared" ca="1" si="0"/>
        <v>26</v>
      </c>
      <c r="J74" s="1">
        <f t="shared" ca="1" si="1"/>
        <v>59</v>
      </c>
    </row>
    <row r="75" spans="1:10">
      <c r="A75" s="2">
        <v>4</v>
      </c>
      <c r="B75" s="1">
        <v>5</v>
      </c>
      <c r="C75" s="1" t="s">
        <v>25</v>
      </c>
      <c r="D75" s="1" t="s">
        <v>16</v>
      </c>
      <c r="E75" s="1" t="s">
        <v>26</v>
      </c>
      <c r="F75" s="1" t="s">
        <v>21</v>
      </c>
      <c r="G75" s="1">
        <v>81</v>
      </c>
      <c r="H75" s="1" t="s">
        <v>22</v>
      </c>
      <c r="I75" s="1">
        <f t="shared" ca="1" si="0"/>
        <v>8</v>
      </c>
      <c r="J75" s="1">
        <f t="shared" ca="1" si="1"/>
        <v>12</v>
      </c>
    </row>
    <row r="76" spans="1:10">
      <c r="A76" s="2">
        <v>4</v>
      </c>
      <c r="B76" s="1">
        <v>5</v>
      </c>
      <c r="C76" s="1" t="s">
        <v>35</v>
      </c>
      <c r="D76" s="1" t="s">
        <v>19</v>
      </c>
      <c r="E76" s="1" t="s">
        <v>30</v>
      </c>
      <c r="F76" s="1" t="s">
        <v>23</v>
      </c>
      <c r="G76" s="1">
        <v>80</v>
      </c>
      <c r="H76" s="1" t="s">
        <v>27</v>
      </c>
      <c r="I76" s="1">
        <f t="shared" ca="1" si="0"/>
        <v>29</v>
      </c>
      <c r="J76" s="1">
        <f t="shared" ca="1" si="1"/>
        <v>6</v>
      </c>
    </row>
    <row r="77" spans="1:10">
      <c r="A77" s="2">
        <v>5</v>
      </c>
      <c r="B77" s="1">
        <v>5</v>
      </c>
      <c r="C77" s="1" t="s">
        <v>31</v>
      </c>
      <c r="D77" s="1" t="s">
        <v>32</v>
      </c>
      <c r="E77" s="1" t="s">
        <v>33</v>
      </c>
      <c r="F77" s="1" t="s">
        <v>13</v>
      </c>
      <c r="G77" s="1">
        <v>18</v>
      </c>
      <c r="H77" s="1" t="s">
        <v>22</v>
      </c>
      <c r="I77" s="1">
        <f t="shared" ca="1" si="0"/>
        <v>31</v>
      </c>
      <c r="J77" s="1">
        <f t="shared" ca="1" si="1"/>
        <v>47</v>
      </c>
    </row>
    <row r="78" spans="1:10">
      <c r="A78" s="2">
        <v>5</v>
      </c>
      <c r="B78" s="1">
        <v>5</v>
      </c>
      <c r="C78" s="1" t="s">
        <v>25</v>
      </c>
      <c r="D78" s="1" t="s">
        <v>19</v>
      </c>
      <c r="E78" s="1" t="s">
        <v>26</v>
      </c>
      <c r="F78" s="1" t="s">
        <v>21</v>
      </c>
      <c r="G78" s="1">
        <v>61</v>
      </c>
      <c r="H78" s="1" t="s">
        <v>14</v>
      </c>
      <c r="I78" s="1">
        <f t="shared" ca="1" si="0"/>
        <v>5</v>
      </c>
      <c r="J78" s="1">
        <f t="shared" ca="1" si="1"/>
        <v>21</v>
      </c>
    </row>
    <row r="79" spans="1:10">
      <c r="A79" s="2">
        <v>6</v>
      </c>
      <c r="B79" s="1">
        <v>5</v>
      </c>
      <c r="C79" s="1" t="s">
        <v>10</v>
      </c>
      <c r="D79" s="1" t="s">
        <v>19</v>
      </c>
      <c r="E79" s="1" t="s">
        <v>33</v>
      </c>
      <c r="F79" s="1" t="s">
        <v>13</v>
      </c>
      <c r="G79" s="1">
        <v>1</v>
      </c>
      <c r="H79" s="1" t="s">
        <v>24</v>
      </c>
      <c r="I79" s="1">
        <f t="shared" ca="1" si="0"/>
        <v>21</v>
      </c>
      <c r="J79" s="1">
        <f t="shared" ca="1" si="1"/>
        <v>36</v>
      </c>
    </row>
    <row r="80" spans="1:10">
      <c r="A80" s="2">
        <v>6</v>
      </c>
      <c r="B80" s="1">
        <v>5</v>
      </c>
      <c r="C80" s="1" t="s">
        <v>18</v>
      </c>
      <c r="D80" s="1" t="s">
        <v>16</v>
      </c>
      <c r="E80" s="1" t="s">
        <v>26</v>
      </c>
      <c r="F80" s="1" t="s">
        <v>13</v>
      </c>
      <c r="G80" s="1">
        <v>11</v>
      </c>
      <c r="H80" s="1" t="s">
        <v>27</v>
      </c>
      <c r="I80" s="1">
        <f t="shared" ca="1" si="0"/>
        <v>2</v>
      </c>
      <c r="J80" s="1">
        <f t="shared" ca="1" si="1"/>
        <v>11</v>
      </c>
    </row>
    <row r="81" spans="1:10">
      <c r="A81" s="2">
        <v>7</v>
      </c>
      <c r="B81" s="1">
        <v>5</v>
      </c>
      <c r="C81" s="1" t="s">
        <v>18</v>
      </c>
      <c r="D81" s="1" t="s">
        <v>11</v>
      </c>
      <c r="E81" s="1" t="s">
        <v>20</v>
      </c>
      <c r="F81" s="1" t="s">
        <v>21</v>
      </c>
      <c r="G81" s="1">
        <v>16</v>
      </c>
      <c r="H81" s="1" t="s">
        <v>22</v>
      </c>
      <c r="I81" s="1">
        <f t="shared" ca="1" si="0"/>
        <v>25</v>
      </c>
      <c r="J81" s="1">
        <f t="shared" ca="1" si="1"/>
        <v>19</v>
      </c>
    </row>
    <row r="82" spans="1:10">
      <c r="A82" s="2">
        <v>7</v>
      </c>
      <c r="B82" s="1">
        <v>5</v>
      </c>
      <c r="C82" s="1" t="s">
        <v>10</v>
      </c>
      <c r="D82" s="1" t="s">
        <v>16</v>
      </c>
      <c r="E82" s="1" t="s">
        <v>20</v>
      </c>
      <c r="F82" s="1" t="s">
        <v>23</v>
      </c>
      <c r="G82" s="1">
        <v>61</v>
      </c>
      <c r="H82" s="1" t="s">
        <v>27</v>
      </c>
      <c r="I82" s="1">
        <f t="shared" ca="1" si="0"/>
        <v>33</v>
      </c>
      <c r="J82" s="1">
        <f t="shared" ca="1" si="1"/>
        <v>50</v>
      </c>
    </row>
    <row r="83" spans="1:10">
      <c r="A83" s="2">
        <v>7</v>
      </c>
      <c r="B83" s="1">
        <v>5</v>
      </c>
      <c r="C83" s="1" t="s">
        <v>25</v>
      </c>
      <c r="D83" s="1" t="s">
        <v>16</v>
      </c>
      <c r="E83" s="1" t="s">
        <v>28</v>
      </c>
      <c r="F83" s="1" t="s">
        <v>21</v>
      </c>
      <c r="G83" s="1">
        <v>22</v>
      </c>
      <c r="H83" s="1" t="s">
        <v>17</v>
      </c>
      <c r="I83" s="1">
        <f t="shared" ca="1" si="0"/>
        <v>17</v>
      </c>
      <c r="J83" s="1">
        <f t="shared" ca="1" si="1"/>
        <v>48</v>
      </c>
    </row>
    <row r="84" spans="1:10">
      <c r="A84" s="2">
        <v>8</v>
      </c>
      <c r="B84" s="1">
        <v>5</v>
      </c>
      <c r="C84" s="1" t="s">
        <v>35</v>
      </c>
      <c r="D84" s="1" t="s">
        <v>32</v>
      </c>
      <c r="E84" s="1" t="s">
        <v>26</v>
      </c>
      <c r="F84" s="1" t="s">
        <v>13</v>
      </c>
      <c r="G84" s="1">
        <v>12</v>
      </c>
      <c r="H84" s="1" t="s">
        <v>27</v>
      </c>
      <c r="I84" s="1">
        <f t="shared" ca="1" si="0"/>
        <v>23</v>
      </c>
      <c r="J84" s="1">
        <f t="shared" ca="1" si="1"/>
        <v>58</v>
      </c>
    </row>
    <row r="85" spans="1:10">
      <c r="A85" s="2">
        <v>8</v>
      </c>
      <c r="B85" s="1">
        <v>5</v>
      </c>
      <c r="C85" s="1" t="s">
        <v>18</v>
      </c>
      <c r="D85" s="1" t="s">
        <v>19</v>
      </c>
      <c r="E85" s="1" t="s">
        <v>33</v>
      </c>
      <c r="F85" s="1" t="s">
        <v>23</v>
      </c>
      <c r="G85" s="1">
        <v>49</v>
      </c>
      <c r="H85" s="1" t="s">
        <v>22</v>
      </c>
      <c r="I85" s="1">
        <f t="shared" ca="1" si="0"/>
        <v>19</v>
      </c>
      <c r="J85" s="1">
        <f t="shared" ca="1" si="1"/>
        <v>9</v>
      </c>
    </row>
    <row r="86" spans="1:10">
      <c r="A86" s="2">
        <v>9</v>
      </c>
      <c r="B86" s="1">
        <v>5</v>
      </c>
      <c r="C86" s="1" t="s">
        <v>34</v>
      </c>
      <c r="D86" s="1" t="s">
        <v>11</v>
      </c>
      <c r="E86" s="1" t="s">
        <v>28</v>
      </c>
      <c r="F86" s="1" t="s">
        <v>23</v>
      </c>
      <c r="G86" s="1">
        <v>34</v>
      </c>
      <c r="H86" s="1" t="s">
        <v>24</v>
      </c>
      <c r="I86" s="1">
        <f t="shared" ca="1" si="0"/>
        <v>28</v>
      </c>
      <c r="J86" s="1">
        <f t="shared" ca="1" si="1"/>
        <v>34</v>
      </c>
    </row>
    <row r="87" spans="1:10">
      <c r="A87" s="2">
        <v>10</v>
      </c>
      <c r="B87" s="1">
        <v>5</v>
      </c>
      <c r="C87" s="1" t="s">
        <v>31</v>
      </c>
      <c r="D87" s="1" t="s">
        <v>11</v>
      </c>
      <c r="E87" s="1" t="s">
        <v>33</v>
      </c>
      <c r="F87" s="1" t="s">
        <v>21</v>
      </c>
      <c r="G87" s="1">
        <v>72</v>
      </c>
      <c r="H87" s="1" t="s">
        <v>24</v>
      </c>
      <c r="I87" s="1">
        <f t="shared" ca="1" si="0"/>
        <v>8</v>
      </c>
      <c r="J87" s="1">
        <f t="shared" ca="1" si="1"/>
        <v>11</v>
      </c>
    </row>
    <row r="88" spans="1:10">
      <c r="A88" s="2">
        <v>10</v>
      </c>
      <c r="B88" s="1">
        <v>5</v>
      </c>
      <c r="C88" s="1" t="s">
        <v>31</v>
      </c>
      <c r="D88" s="1" t="s">
        <v>19</v>
      </c>
      <c r="E88" s="1" t="s">
        <v>30</v>
      </c>
      <c r="F88" s="1" t="s">
        <v>21</v>
      </c>
      <c r="G88" s="1">
        <v>100</v>
      </c>
      <c r="H88" s="1" t="s">
        <v>22</v>
      </c>
      <c r="I88" s="1">
        <f t="shared" ca="1" si="0"/>
        <v>20</v>
      </c>
      <c r="J88" s="1">
        <f t="shared" ca="1" si="1"/>
        <v>17</v>
      </c>
    </row>
    <row r="89" spans="1:10">
      <c r="A89" s="2">
        <v>10</v>
      </c>
      <c r="B89" s="1">
        <v>5</v>
      </c>
      <c r="C89" s="1" t="s">
        <v>25</v>
      </c>
      <c r="D89" s="1" t="s">
        <v>32</v>
      </c>
      <c r="E89" s="1" t="s">
        <v>30</v>
      </c>
      <c r="F89" s="1" t="s">
        <v>21</v>
      </c>
      <c r="G89" s="1">
        <v>65</v>
      </c>
      <c r="H89" s="1" t="s">
        <v>27</v>
      </c>
      <c r="I89" s="1">
        <f t="shared" ca="1" si="0"/>
        <v>1</v>
      </c>
      <c r="J89" s="1">
        <f t="shared" ca="1" si="1"/>
        <v>48</v>
      </c>
    </row>
    <row r="90" spans="1:10">
      <c r="A90" s="2">
        <v>1</v>
      </c>
      <c r="B90" s="1">
        <v>6</v>
      </c>
      <c r="C90" s="1" t="s">
        <v>31</v>
      </c>
      <c r="D90" s="1" t="s">
        <v>16</v>
      </c>
      <c r="E90" s="1" t="s">
        <v>20</v>
      </c>
      <c r="F90" s="1" t="s">
        <v>21</v>
      </c>
      <c r="G90" s="1">
        <v>38</v>
      </c>
      <c r="H90" s="1" t="s">
        <v>22</v>
      </c>
      <c r="I90" s="1">
        <f t="shared" ca="1" si="0"/>
        <v>24</v>
      </c>
      <c r="J90" s="1">
        <f t="shared" ca="1" si="1"/>
        <v>51</v>
      </c>
    </row>
    <row r="91" spans="1:10">
      <c r="A91" s="2">
        <v>1</v>
      </c>
      <c r="B91" s="1">
        <v>6</v>
      </c>
      <c r="C91" s="1" t="s">
        <v>10</v>
      </c>
      <c r="D91" s="1" t="s">
        <v>16</v>
      </c>
      <c r="E91" s="1" t="s">
        <v>26</v>
      </c>
      <c r="F91" s="1" t="s">
        <v>21</v>
      </c>
      <c r="G91" s="1">
        <v>68</v>
      </c>
      <c r="H91" s="1" t="s">
        <v>17</v>
      </c>
      <c r="I91" s="1">
        <f t="shared" ca="1" si="0"/>
        <v>27</v>
      </c>
      <c r="J91" s="1">
        <f t="shared" ca="1" si="1"/>
        <v>30</v>
      </c>
    </row>
    <row r="92" spans="1:10">
      <c r="A92" s="2">
        <v>1</v>
      </c>
      <c r="B92" s="1">
        <v>6</v>
      </c>
      <c r="C92" s="1" t="s">
        <v>25</v>
      </c>
      <c r="D92" s="1" t="s">
        <v>32</v>
      </c>
      <c r="E92" s="1" t="s">
        <v>30</v>
      </c>
      <c r="F92" s="1" t="s">
        <v>13</v>
      </c>
      <c r="G92" s="1">
        <v>7</v>
      </c>
      <c r="H92" s="1" t="s">
        <v>22</v>
      </c>
      <c r="I92" s="1">
        <f t="shared" ca="1" si="0"/>
        <v>29</v>
      </c>
      <c r="J92" s="1">
        <f t="shared" ca="1" si="1"/>
        <v>41</v>
      </c>
    </row>
    <row r="93" spans="1:10">
      <c r="A93" s="2">
        <v>2</v>
      </c>
      <c r="B93" s="1">
        <v>6</v>
      </c>
      <c r="C93" s="1" t="s">
        <v>25</v>
      </c>
      <c r="D93" s="1" t="s">
        <v>19</v>
      </c>
      <c r="E93" s="1" t="s">
        <v>12</v>
      </c>
      <c r="F93" s="1" t="s">
        <v>23</v>
      </c>
      <c r="G93" s="1">
        <v>94</v>
      </c>
      <c r="H93" s="1" t="s">
        <v>17</v>
      </c>
      <c r="I93" s="1">
        <f t="shared" ca="1" si="0"/>
        <v>3</v>
      </c>
      <c r="J93" s="1">
        <f t="shared" ca="1" si="1"/>
        <v>17</v>
      </c>
    </row>
    <row r="94" spans="1:10">
      <c r="A94" s="2">
        <v>2</v>
      </c>
      <c r="B94" s="1">
        <v>6</v>
      </c>
      <c r="C94" s="1" t="s">
        <v>15</v>
      </c>
      <c r="D94" s="1" t="s">
        <v>11</v>
      </c>
      <c r="E94" s="1" t="s">
        <v>20</v>
      </c>
      <c r="F94" s="1" t="s">
        <v>13</v>
      </c>
      <c r="G94" s="1">
        <v>95</v>
      </c>
      <c r="H94" s="1" t="s">
        <v>14</v>
      </c>
      <c r="I94" s="1">
        <f t="shared" ca="1" si="0"/>
        <v>27</v>
      </c>
      <c r="J94" s="1">
        <f t="shared" ca="1" si="1"/>
        <v>14</v>
      </c>
    </row>
    <row r="95" spans="1:10">
      <c r="A95" s="2">
        <v>2</v>
      </c>
      <c r="B95" s="1">
        <v>6</v>
      </c>
      <c r="C95" s="1" t="s">
        <v>25</v>
      </c>
      <c r="D95" s="1" t="s">
        <v>19</v>
      </c>
      <c r="E95" s="1" t="s">
        <v>33</v>
      </c>
      <c r="F95" s="1" t="s">
        <v>13</v>
      </c>
      <c r="G95" s="1">
        <v>46</v>
      </c>
      <c r="H95" s="1" t="s">
        <v>27</v>
      </c>
      <c r="I95" s="1">
        <f t="shared" ca="1" si="0"/>
        <v>18</v>
      </c>
      <c r="J95" s="1">
        <f t="shared" ca="1" si="1"/>
        <v>20</v>
      </c>
    </row>
    <row r="96" spans="1:10">
      <c r="A96" s="2">
        <v>3</v>
      </c>
      <c r="B96" s="1">
        <v>6</v>
      </c>
      <c r="C96" s="1" t="s">
        <v>31</v>
      </c>
      <c r="D96" s="1" t="s">
        <v>19</v>
      </c>
      <c r="E96" s="1" t="s">
        <v>30</v>
      </c>
      <c r="F96" s="1" t="s">
        <v>13</v>
      </c>
      <c r="G96" s="1">
        <v>17</v>
      </c>
      <c r="H96" s="1" t="s">
        <v>27</v>
      </c>
      <c r="I96" s="1">
        <f t="shared" ca="1" si="0"/>
        <v>19</v>
      </c>
      <c r="J96" s="1">
        <f t="shared" ca="1" si="1"/>
        <v>10</v>
      </c>
    </row>
    <row r="97" spans="1:10">
      <c r="A97" s="2">
        <v>3</v>
      </c>
      <c r="B97" s="1">
        <v>6</v>
      </c>
      <c r="C97" s="1" t="s">
        <v>18</v>
      </c>
      <c r="D97" s="1" t="s">
        <v>32</v>
      </c>
      <c r="E97" s="1" t="s">
        <v>33</v>
      </c>
      <c r="F97" s="1" t="s">
        <v>21</v>
      </c>
      <c r="G97" s="1">
        <v>50</v>
      </c>
      <c r="H97" s="1" t="s">
        <v>27</v>
      </c>
      <c r="I97" s="1">
        <f t="shared" ca="1" si="0"/>
        <v>19</v>
      </c>
      <c r="J97" s="1">
        <f t="shared" ca="1" si="1"/>
        <v>5</v>
      </c>
    </row>
    <row r="98" spans="1:10">
      <c r="A98" s="2">
        <v>4</v>
      </c>
      <c r="B98" s="1">
        <v>6</v>
      </c>
      <c r="C98" s="1" t="s">
        <v>31</v>
      </c>
      <c r="D98" s="1" t="s">
        <v>11</v>
      </c>
      <c r="E98" s="1" t="s">
        <v>12</v>
      </c>
      <c r="F98" s="1" t="s">
        <v>13</v>
      </c>
      <c r="G98" s="1">
        <v>86</v>
      </c>
      <c r="H98" s="1" t="s">
        <v>17</v>
      </c>
      <c r="I98" s="1">
        <f t="shared" ca="1" si="0"/>
        <v>4</v>
      </c>
      <c r="J98" s="1">
        <f t="shared" ca="1" si="1"/>
        <v>46</v>
      </c>
    </row>
    <row r="99" spans="1:10">
      <c r="A99" s="2">
        <v>4</v>
      </c>
      <c r="B99" s="1">
        <v>6</v>
      </c>
      <c r="C99" s="1" t="s">
        <v>35</v>
      </c>
      <c r="D99" s="1" t="s">
        <v>32</v>
      </c>
      <c r="E99" s="1" t="s">
        <v>20</v>
      </c>
      <c r="F99" s="1" t="s">
        <v>23</v>
      </c>
      <c r="G99" s="1">
        <v>58</v>
      </c>
      <c r="H99" s="1" t="s">
        <v>22</v>
      </c>
      <c r="I99" s="1">
        <f t="shared" ca="1" si="0"/>
        <v>33</v>
      </c>
      <c r="J99" s="1">
        <f t="shared" ca="1" si="1"/>
        <v>57</v>
      </c>
    </row>
    <row r="100" spans="1:10">
      <c r="A100" s="2">
        <v>4</v>
      </c>
      <c r="B100" s="1">
        <v>6</v>
      </c>
      <c r="C100" s="1" t="s">
        <v>35</v>
      </c>
      <c r="D100" s="1" t="s">
        <v>11</v>
      </c>
      <c r="E100" s="1" t="s">
        <v>33</v>
      </c>
      <c r="F100" s="1" t="s">
        <v>13</v>
      </c>
      <c r="G100" s="1">
        <v>34</v>
      </c>
      <c r="H100" s="1" t="s">
        <v>22</v>
      </c>
      <c r="I100" s="1">
        <f t="shared" ca="1" si="0"/>
        <v>3</v>
      </c>
      <c r="J100" s="1">
        <f t="shared" ca="1" si="1"/>
        <v>36</v>
      </c>
    </row>
    <row r="101" spans="1:10">
      <c r="A101" s="2">
        <v>5</v>
      </c>
      <c r="B101" s="1">
        <v>6</v>
      </c>
      <c r="C101" s="1" t="s">
        <v>10</v>
      </c>
      <c r="D101" s="1" t="s">
        <v>19</v>
      </c>
      <c r="E101" s="1" t="s">
        <v>12</v>
      </c>
      <c r="F101" s="1" t="s">
        <v>21</v>
      </c>
      <c r="G101" s="1">
        <v>15</v>
      </c>
      <c r="H101" s="1" t="s">
        <v>17</v>
      </c>
      <c r="I101" s="1">
        <f t="shared" ca="1" si="0"/>
        <v>30</v>
      </c>
      <c r="J101" s="1">
        <f t="shared" ca="1" si="1"/>
        <v>23</v>
      </c>
    </row>
    <row r="102" spans="1:10">
      <c r="A102" s="2">
        <v>5</v>
      </c>
      <c r="B102" s="1">
        <v>6</v>
      </c>
      <c r="C102" s="1" t="s">
        <v>31</v>
      </c>
      <c r="D102" s="1" t="s">
        <v>32</v>
      </c>
      <c r="E102" s="1" t="s">
        <v>26</v>
      </c>
      <c r="F102" s="1" t="s">
        <v>13</v>
      </c>
      <c r="G102" s="1">
        <v>59</v>
      </c>
      <c r="H102" s="1" t="s">
        <v>24</v>
      </c>
      <c r="I102" s="1">
        <f t="shared" ca="1" si="0"/>
        <v>12</v>
      </c>
      <c r="J102" s="1">
        <f t="shared" ca="1" si="1"/>
        <v>28</v>
      </c>
    </row>
    <row r="103" spans="1:10">
      <c r="A103" s="2">
        <v>5</v>
      </c>
      <c r="B103" s="1">
        <v>6</v>
      </c>
      <c r="C103" s="1" t="s">
        <v>25</v>
      </c>
      <c r="D103" s="1" t="s">
        <v>11</v>
      </c>
      <c r="E103" s="1" t="s">
        <v>12</v>
      </c>
      <c r="F103" s="1" t="s">
        <v>13</v>
      </c>
      <c r="G103" s="1">
        <v>7</v>
      </c>
      <c r="H103" s="1" t="s">
        <v>17</v>
      </c>
      <c r="I103" s="1">
        <f t="shared" ca="1" si="0"/>
        <v>8</v>
      </c>
      <c r="J103" s="1">
        <f t="shared" ca="1" si="1"/>
        <v>13</v>
      </c>
    </row>
    <row r="104" spans="1:10">
      <c r="A104" s="2">
        <v>7</v>
      </c>
      <c r="B104" s="1">
        <v>6</v>
      </c>
      <c r="C104" s="1" t="s">
        <v>31</v>
      </c>
      <c r="D104" s="1" t="s">
        <v>19</v>
      </c>
      <c r="E104" s="1" t="s">
        <v>20</v>
      </c>
      <c r="F104" s="1" t="s">
        <v>21</v>
      </c>
      <c r="G104" s="1">
        <v>28</v>
      </c>
      <c r="H104" s="1" t="s">
        <v>14</v>
      </c>
      <c r="I104" s="1">
        <f t="shared" ca="1" si="0"/>
        <v>7</v>
      </c>
      <c r="J104" s="1">
        <f t="shared" ca="1" si="1"/>
        <v>33</v>
      </c>
    </row>
    <row r="105" spans="1:10">
      <c r="A105" s="2">
        <v>7</v>
      </c>
      <c r="B105" s="1">
        <v>6</v>
      </c>
      <c r="C105" s="1" t="s">
        <v>31</v>
      </c>
      <c r="D105" s="1" t="s">
        <v>16</v>
      </c>
      <c r="E105" s="1" t="s">
        <v>26</v>
      </c>
      <c r="F105" s="1" t="s">
        <v>23</v>
      </c>
      <c r="G105" s="1">
        <v>4</v>
      </c>
      <c r="H105" s="1" t="s">
        <v>14</v>
      </c>
      <c r="I105" s="1">
        <f t="shared" ca="1" si="0"/>
        <v>19</v>
      </c>
      <c r="J105" s="1">
        <f t="shared" ca="1" si="1"/>
        <v>27</v>
      </c>
    </row>
    <row r="106" spans="1:10">
      <c r="A106" s="2">
        <v>7</v>
      </c>
      <c r="B106" s="1">
        <v>6</v>
      </c>
      <c r="C106" s="1" t="s">
        <v>29</v>
      </c>
      <c r="D106" s="1" t="s">
        <v>16</v>
      </c>
      <c r="E106" s="1" t="s">
        <v>28</v>
      </c>
      <c r="F106" s="1" t="s">
        <v>21</v>
      </c>
      <c r="G106" s="1">
        <v>95</v>
      </c>
      <c r="H106" s="1" t="s">
        <v>14</v>
      </c>
      <c r="I106" s="1">
        <f t="shared" ca="1" si="0"/>
        <v>24</v>
      </c>
      <c r="J106" s="1">
        <f t="shared" ca="1" si="1"/>
        <v>20</v>
      </c>
    </row>
    <row r="107" spans="1:10">
      <c r="A107" s="2">
        <v>8</v>
      </c>
      <c r="B107" s="1">
        <v>6</v>
      </c>
      <c r="C107" s="1" t="s">
        <v>15</v>
      </c>
      <c r="D107" s="1" t="s">
        <v>11</v>
      </c>
      <c r="E107" s="1" t="s">
        <v>33</v>
      </c>
      <c r="F107" s="1" t="s">
        <v>13</v>
      </c>
      <c r="G107" s="1">
        <v>24</v>
      </c>
      <c r="H107" s="1" t="s">
        <v>22</v>
      </c>
      <c r="I107" s="1">
        <f t="shared" ca="1" si="0"/>
        <v>2</v>
      </c>
      <c r="J107" s="1">
        <f t="shared" ca="1" si="1"/>
        <v>59</v>
      </c>
    </row>
    <row r="108" spans="1:10">
      <c r="A108" s="2">
        <v>8</v>
      </c>
      <c r="B108" s="1">
        <v>6</v>
      </c>
      <c r="C108" s="1" t="s">
        <v>35</v>
      </c>
      <c r="D108" s="1" t="s">
        <v>16</v>
      </c>
      <c r="E108" s="1" t="s">
        <v>12</v>
      </c>
      <c r="F108" s="1" t="s">
        <v>13</v>
      </c>
      <c r="G108" s="1">
        <v>46</v>
      </c>
      <c r="H108" s="1" t="s">
        <v>22</v>
      </c>
      <c r="I108" s="1">
        <f t="shared" ca="1" si="0"/>
        <v>26</v>
      </c>
      <c r="J108" s="1">
        <f t="shared" ca="1" si="1"/>
        <v>49</v>
      </c>
    </row>
    <row r="109" spans="1:10">
      <c r="A109" s="2">
        <v>9</v>
      </c>
      <c r="B109" s="1">
        <v>6</v>
      </c>
      <c r="C109" s="1" t="s">
        <v>29</v>
      </c>
      <c r="D109" s="1" t="s">
        <v>11</v>
      </c>
      <c r="E109" s="1" t="s">
        <v>12</v>
      </c>
      <c r="F109" s="1" t="s">
        <v>21</v>
      </c>
      <c r="G109" s="1">
        <v>37</v>
      </c>
      <c r="H109" s="1" t="s">
        <v>24</v>
      </c>
      <c r="I109" s="1">
        <f t="shared" ca="1" si="0"/>
        <v>20</v>
      </c>
      <c r="J109" s="1">
        <f t="shared" ca="1" si="1"/>
        <v>40</v>
      </c>
    </row>
    <row r="110" spans="1:10">
      <c r="A110" s="2">
        <v>9</v>
      </c>
      <c r="B110" s="1">
        <v>6</v>
      </c>
      <c r="C110" s="1" t="s">
        <v>31</v>
      </c>
      <c r="D110" s="1" t="s">
        <v>16</v>
      </c>
      <c r="E110" s="1" t="s">
        <v>20</v>
      </c>
      <c r="F110" s="1" t="s">
        <v>21</v>
      </c>
      <c r="G110" s="1">
        <v>20</v>
      </c>
      <c r="H110" s="1" t="s">
        <v>17</v>
      </c>
      <c r="I110" s="1">
        <f t="shared" ca="1" si="0"/>
        <v>8</v>
      </c>
      <c r="J110" s="1">
        <f t="shared" ca="1" si="1"/>
        <v>25</v>
      </c>
    </row>
    <row r="111" spans="1:10">
      <c r="A111" s="2">
        <v>9</v>
      </c>
      <c r="B111" s="1">
        <v>6</v>
      </c>
      <c r="C111" s="1" t="s">
        <v>29</v>
      </c>
      <c r="D111" s="1" t="s">
        <v>32</v>
      </c>
      <c r="E111" s="1" t="s">
        <v>33</v>
      </c>
      <c r="F111" s="1" t="s">
        <v>13</v>
      </c>
      <c r="G111" s="1">
        <v>20</v>
      </c>
      <c r="H111" s="1" t="s">
        <v>24</v>
      </c>
      <c r="I111" s="1">
        <f t="shared" ca="1" si="0"/>
        <v>11</v>
      </c>
      <c r="J111" s="1">
        <f t="shared" ca="1" si="1"/>
        <v>35</v>
      </c>
    </row>
    <row r="112" spans="1:10">
      <c r="A112" s="2">
        <v>9</v>
      </c>
      <c r="B112" s="1">
        <v>6</v>
      </c>
      <c r="C112" s="1" t="s">
        <v>10</v>
      </c>
      <c r="D112" s="1" t="s">
        <v>11</v>
      </c>
      <c r="E112" s="1" t="s">
        <v>26</v>
      </c>
      <c r="F112" s="1" t="s">
        <v>21</v>
      </c>
      <c r="G112" s="1">
        <v>80</v>
      </c>
      <c r="H112" s="1" t="s">
        <v>22</v>
      </c>
      <c r="I112" s="1">
        <f t="shared" ca="1" si="0"/>
        <v>17</v>
      </c>
      <c r="J112" s="1">
        <f t="shared" ca="1" si="1"/>
        <v>28</v>
      </c>
    </row>
    <row r="113" spans="1:10">
      <c r="A113" s="2">
        <v>9</v>
      </c>
      <c r="B113" s="1">
        <v>6</v>
      </c>
      <c r="C113" s="1" t="s">
        <v>15</v>
      </c>
      <c r="D113" s="1" t="s">
        <v>16</v>
      </c>
      <c r="E113" s="1" t="s">
        <v>12</v>
      </c>
      <c r="F113" s="1" t="s">
        <v>23</v>
      </c>
      <c r="G113" s="1">
        <v>32</v>
      </c>
      <c r="H113" s="1" t="s">
        <v>14</v>
      </c>
      <c r="I113" s="1">
        <f t="shared" ca="1" si="0"/>
        <v>6</v>
      </c>
      <c r="J113" s="1">
        <f t="shared" ca="1" si="1"/>
        <v>18</v>
      </c>
    </row>
    <row r="114" spans="1:10">
      <c r="A114" s="2">
        <v>10</v>
      </c>
      <c r="B114" s="1">
        <v>6</v>
      </c>
      <c r="C114" s="1" t="s">
        <v>35</v>
      </c>
      <c r="D114" s="1" t="s">
        <v>16</v>
      </c>
      <c r="E114" s="1" t="s">
        <v>20</v>
      </c>
      <c r="F114" s="1" t="s">
        <v>21</v>
      </c>
      <c r="G114" s="1">
        <v>0</v>
      </c>
      <c r="H114" s="1" t="s">
        <v>14</v>
      </c>
      <c r="I114" s="1">
        <f t="shared" ca="1" si="0"/>
        <v>21</v>
      </c>
      <c r="J114" s="1">
        <f t="shared" ca="1" si="1"/>
        <v>25</v>
      </c>
    </row>
    <row r="115" spans="1:10">
      <c r="A115" s="2">
        <v>10</v>
      </c>
      <c r="B115" s="1">
        <v>6</v>
      </c>
      <c r="C115" s="1" t="s">
        <v>35</v>
      </c>
      <c r="D115" s="1" t="s">
        <v>16</v>
      </c>
      <c r="E115" s="1" t="s">
        <v>33</v>
      </c>
      <c r="F115" s="1" t="s">
        <v>13</v>
      </c>
      <c r="G115" s="1">
        <v>50</v>
      </c>
      <c r="H115" s="1" t="s">
        <v>24</v>
      </c>
      <c r="I115" s="1">
        <f t="shared" ca="1" si="0"/>
        <v>32</v>
      </c>
      <c r="J115" s="1">
        <f t="shared" ca="1" si="1"/>
        <v>8</v>
      </c>
    </row>
    <row r="116" spans="1:10">
      <c r="A116" s="2">
        <v>10</v>
      </c>
      <c r="B116" s="1">
        <v>6</v>
      </c>
      <c r="C116" s="1" t="s">
        <v>35</v>
      </c>
      <c r="D116" s="1" t="s">
        <v>19</v>
      </c>
      <c r="E116" s="1" t="s">
        <v>26</v>
      </c>
      <c r="F116" s="1" t="s">
        <v>13</v>
      </c>
      <c r="G116" s="1">
        <v>81</v>
      </c>
      <c r="H116" s="1" t="s">
        <v>14</v>
      </c>
      <c r="I116" s="1">
        <f t="shared" ca="1" si="0"/>
        <v>35</v>
      </c>
      <c r="J116" s="1">
        <f t="shared" ca="1" si="1"/>
        <v>30</v>
      </c>
    </row>
    <row r="117" spans="1:10">
      <c r="A117" s="2">
        <v>10</v>
      </c>
      <c r="B117" s="1">
        <v>6</v>
      </c>
      <c r="C117" s="1" t="s">
        <v>35</v>
      </c>
      <c r="D117" s="1" t="s">
        <v>19</v>
      </c>
      <c r="E117" s="1" t="s">
        <v>26</v>
      </c>
      <c r="F117" s="1" t="s">
        <v>13</v>
      </c>
      <c r="G117" s="1">
        <v>41</v>
      </c>
      <c r="H117" s="1" t="s">
        <v>14</v>
      </c>
      <c r="I117" s="1">
        <f t="shared" ca="1" si="0"/>
        <v>24</v>
      </c>
      <c r="J117" s="1">
        <f t="shared" ca="1" si="1"/>
        <v>15</v>
      </c>
    </row>
    <row r="118" spans="1:10">
      <c r="A118" s="2">
        <v>10</v>
      </c>
      <c r="B118" s="1">
        <v>6</v>
      </c>
      <c r="C118" s="1" t="s">
        <v>29</v>
      </c>
      <c r="D118" s="1" t="s">
        <v>32</v>
      </c>
      <c r="E118" s="1" t="s">
        <v>20</v>
      </c>
      <c r="F118" s="1" t="s">
        <v>21</v>
      </c>
      <c r="G118" s="1">
        <v>55</v>
      </c>
      <c r="H118" s="1" t="s">
        <v>17</v>
      </c>
      <c r="I118" s="1">
        <f t="shared" ca="1" si="0"/>
        <v>26</v>
      </c>
      <c r="J118" s="1">
        <f t="shared" ca="1" si="1"/>
        <v>37</v>
      </c>
    </row>
    <row r="119" spans="1:10">
      <c r="A119" s="2">
        <v>1</v>
      </c>
      <c r="B119" s="1">
        <v>7</v>
      </c>
      <c r="C119" s="1" t="s">
        <v>18</v>
      </c>
      <c r="D119" s="1" t="s">
        <v>16</v>
      </c>
      <c r="E119" s="1" t="s">
        <v>30</v>
      </c>
      <c r="F119" s="1" t="s">
        <v>23</v>
      </c>
      <c r="G119" s="1">
        <v>49</v>
      </c>
      <c r="H119" s="1" t="s">
        <v>24</v>
      </c>
      <c r="I119" s="1">
        <f t="shared" ca="1" si="0"/>
        <v>10</v>
      </c>
      <c r="J119" s="1">
        <f t="shared" ca="1" si="1"/>
        <v>42</v>
      </c>
    </row>
    <row r="120" spans="1:10">
      <c r="A120" s="2">
        <v>2</v>
      </c>
      <c r="B120" s="1">
        <v>7</v>
      </c>
      <c r="C120" s="1" t="s">
        <v>35</v>
      </c>
      <c r="D120" s="1" t="s">
        <v>19</v>
      </c>
      <c r="E120" s="1" t="s">
        <v>28</v>
      </c>
      <c r="F120" s="1" t="s">
        <v>21</v>
      </c>
      <c r="G120" s="1">
        <v>35</v>
      </c>
      <c r="H120" s="1" t="s">
        <v>17</v>
      </c>
      <c r="I120" s="1">
        <f t="shared" ca="1" si="0"/>
        <v>16</v>
      </c>
      <c r="J120" s="1">
        <f t="shared" ca="1" si="1"/>
        <v>39</v>
      </c>
    </row>
    <row r="121" spans="1:10">
      <c r="A121" s="2">
        <v>2</v>
      </c>
      <c r="B121" s="1">
        <v>7</v>
      </c>
      <c r="C121" s="1" t="s">
        <v>10</v>
      </c>
      <c r="D121" s="1" t="s">
        <v>19</v>
      </c>
      <c r="E121" s="1" t="s">
        <v>26</v>
      </c>
      <c r="F121" s="1" t="s">
        <v>13</v>
      </c>
      <c r="G121" s="1">
        <v>16</v>
      </c>
      <c r="H121" s="1" t="s">
        <v>27</v>
      </c>
      <c r="I121" s="1">
        <f t="shared" ca="1" si="0"/>
        <v>15</v>
      </c>
      <c r="J121" s="1">
        <f t="shared" ca="1" si="1"/>
        <v>54</v>
      </c>
    </row>
    <row r="122" spans="1:10">
      <c r="A122" s="2">
        <v>2</v>
      </c>
      <c r="B122" s="1">
        <v>7</v>
      </c>
      <c r="C122" s="1" t="s">
        <v>29</v>
      </c>
      <c r="D122" s="1" t="s">
        <v>19</v>
      </c>
      <c r="E122" s="1" t="s">
        <v>33</v>
      </c>
      <c r="F122" s="1" t="s">
        <v>13</v>
      </c>
      <c r="G122" s="1">
        <v>76</v>
      </c>
      <c r="H122" s="1" t="s">
        <v>24</v>
      </c>
      <c r="I122" s="1">
        <f t="shared" ca="1" si="0"/>
        <v>33</v>
      </c>
      <c r="J122" s="1">
        <f t="shared" ca="1" si="1"/>
        <v>13</v>
      </c>
    </row>
    <row r="123" spans="1:10">
      <c r="A123" s="2">
        <v>2</v>
      </c>
      <c r="B123" s="1">
        <v>7</v>
      </c>
      <c r="C123" s="1" t="s">
        <v>10</v>
      </c>
      <c r="D123" s="1" t="s">
        <v>16</v>
      </c>
      <c r="E123" s="1" t="s">
        <v>28</v>
      </c>
      <c r="F123" s="1" t="s">
        <v>21</v>
      </c>
      <c r="G123" s="1">
        <v>50</v>
      </c>
      <c r="H123" s="1" t="s">
        <v>17</v>
      </c>
      <c r="I123" s="1">
        <f t="shared" ca="1" si="0"/>
        <v>6</v>
      </c>
      <c r="J123" s="1">
        <f t="shared" ca="1" si="1"/>
        <v>21</v>
      </c>
    </row>
    <row r="124" spans="1:10">
      <c r="A124" s="2">
        <v>2</v>
      </c>
      <c r="B124" s="1">
        <v>7</v>
      </c>
      <c r="C124" s="1" t="s">
        <v>29</v>
      </c>
      <c r="D124" s="1" t="s">
        <v>32</v>
      </c>
      <c r="E124" s="1" t="s">
        <v>30</v>
      </c>
      <c r="F124" s="1" t="s">
        <v>13</v>
      </c>
      <c r="G124" s="1">
        <v>97</v>
      </c>
      <c r="H124" s="1" t="s">
        <v>17</v>
      </c>
      <c r="I124" s="1">
        <f t="shared" ca="1" si="0"/>
        <v>4</v>
      </c>
      <c r="J124" s="1">
        <f t="shared" ca="1" si="1"/>
        <v>20</v>
      </c>
    </row>
    <row r="125" spans="1:10">
      <c r="A125" s="2">
        <v>3</v>
      </c>
      <c r="B125" s="1">
        <v>7</v>
      </c>
      <c r="C125" s="1" t="s">
        <v>29</v>
      </c>
      <c r="D125" s="1" t="s">
        <v>11</v>
      </c>
      <c r="E125" s="1" t="s">
        <v>12</v>
      </c>
      <c r="F125" s="1" t="s">
        <v>13</v>
      </c>
      <c r="G125" s="1">
        <v>68</v>
      </c>
      <c r="H125" s="1" t="s">
        <v>27</v>
      </c>
      <c r="I125" s="1">
        <f t="shared" ca="1" si="0"/>
        <v>32</v>
      </c>
      <c r="J125" s="1">
        <f t="shared" ca="1" si="1"/>
        <v>47</v>
      </c>
    </row>
    <row r="126" spans="1:10">
      <c r="A126" s="2">
        <v>3</v>
      </c>
      <c r="B126" s="1">
        <v>7</v>
      </c>
      <c r="C126" s="1" t="s">
        <v>31</v>
      </c>
      <c r="D126" s="1" t="s">
        <v>32</v>
      </c>
      <c r="E126" s="1" t="s">
        <v>28</v>
      </c>
      <c r="F126" s="1" t="s">
        <v>21</v>
      </c>
      <c r="G126" s="1">
        <v>77</v>
      </c>
      <c r="H126" s="1" t="s">
        <v>14</v>
      </c>
      <c r="I126" s="1">
        <f t="shared" ca="1" si="0"/>
        <v>14</v>
      </c>
      <c r="J126" s="1">
        <f t="shared" ca="1" si="1"/>
        <v>57</v>
      </c>
    </row>
    <row r="127" spans="1:10">
      <c r="A127" s="2">
        <v>5</v>
      </c>
      <c r="B127" s="1">
        <v>7</v>
      </c>
      <c r="C127" s="1" t="s">
        <v>35</v>
      </c>
      <c r="D127" s="1" t="s">
        <v>32</v>
      </c>
      <c r="E127" s="1" t="s">
        <v>20</v>
      </c>
      <c r="F127" s="1" t="s">
        <v>21</v>
      </c>
      <c r="G127" s="1">
        <v>37</v>
      </c>
      <c r="H127" s="1" t="s">
        <v>27</v>
      </c>
      <c r="I127" s="1">
        <f t="shared" ca="1" si="0"/>
        <v>23</v>
      </c>
      <c r="J127" s="1">
        <f t="shared" ca="1" si="1"/>
        <v>36</v>
      </c>
    </row>
    <row r="128" spans="1:10">
      <c r="A128" s="2">
        <v>5</v>
      </c>
      <c r="B128" s="1">
        <v>7</v>
      </c>
      <c r="C128" s="1" t="s">
        <v>35</v>
      </c>
      <c r="D128" s="1" t="s">
        <v>11</v>
      </c>
      <c r="E128" s="1" t="s">
        <v>26</v>
      </c>
      <c r="F128" s="1" t="s">
        <v>21</v>
      </c>
      <c r="G128" s="1">
        <v>5</v>
      </c>
      <c r="H128" s="1" t="s">
        <v>27</v>
      </c>
      <c r="I128" s="1">
        <f t="shared" ca="1" si="0"/>
        <v>25</v>
      </c>
      <c r="J128" s="1">
        <f t="shared" ca="1" si="1"/>
        <v>26</v>
      </c>
    </row>
    <row r="129" spans="1:10">
      <c r="A129" s="2">
        <v>6</v>
      </c>
      <c r="B129" s="1">
        <v>7</v>
      </c>
      <c r="C129" s="1" t="s">
        <v>35</v>
      </c>
      <c r="D129" s="1" t="s">
        <v>32</v>
      </c>
      <c r="E129" s="1" t="s">
        <v>30</v>
      </c>
      <c r="F129" s="1" t="s">
        <v>21</v>
      </c>
      <c r="G129" s="1">
        <v>56</v>
      </c>
      <c r="H129" s="1" t="s">
        <v>24</v>
      </c>
      <c r="I129" s="1">
        <f t="shared" ca="1" si="0"/>
        <v>15</v>
      </c>
      <c r="J129" s="1">
        <f t="shared" ca="1" si="1"/>
        <v>27</v>
      </c>
    </row>
    <row r="130" spans="1:10">
      <c r="A130" s="2">
        <v>6</v>
      </c>
      <c r="B130" s="1">
        <v>7</v>
      </c>
      <c r="C130" s="1" t="s">
        <v>25</v>
      </c>
      <c r="D130" s="1" t="s">
        <v>11</v>
      </c>
      <c r="E130" s="1" t="s">
        <v>26</v>
      </c>
      <c r="F130" s="1" t="s">
        <v>21</v>
      </c>
      <c r="G130" s="1">
        <v>33</v>
      </c>
      <c r="H130" s="1" t="s">
        <v>17</v>
      </c>
      <c r="I130" s="1">
        <f t="shared" ca="1" si="0"/>
        <v>6</v>
      </c>
      <c r="J130" s="1">
        <f t="shared" ca="1" si="1"/>
        <v>45</v>
      </c>
    </row>
    <row r="131" spans="1:10">
      <c r="A131" s="2">
        <v>6</v>
      </c>
      <c r="B131" s="1">
        <v>7</v>
      </c>
      <c r="C131" s="1" t="s">
        <v>25</v>
      </c>
      <c r="D131" s="1" t="s">
        <v>19</v>
      </c>
      <c r="E131" s="1" t="s">
        <v>12</v>
      </c>
      <c r="F131" s="1" t="s">
        <v>21</v>
      </c>
      <c r="G131" s="1">
        <v>11</v>
      </c>
      <c r="H131" s="1" t="s">
        <v>22</v>
      </c>
      <c r="I131" s="1">
        <f t="shared" ca="1" si="0"/>
        <v>26</v>
      </c>
      <c r="J131" s="1">
        <f t="shared" ca="1" si="1"/>
        <v>16</v>
      </c>
    </row>
    <row r="132" spans="1:10">
      <c r="A132" s="2">
        <v>7</v>
      </c>
      <c r="B132" s="1">
        <v>7</v>
      </c>
      <c r="C132" s="1" t="s">
        <v>34</v>
      </c>
      <c r="D132" s="1" t="s">
        <v>19</v>
      </c>
      <c r="E132" s="1" t="s">
        <v>30</v>
      </c>
      <c r="F132" s="1" t="s">
        <v>21</v>
      </c>
      <c r="G132" s="1">
        <v>65</v>
      </c>
      <c r="H132" s="1" t="s">
        <v>22</v>
      </c>
      <c r="I132" s="1">
        <f t="shared" ca="1" si="0"/>
        <v>30</v>
      </c>
      <c r="J132" s="1">
        <f t="shared" ca="1" si="1"/>
        <v>29</v>
      </c>
    </row>
    <row r="133" spans="1:10">
      <c r="A133" s="2">
        <v>8</v>
      </c>
      <c r="B133" s="1">
        <v>7</v>
      </c>
      <c r="C133" s="1" t="s">
        <v>25</v>
      </c>
      <c r="D133" s="1" t="s">
        <v>32</v>
      </c>
      <c r="E133" s="1" t="s">
        <v>28</v>
      </c>
      <c r="F133" s="1" t="s">
        <v>21</v>
      </c>
      <c r="G133" s="1">
        <v>61</v>
      </c>
      <c r="H133" s="1" t="s">
        <v>27</v>
      </c>
      <c r="I133" s="1">
        <f t="shared" ca="1" si="0"/>
        <v>5</v>
      </c>
      <c r="J133" s="1">
        <f t="shared" ca="1" si="1"/>
        <v>38</v>
      </c>
    </row>
    <row r="134" spans="1:10">
      <c r="A134" s="2">
        <v>9</v>
      </c>
      <c r="B134" s="1">
        <v>7</v>
      </c>
      <c r="C134" s="1" t="s">
        <v>25</v>
      </c>
      <c r="D134" s="1" t="s">
        <v>16</v>
      </c>
      <c r="E134" s="1" t="s">
        <v>26</v>
      </c>
      <c r="F134" s="1" t="s">
        <v>23</v>
      </c>
      <c r="G134" s="1">
        <v>79</v>
      </c>
      <c r="H134" s="1" t="s">
        <v>14</v>
      </c>
      <c r="I134" s="1">
        <f t="shared" ca="1" si="0"/>
        <v>29</v>
      </c>
      <c r="J134" s="1">
        <f t="shared" ca="1" si="1"/>
        <v>56</v>
      </c>
    </row>
    <row r="135" spans="1:10">
      <c r="A135" s="2">
        <v>9</v>
      </c>
      <c r="B135" s="1">
        <v>7</v>
      </c>
      <c r="C135" s="1" t="s">
        <v>34</v>
      </c>
      <c r="D135" s="1" t="s">
        <v>19</v>
      </c>
      <c r="E135" s="1" t="s">
        <v>20</v>
      </c>
      <c r="F135" s="1" t="s">
        <v>21</v>
      </c>
      <c r="G135" s="1">
        <v>55</v>
      </c>
      <c r="H135" s="1" t="s">
        <v>24</v>
      </c>
      <c r="I135" s="1">
        <f t="shared" ca="1" si="0"/>
        <v>2</v>
      </c>
      <c r="J135" s="1">
        <f t="shared" ca="1" si="1"/>
        <v>18</v>
      </c>
    </row>
    <row r="136" spans="1:10">
      <c r="A136" s="2">
        <v>10</v>
      </c>
      <c r="B136" s="1">
        <v>7</v>
      </c>
      <c r="C136" s="1" t="s">
        <v>15</v>
      </c>
      <c r="D136" s="1" t="s">
        <v>11</v>
      </c>
      <c r="E136" s="1" t="s">
        <v>28</v>
      </c>
      <c r="F136" s="1" t="s">
        <v>21</v>
      </c>
      <c r="G136" s="1">
        <v>66</v>
      </c>
      <c r="H136" s="1" t="s">
        <v>24</v>
      </c>
      <c r="I136" s="1">
        <f t="shared" ca="1" si="0"/>
        <v>21</v>
      </c>
      <c r="J136" s="1">
        <f t="shared" ca="1" si="1"/>
        <v>1</v>
      </c>
    </row>
    <row r="137" spans="1:10">
      <c r="A137" s="2">
        <v>10</v>
      </c>
      <c r="B137" s="1">
        <v>7</v>
      </c>
      <c r="C137" s="1" t="s">
        <v>34</v>
      </c>
      <c r="D137" s="1" t="s">
        <v>16</v>
      </c>
      <c r="E137" s="1" t="s">
        <v>20</v>
      </c>
      <c r="F137" s="1" t="s">
        <v>13</v>
      </c>
      <c r="G137" s="1">
        <v>78</v>
      </c>
      <c r="H137" s="1" t="s">
        <v>14</v>
      </c>
      <c r="I137" s="1">
        <f t="shared" ca="1" si="0"/>
        <v>11</v>
      </c>
      <c r="J137" s="1">
        <f t="shared" ca="1" si="1"/>
        <v>38</v>
      </c>
    </row>
    <row r="138" spans="1:10">
      <c r="A138" s="2">
        <v>1</v>
      </c>
      <c r="B138" s="1">
        <v>8</v>
      </c>
      <c r="C138" s="1" t="s">
        <v>34</v>
      </c>
      <c r="D138" s="1" t="s">
        <v>16</v>
      </c>
      <c r="E138" s="1" t="s">
        <v>33</v>
      </c>
      <c r="F138" s="1" t="s">
        <v>23</v>
      </c>
      <c r="G138" s="1">
        <v>55</v>
      </c>
      <c r="H138" s="1" t="s">
        <v>17</v>
      </c>
      <c r="I138" s="1">
        <f t="shared" ca="1" si="0"/>
        <v>22</v>
      </c>
      <c r="J138" s="1">
        <f t="shared" ca="1" si="1"/>
        <v>6</v>
      </c>
    </row>
    <row r="139" spans="1:10">
      <c r="A139" s="2">
        <v>2</v>
      </c>
      <c r="B139" s="1">
        <v>8</v>
      </c>
      <c r="C139" s="1" t="s">
        <v>29</v>
      </c>
      <c r="D139" s="1" t="s">
        <v>19</v>
      </c>
      <c r="E139" s="1" t="s">
        <v>26</v>
      </c>
      <c r="F139" s="1" t="s">
        <v>13</v>
      </c>
      <c r="G139" s="1">
        <v>83</v>
      </c>
      <c r="H139" s="1" t="s">
        <v>22</v>
      </c>
      <c r="I139" s="1">
        <f t="shared" ca="1" si="0"/>
        <v>6</v>
      </c>
      <c r="J139" s="1">
        <f t="shared" ca="1" si="1"/>
        <v>6</v>
      </c>
    </row>
    <row r="140" spans="1:10">
      <c r="A140" s="2">
        <v>3</v>
      </c>
      <c r="B140" s="1">
        <v>8</v>
      </c>
      <c r="C140" s="1" t="s">
        <v>10</v>
      </c>
      <c r="D140" s="1" t="s">
        <v>11</v>
      </c>
      <c r="E140" s="1" t="s">
        <v>12</v>
      </c>
      <c r="F140" s="1" t="s">
        <v>23</v>
      </c>
      <c r="G140" s="1">
        <v>73</v>
      </c>
      <c r="H140" s="1" t="s">
        <v>22</v>
      </c>
      <c r="I140" s="1">
        <f t="shared" ca="1" si="0"/>
        <v>15</v>
      </c>
      <c r="J140" s="1">
        <f t="shared" ca="1" si="1"/>
        <v>31</v>
      </c>
    </row>
    <row r="141" spans="1:10">
      <c r="A141" s="2">
        <v>3</v>
      </c>
      <c r="B141" s="1">
        <v>8</v>
      </c>
      <c r="C141" s="1" t="s">
        <v>10</v>
      </c>
      <c r="D141" s="1" t="s">
        <v>16</v>
      </c>
      <c r="E141" s="1" t="s">
        <v>28</v>
      </c>
      <c r="F141" s="1" t="s">
        <v>23</v>
      </c>
      <c r="G141" s="1">
        <v>94</v>
      </c>
      <c r="H141" s="1" t="s">
        <v>14</v>
      </c>
      <c r="I141" s="1">
        <f t="shared" ca="1" si="0"/>
        <v>30</v>
      </c>
      <c r="J141" s="1">
        <f t="shared" ca="1" si="1"/>
        <v>52</v>
      </c>
    </row>
    <row r="142" spans="1:10">
      <c r="A142" s="2">
        <v>4</v>
      </c>
      <c r="B142" s="1">
        <v>8</v>
      </c>
      <c r="C142" s="1" t="s">
        <v>10</v>
      </c>
      <c r="D142" s="1" t="s">
        <v>32</v>
      </c>
      <c r="E142" s="1" t="s">
        <v>30</v>
      </c>
      <c r="F142" s="1" t="s">
        <v>21</v>
      </c>
      <c r="G142" s="1">
        <v>28</v>
      </c>
      <c r="H142" s="1" t="s">
        <v>24</v>
      </c>
      <c r="I142" s="1">
        <f t="shared" ca="1" si="0"/>
        <v>33</v>
      </c>
      <c r="J142" s="1">
        <f t="shared" ca="1" si="1"/>
        <v>29</v>
      </c>
    </row>
    <row r="143" spans="1:10">
      <c r="A143" s="2">
        <v>5</v>
      </c>
      <c r="B143" s="1">
        <v>8</v>
      </c>
      <c r="C143" s="1" t="s">
        <v>15</v>
      </c>
      <c r="D143" s="1" t="s">
        <v>19</v>
      </c>
      <c r="E143" s="1" t="s">
        <v>26</v>
      </c>
      <c r="F143" s="1" t="s">
        <v>23</v>
      </c>
      <c r="G143" s="1">
        <v>47</v>
      </c>
      <c r="H143" s="1" t="s">
        <v>14</v>
      </c>
      <c r="I143" s="1">
        <f t="shared" ca="1" si="0"/>
        <v>24</v>
      </c>
      <c r="J143" s="1">
        <f t="shared" ca="1" si="1"/>
        <v>54</v>
      </c>
    </row>
    <row r="144" spans="1:10">
      <c r="A144" s="2">
        <v>5</v>
      </c>
      <c r="B144" s="1">
        <v>8</v>
      </c>
      <c r="C144" s="1" t="s">
        <v>35</v>
      </c>
      <c r="D144" s="1" t="s">
        <v>11</v>
      </c>
      <c r="E144" s="1" t="s">
        <v>12</v>
      </c>
      <c r="F144" s="1" t="s">
        <v>21</v>
      </c>
      <c r="G144" s="1">
        <v>23</v>
      </c>
      <c r="H144" s="1" t="s">
        <v>22</v>
      </c>
      <c r="I144" s="1">
        <f t="shared" ca="1" si="0"/>
        <v>27</v>
      </c>
      <c r="J144" s="1">
        <f t="shared" ca="1" si="1"/>
        <v>41</v>
      </c>
    </row>
    <row r="145" spans="1:10">
      <c r="A145" s="2">
        <v>6</v>
      </c>
      <c r="B145" s="1">
        <v>8</v>
      </c>
      <c r="C145" s="1" t="s">
        <v>35</v>
      </c>
      <c r="D145" s="1" t="s">
        <v>16</v>
      </c>
      <c r="E145" s="1" t="s">
        <v>33</v>
      </c>
      <c r="F145" s="1" t="s">
        <v>21</v>
      </c>
      <c r="G145" s="1">
        <v>15</v>
      </c>
      <c r="H145" s="1" t="s">
        <v>24</v>
      </c>
      <c r="I145" s="1">
        <f t="shared" ca="1" si="0"/>
        <v>10</v>
      </c>
      <c r="J145" s="1">
        <f t="shared" ca="1" si="1"/>
        <v>32</v>
      </c>
    </row>
    <row r="146" spans="1:10">
      <c r="A146" s="2">
        <v>6</v>
      </c>
      <c r="B146" s="1">
        <v>8</v>
      </c>
      <c r="C146" s="1" t="s">
        <v>34</v>
      </c>
      <c r="D146" s="1" t="s">
        <v>32</v>
      </c>
      <c r="E146" s="1" t="s">
        <v>28</v>
      </c>
      <c r="F146" s="1" t="s">
        <v>23</v>
      </c>
      <c r="G146" s="1">
        <v>34</v>
      </c>
      <c r="H146" s="1" t="s">
        <v>22</v>
      </c>
      <c r="I146" s="1">
        <f t="shared" ca="1" si="0"/>
        <v>29</v>
      </c>
      <c r="J146" s="1">
        <f t="shared" ca="1" si="1"/>
        <v>33</v>
      </c>
    </row>
    <row r="147" spans="1:10">
      <c r="A147" s="2">
        <v>6</v>
      </c>
      <c r="B147" s="1">
        <v>8</v>
      </c>
      <c r="C147" s="1" t="s">
        <v>29</v>
      </c>
      <c r="D147" s="1" t="s">
        <v>32</v>
      </c>
      <c r="E147" s="1" t="s">
        <v>33</v>
      </c>
      <c r="F147" s="1" t="s">
        <v>23</v>
      </c>
      <c r="G147" s="1">
        <v>4</v>
      </c>
      <c r="H147" s="1" t="s">
        <v>22</v>
      </c>
      <c r="I147" s="1">
        <f t="shared" ca="1" si="0"/>
        <v>7</v>
      </c>
      <c r="J147" s="1">
        <f t="shared" ca="1" si="1"/>
        <v>54</v>
      </c>
    </row>
    <row r="148" spans="1:10">
      <c r="A148" s="2">
        <v>7</v>
      </c>
      <c r="B148" s="1">
        <v>8</v>
      </c>
      <c r="C148" s="1" t="s">
        <v>10</v>
      </c>
      <c r="D148" s="1" t="s">
        <v>11</v>
      </c>
      <c r="E148" s="1" t="s">
        <v>12</v>
      </c>
      <c r="F148" s="1" t="s">
        <v>21</v>
      </c>
      <c r="G148" s="1">
        <v>86</v>
      </c>
      <c r="H148" s="1" t="s">
        <v>22</v>
      </c>
      <c r="I148" s="1">
        <f t="shared" ca="1" si="0"/>
        <v>18</v>
      </c>
      <c r="J148" s="1">
        <f t="shared" ca="1" si="1"/>
        <v>14</v>
      </c>
    </row>
    <row r="149" spans="1:10">
      <c r="A149" s="2">
        <v>7</v>
      </c>
      <c r="B149" s="1">
        <v>8</v>
      </c>
      <c r="C149" s="1" t="s">
        <v>31</v>
      </c>
      <c r="D149" s="1" t="s">
        <v>11</v>
      </c>
      <c r="E149" s="1" t="s">
        <v>30</v>
      </c>
      <c r="F149" s="1" t="s">
        <v>13</v>
      </c>
      <c r="G149" s="1">
        <v>27</v>
      </c>
      <c r="H149" s="1" t="s">
        <v>14</v>
      </c>
      <c r="I149" s="1">
        <f t="shared" ca="1" si="0"/>
        <v>12</v>
      </c>
      <c r="J149" s="1">
        <f t="shared" ca="1" si="1"/>
        <v>56</v>
      </c>
    </row>
    <row r="150" spans="1:10">
      <c r="A150" s="2">
        <v>7</v>
      </c>
      <c r="B150" s="1">
        <v>8</v>
      </c>
      <c r="C150" s="1" t="s">
        <v>18</v>
      </c>
      <c r="D150" s="1" t="s">
        <v>32</v>
      </c>
      <c r="E150" s="1" t="s">
        <v>20</v>
      </c>
      <c r="F150" s="1" t="s">
        <v>23</v>
      </c>
      <c r="G150" s="1">
        <v>91</v>
      </c>
      <c r="H150" s="1" t="s">
        <v>22</v>
      </c>
      <c r="I150" s="1">
        <f t="shared" ca="1" si="0"/>
        <v>11</v>
      </c>
      <c r="J150" s="1">
        <f t="shared" ca="1" si="1"/>
        <v>47</v>
      </c>
    </row>
    <row r="151" spans="1:10">
      <c r="A151" s="2">
        <v>8</v>
      </c>
      <c r="B151" s="1">
        <v>8</v>
      </c>
      <c r="C151" s="1" t="s">
        <v>35</v>
      </c>
      <c r="D151" s="1" t="s">
        <v>11</v>
      </c>
      <c r="E151" s="1" t="s">
        <v>33</v>
      </c>
      <c r="F151" s="1" t="s">
        <v>13</v>
      </c>
      <c r="G151" s="1">
        <v>8</v>
      </c>
      <c r="H151" s="1" t="s">
        <v>17</v>
      </c>
      <c r="I151" s="1">
        <f t="shared" ca="1" si="0"/>
        <v>16</v>
      </c>
      <c r="J151" s="1">
        <f t="shared" ca="1" si="1"/>
        <v>10</v>
      </c>
    </row>
    <row r="152" spans="1:10">
      <c r="A152" s="2">
        <v>8</v>
      </c>
      <c r="B152" s="1">
        <v>8</v>
      </c>
      <c r="C152" s="1" t="s">
        <v>18</v>
      </c>
      <c r="D152" s="1" t="s">
        <v>11</v>
      </c>
      <c r="E152" s="1" t="s">
        <v>33</v>
      </c>
      <c r="F152" s="1" t="s">
        <v>13</v>
      </c>
      <c r="G152" s="1">
        <v>41</v>
      </c>
      <c r="H152" s="1" t="s">
        <v>27</v>
      </c>
      <c r="I152" s="1">
        <f t="shared" ca="1" si="0"/>
        <v>25</v>
      </c>
      <c r="J152" s="1">
        <f t="shared" ca="1" si="1"/>
        <v>39</v>
      </c>
    </row>
    <row r="153" spans="1:10">
      <c r="A153" s="2">
        <v>8</v>
      </c>
      <c r="B153" s="1">
        <v>8</v>
      </c>
      <c r="C153" s="1" t="s">
        <v>29</v>
      </c>
      <c r="D153" s="1" t="s">
        <v>16</v>
      </c>
      <c r="E153" s="1" t="s">
        <v>30</v>
      </c>
      <c r="F153" s="1" t="s">
        <v>23</v>
      </c>
      <c r="G153" s="1">
        <v>89</v>
      </c>
      <c r="H153" s="1" t="s">
        <v>22</v>
      </c>
      <c r="I153" s="1">
        <f t="shared" ca="1" si="0"/>
        <v>24</v>
      </c>
      <c r="J153" s="1">
        <f t="shared" ca="1" si="1"/>
        <v>53</v>
      </c>
    </row>
    <row r="154" spans="1:10">
      <c r="A154" s="2">
        <v>9</v>
      </c>
      <c r="B154" s="1">
        <v>8</v>
      </c>
      <c r="C154" s="1" t="s">
        <v>10</v>
      </c>
      <c r="D154" s="1" t="s">
        <v>16</v>
      </c>
      <c r="E154" s="1" t="s">
        <v>28</v>
      </c>
      <c r="F154" s="1" t="s">
        <v>23</v>
      </c>
      <c r="G154" s="1">
        <v>19</v>
      </c>
      <c r="H154" s="1" t="s">
        <v>22</v>
      </c>
      <c r="I154" s="1">
        <f t="shared" ca="1" si="0"/>
        <v>9</v>
      </c>
      <c r="J154" s="1">
        <f t="shared" ca="1" si="1"/>
        <v>26</v>
      </c>
    </row>
    <row r="155" spans="1:10">
      <c r="A155" s="2">
        <v>9</v>
      </c>
      <c r="B155" s="1">
        <v>8</v>
      </c>
      <c r="C155" s="1" t="s">
        <v>29</v>
      </c>
      <c r="D155" s="1" t="s">
        <v>19</v>
      </c>
      <c r="E155" s="1" t="s">
        <v>33</v>
      </c>
      <c r="F155" s="1" t="s">
        <v>21</v>
      </c>
      <c r="G155" s="1">
        <v>76</v>
      </c>
      <c r="H155" s="1" t="s">
        <v>14</v>
      </c>
      <c r="I155" s="1">
        <f t="shared" ca="1" si="0"/>
        <v>14</v>
      </c>
      <c r="J155" s="1">
        <f t="shared" ca="1" si="1"/>
        <v>13</v>
      </c>
    </row>
    <row r="156" spans="1:10">
      <c r="A156" s="2">
        <v>10</v>
      </c>
      <c r="B156" s="1">
        <v>8</v>
      </c>
      <c r="C156" s="1" t="s">
        <v>34</v>
      </c>
      <c r="D156" s="1" t="s">
        <v>19</v>
      </c>
      <c r="E156" s="1" t="s">
        <v>33</v>
      </c>
      <c r="F156" s="1" t="s">
        <v>21</v>
      </c>
      <c r="G156" s="1">
        <v>19</v>
      </c>
      <c r="H156" s="1" t="s">
        <v>27</v>
      </c>
      <c r="I156" s="1">
        <f t="shared" ca="1" si="0"/>
        <v>22</v>
      </c>
      <c r="J156" s="1">
        <f t="shared" ca="1" si="1"/>
        <v>20</v>
      </c>
    </row>
    <row r="157" spans="1:10">
      <c r="A157" s="2">
        <v>10</v>
      </c>
      <c r="B157" s="1">
        <v>8</v>
      </c>
      <c r="C157" s="1" t="s">
        <v>25</v>
      </c>
      <c r="D157" s="1" t="s">
        <v>32</v>
      </c>
      <c r="E157" s="1" t="s">
        <v>26</v>
      </c>
      <c r="F157" s="1" t="s">
        <v>13</v>
      </c>
      <c r="G157" s="1">
        <v>6</v>
      </c>
      <c r="H157" s="1" t="s">
        <v>17</v>
      </c>
      <c r="I157" s="1">
        <f t="shared" ca="1" si="0"/>
        <v>21</v>
      </c>
      <c r="J157" s="1">
        <f t="shared" ca="1" si="1"/>
        <v>13</v>
      </c>
    </row>
    <row r="158" spans="1:10">
      <c r="A158" s="2">
        <v>10</v>
      </c>
      <c r="B158" s="1">
        <v>8</v>
      </c>
      <c r="C158" s="1" t="s">
        <v>35</v>
      </c>
      <c r="D158" s="1" t="s">
        <v>32</v>
      </c>
      <c r="E158" s="1" t="s">
        <v>20</v>
      </c>
      <c r="F158" s="1" t="s">
        <v>13</v>
      </c>
      <c r="G158" s="1">
        <v>44</v>
      </c>
      <c r="H158" s="1" t="s">
        <v>14</v>
      </c>
      <c r="I158" s="1">
        <f t="shared" ca="1" si="0"/>
        <v>5</v>
      </c>
      <c r="J158" s="1">
        <f t="shared" ca="1" si="1"/>
        <v>48</v>
      </c>
    </row>
    <row r="159" spans="1:10">
      <c r="A159" s="2">
        <v>1</v>
      </c>
      <c r="B159" s="1">
        <v>9</v>
      </c>
      <c r="C159" s="1" t="s">
        <v>18</v>
      </c>
      <c r="D159" s="1" t="s">
        <v>32</v>
      </c>
      <c r="E159" s="1" t="s">
        <v>12</v>
      </c>
      <c r="F159" s="1" t="s">
        <v>13</v>
      </c>
      <c r="G159" s="1">
        <v>38</v>
      </c>
      <c r="H159" s="1" t="s">
        <v>17</v>
      </c>
      <c r="I159" s="1">
        <f t="shared" ca="1" si="0"/>
        <v>19</v>
      </c>
      <c r="J159" s="1">
        <f t="shared" ca="1" si="1"/>
        <v>28</v>
      </c>
    </row>
    <row r="160" spans="1:10">
      <c r="A160" s="2">
        <v>1</v>
      </c>
      <c r="B160" s="1">
        <v>9</v>
      </c>
      <c r="C160" s="1" t="s">
        <v>35</v>
      </c>
      <c r="D160" s="1" t="s">
        <v>11</v>
      </c>
      <c r="E160" s="1" t="s">
        <v>28</v>
      </c>
      <c r="F160" s="1" t="s">
        <v>21</v>
      </c>
      <c r="G160" s="1">
        <v>3</v>
      </c>
      <c r="H160" s="1" t="s">
        <v>27</v>
      </c>
      <c r="I160" s="1">
        <f t="shared" ca="1" si="0"/>
        <v>1</v>
      </c>
      <c r="J160" s="1">
        <f t="shared" ca="1" si="1"/>
        <v>14</v>
      </c>
    </row>
    <row r="161" spans="1:10">
      <c r="A161" s="2">
        <v>1</v>
      </c>
      <c r="B161" s="1">
        <v>9</v>
      </c>
      <c r="C161" s="1" t="s">
        <v>35</v>
      </c>
      <c r="D161" s="1" t="s">
        <v>11</v>
      </c>
      <c r="E161" s="1" t="s">
        <v>12</v>
      </c>
      <c r="F161" s="1" t="s">
        <v>21</v>
      </c>
      <c r="G161" s="1">
        <v>1</v>
      </c>
      <c r="H161" s="1" t="s">
        <v>14</v>
      </c>
      <c r="I161" s="1">
        <f t="shared" ca="1" si="0"/>
        <v>26</v>
      </c>
      <c r="J161" s="1">
        <f t="shared" ca="1" si="1"/>
        <v>42</v>
      </c>
    </row>
    <row r="162" spans="1:10">
      <c r="A162" s="2">
        <v>2</v>
      </c>
      <c r="B162" s="1">
        <v>9</v>
      </c>
      <c r="C162" s="1" t="s">
        <v>29</v>
      </c>
      <c r="D162" s="1" t="s">
        <v>32</v>
      </c>
      <c r="E162" s="1" t="s">
        <v>30</v>
      </c>
      <c r="F162" s="1" t="s">
        <v>23</v>
      </c>
      <c r="G162" s="1">
        <v>12</v>
      </c>
      <c r="H162" s="1" t="s">
        <v>24</v>
      </c>
      <c r="I162" s="1">
        <f t="shared" ca="1" si="0"/>
        <v>7</v>
      </c>
      <c r="J162" s="1">
        <f t="shared" ca="1" si="1"/>
        <v>10</v>
      </c>
    </row>
    <row r="163" spans="1:10">
      <c r="A163" s="2">
        <v>2</v>
      </c>
      <c r="B163" s="1">
        <v>9</v>
      </c>
      <c r="C163" s="1" t="s">
        <v>10</v>
      </c>
      <c r="D163" s="1" t="s">
        <v>32</v>
      </c>
      <c r="E163" s="1" t="s">
        <v>33</v>
      </c>
      <c r="F163" s="1" t="s">
        <v>21</v>
      </c>
      <c r="G163" s="1">
        <v>5</v>
      </c>
      <c r="H163" s="1" t="s">
        <v>27</v>
      </c>
      <c r="I163" s="1">
        <f t="shared" ca="1" si="0"/>
        <v>1</v>
      </c>
      <c r="J163" s="1">
        <f t="shared" ca="1" si="1"/>
        <v>40</v>
      </c>
    </row>
    <row r="164" spans="1:10">
      <c r="A164" s="2">
        <v>4</v>
      </c>
      <c r="B164" s="1">
        <v>9</v>
      </c>
      <c r="C164" s="1" t="s">
        <v>15</v>
      </c>
      <c r="D164" s="1" t="s">
        <v>19</v>
      </c>
      <c r="E164" s="1" t="s">
        <v>28</v>
      </c>
      <c r="F164" s="1" t="s">
        <v>13</v>
      </c>
      <c r="G164" s="1">
        <v>4</v>
      </c>
      <c r="H164" s="1" t="s">
        <v>24</v>
      </c>
      <c r="I164" s="1">
        <f t="shared" ca="1" si="0"/>
        <v>30</v>
      </c>
      <c r="J164" s="1">
        <f t="shared" ca="1" si="1"/>
        <v>39</v>
      </c>
    </row>
    <row r="165" spans="1:10">
      <c r="A165" s="2">
        <v>5</v>
      </c>
      <c r="B165" s="1">
        <v>9</v>
      </c>
      <c r="C165" s="1" t="s">
        <v>10</v>
      </c>
      <c r="D165" s="1" t="s">
        <v>19</v>
      </c>
      <c r="E165" s="1" t="s">
        <v>33</v>
      </c>
      <c r="F165" s="1" t="s">
        <v>21</v>
      </c>
      <c r="G165" s="1">
        <v>66</v>
      </c>
      <c r="H165" s="1" t="s">
        <v>17</v>
      </c>
      <c r="I165" s="1">
        <f t="shared" ca="1" si="0"/>
        <v>12</v>
      </c>
      <c r="J165" s="1">
        <f t="shared" ca="1" si="1"/>
        <v>60</v>
      </c>
    </row>
    <row r="166" spans="1:10">
      <c r="A166" s="2">
        <v>5</v>
      </c>
      <c r="B166" s="1">
        <v>9</v>
      </c>
      <c r="C166" s="1" t="s">
        <v>31</v>
      </c>
      <c r="D166" s="1" t="s">
        <v>16</v>
      </c>
      <c r="E166" s="1" t="s">
        <v>28</v>
      </c>
      <c r="F166" s="1" t="s">
        <v>21</v>
      </c>
      <c r="G166" s="1">
        <v>0</v>
      </c>
      <c r="H166" s="1" t="s">
        <v>22</v>
      </c>
      <c r="I166" s="1">
        <f t="shared" ca="1" si="0"/>
        <v>32</v>
      </c>
      <c r="J166" s="1">
        <f t="shared" ca="1" si="1"/>
        <v>37</v>
      </c>
    </row>
    <row r="167" spans="1:10">
      <c r="A167" s="2">
        <v>5</v>
      </c>
      <c r="B167" s="1">
        <v>9</v>
      </c>
      <c r="C167" s="1" t="s">
        <v>29</v>
      </c>
      <c r="D167" s="1" t="s">
        <v>19</v>
      </c>
      <c r="E167" s="1" t="s">
        <v>26</v>
      </c>
      <c r="F167" s="1" t="s">
        <v>13</v>
      </c>
      <c r="G167" s="1">
        <v>65</v>
      </c>
      <c r="H167" s="1" t="s">
        <v>24</v>
      </c>
      <c r="I167" s="1">
        <f t="shared" ca="1" si="0"/>
        <v>34</v>
      </c>
      <c r="J167" s="1">
        <f t="shared" ca="1" si="1"/>
        <v>52</v>
      </c>
    </row>
    <row r="168" spans="1:10">
      <c r="A168" s="2">
        <v>5</v>
      </c>
      <c r="B168" s="1">
        <v>9</v>
      </c>
      <c r="C168" s="1" t="s">
        <v>10</v>
      </c>
      <c r="D168" s="1" t="s">
        <v>19</v>
      </c>
      <c r="E168" s="1" t="s">
        <v>30</v>
      </c>
      <c r="F168" s="1" t="s">
        <v>13</v>
      </c>
      <c r="G168" s="1">
        <v>16</v>
      </c>
      <c r="H168" s="1" t="s">
        <v>24</v>
      </c>
      <c r="I168" s="1">
        <f t="shared" ca="1" si="0"/>
        <v>28</v>
      </c>
      <c r="J168" s="1">
        <f t="shared" ca="1" si="1"/>
        <v>12</v>
      </c>
    </row>
    <row r="169" spans="1:10">
      <c r="A169" s="2">
        <v>6</v>
      </c>
      <c r="B169" s="1">
        <v>9</v>
      </c>
      <c r="C169" s="1" t="s">
        <v>35</v>
      </c>
      <c r="D169" s="1" t="s">
        <v>32</v>
      </c>
      <c r="E169" s="1" t="s">
        <v>28</v>
      </c>
      <c r="F169" s="1" t="s">
        <v>13</v>
      </c>
      <c r="G169" s="1">
        <v>67</v>
      </c>
      <c r="H169" s="1" t="s">
        <v>22</v>
      </c>
      <c r="I169" s="1">
        <f t="shared" ca="1" si="0"/>
        <v>26</v>
      </c>
      <c r="J169" s="1">
        <f t="shared" ca="1" si="1"/>
        <v>20</v>
      </c>
    </row>
    <row r="170" spans="1:10">
      <c r="A170" s="2">
        <v>6</v>
      </c>
      <c r="B170" s="1">
        <v>9</v>
      </c>
      <c r="C170" s="1" t="s">
        <v>34</v>
      </c>
      <c r="D170" s="1" t="s">
        <v>16</v>
      </c>
      <c r="E170" s="1" t="s">
        <v>30</v>
      </c>
      <c r="F170" s="1" t="s">
        <v>23</v>
      </c>
      <c r="G170" s="1">
        <v>2</v>
      </c>
      <c r="H170" s="1" t="s">
        <v>17</v>
      </c>
      <c r="I170" s="1">
        <f t="shared" ca="1" si="0"/>
        <v>27</v>
      </c>
      <c r="J170" s="1">
        <f t="shared" ca="1" si="1"/>
        <v>18</v>
      </c>
    </row>
    <row r="171" spans="1:10">
      <c r="A171" s="2">
        <v>6</v>
      </c>
      <c r="B171" s="1">
        <v>9</v>
      </c>
      <c r="C171" s="1" t="s">
        <v>15</v>
      </c>
      <c r="D171" s="1" t="s">
        <v>19</v>
      </c>
      <c r="E171" s="1" t="s">
        <v>20</v>
      </c>
      <c r="F171" s="1" t="s">
        <v>13</v>
      </c>
      <c r="G171" s="1">
        <v>64</v>
      </c>
      <c r="H171" s="1" t="s">
        <v>17</v>
      </c>
      <c r="I171" s="1">
        <f t="shared" ca="1" si="0"/>
        <v>34</v>
      </c>
      <c r="J171" s="1">
        <f t="shared" ca="1" si="1"/>
        <v>30</v>
      </c>
    </row>
    <row r="172" spans="1:10">
      <c r="A172" s="2">
        <v>6</v>
      </c>
      <c r="B172" s="1">
        <v>9</v>
      </c>
      <c r="C172" s="1" t="s">
        <v>34</v>
      </c>
      <c r="D172" s="1" t="s">
        <v>32</v>
      </c>
      <c r="E172" s="1" t="s">
        <v>28</v>
      </c>
      <c r="F172" s="1" t="s">
        <v>13</v>
      </c>
      <c r="G172" s="1">
        <v>19</v>
      </c>
      <c r="H172" s="1" t="s">
        <v>14</v>
      </c>
      <c r="I172" s="1">
        <f t="shared" ca="1" si="0"/>
        <v>12</v>
      </c>
      <c r="J172" s="1">
        <f t="shared" ca="1" si="1"/>
        <v>23</v>
      </c>
    </row>
    <row r="173" spans="1:10">
      <c r="A173" s="2">
        <v>6</v>
      </c>
      <c r="B173" s="1">
        <v>9</v>
      </c>
      <c r="C173" s="1" t="s">
        <v>25</v>
      </c>
      <c r="D173" s="1" t="s">
        <v>16</v>
      </c>
      <c r="E173" s="1" t="s">
        <v>28</v>
      </c>
      <c r="F173" s="1" t="s">
        <v>13</v>
      </c>
      <c r="G173" s="1">
        <v>97</v>
      </c>
      <c r="H173" s="1" t="s">
        <v>27</v>
      </c>
      <c r="I173" s="1">
        <f t="shared" ca="1" si="0"/>
        <v>7</v>
      </c>
      <c r="J173" s="1">
        <f t="shared" ca="1" si="1"/>
        <v>31</v>
      </c>
    </row>
    <row r="174" spans="1:10">
      <c r="A174" s="2">
        <v>7</v>
      </c>
      <c r="B174" s="1">
        <v>9</v>
      </c>
      <c r="C174" s="1" t="s">
        <v>34</v>
      </c>
      <c r="D174" s="1" t="s">
        <v>32</v>
      </c>
      <c r="E174" s="1" t="s">
        <v>12</v>
      </c>
      <c r="F174" s="1" t="s">
        <v>13</v>
      </c>
      <c r="G174" s="1">
        <v>10</v>
      </c>
      <c r="H174" s="1" t="s">
        <v>17</v>
      </c>
      <c r="I174" s="1">
        <f t="shared" ca="1" si="0"/>
        <v>9</v>
      </c>
      <c r="J174" s="1">
        <f t="shared" ca="1" si="1"/>
        <v>15</v>
      </c>
    </row>
    <row r="175" spans="1:10">
      <c r="A175" s="2">
        <v>7</v>
      </c>
      <c r="B175" s="1">
        <v>9</v>
      </c>
      <c r="C175" s="1" t="s">
        <v>15</v>
      </c>
      <c r="D175" s="1" t="s">
        <v>11</v>
      </c>
      <c r="E175" s="1" t="s">
        <v>26</v>
      </c>
      <c r="F175" s="1" t="s">
        <v>23</v>
      </c>
      <c r="G175" s="1">
        <v>53</v>
      </c>
      <c r="H175" s="1" t="s">
        <v>27</v>
      </c>
      <c r="I175" s="1">
        <f t="shared" ca="1" si="0"/>
        <v>26</v>
      </c>
      <c r="J175" s="1">
        <f t="shared" ca="1" si="1"/>
        <v>38</v>
      </c>
    </row>
    <row r="176" spans="1:10">
      <c r="A176" s="2">
        <v>7</v>
      </c>
      <c r="B176" s="1">
        <v>9</v>
      </c>
      <c r="C176" s="1" t="s">
        <v>18</v>
      </c>
      <c r="D176" s="1" t="s">
        <v>11</v>
      </c>
      <c r="E176" s="1" t="s">
        <v>33</v>
      </c>
      <c r="F176" s="1" t="s">
        <v>23</v>
      </c>
      <c r="G176" s="1">
        <v>4</v>
      </c>
      <c r="H176" s="1" t="s">
        <v>14</v>
      </c>
      <c r="I176" s="1">
        <f t="shared" ca="1" si="0"/>
        <v>20</v>
      </c>
      <c r="J176" s="1">
        <f t="shared" ca="1" si="1"/>
        <v>51</v>
      </c>
    </row>
    <row r="177" spans="1:10">
      <c r="A177" s="2">
        <v>8</v>
      </c>
      <c r="B177" s="1">
        <v>9</v>
      </c>
      <c r="C177" s="1" t="s">
        <v>34</v>
      </c>
      <c r="D177" s="1" t="s">
        <v>19</v>
      </c>
      <c r="E177" s="1" t="s">
        <v>28</v>
      </c>
      <c r="F177" s="1" t="s">
        <v>23</v>
      </c>
      <c r="G177" s="1">
        <v>99</v>
      </c>
      <c r="H177" s="1" t="s">
        <v>17</v>
      </c>
      <c r="I177" s="1">
        <f t="shared" ca="1" si="0"/>
        <v>3</v>
      </c>
      <c r="J177" s="1">
        <f t="shared" ca="1" si="1"/>
        <v>30</v>
      </c>
    </row>
    <row r="178" spans="1:10">
      <c r="A178" s="2">
        <v>8</v>
      </c>
      <c r="B178" s="1">
        <v>9</v>
      </c>
      <c r="C178" s="1" t="s">
        <v>35</v>
      </c>
      <c r="D178" s="1" t="s">
        <v>16</v>
      </c>
      <c r="E178" s="1" t="s">
        <v>12</v>
      </c>
      <c r="F178" s="1" t="s">
        <v>23</v>
      </c>
      <c r="G178" s="1">
        <v>40</v>
      </c>
      <c r="H178" s="1" t="s">
        <v>22</v>
      </c>
      <c r="I178" s="1">
        <f t="shared" ca="1" si="0"/>
        <v>14</v>
      </c>
      <c r="J178" s="1">
        <f t="shared" ca="1" si="1"/>
        <v>37</v>
      </c>
    </row>
    <row r="179" spans="1:10">
      <c r="A179" s="2">
        <v>9</v>
      </c>
      <c r="B179" s="1">
        <v>9</v>
      </c>
      <c r="C179" s="1" t="s">
        <v>29</v>
      </c>
      <c r="D179" s="1" t="s">
        <v>19</v>
      </c>
      <c r="E179" s="1" t="s">
        <v>12</v>
      </c>
      <c r="F179" s="1" t="s">
        <v>23</v>
      </c>
      <c r="G179" s="1">
        <v>16</v>
      </c>
      <c r="H179" s="1" t="s">
        <v>17</v>
      </c>
      <c r="I179" s="1">
        <f t="shared" ca="1" si="0"/>
        <v>2</v>
      </c>
      <c r="J179" s="1">
        <f t="shared" ca="1" si="1"/>
        <v>36</v>
      </c>
    </row>
    <row r="180" spans="1:10">
      <c r="A180" s="2">
        <v>9</v>
      </c>
      <c r="B180" s="1">
        <v>9</v>
      </c>
      <c r="C180" s="1" t="s">
        <v>31</v>
      </c>
      <c r="D180" s="1" t="s">
        <v>19</v>
      </c>
      <c r="E180" s="1" t="s">
        <v>20</v>
      </c>
      <c r="F180" s="1" t="s">
        <v>21</v>
      </c>
      <c r="G180" s="1">
        <v>51</v>
      </c>
      <c r="H180" s="1" t="s">
        <v>17</v>
      </c>
      <c r="I180" s="1">
        <f t="shared" ca="1" si="0"/>
        <v>8</v>
      </c>
      <c r="J180" s="1">
        <f t="shared" ca="1" si="1"/>
        <v>21</v>
      </c>
    </row>
    <row r="181" spans="1:10">
      <c r="A181" s="2">
        <v>9</v>
      </c>
      <c r="B181" s="1">
        <v>9</v>
      </c>
      <c r="C181" s="1" t="s">
        <v>10</v>
      </c>
      <c r="D181" s="1" t="s">
        <v>16</v>
      </c>
      <c r="E181" s="1" t="s">
        <v>26</v>
      </c>
      <c r="F181" s="1" t="s">
        <v>21</v>
      </c>
      <c r="G181" s="1">
        <v>75</v>
      </c>
      <c r="H181" s="1" t="s">
        <v>17</v>
      </c>
      <c r="I181" s="1">
        <f t="shared" ca="1" si="0"/>
        <v>16</v>
      </c>
      <c r="J181" s="1">
        <f t="shared" ca="1" si="1"/>
        <v>12</v>
      </c>
    </row>
    <row r="182" spans="1:10">
      <c r="A182" s="2">
        <v>10</v>
      </c>
      <c r="B182" s="1">
        <v>9</v>
      </c>
      <c r="C182" s="1" t="s">
        <v>25</v>
      </c>
      <c r="D182" s="1" t="s">
        <v>32</v>
      </c>
      <c r="E182" s="1" t="s">
        <v>26</v>
      </c>
      <c r="F182" s="1" t="s">
        <v>21</v>
      </c>
      <c r="G182" s="1">
        <v>91</v>
      </c>
      <c r="H182" s="1" t="s">
        <v>17</v>
      </c>
      <c r="I182" s="1">
        <f t="shared" ca="1" si="0"/>
        <v>8</v>
      </c>
      <c r="J182" s="1">
        <f t="shared" ca="1" si="1"/>
        <v>34</v>
      </c>
    </row>
    <row r="183" spans="1:10">
      <c r="A183" s="2">
        <v>10</v>
      </c>
      <c r="B183" s="1">
        <v>9</v>
      </c>
      <c r="C183" s="1" t="s">
        <v>15</v>
      </c>
      <c r="D183" s="1" t="s">
        <v>16</v>
      </c>
      <c r="E183" s="1" t="s">
        <v>26</v>
      </c>
      <c r="F183" s="1" t="s">
        <v>13</v>
      </c>
      <c r="G183" s="1">
        <v>35</v>
      </c>
      <c r="H183" s="1" t="s">
        <v>14</v>
      </c>
      <c r="I183" s="1">
        <f t="shared" ca="1" si="0"/>
        <v>9</v>
      </c>
      <c r="J183" s="1">
        <f t="shared" ca="1" si="1"/>
        <v>25</v>
      </c>
    </row>
    <row r="184" spans="1:10">
      <c r="A184" s="2">
        <v>10</v>
      </c>
      <c r="B184" s="1">
        <v>9</v>
      </c>
      <c r="C184" s="1" t="s">
        <v>34</v>
      </c>
      <c r="D184" s="1" t="s">
        <v>16</v>
      </c>
      <c r="E184" s="1" t="s">
        <v>12</v>
      </c>
      <c r="F184" s="1" t="s">
        <v>13</v>
      </c>
      <c r="G184" s="1">
        <v>6</v>
      </c>
      <c r="H184" s="1" t="s">
        <v>27</v>
      </c>
      <c r="I184" s="1">
        <f t="shared" ca="1" si="0"/>
        <v>27</v>
      </c>
      <c r="J184" s="1">
        <f t="shared" ca="1" si="1"/>
        <v>56</v>
      </c>
    </row>
    <row r="185" spans="1:10">
      <c r="A185" s="2">
        <v>1</v>
      </c>
      <c r="B185" s="1">
        <v>10</v>
      </c>
      <c r="C185" s="1" t="s">
        <v>29</v>
      </c>
      <c r="D185" s="1" t="s">
        <v>32</v>
      </c>
      <c r="E185" s="1" t="s">
        <v>26</v>
      </c>
      <c r="F185" s="1" t="s">
        <v>13</v>
      </c>
      <c r="G185" s="1">
        <v>77</v>
      </c>
      <c r="H185" s="1" t="s">
        <v>14</v>
      </c>
      <c r="I185" s="1">
        <f t="shared" ca="1" si="0"/>
        <v>15</v>
      </c>
      <c r="J185" s="1">
        <f t="shared" ca="1" si="1"/>
        <v>45</v>
      </c>
    </row>
    <row r="186" spans="1:10">
      <c r="A186" s="2">
        <v>2</v>
      </c>
      <c r="B186" s="1">
        <v>10</v>
      </c>
      <c r="C186" s="1" t="s">
        <v>34</v>
      </c>
      <c r="D186" s="1" t="s">
        <v>16</v>
      </c>
      <c r="E186" s="1" t="s">
        <v>20</v>
      </c>
      <c r="F186" s="1" t="s">
        <v>21</v>
      </c>
      <c r="G186" s="1">
        <v>92</v>
      </c>
      <c r="H186" s="1" t="s">
        <v>14</v>
      </c>
      <c r="I186" s="1">
        <f t="shared" ca="1" si="0"/>
        <v>25</v>
      </c>
      <c r="J186" s="1">
        <f t="shared" ca="1" si="1"/>
        <v>13</v>
      </c>
    </row>
    <row r="187" spans="1:10">
      <c r="A187" s="2">
        <v>3</v>
      </c>
      <c r="B187" s="1">
        <v>10</v>
      </c>
      <c r="C187" s="1" t="s">
        <v>18</v>
      </c>
      <c r="D187" s="1" t="s">
        <v>32</v>
      </c>
      <c r="E187" s="1" t="s">
        <v>26</v>
      </c>
      <c r="F187" s="1" t="s">
        <v>23</v>
      </c>
      <c r="G187" s="1">
        <v>94</v>
      </c>
      <c r="H187" s="1" t="s">
        <v>24</v>
      </c>
      <c r="I187" s="1">
        <f t="shared" ca="1" si="0"/>
        <v>3</v>
      </c>
      <c r="J187" s="1">
        <f t="shared" ca="1" si="1"/>
        <v>44</v>
      </c>
    </row>
    <row r="188" spans="1:10">
      <c r="A188" s="2">
        <v>4</v>
      </c>
      <c r="B188" s="1">
        <v>10</v>
      </c>
      <c r="C188" s="1" t="s">
        <v>10</v>
      </c>
      <c r="D188" s="1" t="s">
        <v>19</v>
      </c>
      <c r="E188" s="1" t="s">
        <v>28</v>
      </c>
      <c r="F188" s="1" t="s">
        <v>13</v>
      </c>
      <c r="G188" s="1">
        <v>70</v>
      </c>
      <c r="H188" s="1" t="s">
        <v>22</v>
      </c>
      <c r="I188" s="1">
        <f t="shared" ca="1" si="0"/>
        <v>23</v>
      </c>
      <c r="J188" s="1">
        <f t="shared" ca="1" si="1"/>
        <v>56</v>
      </c>
    </row>
    <row r="189" spans="1:10">
      <c r="A189" s="2">
        <v>4</v>
      </c>
      <c r="B189" s="1">
        <v>10</v>
      </c>
      <c r="C189" s="1" t="s">
        <v>10</v>
      </c>
      <c r="D189" s="1" t="s">
        <v>19</v>
      </c>
      <c r="E189" s="1" t="s">
        <v>30</v>
      </c>
      <c r="F189" s="1" t="s">
        <v>13</v>
      </c>
      <c r="G189" s="1">
        <v>15</v>
      </c>
      <c r="H189" s="1" t="s">
        <v>24</v>
      </c>
      <c r="I189" s="1">
        <f t="shared" ca="1" si="0"/>
        <v>34</v>
      </c>
      <c r="J189" s="1">
        <f t="shared" ca="1" si="1"/>
        <v>13</v>
      </c>
    </row>
    <row r="190" spans="1:10">
      <c r="A190" s="2">
        <v>5</v>
      </c>
      <c r="B190" s="1">
        <v>10</v>
      </c>
      <c r="C190" s="1" t="s">
        <v>18</v>
      </c>
      <c r="D190" s="1" t="s">
        <v>19</v>
      </c>
      <c r="E190" s="1" t="s">
        <v>12</v>
      </c>
      <c r="F190" s="1" t="s">
        <v>13</v>
      </c>
      <c r="G190" s="1">
        <v>44</v>
      </c>
      <c r="H190" s="1" t="s">
        <v>14</v>
      </c>
      <c r="I190" s="1">
        <f t="shared" ca="1" si="0"/>
        <v>3</v>
      </c>
      <c r="J190" s="1">
        <f t="shared" ca="1" si="1"/>
        <v>39</v>
      </c>
    </row>
    <row r="191" spans="1:10">
      <c r="A191" s="2">
        <v>6</v>
      </c>
      <c r="B191" s="1">
        <v>10</v>
      </c>
      <c r="C191" s="1" t="s">
        <v>15</v>
      </c>
      <c r="D191" s="1" t="s">
        <v>19</v>
      </c>
      <c r="E191" s="1" t="s">
        <v>20</v>
      </c>
      <c r="F191" s="1" t="s">
        <v>13</v>
      </c>
      <c r="G191" s="1">
        <v>66</v>
      </c>
      <c r="H191" s="1" t="s">
        <v>17</v>
      </c>
      <c r="I191" s="1">
        <f t="shared" ca="1" si="0"/>
        <v>12</v>
      </c>
      <c r="J191" s="1">
        <f t="shared" ca="1" si="1"/>
        <v>46</v>
      </c>
    </row>
    <row r="192" spans="1:10">
      <c r="A192" s="2">
        <v>6</v>
      </c>
      <c r="B192" s="1">
        <v>10</v>
      </c>
      <c r="C192" s="1" t="s">
        <v>25</v>
      </c>
      <c r="D192" s="1" t="s">
        <v>19</v>
      </c>
      <c r="E192" s="1" t="s">
        <v>33</v>
      </c>
      <c r="F192" s="1" t="s">
        <v>23</v>
      </c>
      <c r="G192" s="1">
        <v>39</v>
      </c>
      <c r="H192" s="1" t="s">
        <v>24</v>
      </c>
      <c r="I192" s="1">
        <f t="shared" ca="1" si="0"/>
        <v>16</v>
      </c>
      <c r="J192" s="1">
        <f t="shared" ca="1" si="1"/>
        <v>4</v>
      </c>
    </row>
    <row r="193" spans="1:10">
      <c r="A193" s="2">
        <v>6</v>
      </c>
      <c r="B193" s="1">
        <v>10</v>
      </c>
      <c r="C193" s="1" t="s">
        <v>29</v>
      </c>
      <c r="D193" s="1" t="s">
        <v>32</v>
      </c>
      <c r="E193" s="1" t="s">
        <v>30</v>
      </c>
      <c r="F193" s="1" t="s">
        <v>13</v>
      </c>
      <c r="G193" s="1">
        <v>7</v>
      </c>
      <c r="H193" s="1" t="s">
        <v>27</v>
      </c>
      <c r="I193" s="1">
        <f t="shared" ca="1" si="0"/>
        <v>3</v>
      </c>
      <c r="J193" s="1">
        <f t="shared" ca="1" si="1"/>
        <v>60</v>
      </c>
    </row>
    <row r="194" spans="1:10">
      <c r="A194" s="2">
        <v>6</v>
      </c>
      <c r="B194" s="1">
        <v>10</v>
      </c>
      <c r="C194" s="1" t="s">
        <v>31</v>
      </c>
      <c r="D194" s="1" t="s">
        <v>16</v>
      </c>
      <c r="E194" s="1" t="s">
        <v>26</v>
      </c>
      <c r="F194" s="1" t="s">
        <v>13</v>
      </c>
      <c r="G194" s="1">
        <v>56</v>
      </c>
      <c r="H194" s="1" t="s">
        <v>27</v>
      </c>
      <c r="I194" s="1">
        <f t="shared" ca="1" si="0"/>
        <v>13</v>
      </c>
      <c r="J194" s="1">
        <f t="shared" ca="1" si="1"/>
        <v>29</v>
      </c>
    </row>
    <row r="195" spans="1:10">
      <c r="A195" s="2">
        <v>7</v>
      </c>
      <c r="B195" s="1">
        <v>10</v>
      </c>
      <c r="C195" s="1" t="s">
        <v>34</v>
      </c>
      <c r="D195" s="1" t="s">
        <v>32</v>
      </c>
      <c r="E195" s="1" t="s">
        <v>12</v>
      </c>
      <c r="F195" s="1" t="s">
        <v>21</v>
      </c>
      <c r="G195" s="1">
        <v>65</v>
      </c>
      <c r="H195" s="1" t="s">
        <v>24</v>
      </c>
      <c r="I195" s="1">
        <f t="shared" ca="1" si="0"/>
        <v>33</v>
      </c>
      <c r="J195" s="1">
        <f t="shared" ca="1" si="1"/>
        <v>8</v>
      </c>
    </row>
    <row r="196" spans="1:10">
      <c r="A196" s="2">
        <v>8</v>
      </c>
      <c r="B196" s="1">
        <v>10</v>
      </c>
      <c r="C196" s="1" t="s">
        <v>31</v>
      </c>
      <c r="D196" s="1" t="s">
        <v>11</v>
      </c>
      <c r="E196" s="1" t="s">
        <v>33</v>
      </c>
      <c r="F196" s="1" t="s">
        <v>13</v>
      </c>
      <c r="G196" s="1">
        <v>40</v>
      </c>
      <c r="H196" s="1" t="s">
        <v>14</v>
      </c>
      <c r="I196" s="1">
        <f t="shared" ca="1" si="0"/>
        <v>10</v>
      </c>
      <c r="J196" s="1">
        <f t="shared" ca="1" si="1"/>
        <v>27</v>
      </c>
    </row>
    <row r="197" spans="1:10">
      <c r="A197" s="2">
        <v>8</v>
      </c>
      <c r="B197" s="1">
        <v>10</v>
      </c>
      <c r="C197" s="1" t="s">
        <v>31</v>
      </c>
      <c r="D197" s="1" t="s">
        <v>32</v>
      </c>
      <c r="E197" s="1" t="s">
        <v>26</v>
      </c>
      <c r="F197" s="1" t="s">
        <v>23</v>
      </c>
      <c r="G197" s="1">
        <v>35</v>
      </c>
      <c r="H197" s="1" t="s">
        <v>24</v>
      </c>
      <c r="I197" s="1">
        <f t="shared" ca="1" si="0"/>
        <v>34</v>
      </c>
      <c r="J197" s="1">
        <f t="shared" ca="1" si="1"/>
        <v>35</v>
      </c>
    </row>
    <row r="198" spans="1:10">
      <c r="A198" s="2">
        <v>9</v>
      </c>
      <c r="B198" s="1">
        <v>10</v>
      </c>
      <c r="C198" s="1" t="s">
        <v>34</v>
      </c>
      <c r="D198" s="1" t="s">
        <v>19</v>
      </c>
      <c r="E198" s="1" t="s">
        <v>26</v>
      </c>
      <c r="F198" s="1" t="s">
        <v>13</v>
      </c>
      <c r="G198" s="1">
        <v>63</v>
      </c>
      <c r="H198" s="1" t="s">
        <v>24</v>
      </c>
      <c r="I198" s="1">
        <f t="shared" ca="1" si="0"/>
        <v>17</v>
      </c>
      <c r="J198" s="1">
        <f t="shared" ca="1" si="1"/>
        <v>46</v>
      </c>
    </row>
    <row r="199" spans="1:10">
      <c r="A199" s="2">
        <v>10</v>
      </c>
      <c r="B199" s="1">
        <v>10</v>
      </c>
      <c r="C199" s="1" t="s">
        <v>25</v>
      </c>
      <c r="D199" s="1" t="s">
        <v>19</v>
      </c>
      <c r="E199" s="1" t="s">
        <v>33</v>
      </c>
      <c r="F199" s="1" t="s">
        <v>21</v>
      </c>
      <c r="G199" s="1">
        <v>41</v>
      </c>
      <c r="H199" s="1" t="s">
        <v>14</v>
      </c>
      <c r="I199" s="1">
        <f t="shared" ca="1" si="0"/>
        <v>35</v>
      </c>
      <c r="J199" s="1">
        <f t="shared" ca="1" si="1"/>
        <v>25</v>
      </c>
    </row>
    <row r="200" spans="1:10">
      <c r="A200" s="2">
        <v>10</v>
      </c>
      <c r="B200" s="1">
        <v>10</v>
      </c>
      <c r="C200" s="1" t="s">
        <v>31</v>
      </c>
      <c r="D200" s="1" t="s">
        <v>19</v>
      </c>
      <c r="E200" s="1" t="s">
        <v>28</v>
      </c>
      <c r="F200" s="1" t="s">
        <v>23</v>
      </c>
      <c r="G200" s="1">
        <v>30</v>
      </c>
      <c r="H200" s="1" t="s">
        <v>17</v>
      </c>
      <c r="I200" s="1">
        <f t="shared" ca="1" si="0"/>
        <v>15</v>
      </c>
      <c r="J200" s="1">
        <f t="shared" ca="1" si="1"/>
        <v>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14" bestFit="1" customWidth="1"/>
    <col min="2" max="2" width="14.140625" bestFit="1" customWidth="1"/>
  </cols>
  <sheetData>
    <row r="1" spans="1:2">
      <c r="A1" s="7" t="s">
        <v>42</v>
      </c>
      <c r="B1" s="8" t="s">
        <v>47</v>
      </c>
    </row>
    <row r="2" spans="1:2">
      <c r="A2" s="6" t="s">
        <v>17</v>
      </c>
      <c r="B2" s="9">
        <v>12</v>
      </c>
    </row>
    <row r="3" spans="1:2">
      <c r="A3" s="10" t="s">
        <v>22</v>
      </c>
      <c r="B3" s="11">
        <v>97</v>
      </c>
    </row>
    <row r="4" spans="1:2">
      <c r="A4" s="10" t="s">
        <v>27</v>
      </c>
      <c r="B4" s="11">
        <v>37</v>
      </c>
    </row>
    <row r="5" spans="1:2">
      <c r="A5" s="10" t="s">
        <v>24</v>
      </c>
      <c r="B5" s="11">
        <v>31</v>
      </c>
    </row>
    <row r="6" spans="1:2">
      <c r="A6" s="12" t="s">
        <v>14</v>
      </c>
      <c r="B6" s="13">
        <v>22</v>
      </c>
    </row>
    <row r="7" spans="1:2">
      <c r="A7" s="20" t="s">
        <v>52</v>
      </c>
      <c r="B7">
        <f>SUM(B2:B6)</f>
        <v>199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P10" sqref="P10"/>
    </sheetView>
  </sheetViews>
  <sheetFormatPr defaultRowHeight="15"/>
  <cols>
    <col min="1" max="1" width="14" bestFit="1" customWidth="1"/>
    <col min="2" max="2" width="14.140625" bestFit="1" customWidth="1"/>
  </cols>
  <sheetData>
    <row r="1" spans="1:2">
      <c r="A1" s="7" t="s">
        <v>43</v>
      </c>
      <c r="B1" s="8" t="s">
        <v>48</v>
      </c>
    </row>
    <row r="2" spans="1:2">
      <c r="A2" s="6" t="s">
        <v>17</v>
      </c>
      <c r="B2" s="9">
        <v>21</v>
      </c>
    </row>
    <row r="3" spans="1:2">
      <c r="A3" s="10" t="s">
        <v>22</v>
      </c>
      <c r="B3" s="11">
        <v>26</v>
      </c>
    </row>
    <row r="4" spans="1:2">
      <c r="A4" s="10" t="s">
        <v>27</v>
      </c>
      <c r="B4" s="11">
        <v>31</v>
      </c>
    </row>
    <row r="5" spans="1:2">
      <c r="A5" s="10" t="s">
        <v>24</v>
      </c>
      <c r="B5" s="11">
        <v>81</v>
      </c>
    </row>
    <row r="6" spans="1:2">
      <c r="A6" s="12" t="s">
        <v>14</v>
      </c>
      <c r="B6" s="13">
        <v>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J15" sqref="J15"/>
    </sheetView>
  </sheetViews>
  <sheetFormatPr defaultRowHeight="15"/>
  <cols>
    <col min="1" max="1" width="14" bestFit="1" customWidth="1"/>
    <col min="2" max="2" width="14.140625" bestFit="1" customWidth="1"/>
  </cols>
  <sheetData>
    <row r="1" spans="1:2">
      <c r="A1" s="7" t="s">
        <v>44</v>
      </c>
      <c r="B1" s="8" t="s">
        <v>49</v>
      </c>
    </row>
    <row r="2" spans="1:2">
      <c r="A2" s="6" t="s">
        <v>17</v>
      </c>
      <c r="B2" s="9">
        <v>20</v>
      </c>
    </row>
    <row r="3" spans="1:2">
      <c r="A3" s="10" t="s">
        <v>22</v>
      </c>
      <c r="B3" s="11">
        <v>24</v>
      </c>
    </row>
    <row r="4" spans="1:2">
      <c r="A4" s="10" t="s">
        <v>27</v>
      </c>
      <c r="B4" s="11">
        <v>87</v>
      </c>
    </row>
    <row r="5" spans="1:2">
      <c r="A5" s="10" t="s">
        <v>24</v>
      </c>
      <c r="B5" s="11">
        <v>31</v>
      </c>
    </row>
    <row r="6" spans="1:2">
      <c r="A6" s="12" t="s">
        <v>14</v>
      </c>
      <c r="B6" s="13">
        <v>37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D A A B Q S w M E F A A C A A g A L l + C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L l + C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f g k y w Y I h 3 r w A A A C w B A A A T A B w A R m 9 y b X V s Y X M v U 2 V j d G l v b j E u b S C i G A A o o B Q A A A A A A A A A A A A A A A A A A A A A A A A A A A B t j r E K g z A Q h n f B d w j p o h A E W z u J U + j a R U s H c Y j 2 W k X N l S S C R X z 3 x m Y q e M v B d / 9 9 d x o a 0 6 E k u e t x 6 n u + p 1 u h 4 E E K U Q + Q k I w M Y H y P 2 M p x U g 1 Y c p k b G C I + K Q X S 3 F H 1 N W I f h E t 5 F S N k 1 G 3 S a i 0 5 S m M j F X O C A + W t k K 9 N / n k D t a Z f N C q U k P q J a u Q 4 T K P c h j p w 1 9 i y 0 J s G F V N G j O X E w G x W R h w 9 7 t L T L k 1 2 6 f m P r q H v d X L 3 2 f Q L U E s B A i 0 A F A A C A A g A L l + C T I a f r U y n A A A A + A A A A B I A A A A A A A A A A A A A A A A A A A A A A E N v b m Z p Z y 9 Q Y W N r Y W d l L n h t b F B L A Q I t A B Q A A g A I A C 5 f g k w P y u m r p A A A A O k A A A A T A A A A A A A A A A A A A A A A A P M A A A B b Q 2 9 u d G V u d F 9 U e X B l c 1 0 u e G 1 s U E s B A i 0 A F A A C A A g A L l + C T L B g i H e v A A A A L A E A A B M A A A A A A A A A A A A A A A A A 5 A E A A E Z v c m 1 1 b G F z L 1 N l Y 3 R p b 2 4 x L m 1 Q S w U G A A A A A A M A A w D C A A A A 4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o A A A A A A A B m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T G F z d F V w Z G F 0 Z W Q i I F Z h b H V l P S J k M j A x O C 0 w N C 0 w M l Q x N j o 0 O D o 1 O S 4 3 N D c 0 M T M z W i I g L z 4 8 R W 5 0 c n k g V H l w Z T 0 i R m l s b E V y c m 9 y Q 2 9 k Z S I g V m F s d W U 9 I n N V b m t u b 3 d u I i A v P j x F b n R y e S B U e X B l P S J G a W x s Q 2 9 s d W 1 u T m F t Z X M i I F Z h b H V l P S J z W y Z x d W 9 0 O 1 V z Z X I x J n F 1 b 3 Q 7 L C Z x d W 9 0 O 1 V z Z X I y J n F 1 b 3 Q 7 L C Z x d W 9 0 O 1 V z Z X I z J n F 1 b 3 Q 7 L C Z x d W 9 0 O 1 V z Z X I 0 J n F 1 b 3 Q 7 L C Z x d W 9 0 O 1 V z Z X I 1 J n F 1 b 3 Q 7 X S I g L z 4 8 R W 5 0 c n k g V H l w Z T 0 i R m l s b E N v b H V t b l R 5 c G V z I i B W Y W x 1 Z T 0 i c 0 J n W U d C Z 1 k 9 I i A v P j x F b n R y e S B U e X B l P S J G a W x s R X J y b 3 J D b 3 V u d C I g V m F s d W U 9 I m w w I i A v P j x F b n R y e S B U e X B l P S J G a W x s Q 2 9 1 b n Q i I F Z h b H V l P S J s M T k 5 I i A v P j x F b n R y e S B U e X B l P S J G a W x s U 3 R h d H V z I i B W Y W x 1 Z T 0 i c 0 N v b X B s Z X R l I i A v P j x F b n R y e S B U e X B l P S J G a W x s V G F y Z 2 V 0 I i B W Y W x 1 Z T 0 i c 1 R h Y m x l N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D a G F u Z 2 V k I F R 5 c G U u e 1 V z Z X I x L D B 9 J n F 1 b 3 Q 7 L C Z x d W 9 0 O 1 N l Y 3 R p b 2 4 x L 1 R h Y m x l N C 9 D a G F u Z 2 V k I F R 5 c G U u e 1 V z Z X I y L D F 9 J n F 1 b 3 Q 7 L C Z x d W 9 0 O 1 N l Y 3 R p b 2 4 x L 1 R h Y m x l N C 9 D a G F u Z 2 V k I F R 5 c G U u e 1 V z Z X I z L D J 9 J n F 1 b 3 Q 7 L C Z x d W 9 0 O 1 N l Y 3 R p b 2 4 x L 1 R h Y m x l N C 9 D a G F u Z 2 V k I F R 5 c G U u e 1 V z Z X I 0 L D N 9 J n F 1 b 3 Q 7 L C Z x d W 9 0 O 1 N l Y 3 R p b 2 4 x L 1 R h Y m x l N C 9 D a G F u Z 2 V k I F R 5 c G U u e 1 V z Z X I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N C 9 D a G F u Z 2 V k I F R 5 c G U u e 1 V z Z X I x L D B 9 J n F 1 b 3 Q 7 L C Z x d W 9 0 O 1 N l Y 3 R p b 2 4 x L 1 R h Y m x l N C 9 D a G F u Z 2 V k I F R 5 c G U u e 1 V z Z X I y L D F 9 J n F 1 b 3 Q 7 L C Z x d W 9 0 O 1 N l Y 3 R p b 2 4 x L 1 R h Y m x l N C 9 D a G F u Z 2 V k I F R 5 c G U u e 1 V z Z X I z L D J 9 J n F 1 b 3 Q 7 L C Z x d W 9 0 O 1 N l Y 3 R p b 2 4 x L 1 R h Y m x l N C 9 D a G F u Z 2 V k I F R 5 c G U u e 1 V z Z X I 0 L D N 9 J n F 1 b 3 Q 7 L C Z x d W 9 0 O 1 N l Y 3 R p b 2 4 x L 1 R h Y m x l N C 9 D a G F u Z 2 V k I F R 5 c G U u e 1 V z Z X I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5 c g u m 7 b H J G q p f e p 9 U a 0 o 8 A A A A A A g A A A A A A A 2 Y A A M A A A A A Q A A A A W A U t 8 f o O 5 F 0 I J 4 S P p n K t n A A A A A A E g A A A o A A A A B A A A A A / g v O N 1 5 m h F d a k p z q o S C B O U A A A A J s o 2 b 3 / O U K A n 9 A U o Y 4 2 c 9 W Q f s w T L Y O F k Q V Q S i X B V 4 / 2 F u G Q c J 7 I Q L 7 B x u f 7 x 4 1 X 7 N a M j 0 d v S E N S 6 o z Z V c a L z d a T C 4 a 0 C g 4 / b I 2 2 X q y 3 Y U S G F A A A A D K B V 9 6 q C g 2 c + p X m L V Q / c H Z j I v m B < / D a t a M a s h u p > 
</file>

<file path=customXml/itemProps1.xml><?xml version="1.0" encoding="utf-8"?>
<ds:datastoreItem xmlns:ds="http://schemas.openxmlformats.org/officeDocument/2006/customXml" ds:itemID="{B7385514-DC1C-47AA-8BD5-E93D483BA3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Sheet4</vt:lpstr>
      <vt:lpstr>Analysis</vt:lpstr>
      <vt:lpstr>data</vt:lpstr>
      <vt:lpstr>frequencies</vt:lpstr>
      <vt:lpstr>Sheet6</vt:lpstr>
      <vt:lpstr>Sheet7</vt:lpstr>
      <vt:lpstr>Sheet8</vt:lpstr>
      <vt:lpstr>Sheet9</vt:lpstr>
      <vt:lpstr>Sheet10</vt:lpstr>
      <vt:lpstr>Sheet11</vt:lpstr>
      <vt:lpstr>Analysis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Ahmad, Bilal (UMKC-Student)</cp:lastModifiedBy>
  <dcterms:modified xsi:type="dcterms:W3CDTF">2018-04-02T19:47:41Z</dcterms:modified>
</cp:coreProperties>
</file>