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lal\source\repos\Recipe-volume-to-weight\"/>
    </mc:Choice>
  </mc:AlternateContent>
  <xr:revisionPtr revIDLastSave="0" documentId="13_ncr:1_{D382DE1B-CD0E-4FF3-8215-D67B25BDAEB7}" xr6:coauthVersionLast="43" xr6:coauthVersionMax="43" xr10:uidLastSave="{00000000-0000-0000-0000-000000000000}"/>
  <bookViews>
    <workbookView xWindow="860" yWindow="-90" windowWidth="18430" windowHeight="10980" activeTab="1" xr2:uid="{00000000-000D-0000-FFFF-FFFF00000000}"/>
  </bookViews>
  <sheets>
    <sheet name="units" sheetId="1" r:id="rId1"/>
    <sheet name="equivalencies" sheetId="2" r:id="rId2"/>
  </sheets>
  <definedNames>
    <definedName name="_xlnm._FilterDatabase" localSheetId="0" hidden="1">units!$P$4:$AD$200</definedName>
    <definedName name="_xlnm.Print_Area" localSheetId="0">units!$A$1:$M$49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4" i="1"/>
  <c r="AC40" i="1" l="1"/>
  <c r="AD40" i="1"/>
  <c r="T40" i="1"/>
  <c r="U40" i="1"/>
  <c r="V40" i="1"/>
  <c r="T273" i="1"/>
  <c r="U273" i="1"/>
  <c r="V273" i="1"/>
  <c r="AC273" i="1"/>
  <c r="AD273" i="1"/>
  <c r="T266" i="1"/>
  <c r="U266" i="1"/>
  <c r="V266" i="1"/>
  <c r="AC266" i="1"/>
  <c r="AD266" i="1"/>
  <c r="T261" i="1"/>
  <c r="U261" i="1"/>
  <c r="V261" i="1"/>
  <c r="AC261" i="1"/>
  <c r="AD261" i="1"/>
  <c r="T259" i="1"/>
  <c r="U259" i="1"/>
  <c r="V259" i="1"/>
  <c r="AC259" i="1"/>
  <c r="AD259" i="1"/>
  <c r="T256" i="1"/>
  <c r="U256" i="1"/>
  <c r="V256" i="1"/>
  <c r="AC256" i="1"/>
  <c r="AD256" i="1"/>
  <c r="T255" i="1"/>
  <c r="U255" i="1"/>
  <c r="V255" i="1"/>
  <c r="AC255" i="1"/>
  <c r="AD255" i="1"/>
  <c r="T253" i="1"/>
  <c r="U253" i="1"/>
  <c r="V253" i="1"/>
  <c r="AC253" i="1"/>
  <c r="AD253" i="1"/>
  <c r="T251" i="1"/>
  <c r="U251" i="1"/>
  <c r="V251" i="1"/>
  <c r="AC251" i="1"/>
  <c r="AD251" i="1"/>
  <c r="T250" i="1"/>
  <c r="U250" i="1"/>
  <c r="V250" i="1"/>
  <c r="AC250" i="1"/>
  <c r="AD250" i="1"/>
  <c r="T249" i="1"/>
  <c r="U249" i="1"/>
  <c r="V249" i="1"/>
  <c r="AC249" i="1"/>
  <c r="AD249" i="1"/>
  <c r="T238" i="1"/>
  <c r="U238" i="1"/>
  <c r="V238" i="1"/>
  <c r="AC238" i="1"/>
  <c r="AD238" i="1"/>
  <c r="T237" i="1"/>
  <c r="U237" i="1"/>
  <c r="V237" i="1"/>
  <c r="AC237" i="1"/>
  <c r="AD237" i="1"/>
  <c r="T234" i="1"/>
  <c r="U234" i="1"/>
  <c r="V234" i="1"/>
  <c r="AC234" i="1"/>
  <c r="AD234" i="1"/>
  <c r="T232" i="1"/>
  <c r="U232" i="1"/>
  <c r="V232" i="1"/>
  <c r="AC232" i="1"/>
  <c r="AD232" i="1"/>
  <c r="T231" i="1"/>
  <c r="U231" i="1"/>
  <c r="V231" i="1"/>
  <c r="AC231" i="1"/>
  <c r="AD231" i="1"/>
  <c r="T226" i="1"/>
  <c r="U226" i="1"/>
  <c r="V226" i="1"/>
  <c r="AC226" i="1"/>
  <c r="AD226" i="1"/>
  <c r="T224" i="1"/>
  <c r="U224" i="1"/>
  <c r="V224" i="1"/>
  <c r="AC224" i="1"/>
  <c r="AD224" i="1"/>
  <c r="T223" i="1"/>
  <c r="U223" i="1"/>
  <c r="V223" i="1"/>
  <c r="AC223" i="1"/>
  <c r="AD223" i="1"/>
  <c r="T222" i="1"/>
  <c r="U222" i="1"/>
  <c r="V222" i="1"/>
  <c r="AC222" i="1"/>
  <c r="AD222" i="1"/>
  <c r="T221" i="1"/>
  <c r="U221" i="1"/>
  <c r="V221" i="1"/>
  <c r="AC221" i="1"/>
  <c r="AD221" i="1"/>
  <c r="T220" i="1"/>
  <c r="U220" i="1"/>
  <c r="V220" i="1"/>
  <c r="AC220" i="1"/>
  <c r="AD220" i="1"/>
  <c r="T218" i="1"/>
  <c r="U218" i="1"/>
  <c r="V218" i="1"/>
  <c r="AC218" i="1"/>
  <c r="AD218" i="1"/>
  <c r="T217" i="1"/>
  <c r="U217" i="1"/>
  <c r="V217" i="1"/>
  <c r="AC217" i="1"/>
  <c r="AD217" i="1"/>
  <c r="T215" i="1"/>
  <c r="U215" i="1"/>
  <c r="V215" i="1"/>
  <c r="AC215" i="1"/>
  <c r="AD215" i="1"/>
  <c r="T214" i="1"/>
  <c r="U214" i="1"/>
  <c r="V214" i="1"/>
  <c r="AC214" i="1"/>
  <c r="AD214" i="1"/>
  <c r="T209" i="1"/>
  <c r="U209" i="1"/>
  <c r="V209" i="1"/>
  <c r="AC209" i="1"/>
  <c r="AD209" i="1"/>
  <c r="T208" i="1"/>
  <c r="U208" i="1"/>
  <c r="V208" i="1"/>
  <c r="AC208" i="1"/>
  <c r="AD208" i="1"/>
  <c r="T206" i="1"/>
  <c r="U206" i="1"/>
  <c r="V206" i="1"/>
  <c r="AC206" i="1"/>
  <c r="AD206" i="1"/>
  <c r="T205" i="1"/>
  <c r="U205" i="1"/>
  <c r="V205" i="1"/>
  <c r="AC205" i="1"/>
  <c r="AD205" i="1"/>
  <c r="T204" i="1"/>
  <c r="U204" i="1"/>
  <c r="V204" i="1"/>
  <c r="AC204" i="1"/>
  <c r="AD204" i="1"/>
  <c r="T203" i="1"/>
  <c r="U203" i="1"/>
  <c r="V203" i="1"/>
  <c r="AC203" i="1"/>
  <c r="AD203" i="1"/>
  <c r="T202" i="1"/>
  <c r="U202" i="1"/>
  <c r="V202" i="1"/>
  <c r="AC202" i="1"/>
  <c r="AD202" i="1"/>
  <c r="T201" i="1"/>
  <c r="U201" i="1"/>
  <c r="V201" i="1"/>
  <c r="AC201" i="1"/>
  <c r="AD201" i="1"/>
  <c r="T199" i="1"/>
  <c r="U199" i="1"/>
  <c r="V199" i="1"/>
  <c r="AC199" i="1"/>
  <c r="AD199" i="1"/>
  <c r="T195" i="1"/>
  <c r="U195" i="1"/>
  <c r="V195" i="1"/>
  <c r="AC195" i="1"/>
  <c r="AD195" i="1"/>
  <c r="T193" i="1"/>
  <c r="U193" i="1"/>
  <c r="V193" i="1"/>
  <c r="AC193" i="1"/>
  <c r="AD193" i="1"/>
  <c r="T188" i="1"/>
  <c r="U188" i="1"/>
  <c r="V188" i="1"/>
  <c r="AC188" i="1"/>
  <c r="AD188" i="1"/>
  <c r="T187" i="1"/>
  <c r="U187" i="1"/>
  <c r="V187" i="1"/>
  <c r="AC187" i="1"/>
  <c r="AD187" i="1"/>
  <c r="T183" i="1"/>
  <c r="U183" i="1"/>
  <c r="V183" i="1"/>
  <c r="AC183" i="1"/>
  <c r="AD183" i="1"/>
  <c r="T181" i="1"/>
  <c r="U181" i="1"/>
  <c r="V181" i="1"/>
  <c r="AC181" i="1"/>
  <c r="AD181" i="1"/>
  <c r="T178" i="1"/>
  <c r="U178" i="1"/>
  <c r="V178" i="1"/>
  <c r="AC178" i="1"/>
  <c r="AD178" i="1"/>
  <c r="T173" i="1"/>
  <c r="U173" i="1"/>
  <c r="V173" i="1"/>
  <c r="AC173" i="1"/>
  <c r="AD173" i="1"/>
  <c r="T172" i="1"/>
  <c r="U172" i="1"/>
  <c r="V172" i="1"/>
  <c r="AC172" i="1"/>
  <c r="AD172" i="1"/>
  <c r="T169" i="1"/>
  <c r="U169" i="1"/>
  <c r="V169" i="1"/>
  <c r="AC169" i="1"/>
  <c r="AD169" i="1"/>
  <c r="T168" i="1"/>
  <c r="U168" i="1"/>
  <c r="V168" i="1"/>
  <c r="AC168" i="1"/>
  <c r="AD168" i="1"/>
  <c r="T157" i="1"/>
  <c r="U157" i="1"/>
  <c r="V157" i="1"/>
  <c r="AC157" i="1"/>
  <c r="AD157" i="1"/>
  <c r="T154" i="1"/>
  <c r="U154" i="1"/>
  <c r="V154" i="1"/>
  <c r="AC154" i="1"/>
  <c r="AD154" i="1"/>
  <c r="T148" i="1"/>
  <c r="U148" i="1"/>
  <c r="V148" i="1"/>
  <c r="AC148" i="1"/>
  <c r="AD148" i="1"/>
  <c r="T146" i="1"/>
  <c r="U146" i="1"/>
  <c r="V146" i="1"/>
  <c r="AC146" i="1"/>
  <c r="AD146" i="1"/>
  <c r="T139" i="1"/>
  <c r="U139" i="1"/>
  <c r="V139" i="1"/>
  <c r="AC139" i="1"/>
  <c r="AD139" i="1"/>
  <c r="T137" i="1"/>
  <c r="U137" i="1"/>
  <c r="V137" i="1"/>
  <c r="AC137" i="1"/>
  <c r="AD137" i="1"/>
  <c r="T123" i="1"/>
  <c r="U123" i="1"/>
  <c r="V123" i="1"/>
  <c r="AC123" i="1"/>
  <c r="AD123" i="1"/>
  <c r="T119" i="1"/>
  <c r="U119" i="1"/>
  <c r="V119" i="1"/>
  <c r="AC119" i="1"/>
  <c r="AD119" i="1"/>
  <c r="T118" i="1"/>
  <c r="U118" i="1"/>
  <c r="V118" i="1"/>
  <c r="AC118" i="1"/>
  <c r="AD118" i="1"/>
  <c r="T104" i="1"/>
  <c r="U104" i="1"/>
  <c r="V104" i="1"/>
  <c r="AC104" i="1"/>
  <c r="AD104" i="1"/>
  <c r="T103" i="1"/>
  <c r="U103" i="1"/>
  <c r="V103" i="1"/>
  <c r="AC103" i="1"/>
  <c r="AD103" i="1"/>
  <c r="T102" i="1"/>
  <c r="U102" i="1"/>
  <c r="V102" i="1"/>
  <c r="AC102" i="1"/>
  <c r="AD102" i="1"/>
  <c r="T99" i="1"/>
  <c r="U99" i="1"/>
  <c r="V99" i="1"/>
  <c r="AC99" i="1"/>
  <c r="AD99" i="1"/>
  <c r="T93" i="1"/>
  <c r="U93" i="1"/>
  <c r="V93" i="1"/>
  <c r="AC93" i="1"/>
  <c r="AD93" i="1"/>
  <c r="T89" i="1"/>
  <c r="U89" i="1"/>
  <c r="V89" i="1"/>
  <c r="AC89" i="1"/>
  <c r="AD89" i="1"/>
  <c r="T82" i="1"/>
  <c r="U82" i="1"/>
  <c r="V82" i="1"/>
  <c r="AC82" i="1"/>
  <c r="AD82" i="1"/>
  <c r="T78" i="1"/>
  <c r="U78" i="1"/>
  <c r="V78" i="1"/>
  <c r="AC78" i="1"/>
  <c r="AD78" i="1"/>
  <c r="T77" i="1"/>
  <c r="U77" i="1"/>
  <c r="V77" i="1"/>
  <c r="AC77" i="1"/>
  <c r="AD77" i="1"/>
  <c r="T73" i="1"/>
  <c r="U73" i="1"/>
  <c r="V73" i="1"/>
  <c r="AC73" i="1"/>
  <c r="AD73" i="1"/>
  <c r="T63" i="1"/>
  <c r="U63" i="1"/>
  <c r="V63" i="1"/>
  <c r="AC63" i="1"/>
  <c r="AD63" i="1"/>
  <c r="T62" i="1"/>
  <c r="U62" i="1"/>
  <c r="V62" i="1"/>
  <c r="AC62" i="1"/>
  <c r="AD62" i="1"/>
  <c r="T53" i="1"/>
  <c r="U53" i="1"/>
  <c r="V53" i="1"/>
  <c r="AC53" i="1"/>
  <c r="AD53" i="1"/>
  <c r="T50" i="1"/>
  <c r="U50" i="1"/>
  <c r="V50" i="1"/>
  <c r="AC50" i="1"/>
  <c r="AD50" i="1"/>
  <c r="T49" i="1"/>
  <c r="U49" i="1"/>
  <c r="V49" i="1"/>
  <c r="AC49" i="1"/>
  <c r="AD49" i="1"/>
  <c r="T48" i="1"/>
  <c r="U48" i="1"/>
  <c r="V48" i="1"/>
  <c r="AC48" i="1"/>
  <c r="AD48" i="1"/>
  <c r="T47" i="1"/>
  <c r="U47" i="1"/>
  <c r="V47" i="1"/>
  <c r="AC47" i="1"/>
  <c r="AD47" i="1"/>
  <c r="T46" i="1"/>
  <c r="U46" i="1"/>
  <c r="V46" i="1"/>
  <c r="AC46" i="1"/>
  <c r="AD46" i="1"/>
  <c r="T38" i="1"/>
  <c r="U38" i="1"/>
  <c r="V38" i="1"/>
  <c r="AC38" i="1"/>
  <c r="AD38" i="1"/>
  <c r="T32" i="1"/>
  <c r="U32" i="1"/>
  <c r="V32" i="1"/>
  <c r="AC32" i="1"/>
  <c r="AD32" i="1"/>
  <c r="T30" i="1"/>
  <c r="U30" i="1"/>
  <c r="V30" i="1"/>
  <c r="AC30" i="1"/>
  <c r="AD30" i="1"/>
  <c r="T25" i="1"/>
  <c r="U25" i="1"/>
  <c r="V25" i="1"/>
  <c r="AC25" i="1"/>
  <c r="AD25" i="1"/>
  <c r="T24" i="1"/>
  <c r="U24" i="1"/>
  <c r="V24" i="1"/>
  <c r="AC24" i="1"/>
  <c r="AD24" i="1"/>
  <c r="T21" i="1"/>
  <c r="U21" i="1"/>
  <c r="V21" i="1"/>
  <c r="AC21" i="1"/>
  <c r="AD21" i="1"/>
  <c r="T14" i="1"/>
  <c r="U14" i="1"/>
  <c r="V14" i="1"/>
  <c r="AC14" i="1"/>
  <c r="AD14" i="1"/>
  <c r="T9" i="1"/>
  <c r="U9" i="1"/>
  <c r="V9" i="1"/>
  <c r="AC9" i="1"/>
  <c r="AD9" i="1"/>
  <c r="T6" i="1"/>
  <c r="U6" i="1"/>
  <c r="V6" i="1"/>
  <c r="AC6" i="1"/>
  <c r="AD6" i="1"/>
  <c r="E16" i="1" l="1" a="1"/>
  <c r="E16" i="1" s="1"/>
  <c r="F16" i="1" s="1"/>
  <c r="I16" i="1" s="1"/>
  <c r="K16" i="1" s="1"/>
  <c r="E18" i="1" a="1"/>
  <c r="E18" i="1" s="1"/>
  <c r="F18" i="1" s="1"/>
  <c r="I18" i="1" s="1"/>
  <c r="K18" i="1" s="1"/>
  <c r="AC41" i="1"/>
  <c r="AD41" i="1"/>
  <c r="T41" i="1"/>
  <c r="U41" i="1"/>
  <c r="V41" i="1"/>
  <c r="T5" i="1"/>
  <c r="T7" i="1"/>
  <c r="T8" i="1"/>
  <c r="T10" i="1"/>
  <c r="T11" i="1"/>
  <c r="T12" i="1"/>
  <c r="T13" i="1"/>
  <c r="T15" i="1"/>
  <c r="T16" i="1"/>
  <c r="T17" i="1"/>
  <c r="T18" i="1"/>
  <c r="T19" i="1"/>
  <c r="T20" i="1"/>
  <c r="T22" i="1"/>
  <c r="T23" i="1"/>
  <c r="T26" i="1"/>
  <c r="T27" i="1"/>
  <c r="T28" i="1"/>
  <c r="T29" i="1"/>
  <c r="T31" i="1"/>
  <c r="T33" i="1"/>
  <c r="T34" i="1"/>
  <c r="T35" i="1"/>
  <c r="T36" i="1"/>
  <c r="T37" i="1"/>
  <c r="T39" i="1"/>
  <c r="T42" i="1"/>
  <c r="T43" i="1"/>
  <c r="T44" i="1"/>
  <c r="T45" i="1"/>
  <c r="T51" i="1"/>
  <c r="T52" i="1"/>
  <c r="T54" i="1"/>
  <c r="T55" i="1"/>
  <c r="T56" i="1"/>
  <c r="T57" i="1"/>
  <c r="T58" i="1"/>
  <c r="T59" i="1"/>
  <c r="T60" i="1"/>
  <c r="T61" i="1"/>
  <c r="T64" i="1"/>
  <c r="T65" i="1"/>
  <c r="T66" i="1"/>
  <c r="T67" i="1"/>
  <c r="T68" i="1"/>
  <c r="T69" i="1"/>
  <c r="T70" i="1"/>
  <c r="T71" i="1"/>
  <c r="T72" i="1"/>
  <c r="T74" i="1"/>
  <c r="T75" i="1"/>
  <c r="T76" i="1"/>
  <c r="T79" i="1"/>
  <c r="T80" i="1"/>
  <c r="T81" i="1"/>
  <c r="T83" i="1"/>
  <c r="T84" i="1"/>
  <c r="T85" i="1"/>
  <c r="T86" i="1"/>
  <c r="T87" i="1"/>
  <c r="T88" i="1"/>
  <c r="T90" i="1"/>
  <c r="T91" i="1"/>
  <c r="T92" i="1"/>
  <c r="T95" i="1"/>
  <c r="T96" i="1"/>
  <c r="T97" i="1"/>
  <c r="T94" i="1"/>
  <c r="T98" i="1"/>
  <c r="T100" i="1"/>
  <c r="T101" i="1"/>
  <c r="T105" i="1"/>
  <c r="T106" i="1"/>
  <c r="T110" i="1"/>
  <c r="T111" i="1"/>
  <c r="T112" i="1"/>
  <c r="T113" i="1"/>
  <c r="T108" i="1"/>
  <c r="T109" i="1"/>
  <c r="T107" i="1"/>
  <c r="T114" i="1"/>
  <c r="T115" i="1"/>
  <c r="T116" i="1"/>
  <c r="T117" i="1"/>
  <c r="T120" i="1"/>
  <c r="T121" i="1"/>
  <c r="T122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8" i="1"/>
  <c r="T140" i="1"/>
  <c r="T141" i="1"/>
  <c r="T142" i="1"/>
  <c r="T143" i="1"/>
  <c r="T144" i="1"/>
  <c r="T145" i="1"/>
  <c r="T147" i="1"/>
  <c r="T149" i="1"/>
  <c r="T150" i="1"/>
  <c r="T151" i="1"/>
  <c r="T152" i="1"/>
  <c r="T153" i="1"/>
  <c r="T155" i="1"/>
  <c r="T156" i="1"/>
  <c r="T158" i="1"/>
  <c r="T159" i="1"/>
  <c r="T160" i="1"/>
  <c r="T161" i="1"/>
  <c r="T162" i="1"/>
  <c r="T163" i="1"/>
  <c r="T164" i="1"/>
  <c r="T165" i="1"/>
  <c r="T166" i="1"/>
  <c r="T167" i="1"/>
  <c r="T170" i="1"/>
  <c r="T171" i="1"/>
  <c r="T174" i="1"/>
  <c r="T175" i="1"/>
  <c r="T176" i="1"/>
  <c r="T177" i="1"/>
  <c r="T179" i="1"/>
  <c r="T180" i="1"/>
  <c r="T182" i="1"/>
  <c r="T184" i="1"/>
  <c r="T185" i="1"/>
  <c r="T186" i="1"/>
  <c r="T189" i="1"/>
  <c r="T190" i="1"/>
  <c r="T191" i="1"/>
  <c r="T192" i="1"/>
  <c r="T194" i="1"/>
  <c r="T196" i="1"/>
  <c r="T197" i="1"/>
  <c r="T198" i="1"/>
  <c r="T200" i="1"/>
  <c r="T210" i="1"/>
  <c r="T211" i="1"/>
  <c r="T212" i="1"/>
  <c r="T207" i="1"/>
  <c r="T213" i="1"/>
  <c r="T216" i="1"/>
  <c r="T219" i="1"/>
  <c r="T225" i="1"/>
  <c r="T227" i="1"/>
  <c r="T228" i="1"/>
  <c r="T229" i="1"/>
  <c r="T230" i="1"/>
  <c r="T233" i="1"/>
  <c r="T235" i="1"/>
  <c r="T236" i="1"/>
  <c r="T239" i="1"/>
  <c r="T240" i="1"/>
  <c r="T241" i="1"/>
  <c r="T242" i="1"/>
  <c r="T243" i="1"/>
  <c r="T244" i="1"/>
  <c r="T245" i="1"/>
  <c r="T246" i="1"/>
  <c r="T247" i="1"/>
  <c r="T248" i="1"/>
  <c r="T252" i="1"/>
  <c r="T254" i="1"/>
  <c r="T257" i="1"/>
  <c r="T258" i="1"/>
  <c r="T260" i="1"/>
  <c r="T262" i="1"/>
  <c r="T263" i="1"/>
  <c r="T264" i="1"/>
  <c r="T265" i="1"/>
  <c r="T267" i="1"/>
  <c r="T268" i="1"/>
  <c r="T269" i="1"/>
  <c r="T270" i="1"/>
  <c r="T271" i="1"/>
  <c r="T272" i="1"/>
  <c r="T274" i="1"/>
  <c r="T275" i="1"/>
  <c r="T276" i="1"/>
  <c r="T277" i="1"/>
  <c r="T278" i="1"/>
  <c r="T4" i="1"/>
  <c r="U83" i="1"/>
  <c r="V83" i="1"/>
  <c r="AC83" i="1"/>
  <c r="AD83" i="1"/>
  <c r="U84" i="1"/>
  <c r="V84" i="1"/>
  <c r="AC84" i="1"/>
  <c r="AD84" i="1"/>
  <c r="U85" i="1"/>
  <c r="V85" i="1"/>
  <c r="AC85" i="1"/>
  <c r="AD85" i="1"/>
  <c r="U86" i="1"/>
  <c r="V86" i="1"/>
  <c r="AC86" i="1"/>
  <c r="AD86" i="1"/>
  <c r="U87" i="1"/>
  <c r="V87" i="1"/>
  <c r="AC87" i="1"/>
  <c r="AD87" i="1"/>
  <c r="U88" i="1"/>
  <c r="V88" i="1"/>
  <c r="AC88" i="1"/>
  <c r="AD88" i="1"/>
  <c r="U90" i="1"/>
  <c r="V90" i="1"/>
  <c r="AC90" i="1"/>
  <c r="AD90" i="1"/>
  <c r="U91" i="1"/>
  <c r="V91" i="1"/>
  <c r="AC91" i="1"/>
  <c r="AD91" i="1"/>
  <c r="U92" i="1"/>
  <c r="V92" i="1"/>
  <c r="AC92" i="1"/>
  <c r="AD92" i="1"/>
  <c r="U95" i="1"/>
  <c r="V95" i="1"/>
  <c r="AC95" i="1"/>
  <c r="AD95" i="1"/>
  <c r="U96" i="1"/>
  <c r="V96" i="1"/>
  <c r="AC96" i="1"/>
  <c r="AD96" i="1"/>
  <c r="U97" i="1"/>
  <c r="V97" i="1"/>
  <c r="AC97" i="1"/>
  <c r="AD97" i="1"/>
  <c r="U94" i="1"/>
  <c r="V94" i="1"/>
  <c r="AC94" i="1"/>
  <c r="AD94" i="1"/>
  <c r="U98" i="1"/>
  <c r="V98" i="1"/>
  <c r="AC98" i="1"/>
  <c r="AD98" i="1"/>
  <c r="U100" i="1"/>
  <c r="V100" i="1"/>
  <c r="AC100" i="1"/>
  <c r="AD100" i="1"/>
  <c r="U101" i="1"/>
  <c r="V101" i="1"/>
  <c r="AC101" i="1"/>
  <c r="AD101" i="1"/>
  <c r="U105" i="1"/>
  <c r="V105" i="1"/>
  <c r="AC105" i="1"/>
  <c r="AD105" i="1"/>
  <c r="U106" i="1"/>
  <c r="V106" i="1"/>
  <c r="AC106" i="1"/>
  <c r="AD106" i="1"/>
  <c r="U110" i="1"/>
  <c r="V110" i="1"/>
  <c r="AC110" i="1"/>
  <c r="AD110" i="1"/>
  <c r="U111" i="1"/>
  <c r="V111" i="1"/>
  <c r="AC111" i="1"/>
  <c r="AD111" i="1"/>
  <c r="U112" i="1"/>
  <c r="V112" i="1"/>
  <c r="AC112" i="1"/>
  <c r="AD112" i="1"/>
  <c r="U113" i="1"/>
  <c r="V113" i="1"/>
  <c r="AC113" i="1"/>
  <c r="AD113" i="1"/>
  <c r="U108" i="1"/>
  <c r="V108" i="1"/>
  <c r="AC108" i="1"/>
  <c r="AD108" i="1"/>
  <c r="U109" i="1"/>
  <c r="V109" i="1"/>
  <c r="AC109" i="1"/>
  <c r="AD109" i="1"/>
  <c r="U107" i="1"/>
  <c r="V107" i="1"/>
  <c r="AC107" i="1"/>
  <c r="AD107" i="1"/>
  <c r="U114" i="1"/>
  <c r="V114" i="1"/>
  <c r="AC114" i="1"/>
  <c r="AD114" i="1"/>
  <c r="U115" i="1"/>
  <c r="V115" i="1"/>
  <c r="AC115" i="1"/>
  <c r="AD115" i="1"/>
  <c r="U116" i="1"/>
  <c r="V116" i="1"/>
  <c r="AC116" i="1"/>
  <c r="AD116" i="1"/>
  <c r="U117" i="1"/>
  <c r="V117" i="1"/>
  <c r="AC117" i="1"/>
  <c r="AD117" i="1"/>
  <c r="U120" i="1"/>
  <c r="V120" i="1"/>
  <c r="AC120" i="1"/>
  <c r="AD120" i="1"/>
  <c r="U121" i="1"/>
  <c r="V121" i="1"/>
  <c r="AC121" i="1"/>
  <c r="AD121" i="1"/>
  <c r="U122" i="1"/>
  <c r="V122" i="1"/>
  <c r="AC122" i="1"/>
  <c r="AD122" i="1"/>
  <c r="U124" i="1"/>
  <c r="V124" i="1"/>
  <c r="AC124" i="1"/>
  <c r="AD124" i="1"/>
  <c r="U125" i="1"/>
  <c r="V125" i="1"/>
  <c r="AC125" i="1"/>
  <c r="AD125" i="1"/>
  <c r="U126" i="1"/>
  <c r="V126" i="1"/>
  <c r="AC126" i="1"/>
  <c r="AD126" i="1"/>
  <c r="U127" i="1"/>
  <c r="V127" i="1"/>
  <c r="AC127" i="1"/>
  <c r="AD127" i="1"/>
  <c r="U128" i="1"/>
  <c r="V128" i="1"/>
  <c r="AC128" i="1"/>
  <c r="AD128" i="1"/>
  <c r="U129" i="1"/>
  <c r="V129" i="1"/>
  <c r="AC129" i="1"/>
  <c r="AD129" i="1"/>
  <c r="U130" i="1"/>
  <c r="V130" i="1"/>
  <c r="AC130" i="1"/>
  <c r="AD130" i="1"/>
  <c r="U131" i="1"/>
  <c r="V131" i="1"/>
  <c r="AC131" i="1"/>
  <c r="AD131" i="1"/>
  <c r="U132" i="1"/>
  <c r="V132" i="1"/>
  <c r="AC132" i="1"/>
  <c r="AD132" i="1"/>
  <c r="U133" i="1"/>
  <c r="V133" i="1"/>
  <c r="AC133" i="1"/>
  <c r="AD133" i="1"/>
  <c r="U134" i="1"/>
  <c r="V134" i="1"/>
  <c r="AC134" i="1"/>
  <c r="AD134" i="1"/>
  <c r="U135" i="1"/>
  <c r="V135" i="1"/>
  <c r="AC135" i="1"/>
  <c r="AD135" i="1"/>
  <c r="U136" i="1"/>
  <c r="V136" i="1"/>
  <c r="AC136" i="1"/>
  <c r="AD136" i="1"/>
  <c r="U138" i="1"/>
  <c r="V138" i="1"/>
  <c r="AC138" i="1"/>
  <c r="AD138" i="1"/>
  <c r="U140" i="1"/>
  <c r="V140" i="1"/>
  <c r="AC140" i="1"/>
  <c r="AD140" i="1"/>
  <c r="U141" i="1"/>
  <c r="V141" i="1"/>
  <c r="AC141" i="1"/>
  <c r="AD141" i="1"/>
  <c r="U142" i="1"/>
  <c r="V142" i="1"/>
  <c r="AC142" i="1"/>
  <c r="AD142" i="1"/>
  <c r="U143" i="1"/>
  <c r="V143" i="1"/>
  <c r="AC143" i="1"/>
  <c r="AD143" i="1"/>
  <c r="U144" i="1"/>
  <c r="V144" i="1"/>
  <c r="AC144" i="1"/>
  <c r="AD144" i="1"/>
  <c r="U145" i="1"/>
  <c r="V145" i="1"/>
  <c r="AC145" i="1"/>
  <c r="AD145" i="1"/>
  <c r="U147" i="1"/>
  <c r="V147" i="1"/>
  <c r="AC147" i="1"/>
  <c r="AD147" i="1"/>
  <c r="U149" i="1"/>
  <c r="V149" i="1"/>
  <c r="AC149" i="1"/>
  <c r="AD149" i="1"/>
  <c r="U150" i="1"/>
  <c r="V150" i="1"/>
  <c r="AC150" i="1"/>
  <c r="AD150" i="1"/>
  <c r="U151" i="1"/>
  <c r="V151" i="1"/>
  <c r="AC151" i="1"/>
  <c r="AD151" i="1"/>
  <c r="U152" i="1"/>
  <c r="V152" i="1"/>
  <c r="AC152" i="1"/>
  <c r="AD152" i="1"/>
  <c r="U153" i="1"/>
  <c r="V153" i="1"/>
  <c r="AC153" i="1"/>
  <c r="AD153" i="1"/>
  <c r="U155" i="1"/>
  <c r="V155" i="1"/>
  <c r="AC155" i="1"/>
  <c r="AD155" i="1"/>
  <c r="U156" i="1"/>
  <c r="V156" i="1"/>
  <c r="AC156" i="1"/>
  <c r="AD156" i="1"/>
  <c r="U158" i="1"/>
  <c r="V158" i="1"/>
  <c r="AC158" i="1"/>
  <c r="AD158" i="1"/>
  <c r="U159" i="1"/>
  <c r="V159" i="1"/>
  <c r="AC159" i="1"/>
  <c r="AD159" i="1"/>
  <c r="U160" i="1"/>
  <c r="V160" i="1"/>
  <c r="AC160" i="1"/>
  <c r="AD160" i="1"/>
  <c r="U161" i="1"/>
  <c r="V161" i="1"/>
  <c r="AC161" i="1"/>
  <c r="AD161" i="1"/>
  <c r="U162" i="1"/>
  <c r="V162" i="1"/>
  <c r="AC162" i="1"/>
  <c r="AD162" i="1"/>
  <c r="U163" i="1"/>
  <c r="V163" i="1"/>
  <c r="AC163" i="1"/>
  <c r="AD163" i="1"/>
  <c r="U164" i="1"/>
  <c r="V164" i="1"/>
  <c r="AC164" i="1"/>
  <c r="AD164" i="1"/>
  <c r="U165" i="1"/>
  <c r="V165" i="1"/>
  <c r="AC165" i="1"/>
  <c r="AD165" i="1"/>
  <c r="U166" i="1"/>
  <c r="V166" i="1"/>
  <c r="AC166" i="1"/>
  <c r="AD166" i="1"/>
  <c r="U167" i="1"/>
  <c r="V167" i="1"/>
  <c r="AC167" i="1"/>
  <c r="AD167" i="1"/>
  <c r="U170" i="1"/>
  <c r="V170" i="1"/>
  <c r="AC170" i="1"/>
  <c r="AD170" i="1"/>
  <c r="U171" i="1"/>
  <c r="V171" i="1"/>
  <c r="AC171" i="1"/>
  <c r="AD171" i="1"/>
  <c r="U174" i="1"/>
  <c r="V174" i="1"/>
  <c r="AC174" i="1"/>
  <c r="AD174" i="1"/>
  <c r="U175" i="1"/>
  <c r="V175" i="1"/>
  <c r="AC175" i="1"/>
  <c r="AD175" i="1"/>
  <c r="U176" i="1"/>
  <c r="V176" i="1"/>
  <c r="AC176" i="1"/>
  <c r="AD176" i="1"/>
  <c r="U177" i="1"/>
  <c r="V177" i="1"/>
  <c r="AC177" i="1"/>
  <c r="AD177" i="1"/>
  <c r="U179" i="1"/>
  <c r="V179" i="1"/>
  <c r="AC179" i="1"/>
  <c r="AD179" i="1"/>
  <c r="U180" i="1"/>
  <c r="V180" i="1"/>
  <c r="AC180" i="1"/>
  <c r="AD180" i="1"/>
  <c r="U182" i="1"/>
  <c r="V182" i="1"/>
  <c r="AC182" i="1"/>
  <c r="AD182" i="1"/>
  <c r="U184" i="1"/>
  <c r="V184" i="1"/>
  <c r="AC184" i="1"/>
  <c r="AD184" i="1"/>
  <c r="U185" i="1"/>
  <c r="V185" i="1"/>
  <c r="AC185" i="1"/>
  <c r="AD185" i="1"/>
  <c r="U186" i="1"/>
  <c r="V186" i="1"/>
  <c r="AC186" i="1"/>
  <c r="AD186" i="1"/>
  <c r="U189" i="1"/>
  <c r="V189" i="1"/>
  <c r="AC189" i="1"/>
  <c r="AD189" i="1"/>
  <c r="U190" i="1"/>
  <c r="V190" i="1"/>
  <c r="AC190" i="1"/>
  <c r="AD190" i="1"/>
  <c r="U191" i="1"/>
  <c r="V191" i="1"/>
  <c r="AC191" i="1"/>
  <c r="AD191" i="1"/>
  <c r="U192" i="1"/>
  <c r="V192" i="1"/>
  <c r="AC192" i="1"/>
  <c r="AD192" i="1"/>
  <c r="U194" i="1"/>
  <c r="V194" i="1"/>
  <c r="AC194" i="1"/>
  <c r="AD194" i="1"/>
  <c r="U196" i="1"/>
  <c r="V196" i="1"/>
  <c r="AC196" i="1"/>
  <c r="AD196" i="1"/>
  <c r="U197" i="1"/>
  <c r="V197" i="1"/>
  <c r="AC197" i="1"/>
  <c r="AD197" i="1"/>
  <c r="U198" i="1"/>
  <c r="V198" i="1"/>
  <c r="AC198" i="1"/>
  <c r="AD198" i="1"/>
  <c r="U200" i="1"/>
  <c r="V200" i="1"/>
  <c r="AC200" i="1"/>
  <c r="AD200" i="1"/>
  <c r="U210" i="1"/>
  <c r="V210" i="1"/>
  <c r="AC210" i="1"/>
  <c r="AD210" i="1"/>
  <c r="U211" i="1"/>
  <c r="V211" i="1"/>
  <c r="AC211" i="1"/>
  <c r="AD211" i="1"/>
  <c r="U212" i="1"/>
  <c r="V212" i="1"/>
  <c r="AC212" i="1"/>
  <c r="AD212" i="1"/>
  <c r="U207" i="1"/>
  <c r="V207" i="1"/>
  <c r="AC207" i="1"/>
  <c r="AD207" i="1"/>
  <c r="U213" i="1"/>
  <c r="V213" i="1"/>
  <c r="AC213" i="1"/>
  <c r="AD213" i="1"/>
  <c r="U216" i="1"/>
  <c r="V216" i="1"/>
  <c r="AC216" i="1"/>
  <c r="AD216" i="1"/>
  <c r="U219" i="1"/>
  <c r="V219" i="1"/>
  <c r="AC219" i="1"/>
  <c r="AD219" i="1"/>
  <c r="U225" i="1"/>
  <c r="V225" i="1"/>
  <c r="AC225" i="1"/>
  <c r="AD225" i="1"/>
  <c r="U227" i="1"/>
  <c r="V227" i="1"/>
  <c r="AC227" i="1"/>
  <c r="AD227" i="1"/>
  <c r="U228" i="1"/>
  <c r="V228" i="1"/>
  <c r="AC228" i="1"/>
  <c r="AD228" i="1"/>
  <c r="U229" i="1"/>
  <c r="V229" i="1"/>
  <c r="AC229" i="1"/>
  <c r="AD229" i="1"/>
  <c r="U230" i="1"/>
  <c r="V230" i="1"/>
  <c r="AC230" i="1"/>
  <c r="AD230" i="1"/>
  <c r="U233" i="1"/>
  <c r="V233" i="1"/>
  <c r="AC233" i="1"/>
  <c r="AD233" i="1"/>
  <c r="U235" i="1"/>
  <c r="V235" i="1"/>
  <c r="AC235" i="1"/>
  <c r="AD235" i="1"/>
  <c r="U236" i="1"/>
  <c r="V236" i="1"/>
  <c r="AC236" i="1"/>
  <c r="AD236" i="1"/>
  <c r="U239" i="1"/>
  <c r="V239" i="1"/>
  <c r="AC239" i="1"/>
  <c r="AD239" i="1"/>
  <c r="U240" i="1"/>
  <c r="V240" i="1"/>
  <c r="AC240" i="1"/>
  <c r="AD240" i="1"/>
  <c r="U241" i="1"/>
  <c r="V241" i="1"/>
  <c r="AC241" i="1"/>
  <c r="AD241" i="1"/>
  <c r="U242" i="1"/>
  <c r="V242" i="1"/>
  <c r="AC242" i="1"/>
  <c r="AD242" i="1"/>
  <c r="U243" i="1"/>
  <c r="V243" i="1"/>
  <c r="AC243" i="1"/>
  <c r="AD243" i="1"/>
  <c r="U244" i="1"/>
  <c r="V244" i="1"/>
  <c r="AC244" i="1"/>
  <c r="AD244" i="1"/>
  <c r="U245" i="1"/>
  <c r="V245" i="1"/>
  <c r="AC245" i="1"/>
  <c r="AD245" i="1"/>
  <c r="U246" i="1"/>
  <c r="V246" i="1"/>
  <c r="AC246" i="1"/>
  <c r="AD246" i="1"/>
  <c r="U247" i="1"/>
  <c r="V247" i="1"/>
  <c r="AC247" i="1"/>
  <c r="AD247" i="1"/>
  <c r="U248" i="1"/>
  <c r="V248" i="1"/>
  <c r="AC248" i="1"/>
  <c r="AD248" i="1"/>
  <c r="U252" i="1"/>
  <c r="V252" i="1"/>
  <c r="AC252" i="1"/>
  <c r="AD252" i="1"/>
  <c r="U254" i="1"/>
  <c r="V254" i="1"/>
  <c r="AC254" i="1"/>
  <c r="AD254" i="1"/>
  <c r="U257" i="1"/>
  <c r="V257" i="1"/>
  <c r="AC257" i="1"/>
  <c r="AD257" i="1"/>
  <c r="U258" i="1"/>
  <c r="V258" i="1"/>
  <c r="AC258" i="1"/>
  <c r="AD258" i="1"/>
  <c r="U260" i="1"/>
  <c r="V260" i="1"/>
  <c r="AC260" i="1"/>
  <c r="AD260" i="1"/>
  <c r="U262" i="1"/>
  <c r="V262" i="1"/>
  <c r="AC262" i="1"/>
  <c r="AD262" i="1"/>
  <c r="U263" i="1"/>
  <c r="V263" i="1"/>
  <c r="AC263" i="1"/>
  <c r="AD263" i="1"/>
  <c r="U264" i="1"/>
  <c r="V264" i="1"/>
  <c r="AC264" i="1"/>
  <c r="AD264" i="1"/>
  <c r="U265" i="1"/>
  <c r="V265" i="1"/>
  <c r="AC265" i="1"/>
  <c r="AD265" i="1"/>
  <c r="U267" i="1"/>
  <c r="V267" i="1"/>
  <c r="AC267" i="1"/>
  <c r="AD267" i="1"/>
  <c r="U268" i="1"/>
  <c r="V268" i="1"/>
  <c r="AC268" i="1"/>
  <c r="AD268" i="1"/>
  <c r="U269" i="1"/>
  <c r="V269" i="1"/>
  <c r="AC269" i="1"/>
  <c r="AD269" i="1"/>
  <c r="U270" i="1"/>
  <c r="V270" i="1"/>
  <c r="AC270" i="1"/>
  <c r="AD270" i="1"/>
  <c r="U271" i="1"/>
  <c r="V271" i="1"/>
  <c r="AC271" i="1"/>
  <c r="AD271" i="1"/>
  <c r="U272" i="1"/>
  <c r="V272" i="1"/>
  <c r="AC272" i="1"/>
  <c r="AD272" i="1"/>
  <c r="U274" i="1"/>
  <c r="V274" i="1"/>
  <c r="AC274" i="1"/>
  <c r="AD274" i="1"/>
  <c r="U275" i="1"/>
  <c r="V275" i="1"/>
  <c r="AC275" i="1"/>
  <c r="AD275" i="1"/>
  <c r="U276" i="1"/>
  <c r="V276" i="1"/>
  <c r="E21" i="1" s="1" a="1"/>
  <c r="E21" i="1" s="1"/>
  <c r="F21" i="1" s="1"/>
  <c r="I21" i="1" s="1"/>
  <c r="K21" i="1" s="1"/>
  <c r="AC276" i="1"/>
  <c r="AD276" i="1"/>
  <c r="U277" i="1"/>
  <c r="V277" i="1"/>
  <c r="AC277" i="1"/>
  <c r="AD277" i="1"/>
  <c r="U278" i="1"/>
  <c r="V278" i="1"/>
  <c r="AC278" i="1"/>
  <c r="E17" i="1" s="1" a="1"/>
  <c r="E17" i="1" s="1"/>
  <c r="F17" i="1" s="1"/>
  <c r="I17" i="1" s="1"/>
  <c r="K17" i="1" s="1"/>
  <c r="AD278" i="1"/>
  <c r="U5" i="1"/>
  <c r="V5" i="1"/>
  <c r="AC5" i="1"/>
  <c r="AD5" i="1"/>
  <c r="U7" i="1"/>
  <c r="V7" i="1"/>
  <c r="AC7" i="1"/>
  <c r="AD7" i="1"/>
  <c r="U8" i="1"/>
  <c r="V8" i="1"/>
  <c r="AC8" i="1"/>
  <c r="AD8" i="1"/>
  <c r="U10" i="1"/>
  <c r="V10" i="1"/>
  <c r="AC10" i="1"/>
  <c r="AD10" i="1"/>
  <c r="U11" i="1"/>
  <c r="V11" i="1"/>
  <c r="AC11" i="1"/>
  <c r="AD11" i="1"/>
  <c r="U12" i="1"/>
  <c r="V12" i="1"/>
  <c r="AC12" i="1"/>
  <c r="AD12" i="1"/>
  <c r="U13" i="1"/>
  <c r="V13" i="1"/>
  <c r="AC13" i="1"/>
  <c r="AD13" i="1"/>
  <c r="U15" i="1"/>
  <c r="V15" i="1"/>
  <c r="AC15" i="1"/>
  <c r="AD15" i="1"/>
  <c r="U16" i="1"/>
  <c r="V16" i="1"/>
  <c r="AC16" i="1"/>
  <c r="AD16" i="1"/>
  <c r="U17" i="1"/>
  <c r="V17" i="1"/>
  <c r="AC17" i="1"/>
  <c r="AD17" i="1"/>
  <c r="U18" i="1"/>
  <c r="V18" i="1"/>
  <c r="AC18" i="1"/>
  <c r="AD18" i="1"/>
  <c r="U19" i="1"/>
  <c r="V19" i="1"/>
  <c r="AC19" i="1"/>
  <c r="AD19" i="1"/>
  <c r="U20" i="1"/>
  <c r="V20" i="1"/>
  <c r="AC20" i="1"/>
  <c r="AD20" i="1"/>
  <c r="U22" i="1"/>
  <c r="V22" i="1"/>
  <c r="AC22" i="1"/>
  <c r="AD22" i="1"/>
  <c r="U23" i="1"/>
  <c r="V23" i="1"/>
  <c r="AC23" i="1"/>
  <c r="AD23" i="1"/>
  <c r="U26" i="1"/>
  <c r="V26" i="1"/>
  <c r="AC26" i="1"/>
  <c r="AD26" i="1"/>
  <c r="U27" i="1"/>
  <c r="V27" i="1"/>
  <c r="AC27" i="1"/>
  <c r="AD27" i="1"/>
  <c r="U28" i="1"/>
  <c r="V28" i="1"/>
  <c r="AC28" i="1"/>
  <c r="AD28" i="1"/>
  <c r="U29" i="1"/>
  <c r="V29" i="1"/>
  <c r="AC29" i="1"/>
  <c r="AD29" i="1"/>
  <c r="U31" i="1"/>
  <c r="V31" i="1"/>
  <c r="AC31" i="1"/>
  <c r="AD31" i="1"/>
  <c r="U33" i="1"/>
  <c r="V33" i="1"/>
  <c r="AC33" i="1"/>
  <c r="AD33" i="1"/>
  <c r="U34" i="1"/>
  <c r="V34" i="1"/>
  <c r="AC34" i="1"/>
  <c r="AD34" i="1"/>
  <c r="U35" i="1"/>
  <c r="V35" i="1"/>
  <c r="AC35" i="1"/>
  <c r="AD35" i="1"/>
  <c r="U36" i="1"/>
  <c r="V36" i="1"/>
  <c r="AC36" i="1"/>
  <c r="AD36" i="1"/>
  <c r="U37" i="1"/>
  <c r="V37" i="1"/>
  <c r="AC37" i="1"/>
  <c r="AD37" i="1"/>
  <c r="U39" i="1"/>
  <c r="V39" i="1"/>
  <c r="AC39" i="1"/>
  <c r="AD39" i="1"/>
  <c r="U42" i="1"/>
  <c r="V42" i="1"/>
  <c r="AC42" i="1"/>
  <c r="AD42" i="1"/>
  <c r="U43" i="1"/>
  <c r="V43" i="1"/>
  <c r="AC43" i="1"/>
  <c r="AD43" i="1"/>
  <c r="U44" i="1"/>
  <c r="V44" i="1"/>
  <c r="AC44" i="1"/>
  <c r="AD44" i="1"/>
  <c r="U45" i="1"/>
  <c r="V45" i="1"/>
  <c r="AC45" i="1"/>
  <c r="AD45" i="1"/>
  <c r="U51" i="1"/>
  <c r="V51" i="1"/>
  <c r="AC51" i="1"/>
  <c r="AD51" i="1"/>
  <c r="U52" i="1"/>
  <c r="V52" i="1"/>
  <c r="AC52" i="1"/>
  <c r="AD52" i="1"/>
  <c r="U54" i="1"/>
  <c r="V54" i="1"/>
  <c r="AC54" i="1"/>
  <c r="AD54" i="1"/>
  <c r="U55" i="1"/>
  <c r="V55" i="1"/>
  <c r="AC55" i="1"/>
  <c r="AD55" i="1"/>
  <c r="U56" i="1"/>
  <c r="V56" i="1"/>
  <c r="AC56" i="1"/>
  <c r="AD56" i="1"/>
  <c r="U57" i="1"/>
  <c r="V57" i="1"/>
  <c r="AC57" i="1"/>
  <c r="AD57" i="1"/>
  <c r="U58" i="1"/>
  <c r="V58" i="1"/>
  <c r="AC58" i="1"/>
  <c r="AD58" i="1"/>
  <c r="U59" i="1"/>
  <c r="V59" i="1"/>
  <c r="AC59" i="1"/>
  <c r="AD59" i="1"/>
  <c r="U60" i="1"/>
  <c r="V60" i="1"/>
  <c r="AC60" i="1"/>
  <c r="AD60" i="1"/>
  <c r="U61" i="1"/>
  <c r="V61" i="1"/>
  <c r="AC61" i="1"/>
  <c r="AD61" i="1"/>
  <c r="U64" i="1"/>
  <c r="V64" i="1"/>
  <c r="AC64" i="1"/>
  <c r="AD64" i="1"/>
  <c r="U65" i="1"/>
  <c r="V65" i="1"/>
  <c r="AC65" i="1"/>
  <c r="AD65" i="1"/>
  <c r="U66" i="1"/>
  <c r="V66" i="1"/>
  <c r="AC66" i="1"/>
  <c r="AD66" i="1"/>
  <c r="U67" i="1"/>
  <c r="V67" i="1"/>
  <c r="AC67" i="1"/>
  <c r="AD67" i="1"/>
  <c r="U68" i="1"/>
  <c r="V68" i="1"/>
  <c r="AC68" i="1"/>
  <c r="AD68" i="1"/>
  <c r="U69" i="1"/>
  <c r="V69" i="1"/>
  <c r="AC69" i="1"/>
  <c r="AD69" i="1"/>
  <c r="U70" i="1"/>
  <c r="V70" i="1"/>
  <c r="AC70" i="1"/>
  <c r="AD70" i="1"/>
  <c r="U71" i="1"/>
  <c r="V71" i="1"/>
  <c r="AC71" i="1"/>
  <c r="AD71" i="1"/>
  <c r="U72" i="1"/>
  <c r="V72" i="1"/>
  <c r="AC72" i="1"/>
  <c r="AD72" i="1"/>
  <c r="U74" i="1"/>
  <c r="V74" i="1"/>
  <c r="AC74" i="1"/>
  <c r="AD74" i="1"/>
  <c r="U75" i="1"/>
  <c r="V75" i="1"/>
  <c r="AC75" i="1"/>
  <c r="AD75" i="1"/>
  <c r="U76" i="1"/>
  <c r="V76" i="1"/>
  <c r="AC76" i="1"/>
  <c r="AD76" i="1"/>
  <c r="U79" i="1"/>
  <c r="V79" i="1"/>
  <c r="AC79" i="1"/>
  <c r="AD79" i="1"/>
  <c r="U80" i="1"/>
  <c r="V80" i="1"/>
  <c r="AC80" i="1"/>
  <c r="AD80" i="1"/>
  <c r="U81" i="1"/>
  <c r="V81" i="1"/>
  <c r="AC81" i="1"/>
  <c r="AD81" i="1"/>
  <c r="AD4" i="1"/>
  <c r="AC4" i="1"/>
  <c r="E24" i="1" l="1" a="1"/>
  <c r="E24" i="1" s="1"/>
  <c r="V4" i="1"/>
  <c r="U4" i="1"/>
  <c r="Y2" i="1"/>
  <c r="Y40" i="1" s="1"/>
  <c r="S2" i="1"/>
  <c r="S40" i="1" s="1"/>
  <c r="Y41" i="1" l="1"/>
  <c r="Y273" i="1"/>
  <c r="Y266" i="1"/>
  <c r="Y261" i="1"/>
  <c r="Y259" i="1"/>
  <c r="Y256" i="1"/>
  <c r="Y255" i="1"/>
  <c r="Y253" i="1"/>
  <c r="Y251" i="1"/>
  <c r="Y250" i="1"/>
  <c r="Y249" i="1"/>
  <c r="Y238" i="1"/>
  <c r="Y237" i="1"/>
  <c r="Y234" i="1"/>
  <c r="Y232" i="1"/>
  <c r="Y231" i="1"/>
  <c r="Y226" i="1"/>
  <c r="Y224" i="1"/>
  <c r="Y223" i="1"/>
  <c r="Y222" i="1"/>
  <c r="Y221" i="1"/>
  <c r="Y220" i="1"/>
  <c r="Y218" i="1"/>
  <c r="Y217" i="1"/>
  <c r="Y215" i="1"/>
  <c r="Y214" i="1"/>
  <c r="Y209" i="1"/>
  <c r="Y208" i="1"/>
  <c r="Y206" i="1"/>
  <c r="Y205" i="1"/>
  <c r="Y204" i="1"/>
  <c r="Y203" i="1"/>
  <c r="Y202" i="1"/>
  <c r="E20" i="1" s="1" a="1"/>
  <c r="E20" i="1" s="1"/>
  <c r="F20" i="1" s="1"/>
  <c r="I20" i="1" s="1"/>
  <c r="K20" i="1" s="1"/>
  <c r="Y201" i="1"/>
  <c r="Y199" i="1"/>
  <c r="Y195" i="1"/>
  <c r="Y193" i="1"/>
  <c r="Y188" i="1"/>
  <c r="Y187" i="1"/>
  <c r="Y183" i="1"/>
  <c r="Y181" i="1"/>
  <c r="Y178" i="1"/>
  <c r="Y173" i="1"/>
  <c r="Y172" i="1"/>
  <c r="Y169" i="1"/>
  <c r="Y168" i="1"/>
  <c r="Y157" i="1"/>
  <c r="Y154" i="1"/>
  <c r="Y148" i="1"/>
  <c r="Y146" i="1"/>
  <c r="Y139" i="1"/>
  <c r="Y137" i="1"/>
  <c r="Y123" i="1"/>
  <c r="Y119" i="1"/>
  <c r="Y118" i="1"/>
  <c r="Y104" i="1"/>
  <c r="Y103" i="1"/>
  <c r="Y102" i="1"/>
  <c r="Y99" i="1"/>
  <c r="Y93" i="1"/>
  <c r="Y89" i="1"/>
  <c r="Y82" i="1"/>
  <c r="Y78" i="1"/>
  <c r="Y77" i="1"/>
  <c r="Y73" i="1"/>
  <c r="Y63" i="1"/>
  <c r="Y62" i="1"/>
  <c r="Y53" i="1"/>
  <c r="Y50" i="1"/>
  <c r="Y49" i="1"/>
  <c r="Y48" i="1"/>
  <c r="Y47" i="1"/>
  <c r="Y46" i="1"/>
  <c r="Y38" i="1"/>
  <c r="Y32" i="1"/>
  <c r="Y30" i="1"/>
  <c r="Y25" i="1"/>
  <c r="Y24" i="1"/>
  <c r="Y21" i="1"/>
  <c r="Y14" i="1"/>
  <c r="Y9" i="1"/>
  <c r="Y6" i="1"/>
  <c r="S41" i="1"/>
  <c r="S273" i="1"/>
  <c r="S266" i="1"/>
  <c r="S261" i="1"/>
  <c r="S259" i="1"/>
  <c r="S256" i="1"/>
  <c r="S255" i="1"/>
  <c r="S253" i="1"/>
  <c r="S251" i="1"/>
  <c r="S250" i="1"/>
  <c r="S249" i="1"/>
  <c r="S238" i="1"/>
  <c r="S237" i="1"/>
  <c r="S234" i="1"/>
  <c r="S232" i="1"/>
  <c r="S231" i="1"/>
  <c r="S226" i="1"/>
  <c r="S224" i="1"/>
  <c r="S223" i="1"/>
  <c r="S222" i="1"/>
  <c r="S221" i="1"/>
  <c r="S220" i="1"/>
  <c r="S218" i="1"/>
  <c r="S217" i="1"/>
  <c r="S215" i="1"/>
  <c r="S214" i="1"/>
  <c r="S209" i="1"/>
  <c r="S208" i="1"/>
  <c r="S206" i="1"/>
  <c r="S205" i="1"/>
  <c r="S204" i="1"/>
  <c r="S203" i="1"/>
  <c r="S202" i="1"/>
  <c r="S201" i="1"/>
  <c r="S199" i="1"/>
  <c r="S195" i="1"/>
  <c r="S193" i="1"/>
  <c r="S188" i="1"/>
  <c r="S187" i="1"/>
  <c r="S183" i="1"/>
  <c r="S181" i="1"/>
  <c r="S178" i="1"/>
  <c r="S173" i="1"/>
  <c r="S172" i="1"/>
  <c r="S169" i="1"/>
  <c r="S168" i="1"/>
  <c r="S157" i="1"/>
  <c r="S154" i="1"/>
  <c r="S148" i="1"/>
  <c r="S146" i="1"/>
  <c r="S139" i="1"/>
  <c r="S137" i="1"/>
  <c r="S123" i="1"/>
  <c r="S119" i="1"/>
  <c r="S118" i="1"/>
  <c r="S104" i="1"/>
  <c r="S103" i="1"/>
  <c r="S102" i="1"/>
  <c r="S99" i="1"/>
  <c r="S93" i="1"/>
  <c r="S89" i="1"/>
  <c r="S82" i="1"/>
  <c r="S78" i="1"/>
  <c r="S77" i="1"/>
  <c r="S73" i="1"/>
  <c r="S63" i="1"/>
  <c r="S62" i="1"/>
  <c r="S53" i="1"/>
  <c r="S50" i="1"/>
  <c r="S49" i="1"/>
  <c r="S48" i="1"/>
  <c r="S47" i="1"/>
  <c r="S46" i="1"/>
  <c r="S38" i="1"/>
  <c r="S32" i="1"/>
  <c r="S30" i="1"/>
  <c r="S25" i="1"/>
  <c r="S24" i="1"/>
  <c r="S21" i="1"/>
  <c r="S14" i="1"/>
  <c r="S9" i="1"/>
  <c r="S6" i="1"/>
  <c r="S84" i="1"/>
  <c r="S86" i="1"/>
  <c r="S88" i="1"/>
  <c r="S91" i="1"/>
  <c r="S95" i="1"/>
  <c r="S97" i="1"/>
  <c r="S98" i="1"/>
  <c r="S101" i="1"/>
  <c r="S106" i="1"/>
  <c r="S111" i="1"/>
  <c r="S113" i="1"/>
  <c r="S109" i="1"/>
  <c r="S114" i="1"/>
  <c r="S116" i="1"/>
  <c r="S120" i="1"/>
  <c r="S122" i="1"/>
  <c r="S125" i="1"/>
  <c r="S127" i="1"/>
  <c r="S129" i="1"/>
  <c r="S131" i="1"/>
  <c r="S133" i="1"/>
  <c r="S135" i="1"/>
  <c r="S138" i="1"/>
  <c r="S141" i="1"/>
  <c r="S143" i="1"/>
  <c r="S145" i="1"/>
  <c r="S149" i="1"/>
  <c r="S151" i="1"/>
  <c r="S153" i="1"/>
  <c r="S156" i="1"/>
  <c r="S159" i="1"/>
  <c r="S161" i="1"/>
  <c r="S163" i="1"/>
  <c r="S165" i="1"/>
  <c r="S167" i="1"/>
  <c r="S171" i="1"/>
  <c r="S175" i="1"/>
  <c r="S177" i="1"/>
  <c r="S180" i="1"/>
  <c r="S83" i="1"/>
  <c r="S85" i="1"/>
  <c r="S87" i="1"/>
  <c r="S90" i="1"/>
  <c r="S92" i="1"/>
  <c r="S96" i="1"/>
  <c r="S94" i="1"/>
  <c r="S100" i="1"/>
  <c r="S105" i="1"/>
  <c r="S110" i="1"/>
  <c r="S112" i="1"/>
  <c r="S108" i="1"/>
  <c r="S107" i="1"/>
  <c r="S115" i="1"/>
  <c r="S117" i="1"/>
  <c r="S121" i="1"/>
  <c r="S124" i="1"/>
  <c r="S126" i="1"/>
  <c r="S128" i="1"/>
  <c r="S130" i="1"/>
  <c r="S132" i="1"/>
  <c r="S134" i="1"/>
  <c r="S136" i="1"/>
  <c r="S140" i="1"/>
  <c r="S142" i="1"/>
  <c r="S144" i="1"/>
  <c r="S147" i="1"/>
  <c r="S150" i="1"/>
  <c r="S152" i="1"/>
  <c r="S155" i="1"/>
  <c r="S158" i="1"/>
  <c r="S160" i="1"/>
  <c r="S162" i="1"/>
  <c r="S164" i="1"/>
  <c r="S166" i="1"/>
  <c r="S170" i="1"/>
  <c r="S174" i="1"/>
  <c r="S176" i="1"/>
  <c r="S179" i="1"/>
  <c r="S182" i="1"/>
  <c r="S185" i="1"/>
  <c r="S189" i="1"/>
  <c r="S191" i="1"/>
  <c r="S184" i="1"/>
  <c r="S186" i="1"/>
  <c r="S190" i="1"/>
  <c r="S192" i="1"/>
  <c r="S194" i="1"/>
  <c r="S197" i="1"/>
  <c r="S200" i="1"/>
  <c r="S210" i="1"/>
  <c r="S212" i="1"/>
  <c r="S213" i="1"/>
  <c r="S219" i="1"/>
  <c r="S227" i="1"/>
  <c r="S229" i="1"/>
  <c r="S233" i="1"/>
  <c r="S236" i="1"/>
  <c r="S239" i="1"/>
  <c r="S241" i="1"/>
  <c r="S243" i="1"/>
  <c r="S245" i="1"/>
  <c r="S247" i="1"/>
  <c r="S254" i="1"/>
  <c r="S258" i="1"/>
  <c r="S262" i="1"/>
  <c r="S264" i="1"/>
  <c r="S267" i="1"/>
  <c r="S269" i="1"/>
  <c r="S271" i="1"/>
  <c r="S274" i="1"/>
  <c r="S276" i="1"/>
  <c r="S278" i="1"/>
  <c r="S7" i="1"/>
  <c r="S10" i="1"/>
  <c r="S12" i="1"/>
  <c r="S15" i="1"/>
  <c r="S17" i="1"/>
  <c r="S19" i="1"/>
  <c r="S22" i="1"/>
  <c r="S26" i="1"/>
  <c r="S28" i="1"/>
  <c r="S31" i="1"/>
  <c r="S34" i="1"/>
  <c r="S36" i="1"/>
  <c r="S39" i="1"/>
  <c r="S196" i="1"/>
  <c r="S198" i="1"/>
  <c r="S211" i="1"/>
  <c r="S207" i="1"/>
  <c r="S216" i="1"/>
  <c r="S225" i="1"/>
  <c r="S228" i="1"/>
  <c r="S230" i="1"/>
  <c r="S235" i="1"/>
  <c r="S240" i="1"/>
  <c r="S242" i="1"/>
  <c r="S244" i="1"/>
  <c r="S246" i="1"/>
  <c r="S248" i="1"/>
  <c r="S252" i="1"/>
  <c r="S257" i="1"/>
  <c r="S260" i="1"/>
  <c r="S263" i="1"/>
  <c r="S265" i="1"/>
  <c r="S268" i="1"/>
  <c r="S270" i="1"/>
  <c r="S272" i="1"/>
  <c r="S275" i="1"/>
  <c r="S277" i="1"/>
  <c r="S5" i="1"/>
  <c r="S8" i="1"/>
  <c r="S11" i="1"/>
  <c r="S13" i="1"/>
  <c r="S16" i="1"/>
  <c r="S18" i="1"/>
  <c r="S20" i="1"/>
  <c r="S23" i="1"/>
  <c r="S27" i="1"/>
  <c r="S29" i="1"/>
  <c r="S33" i="1"/>
  <c r="S35" i="1"/>
  <c r="S37" i="1"/>
  <c r="S42" i="1"/>
  <c r="S44" i="1"/>
  <c r="S51" i="1"/>
  <c r="S54" i="1"/>
  <c r="S56" i="1"/>
  <c r="S58" i="1"/>
  <c r="S60" i="1"/>
  <c r="S64" i="1"/>
  <c r="S66" i="1"/>
  <c r="S68" i="1"/>
  <c r="S70" i="1"/>
  <c r="S72" i="1"/>
  <c r="S75" i="1"/>
  <c r="S43" i="1"/>
  <c r="S45" i="1"/>
  <c r="S52" i="1"/>
  <c r="S55" i="1"/>
  <c r="S57" i="1"/>
  <c r="S59" i="1"/>
  <c r="S61" i="1"/>
  <c r="S65" i="1"/>
  <c r="S67" i="1"/>
  <c r="S69" i="1"/>
  <c r="S71" i="1"/>
  <c r="S74" i="1"/>
  <c r="S76" i="1"/>
  <c r="S79" i="1"/>
  <c r="S81" i="1"/>
  <c r="S80" i="1"/>
  <c r="Y83" i="1"/>
  <c r="Y85" i="1"/>
  <c r="Y87" i="1"/>
  <c r="Y90" i="1"/>
  <c r="Y92" i="1"/>
  <c r="Y96" i="1"/>
  <c r="Y94" i="1"/>
  <c r="Y100" i="1"/>
  <c r="Y105" i="1"/>
  <c r="Y110" i="1"/>
  <c r="Y112" i="1"/>
  <c r="Y108" i="1"/>
  <c r="Y107" i="1"/>
  <c r="Y115" i="1"/>
  <c r="Y117" i="1"/>
  <c r="Y121" i="1"/>
  <c r="Y124" i="1"/>
  <c r="Y126" i="1"/>
  <c r="Y128" i="1"/>
  <c r="Y130" i="1"/>
  <c r="Y132" i="1"/>
  <c r="Y134" i="1"/>
  <c r="Y136" i="1"/>
  <c r="Y140" i="1"/>
  <c r="Y142" i="1"/>
  <c r="Y144" i="1"/>
  <c r="Y147" i="1"/>
  <c r="Y150" i="1"/>
  <c r="Y152" i="1"/>
  <c r="Y155" i="1"/>
  <c r="Y158" i="1"/>
  <c r="Y160" i="1"/>
  <c r="Y162" i="1"/>
  <c r="Y164" i="1"/>
  <c r="Y166" i="1"/>
  <c r="Y170" i="1"/>
  <c r="Y174" i="1"/>
  <c r="Y176" i="1"/>
  <c r="Y179" i="1"/>
  <c r="Y84" i="1"/>
  <c r="Y86" i="1"/>
  <c r="Y88" i="1"/>
  <c r="Y91" i="1"/>
  <c r="Y95" i="1"/>
  <c r="Y97" i="1"/>
  <c r="Y98" i="1"/>
  <c r="Y101" i="1"/>
  <c r="Y106" i="1"/>
  <c r="E7" i="1" s="1" a="1"/>
  <c r="E7" i="1" s="1"/>
  <c r="Y111" i="1"/>
  <c r="Y113" i="1"/>
  <c r="Y109" i="1"/>
  <c r="Y114" i="1"/>
  <c r="Y116" i="1"/>
  <c r="Y120" i="1"/>
  <c r="Y122" i="1"/>
  <c r="Y125" i="1"/>
  <c r="Y127" i="1"/>
  <c r="Y129" i="1"/>
  <c r="Y131" i="1"/>
  <c r="Y133" i="1"/>
  <c r="Y135" i="1"/>
  <c r="Y138" i="1"/>
  <c r="Y141" i="1"/>
  <c r="Y143" i="1"/>
  <c r="Y145" i="1"/>
  <c r="Y149" i="1"/>
  <c r="Y151" i="1"/>
  <c r="Y153" i="1"/>
  <c r="Y156" i="1"/>
  <c r="Y159" i="1"/>
  <c r="Y161" i="1"/>
  <c r="Y163" i="1"/>
  <c r="Y165" i="1"/>
  <c r="Y167" i="1"/>
  <c r="Y171" i="1"/>
  <c r="Y175" i="1"/>
  <c r="Y177" i="1"/>
  <c r="Y180" i="1"/>
  <c r="Y184" i="1"/>
  <c r="Y186" i="1"/>
  <c r="Y190" i="1"/>
  <c r="Y182" i="1"/>
  <c r="Y185" i="1"/>
  <c r="Y189" i="1"/>
  <c r="Y191" i="1"/>
  <c r="Y192" i="1"/>
  <c r="Y196" i="1"/>
  <c r="Y198" i="1"/>
  <c r="Y211" i="1"/>
  <c r="Y207" i="1"/>
  <c r="Y216" i="1"/>
  <c r="Y225" i="1"/>
  <c r="Y228" i="1"/>
  <c r="Y230" i="1"/>
  <c r="Y235" i="1"/>
  <c r="Y240" i="1"/>
  <c r="Y242" i="1"/>
  <c r="Y244" i="1"/>
  <c r="Y246" i="1"/>
  <c r="Y248" i="1"/>
  <c r="Y252" i="1"/>
  <c r="Y257" i="1"/>
  <c r="Y260" i="1"/>
  <c r="Y263" i="1"/>
  <c r="Y265" i="1"/>
  <c r="Y268" i="1"/>
  <c r="Y270" i="1"/>
  <c r="Y272" i="1"/>
  <c r="E13" i="1" s="1" a="1"/>
  <c r="E13" i="1" s="1"/>
  <c r="Y275" i="1"/>
  <c r="Y277" i="1"/>
  <c r="Y5" i="1"/>
  <c r="Y8" i="1"/>
  <c r="Y11" i="1"/>
  <c r="Y13" i="1"/>
  <c r="Y16" i="1"/>
  <c r="Y18" i="1"/>
  <c r="Y20" i="1"/>
  <c r="Y23" i="1"/>
  <c r="Y27" i="1"/>
  <c r="Y29" i="1"/>
  <c r="Y33" i="1"/>
  <c r="Y35" i="1"/>
  <c r="Y37" i="1"/>
  <c r="Y42" i="1"/>
  <c r="Y194" i="1"/>
  <c r="Y197" i="1"/>
  <c r="Y200" i="1"/>
  <c r="Y210" i="1"/>
  <c r="Y212" i="1"/>
  <c r="Y213" i="1"/>
  <c r="Y219" i="1"/>
  <c r="Y227" i="1"/>
  <c r="Y229" i="1"/>
  <c r="Y233" i="1"/>
  <c r="Y236" i="1"/>
  <c r="Y239" i="1"/>
  <c r="Y241" i="1"/>
  <c r="Y243" i="1"/>
  <c r="Y245" i="1"/>
  <c r="Y247" i="1"/>
  <c r="Y254" i="1"/>
  <c r="Y258" i="1"/>
  <c r="Y262" i="1"/>
  <c r="Y264" i="1"/>
  <c r="Y267" i="1"/>
  <c r="Y269" i="1"/>
  <c r="E19" i="1" s="1" a="1"/>
  <c r="E19" i="1" s="1"/>
  <c r="F19" i="1" s="1"/>
  <c r="I19" i="1" s="1"/>
  <c r="K19" i="1" s="1"/>
  <c r="Y271" i="1"/>
  <c r="Y274" i="1"/>
  <c r="Y276" i="1"/>
  <c r="Y278" i="1"/>
  <c r="Y7" i="1"/>
  <c r="Y10" i="1"/>
  <c r="Y12" i="1"/>
  <c r="Y15" i="1"/>
  <c r="Y17" i="1"/>
  <c r="Y19" i="1"/>
  <c r="Y22" i="1"/>
  <c r="Y26" i="1"/>
  <c r="Y28" i="1"/>
  <c r="Y31" i="1"/>
  <c r="Y34" i="1"/>
  <c r="Y36" i="1"/>
  <c r="Y39" i="1"/>
  <c r="Y43" i="1"/>
  <c r="Y45" i="1"/>
  <c r="Y52" i="1"/>
  <c r="Y55" i="1"/>
  <c r="Y57" i="1"/>
  <c r="Y59" i="1"/>
  <c r="Y61" i="1"/>
  <c r="Y65" i="1"/>
  <c r="Y67" i="1"/>
  <c r="Y69" i="1"/>
  <c r="Y71" i="1"/>
  <c r="Y74" i="1"/>
  <c r="Y76" i="1"/>
  <c r="Y79" i="1"/>
  <c r="Y44" i="1"/>
  <c r="Y51" i="1"/>
  <c r="Y54" i="1"/>
  <c r="Y56" i="1"/>
  <c r="Y58" i="1"/>
  <c r="Y60" i="1"/>
  <c r="Y64" i="1"/>
  <c r="Y66" i="1"/>
  <c r="Y68" i="1"/>
  <c r="Y70" i="1"/>
  <c r="Y72" i="1"/>
  <c r="Y75" i="1"/>
  <c r="Y80" i="1"/>
  <c r="Y81" i="1"/>
  <c r="E8" i="1" a="1"/>
  <c r="E8" i="1" s="1"/>
  <c r="S4" i="1"/>
  <c r="Z2" i="1"/>
  <c r="Z40" i="1" s="1"/>
  <c r="E10" i="1" a="1"/>
  <c r="E10" i="1" s="1"/>
  <c r="E23" i="1" a="1"/>
  <c r="E23" i="1" s="1"/>
  <c r="E9" i="1" a="1"/>
  <c r="E9" i="1" s="1"/>
  <c r="W2" i="1"/>
  <c r="W40" i="1" s="1"/>
  <c r="W41" i="1" l="1"/>
  <c r="W273" i="1"/>
  <c r="W266" i="1"/>
  <c r="W261" i="1"/>
  <c r="W259" i="1"/>
  <c r="W256" i="1"/>
  <c r="W255" i="1"/>
  <c r="W253" i="1"/>
  <c r="W251" i="1"/>
  <c r="W250" i="1"/>
  <c r="W249" i="1"/>
  <c r="W238" i="1"/>
  <c r="W237" i="1"/>
  <c r="W234" i="1"/>
  <c r="W232" i="1"/>
  <c r="W231" i="1"/>
  <c r="W226" i="1"/>
  <c r="W224" i="1"/>
  <c r="W223" i="1"/>
  <c r="W222" i="1"/>
  <c r="W221" i="1"/>
  <c r="W220" i="1"/>
  <c r="W218" i="1"/>
  <c r="W217" i="1"/>
  <c r="W215" i="1"/>
  <c r="W214" i="1"/>
  <c r="W209" i="1"/>
  <c r="W208" i="1"/>
  <c r="W206" i="1"/>
  <c r="W205" i="1"/>
  <c r="W204" i="1"/>
  <c r="W203" i="1"/>
  <c r="W202" i="1"/>
  <c r="W201" i="1"/>
  <c r="W199" i="1"/>
  <c r="W195" i="1"/>
  <c r="W193" i="1"/>
  <c r="W188" i="1"/>
  <c r="W187" i="1"/>
  <c r="W183" i="1"/>
  <c r="W181" i="1"/>
  <c r="W178" i="1"/>
  <c r="W173" i="1"/>
  <c r="W172" i="1"/>
  <c r="W169" i="1"/>
  <c r="W168" i="1"/>
  <c r="W157" i="1"/>
  <c r="W154" i="1"/>
  <c r="W148" i="1"/>
  <c r="W146" i="1"/>
  <c r="W139" i="1"/>
  <c r="W137" i="1"/>
  <c r="W123" i="1"/>
  <c r="W119" i="1"/>
  <c r="W118" i="1"/>
  <c r="W104" i="1"/>
  <c r="W103" i="1"/>
  <c r="W102" i="1"/>
  <c r="W99" i="1"/>
  <c r="W93" i="1"/>
  <c r="W89" i="1"/>
  <c r="W82" i="1"/>
  <c r="W78" i="1"/>
  <c r="W77" i="1"/>
  <c r="W73" i="1"/>
  <c r="W63" i="1"/>
  <c r="W62" i="1"/>
  <c r="W53" i="1"/>
  <c r="W50" i="1"/>
  <c r="W49" i="1"/>
  <c r="W48" i="1"/>
  <c r="W47" i="1"/>
  <c r="W46" i="1"/>
  <c r="W38" i="1"/>
  <c r="W32" i="1"/>
  <c r="W30" i="1"/>
  <c r="W25" i="1"/>
  <c r="W24" i="1"/>
  <c r="W21" i="1"/>
  <c r="W14" i="1"/>
  <c r="W9" i="1"/>
  <c r="W6" i="1"/>
  <c r="Z41" i="1"/>
  <c r="Z273" i="1"/>
  <c r="Z266" i="1"/>
  <c r="Z261" i="1"/>
  <c r="Z259" i="1"/>
  <c r="Z256" i="1"/>
  <c r="Z255" i="1"/>
  <c r="Z253" i="1"/>
  <c r="Z251" i="1"/>
  <c r="Z250" i="1"/>
  <c r="Z249" i="1"/>
  <c r="Z238" i="1"/>
  <c r="Z237" i="1"/>
  <c r="Z234" i="1"/>
  <c r="Z232" i="1"/>
  <c r="Z231" i="1"/>
  <c r="Z226" i="1"/>
  <c r="Z224" i="1"/>
  <c r="Z223" i="1"/>
  <c r="Z222" i="1"/>
  <c r="Z221" i="1"/>
  <c r="Z220" i="1"/>
  <c r="Z218" i="1"/>
  <c r="Z217" i="1"/>
  <c r="Z215" i="1"/>
  <c r="Z214" i="1"/>
  <c r="Z209" i="1"/>
  <c r="Z208" i="1"/>
  <c r="Z206" i="1"/>
  <c r="Z205" i="1"/>
  <c r="Z204" i="1"/>
  <c r="Z203" i="1"/>
  <c r="Z202" i="1"/>
  <c r="Z201" i="1"/>
  <c r="Z199" i="1"/>
  <c r="Z195" i="1"/>
  <c r="Z193" i="1"/>
  <c r="Z188" i="1"/>
  <c r="Z187" i="1"/>
  <c r="Z183" i="1"/>
  <c r="Z181" i="1"/>
  <c r="Z178" i="1"/>
  <c r="Z173" i="1"/>
  <c r="Z172" i="1"/>
  <c r="Z169" i="1"/>
  <c r="Z168" i="1"/>
  <c r="Z157" i="1"/>
  <c r="Z154" i="1"/>
  <c r="Z148" i="1"/>
  <c r="Z146" i="1"/>
  <c r="Z139" i="1"/>
  <c r="Z137" i="1"/>
  <c r="Z123" i="1"/>
  <c r="Z119" i="1"/>
  <c r="Z118" i="1"/>
  <c r="Z104" i="1"/>
  <c r="Z103" i="1"/>
  <c r="Z102" i="1"/>
  <c r="Z99" i="1"/>
  <c r="Z93" i="1"/>
  <c r="Z89" i="1"/>
  <c r="Z82" i="1"/>
  <c r="Z78" i="1"/>
  <c r="Z63" i="1"/>
  <c r="Z62" i="1"/>
  <c r="Z53" i="1"/>
  <c r="Z50" i="1"/>
  <c r="Z49" i="1"/>
  <c r="Z48" i="1"/>
  <c r="Z47" i="1"/>
  <c r="Z46" i="1"/>
  <c r="Z38" i="1"/>
  <c r="Z32" i="1"/>
  <c r="Z30" i="1"/>
  <c r="Z25" i="1"/>
  <c r="Z24" i="1"/>
  <c r="Z21" i="1"/>
  <c r="Z14" i="1"/>
  <c r="Z9" i="1"/>
  <c r="Z6" i="1"/>
  <c r="Z77" i="1"/>
  <c r="Z73" i="1"/>
  <c r="W83" i="1"/>
  <c r="W85" i="1"/>
  <c r="W87" i="1"/>
  <c r="W90" i="1"/>
  <c r="W92" i="1"/>
  <c r="W96" i="1"/>
  <c r="W94" i="1"/>
  <c r="W100" i="1"/>
  <c r="W105" i="1"/>
  <c r="W110" i="1"/>
  <c r="W112" i="1"/>
  <c r="W108" i="1"/>
  <c r="W107" i="1"/>
  <c r="W115" i="1"/>
  <c r="W117" i="1"/>
  <c r="W121" i="1"/>
  <c r="W124" i="1"/>
  <c r="W126" i="1"/>
  <c r="W128" i="1"/>
  <c r="W130" i="1"/>
  <c r="W132" i="1"/>
  <c r="W134" i="1"/>
  <c r="W136" i="1"/>
  <c r="W140" i="1"/>
  <c r="W142" i="1"/>
  <c r="W144" i="1"/>
  <c r="W147" i="1"/>
  <c r="W150" i="1"/>
  <c r="W152" i="1"/>
  <c r="W155" i="1"/>
  <c r="W158" i="1"/>
  <c r="W160" i="1"/>
  <c r="W162" i="1"/>
  <c r="W164" i="1"/>
  <c r="W166" i="1"/>
  <c r="W170" i="1"/>
  <c r="W174" i="1"/>
  <c r="W176" i="1"/>
  <c r="W179" i="1"/>
  <c r="W182" i="1"/>
  <c r="W84" i="1"/>
  <c r="W86" i="1"/>
  <c r="W88" i="1"/>
  <c r="W91" i="1"/>
  <c r="W95" i="1"/>
  <c r="W97" i="1"/>
  <c r="W98" i="1"/>
  <c r="W101" i="1"/>
  <c r="W106" i="1"/>
  <c r="W111" i="1"/>
  <c r="W113" i="1"/>
  <c r="W109" i="1"/>
  <c r="W114" i="1"/>
  <c r="W116" i="1"/>
  <c r="W120" i="1"/>
  <c r="W122" i="1"/>
  <c r="W125" i="1"/>
  <c r="W127" i="1"/>
  <c r="W129" i="1"/>
  <c r="W131" i="1"/>
  <c r="W133" i="1"/>
  <c r="W135" i="1"/>
  <c r="W138" i="1"/>
  <c r="W141" i="1"/>
  <c r="W143" i="1"/>
  <c r="E11" i="1" s="1" a="1"/>
  <c r="E11" i="1" s="1"/>
  <c r="W145" i="1"/>
  <c r="W149" i="1"/>
  <c r="W151" i="1"/>
  <c r="W153" i="1"/>
  <c r="W156" i="1"/>
  <c r="W159" i="1"/>
  <c r="W161" i="1"/>
  <c r="W163" i="1"/>
  <c r="W165" i="1"/>
  <c r="W167" i="1"/>
  <c r="W171" i="1"/>
  <c r="W175" i="1"/>
  <c r="W177" i="1"/>
  <c r="W180" i="1"/>
  <c r="W184" i="1"/>
  <c r="W186" i="1"/>
  <c r="W190" i="1"/>
  <c r="W192" i="1"/>
  <c r="W185" i="1"/>
  <c r="W189" i="1"/>
  <c r="W191" i="1"/>
  <c r="W196" i="1"/>
  <c r="W198" i="1"/>
  <c r="W211" i="1"/>
  <c r="W207" i="1"/>
  <c r="W216" i="1"/>
  <c r="W225" i="1"/>
  <c r="W228" i="1"/>
  <c r="W230" i="1"/>
  <c r="W235" i="1"/>
  <c r="W240" i="1"/>
  <c r="W242" i="1"/>
  <c r="W244" i="1"/>
  <c r="W246" i="1"/>
  <c r="W248" i="1"/>
  <c r="W252" i="1"/>
  <c r="W257" i="1"/>
  <c r="W260" i="1"/>
  <c r="W263" i="1"/>
  <c r="W265" i="1"/>
  <c r="W268" i="1"/>
  <c r="E22" i="1" s="1" a="1"/>
  <c r="E22" i="1" s="1"/>
  <c r="W270" i="1"/>
  <c r="W272" i="1"/>
  <c r="W275" i="1"/>
  <c r="W277" i="1"/>
  <c r="W5" i="1"/>
  <c r="W8" i="1"/>
  <c r="W11" i="1"/>
  <c r="W13" i="1"/>
  <c r="W16" i="1"/>
  <c r="W18" i="1"/>
  <c r="W20" i="1"/>
  <c r="W23" i="1"/>
  <c r="W27" i="1"/>
  <c r="W29" i="1"/>
  <c r="W33" i="1"/>
  <c r="W35" i="1"/>
  <c r="W37" i="1"/>
  <c r="W42" i="1"/>
  <c r="W194" i="1"/>
  <c r="W197" i="1"/>
  <c r="W200" i="1"/>
  <c r="W210" i="1"/>
  <c r="W212" i="1"/>
  <c r="W213" i="1"/>
  <c r="W219" i="1"/>
  <c r="W227" i="1"/>
  <c r="W229" i="1"/>
  <c r="W233" i="1"/>
  <c r="W236" i="1"/>
  <c r="W239" i="1"/>
  <c r="W241" i="1"/>
  <c r="W243" i="1"/>
  <c r="W245" i="1"/>
  <c r="W247" i="1"/>
  <c r="W254" i="1"/>
  <c r="W258" i="1"/>
  <c r="W262" i="1"/>
  <c r="W264" i="1"/>
  <c r="W267" i="1"/>
  <c r="W269" i="1"/>
  <c r="W271" i="1"/>
  <c r="W274" i="1"/>
  <c r="W276" i="1"/>
  <c r="W278" i="1"/>
  <c r="W7" i="1"/>
  <c r="W10" i="1"/>
  <c r="W12" i="1"/>
  <c r="W15" i="1"/>
  <c r="W17" i="1"/>
  <c r="W19" i="1"/>
  <c r="W22" i="1"/>
  <c r="W26" i="1"/>
  <c r="W28" i="1"/>
  <c r="W31" i="1"/>
  <c r="W34" i="1"/>
  <c r="W36" i="1"/>
  <c r="W39" i="1"/>
  <c r="W43" i="1"/>
  <c r="W45" i="1"/>
  <c r="W52" i="1"/>
  <c r="W55" i="1"/>
  <c r="W57" i="1"/>
  <c r="W59" i="1"/>
  <c r="W61" i="1"/>
  <c r="W65" i="1"/>
  <c r="W67" i="1"/>
  <c r="W69" i="1"/>
  <c r="W71" i="1"/>
  <c r="W74" i="1"/>
  <c r="W76" i="1"/>
  <c r="W44" i="1"/>
  <c r="W51" i="1"/>
  <c r="W54" i="1"/>
  <c r="W56" i="1"/>
  <c r="W58" i="1"/>
  <c r="W60" i="1"/>
  <c r="W64" i="1"/>
  <c r="W66" i="1"/>
  <c r="W68" i="1"/>
  <c r="W70" i="1"/>
  <c r="W72" i="1"/>
  <c r="W75" i="1"/>
  <c r="W80" i="1"/>
  <c r="W79" i="1"/>
  <c r="W81" i="1"/>
  <c r="Z84" i="1"/>
  <c r="Z86" i="1"/>
  <c r="Z88" i="1"/>
  <c r="Z91" i="1"/>
  <c r="Z95" i="1"/>
  <c r="Z97" i="1"/>
  <c r="Z98" i="1"/>
  <c r="Z101" i="1"/>
  <c r="Z106" i="1"/>
  <c r="Z111" i="1"/>
  <c r="Z113" i="1"/>
  <c r="Z109" i="1"/>
  <c r="Z114" i="1"/>
  <c r="Z116" i="1"/>
  <c r="Z120" i="1"/>
  <c r="Z122" i="1"/>
  <c r="Z125" i="1"/>
  <c r="Z127" i="1"/>
  <c r="Z129" i="1"/>
  <c r="Z131" i="1"/>
  <c r="Z133" i="1"/>
  <c r="Z135" i="1"/>
  <c r="Z138" i="1"/>
  <c r="Z141" i="1"/>
  <c r="Z143" i="1"/>
  <c r="Z145" i="1"/>
  <c r="Z149" i="1"/>
  <c r="Z151" i="1"/>
  <c r="Z153" i="1"/>
  <c r="Z156" i="1"/>
  <c r="Z159" i="1"/>
  <c r="Z161" i="1"/>
  <c r="Z163" i="1"/>
  <c r="Z165" i="1"/>
  <c r="Z167" i="1"/>
  <c r="Z171" i="1"/>
  <c r="Z175" i="1"/>
  <c r="Z177" i="1"/>
  <c r="Z180" i="1"/>
  <c r="Z83" i="1"/>
  <c r="Z85" i="1"/>
  <c r="Z87" i="1"/>
  <c r="Z90" i="1"/>
  <c r="Z92" i="1"/>
  <c r="Z96" i="1"/>
  <c r="Z94" i="1"/>
  <c r="Z100" i="1"/>
  <c r="Z105" i="1"/>
  <c r="Z110" i="1"/>
  <c r="Z112" i="1"/>
  <c r="Z108" i="1"/>
  <c r="Z107" i="1"/>
  <c r="Z115" i="1"/>
  <c r="Z117" i="1"/>
  <c r="Z121" i="1"/>
  <c r="Z124" i="1"/>
  <c r="Z126" i="1"/>
  <c r="Z128" i="1"/>
  <c r="Z130" i="1"/>
  <c r="Z132" i="1"/>
  <c r="Z134" i="1"/>
  <c r="Z136" i="1"/>
  <c r="Z140" i="1"/>
  <c r="Z142" i="1"/>
  <c r="Z144" i="1"/>
  <c r="Z147" i="1"/>
  <c r="Z150" i="1"/>
  <c r="Z152" i="1"/>
  <c r="Z155" i="1"/>
  <c r="Z158" i="1"/>
  <c r="Z160" i="1"/>
  <c r="Z162" i="1"/>
  <c r="Z164" i="1"/>
  <c r="Z166" i="1"/>
  <c r="Z170" i="1"/>
  <c r="Z174" i="1"/>
  <c r="Z176" i="1"/>
  <c r="Z179" i="1"/>
  <c r="Z182" i="1"/>
  <c r="Z185" i="1"/>
  <c r="Z189" i="1"/>
  <c r="Z191" i="1"/>
  <c r="Z184" i="1"/>
  <c r="Z186" i="1"/>
  <c r="Z190" i="1"/>
  <c r="Z194" i="1"/>
  <c r="Z197" i="1"/>
  <c r="Z200" i="1"/>
  <c r="Z210" i="1"/>
  <c r="Z212" i="1"/>
  <c r="Z213" i="1"/>
  <c r="Z219" i="1"/>
  <c r="Z227" i="1"/>
  <c r="Z229" i="1"/>
  <c r="Z233" i="1"/>
  <c r="Z236" i="1"/>
  <c r="Z239" i="1"/>
  <c r="Z241" i="1"/>
  <c r="Z243" i="1"/>
  <c r="Z245" i="1"/>
  <c r="Z247" i="1"/>
  <c r="Z254" i="1"/>
  <c r="Z258" i="1"/>
  <c r="Z262" i="1"/>
  <c r="Z264" i="1"/>
  <c r="Z267" i="1"/>
  <c r="Z269" i="1"/>
  <c r="Z271" i="1"/>
  <c r="Z274" i="1"/>
  <c r="Z276" i="1"/>
  <c r="Z278" i="1"/>
  <c r="Z7" i="1"/>
  <c r="Z10" i="1"/>
  <c r="Z12" i="1"/>
  <c r="Z15" i="1"/>
  <c r="Z17" i="1"/>
  <c r="Z19" i="1"/>
  <c r="Z22" i="1"/>
  <c r="Z26" i="1"/>
  <c r="Z28" i="1"/>
  <c r="Z31" i="1"/>
  <c r="Z34" i="1"/>
  <c r="Z36" i="1"/>
  <c r="Z39" i="1"/>
  <c r="Z192" i="1"/>
  <c r="Z196" i="1"/>
  <c r="Z198" i="1"/>
  <c r="Z211" i="1"/>
  <c r="Z207" i="1"/>
  <c r="Z216" i="1"/>
  <c r="Z225" i="1"/>
  <c r="Z228" i="1"/>
  <c r="Z230" i="1"/>
  <c r="Z235" i="1"/>
  <c r="Z240" i="1"/>
  <c r="Z242" i="1"/>
  <c r="Z244" i="1"/>
  <c r="Z246" i="1"/>
  <c r="Z248" i="1"/>
  <c r="Z252" i="1"/>
  <c r="Z257" i="1"/>
  <c r="Z260" i="1"/>
  <c r="Z263" i="1"/>
  <c r="Z265" i="1"/>
  <c r="Z268" i="1"/>
  <c r="Z270" i="1"/>
  <c r="Z272" i="1"/>
  <c r="Z275" i="1"/>
  <c r="Z277" i="1"/>
  <c r="Z5" i="1"/>
  <c r="Z8" i="1"/>
  <c r="Z11" i="1"/>
  <c r="Z13" i="1"/>
  <c r="Z16" i="1"/>
  <c r="Z18" i="1"/>
  <c r="Z20" i="1"/>
  <c r="Z23" i="1"/>
  <c r="Z27" i="1"/>
  <c r="Z29" i="1"/>
  <c r="Z33" i="1"/>
  <c r="Z35" i="1"/>
  <c r="Z37" i="1"/>
  <c r="Z42" i="1"/>
  <c r="Z44" i="1"/>
  <c r="Z51" i="1"/>
  <c r="Z54" i="1"/>
  <c r="Z56" i="1"/>
  <c r="Z58" i="1"/>
  <c r="Z60" i="1"/>
  <c r="Z64" i="1"/>
  <c r="Z66" i="1"/>
  <c r="Z68" i="1"/>
  <c r="Z70" i="1"/>
  <c r="Z72" i="1"/>
  <c r="Z75" i="1"/>
  <c r="Z43" i="1"/>
  <c r="Z45" i="1"/>
  <c r="Z52" i="1"/>
  <c r="Z55" i="1"/>
  <c r="Z57" i="1"/>
  <c r="Z59" i="1"/>
  <c r="Z61" i="1"/>
  <c r="Z65" i="1"/>
  <c r="Z67" i="1"/>
  <c r="Z69" i="1"/>
  <c r="Z71" i="1"/>
  <c r="Z74" i="1"/>
  <c r="Z76" i="1"/>
  <c r="Z79" i="1"/>
  <c r="Z81" i="1"/>
  <c r="Z80" i="1"/>
  <c r="W4" i="1"/>
  <c r="E14" i="1" a="1"/>
  <c r="E14" i="1" s="1"/>
  <c r="AA2" i="1"/>
  <c r="AA40" i="1" s="1"/>
  <c r="Z4" i="1"/>
  <c r="AA41" i="1" l="1"/>
  <c r="AA273" i="1"/>
  <c r="AA266" i="1"/>
  <c r="AA261" i="1"/>
  <c r="AA259" i="1"/>
  <c r="AA256" i="1"/>
  <c r="AA255" i="1"/>
  <c r="AA253" i="1"/>
  <c r="AA251" i="1"/>
  <c r="AA250" i="1"/>
  <c r="AA249" i="1"/>
  <c r="AA238" i="1"/>
  <c r="AA237" i="1"/>
  <c r="AA234" i="1"/>
  <c r="AA232" i="1"/>
  <c r="AA231" i="1"/>
  <c r="AA226" i="1"/>
  <c r="AA224" i="1"/>
  <c r="AA223" i="1"/>
  <c r="AA222" i="1"/>
  <c r="AA221" i="1"/>
  <c r="AA220" i="1"/>
  <c r="AA218" i="1"/>
  <c r="AA217" i="1"/>
  <c r="AA215" i="1"/>
  <c r="AA214" i="1"/>
  <c r="AA209" i="1"/>
  <c r="AA208" i="1"/>
  <c r="AA206" i="1"/>
  <c r="AA205" i="1"/>
  <c r="AA204" i="1"/>
  <c r="AA203" i="1"/>
  <c r="AA202" i="1"/>
  <c r="AA201" i="1"/>
  <c r="AA199" i="1"/>
  <c r="AA195" i="1"/>
  <c r="AA193" i="1"/>
  <c r="AA188" i="1"/>
  <c r="AA187" i="1"/>
  <c r="AA183" i="1"/>
  <c r="AA181" i="1"/>
  <c r="AA178" i="1"/>
  <c r="AA173" i="1"/>
  <c r="AA172" i="1"/>
  <c r="AA169" i="1"/>
  <c r="AA168" i="1"/>
  <c r="AA157" i="1"/>
  <c r="AA154" i="1"/>
  <c r="AA148" i="1"/>
  <c r="AA146" i="1"/>
  <c r="AA139" i="1"/>
  <c r="AA137" i="1"/>
  <c r="AA123" i="1"/>
  <c r="AA119" i="1"/>
  <c r="AA118" i="1"/>
  <c r="AA104" i="1"/>
  <c r="AA103" i="1"/>
  <c r="AA102" i="1"/>
  <c r="AA99" i="1"/>
  <c r="AA93" i="1"/>
  <c r="AA89" i="1"/>
  <c r="AA82" i="1"/>
  <c r="AA78" i="1"/>
  <c r="AA77" i="1"/>
  <c r="AA73" i="1"/>
  <c r="AA63" i="1"/>
  <c r="AA62" i="1"/>
  <c r="AA53" i="1"/>
  <c r="AA50" i="1"/>
  <c r="AA49" i="1"/>
  <c r="AA48" i="1"/>
  <c r="AA47" i="1"/>
  <c r="AA46" i="1"/>
  <c r="AA38" i="1"/>
  <c r="AA32" i="1"/>
  <c r="AA30" i="1"/>
  <c r="AA25" i="1"/>
  <c r="AA24" i="1"/>
  <c r="AA21" i="1"/>
  <c r="AA14" i="1"/>
  <c r="AA9" i="1"/>
  <c r="AA6" i="1"/>
  <c r="AA83" i="1"/>
  <c r="AA85" i="1"/>
  <c r="AA87" i="1"/>
  <c r="AA90" i="1"/>
  <c r="AA92" i="1"/>
  <c r="AA96" i="1"/>
  <c r="AA94" i="1"/>
  <c r="AA100" i="1"/>
  <c r="AA105" i="1"/>
  <c r="AA110" i="1"/>
  <c r="AA112" i="1"/>
  <c r="AA108" i="1"/>
  <c r="AA107" i="1"/>
  <c r="AA115" i="1"/>
  <c r="AA117" i="1"/>
  <c r="AA121" i="1"/>
  <c r="AA124" i="1"/>
  <c r="AA126" i="1"/>
  <c r="AA128" i="1"/>
  <c r="AA130" i="1"/>
  <c r="AA132" i="1"/>
  <c r="AA134" i="1"/>
  <c r="AA136" i="1"/>
  <c r="AA140" i="1"/>
  <c r="AA142" i="1"/>
  <c r="AA144" i="1"/>
  <c r="AA147" i="1"/>
  <c r="AA150" i="1"/>
  <c r="AA152" i="1"/>
  <c r="AA155" i="1"/>
  <c r="AA158" i="1"/>
  <c r="AA160" i="1"/>
  <c r="AA162" i="1"/>
  <c r="AA164" i="1"/>
  <c r="AA166" i="1"/>
  <c r="AA170" i="1"/>
  <c r="AA174" i="1"/>
  <c r="AA176" i="1"/>
  <c r="AA179" i="1"/>
  <c r="AA84" i="1"/>
  <c r="AA86" i="1"/>
  <c r="AA88" i="1"/>
  <c r="AA91" i="1"/>
  <c r="AA95" i="1"/>
  <c r="AA97" i="1"/>
  <c r="AA98" i="1"/>
  <c r="AA101" i="1"/>
  <c r="AA106" i="1"/>
  <c r="AA111" i="1"/>
  <c r="AA113" i="1"/>
  <c r="AA109" i="1"/>
  <c r="AA114" i="1"/>
  <c r="AA116" i="1"/>
  <c r="AA120" i="1"/>
  <c r="AA122" i="1"/>
  <c r="AA125" i="1"/>
  <c r="AA127" i="1"/>
  <c r="AA129" i="1"/>
  <c r="AA131" i="1"/>
  <c r="AA133" i="1"/>
  <c r="AA135" i="1"/>
  <c r="AA138" i="1"/>
  <c r="AA141" i="1"/>
  <c r="AA143" i="1"/>
  <c r="AA145" i="1"/>
  <c r="AA149" i="1"/>
  <c r="AA151" i="1"/>
  <c r="AA153" i="1"/>
  <c r="AA156" i="1"/>
  <c r="AA159" i="1"/>
  <c r="AA161" i="1"/>
  <c r="AA163" i="1"/>
  <c r="AA165" i="1"/>
  <c r="AA167" i="1"/>
  <c r="AA171" i="1"/>
  <c r="AA175" i="1"/>
  <c r="AA177" i="1"/>
  <c r="AA180" i="1"/>
  <c r="AA184" i="1"/>
  <c r="AA186" i="1"/>
  <c r="AA190" i="1"/>
  <c r="AA192" i="1"/>
  <c r="AA196" i="1"/>
  <c r="AA198" i="1"/>
  <c r="AA211" i="1"/>
  <c r="AA207" i="1"/>
  <c r="AA216" i="1"/>
  <c r="AA225" i="1"/>
  <c r="AA228" i="1"/>
  <c r="AA230" i="1"/>
  <c r="AA235" i="1"/>
  <c r="AA240" i="1"/>
  <c r="AA242" i="1"/>
  <c r="AA244" i="1"/>
  <c r="AA246" i="1"/>
  <c r="AA248" i="1"/>
  <c r="AA252" i="1"/>
  <c r="AA257" i="1"/>
  <c r="AA260" i="1"/>
  <c r="AA263" i="1"/>
  <c r="AA265" i="1"/>
  <c r="AA268" i="1"/>
  <c r="AA270" i="1"/>
  <c r="AA272" i="1"/>
  <c r="E15" i="1" s="1" a="1"/>
  <c r="E15" i="1" s="1"/>
  <c r="AA275" i="1"/>
  <c r="AA277" i="1"/>
  <c r="AA5" i="1"/>
  <c r="AA8" i="1"/>
  <c r="AA11" i="1"/>
  <c r="AA13" i="1"/>
  <c r="AA16" i="1"/>
  <c r="AA18" i="1"/>
  <c r="AA20" i="1"/>
  <c r="AA23" i="1"/>
  <c r="AA27" i="1"/>
  <c r="AA29" i="1"/>
  <c r="AA33" i="1"/>
  <c r="AA35" i="1"/>
  <c r="AA37" i="1"/>
  <c r="AA42" i="1"/>
  <c r="AA182" i="1"/>
  <c r="AA185" i="1"/>
  <c r="AA189" i="1"/>
  <c r="AA191" i="1"/>
  <c r="AA194" i="1"/>
  <c r="AA197" i="1"/>
  <c r="AA200" i="1"/>
  <c r="AA210" i="1"/>
  <c r="AA212" i="1"/>
  <c r="AA213" i="1"/>
  <c r="AA219" i="1"/>
  <c r="AA227" i="1"/>
  <c r="AA229" i="1"/>
  <c r="AA233" i="1"/>
  <c r="AA236" i="1"/>
  <c r="AA239" i="1"/>
  <c r="AA241" i="1"/>
  <c r="AA243" i="1"/>
  <c r="AA245" i="1"/>
  <c r="AA247" i="1"/>
  <c r="AA254" i="1"/>
  <c r="AA258" i="1"/>
  <c r="AA262" i="1"/>
  <c r="AA264" i="1"/>
  <c r="AA267" i="1"/>
  <c r="AA269" i="1"/>
  <c r="AA271" i="1"/>
  <c r="AA274" i="1"/>
  <c r="AA276" i="1"/>
  <c r="AA278" i="1"/>
  <c r="AA7" i="1"/>
  <c r="AA10" i="1"/>
  <c r="AA12" i="1"/>
  <c r="AA15" i="1"/>
  <c r="AA17" i="1"/>
  <c r="AA19" i="1"/>
  <c r="AA22" i="1"/>
  <c r="AA26" i="1"/>
  <c r="AA28" i="1"/>
  <c r="AA31" i="1"/>
  <c r="AA34" i="1"/>
  <c r="AA36" i="1"/>
  <c r="AA39" i="1"/>
  <c r="AA43" i="1"/>
  <c r="AA45" i="1"/>
  <c r="AA52" i="1"/>
  <c r="AA55" i="1"/>
  <c r="AA57" i="1"/>
  <c r="AA59" i="1"/>
  <c r="AA61" i="1"/>
  <c r="AA65" i="1"/>
  <c r="AA67" i="1"/>
  <c r="AA69" i="1"/>
  <c r="AA71" i="1"/>
  <c r="AA74" i="1"/>
  <c r="AA76" i="1"/>
  <c r="AA81" i="1"/>
  <c r="AA80" i="1"/>
  <c r="AA44" i="1"/>
  <c r="AA51" i="1"/>
  <c r="AA54" i="1"/>
  <c r="AA56" i="1"/>
  <c r="AA58" i="1"/>
  <c r="AA60" i="1"/>
  <c r="AA64" i="1"/>
  <c r="AA66" i="1"/>
  <c r="AA68" i="1"/>
  <c r="AA70" i="1"/>
  <c r="AA72" i="1"/>
  <c r="AA75" i="1"/>
  <c r="AA79" i="1"/>
  <c r="AB2" i="1"/>
  <c r="AB40" i="1" s="1"/>
  <c r="E12" i="1" a="1"/>
  <c r="E12" i="1" s="1"/>
  <c r="AA4" i="1"/>
  <c r="AB41" i="1" l="1"/>
  <c r="AB273" i="1"/>
  <c r="AB266" i="1"/>
  <c r="AB261" i="1"/>
  <c r="AB259" i="1"/>
  <c r="AB256" i="1"/>
  <c r="AB255" i="1"/>
  <c r="AB253" i="1"/>
  <c r="AB251" i="1"/>
  <c r="AB250" i="1"/>
  <c r="AB249" i="1"/>
  <c r="AB238" i="1"/>
  <c r="AB237" i="1"/>
  <c r="AB234" i="1"/>
  <c r="AB232" i="1"/>
  <c r="AB231" i="1"/>
  <c r="AB226" i="1"/>
  <c r="AB224" i="1"/>
  <c r="AB223" i="1"/>
  <c r="AB222" i="1"/>
  <c r="AB221" i="1"/>
  <c r="AB220" i="1"/>
  <c r="AB218" i="1"/>
  <c r="AB217" i="1"/>
  <c r="AB215" i="1"/>
  <c r="AB214" i="1"/>
  <c r="AB209" i="1"/>
  <c r="AB208" i="1"/>
  <c r="AB206" i="1"/>
  <c r="AB205" i="1"/>
  <c r="AB204" i="1"/>
  <c r="AB203" i="1"/>
  <c r="AB202" i="1"/>
  <c r="AB201" i="1"/>
  <c r="AB199" i="1"/>
  <c r="AB195" i="1"/>
  <c r="AB193" i="1"/>
  <c r="AB188" i="1"/>
  <c r="AB187" i="1"/>
  <c r="AB183" i="1"/>
  <c r="AB181" i="1"/>
  <c r="AB178" i="1"/>
  <c r="AB173" i="1"/>
  <c r="AB172" i="1"/>
  <c r="AB169" i="1"/>
  <c r="AB168" i="1"/>
  <c r="AB157" i="1"/>
  <c r="AB154" i="1"/>
  <c r="AB148" i="1"/>
  <c r="AB146" i="1"/>
  <c r="AB139" i="1"/>
  <c r="AB137" i="1"/>
  <c r="AB123" i="1"/>
  <c r="AB119" i="1"/>
  <c r="AB118" i="1"/>
  <c r="AB104" i="1"/>
  <c r="AB103" i="1"/>
  <c r="AB102" i="1"/>
  <c r="AB99" i="1"/>
  <c r="AB93" i="1"/>
  <c r="AB89" i="1"/>
  <c r="AB82" i="1"/>
  <c r="AB78" i="1"/>
  <c r="AB77" i="1"/>
  <c r="AB73" i="1"/>
  <c r="AB63" i="1"/>
  <c r="AB62" i="1"/>
  <c r="AB53" i="1"/>
  <c r="AB50" i="1"/>
  <c r="AB49" i="1"/>
  <c r="AB48" i="1"/>
  <c r="AB47" i="1"/>
  <c r="AB46" i="1"/>
  <c r="AB38" i="1"/>
  <c r="AB32" i="1"/>
  <c r="AB30" i="1"/>
  <c r="AB25" i="1"/>
  <c r="AB24" i="1"/>
  <c r="AB21" i="1"/>
  <c r="AB14" i="1"/>
  <c r="AB9" i="1"/>
  <c r="AB6" i="1"/>
  <c r="AB84" i="1"/>
  <c r="AB86" i="1"/>
  <c r="AB88" i="1"/>
  <c r="AB91" i="1"/>
  <c r="AB95" i="1"/>
  <c r="AB97" i="1"/>
  <c r="AB98" i="1"/>
  <c r="AB101" i="1"/>
  <c r="AB106" i="1"/>
  <c r="AB111" i="1"/>
  <c r="AB113" i="1"/>
  <c r="AB109" i="1"/>
  <c r="AB114" i="1"/>
  <c r="AB116" i="1"/>
  <c r="AB120" i="1"/>
  <c r="AB122" i="1"/>
  <c r="AB125" i="1"/>
  <c r="AB127" i="1"/>
  <c r="AB129" i="1"/>
  <c r="AB131" i="1"/>
  <c r="AB133" i="1"/>
  <c r="AB135" i="1"/>
  <c r="AB138" i="1"/>
  <c r="AB141" i="1"/>
  <c r="AB143" i="1"/>
  <c r="AB145" i="1"/>
  <c r="AB149" i="1"/>
  <c r="AB151" i="1"/>
  <c r="AB153" i="1"/>
  <c r="AB156" i="1"/>
  <c r="AB159" i="1"/>
  <c r="AB161" i="1"/>
  <c r="AB163" i="1"/>
  <c r="AB165" i="1"/>
  <c r="AB167" i="1"/>
  <c r="AB171" i="1"/>
  <c r="AB175" i="1"/>
  <c r="AB177" i="1"/>
  <c r="AB180" i="1"/>
  <c r="AB83" i="1"/>
  <c r="AB85" i="1"/>
  <c r="AB87" i="1"/>
  <c r="AB90" i="1"/>
  <c r="AB92" i="1"/>
  <c r="AB96" i="1"/>
  <c r="AB94" i="1"/>
  <c r="AB100" i="1"/>
  <c r="AB105" i="1"/>
  <c r="AB110" i="1"/>
  <c r="AB112" i="1"/>
  <c r="AB108" i="1"/>
  <c r="AB107" i="1"/>
  <c r="AB115" i="1"/>
  <c r="AB117" i="1"/>
  <c r="AB121" i="1"/>
  <c r="AB124" i="1"/>
  <c r="AB126" i="1"/>
  <c r="AB128" i="1"/>
  <c r="AB130" i="1"/>
  <c r="AB132" i="1"/>
  <c r="AB134" i="1"/>
  <c r="AB136" i="1"/>
  <c r="AB140" i="1"/>
  <c r="AB142" i="1"/>
  <c r="AB144" i="1"/>
  <c r="AB147" i="1"/>
  <c r="AB150" i="1"/>
  <c r="AB152" i="1"/>
  <c r="AB155" i="1"/>
  <c r="AB158" i="1"/>
  <c r="AB160" i="1"/>
  <c r="AB162" i="1"/>
  <c r="AB164" i="1"/>
  <c r="AB166" i="1"/>
  <c r="AB170" i="1"/>
  <c r="AB174" i="1"/>
  <c r="AB176" i="1"/>
  <c r="AB179" i="1"/>
  <c r="AB182" i="1"/>
  <c r="AB185" i="1"/>
  <c r="AB189" i="1"/>
  <c r="AB191" i="1"/>
  <c r="AB194" i="1"/>
  <c r="AB197" i="1"/>
  <c r="AB200" i="1"/>
  <c r="AB210" i="1"/>
  <c r="AB212" i="1"/>
  <c r="AB213" i="1"/>
  <c r="AB219" i="1"/>
  <c r="AB227" i="1"/>
  <c r="AB229" i="1"/>
  <c r="AB233" i="1"/>
  <c r="AB236" i="1"/>
  <c r="AB239" i="1"/>
  <c r="AB241" i="1"/>
  <c r="AB243" i="1"/>
  <c r="AB245" i="1"/>
  <c r="AB247" i="1"/>
  <c r="AB254" i="1"/>
  <c r="AB258" i="1"/>
  <c r="AB262" i="1"/>
  <c r="AB264" i="1"/>
  <c r="AB267" i="1"/>
  <c r="AB269" i="1"/>
  <c r="AB271" i="1"/>
  <c r="AB274" i="1"/>
  <c r="AB276" i="1"/>
  <c r="AB278" i="1"/>
  <c r="AB7" i="1"/>
  <c r="AB10" i="1"/>
  <c r="AB12" i="1"/>
  <c r="AB15" i="1"/>
  <c r="AB17" i="1"/>
  <c r="AB19" i="1"/>
  <c r="AB22" i="1"/>
  <c r="AB26" i="1"/>
  <c r="AB28" i="1"/>
  <c r="AB31" i="1"/>
  <c r="AB34" i="1"/>
  <c r="AB36" i="1"/>
  <c r="AB39" i="1"/>
  <c r="AB184" i="1"/>
  <c r="AB186" i="1"/>
  <c r="AB190" i="1"/>
  <c r="AB192" i="1"/>
  <c r="AB196" i="1"/>
  <c r="AB198" i="1"/>
  <c r="AB211" i="1"/>
  <c r="AB207" i="1"/>
  <c r="AB216" i="1"/>
  <c r="AB225" i="1"/>
  <c r="AB228" i="1"/>
  <c r="AB230" i="1"/>
  <c r="AB235" i="1"/>
  <c r="AB240" i="1"/>
  <c r="AB242" i="1"/>
  <c r="AB244" i="1"/>
  <c r="AB246" i="1"/>
  <c r="AB248" i="1"/>
  <c r="AB252" i="1"/>
  <c r="AB257" i="1"/>
  <c r="AB260" i="1"/>
  <c r="AB263" i="1"/>
  <c r="AB265" i="1"/>
  <c r="AB268" i="1"/>
  <c r="AB270" i="1"/>
  <c r="AB272" i="1"/>
  <c r="AB275" i="1"/>
  <c r="AB277" i="1"/>
  <c r="AB5" i="1"/>
  <c r="AB8" i="1"/>
  <c r="AB11" i="1"/>
  <c r="AB13" i="1"/>
  <c r="AB16" i="1"/>
  <c r="AB18" i="1"/>
  <c r="AB20" i="1"/>
  <c r="AB23" i="1"/>
  <c r="AB27" i="1"/>
  <c r="AB29" i="1"/>
  <c r="AB33" i="1"/>
  <c r="AB35" i="1"/>
  <c r="AB37" i="1"/>
  <c r="AB42" i="1"/>
  <c r="AB44" i="1"/>
  <c r="AB51" i="1"/>
  <c r="AB54" i="1"/>
  <c r="AB56" i="1"/>
  <c r="AB58" i="1"/>
  <c r="AB60" i="1"/>
  <c r="AB64" i="1"/>
  <c r="AB66" i="1"/>
  <c r="AB68" i="1"/>
  <c r="AB70" i="1"/>
  <c r="AB72" i="1"/>
  <c r="AB75" i="1"/>
  <c r="AB43" i="1"/>
  <c r="AB71" i="1"/>
  <c r="AB79" i="1"/>
  <c r="AB81" i="1"/>
  <c r="AB45" i="1"/>
  <c r="AB52" i="1"/>
  <c r="AB55" i="1"/>
  <c r="AB57" i="1"/>
  <c r="AB59" i="1"/>
  <c r="AB61" i="1"/>
  <c r="AB65" i="1"/>
  <c r="AB67" i="1"/>
  <c r="AB69" i="1"/>
  <c r="AB74" i="1"/>
  <c r="AB76" i="1"/>
  <c r="AB80" i="1"/>
  <c r="AB4" i="1"/>
  <c r="F23" i="1" l="1"/>
  <c r="I23" i="1" s="1"/>
  <c r="K23" i="1" s="1"/>
  <c r="F15" i="1"/>
  <c r="I15" i="1" s="1"/>
  <c r="K15" i="1" s="1"/>
  <c r="F12" i="1"/>
  <c r="I12" i="1" s="1"/>
  <c r="K12" i="1" s="1"/>
  <c r="F14" i="1"/>
  <c r="I14" i="1" s="1"/>
  <c r="K14" i="1" s="1"/>
  <c r="F8" i="1"/>
  <c r="I8" i="1" s="1"/>
  <c r="K8" i="1" s="1"/>
  <c r="F10" i="1"/>
  <c r="I10" i="1" s="1"/>
  <c r="K10" i="1" s="1"/>
  <c r="F24" i="1"/>
  <c r="I24" i="1" s="1"/>
  <c r="K24" i="1" s="1"/>
  <c r="F7" i="1" l="1"/>
  <c r="I7" i="1" s="1"/>
  <c r="K7" i="1" s="1"/>
  <c r="F22" i="1"/>
  <c r="I22" i="1" s="1"/>
  <c r="K22" i="1" s="1"/>
  <c r="F11" i="1"/>
  <c r="I11" i="1" s="1"/>
  <c r="K11" i="1" s="1"/>
  <c r="F9" i="1"/>
  <c r="I9" i="1" s="1"/>
  <c r="K9" i="1" s="1"/>
  <c r="F13" i="1"/>
  <c r="I13" i="1" s="1"/>
  <c r="K13" i="1" s="1"/>
  <c r="K25" i="1" l="1"/>
  <c r="F25" i="1"/>
  <c r="H13" i="1" l="1"/>
  <c r="H20" i="1"/>
  <c r="H16" i="1"/>
  <c r="H19" i="1"/>
  <c r="H18" i="1"/>
  <c r="H21" i="1"/>
  <c r="H17" i="1"/>
  <c r="H11" i="1"/>
  <c r="H10" i="1"/>
  <c r="H15" i="1"/>
  <c r="H14" i="1"/>
  <c r="H7" i="1"/>
  <c r="H24" i="1"/>
  <c r="H8" i="1"/>
  <c r="H12" i="1"/>
  <c r="H23" i="1"/>
  <c r="H9" i="1"/>
  <c r="H22" i="1"/>
  <c r="H25" i="1" l="1"/>
</calcChain>
</file>

<file path=xl/sharedStrings.xml><?xml version="1.0" encoding="utf-8"?>
<sst xmlns="http://schemas.openxmlformats.org/spreadsheetml/2006/main" count="438" uniqueCount="356">
  <si>
    <t>almonds, ground</t>
  </si>
  <si>
    <t>almonds, whole</t>
  </si>
  <si>
    <t>anchovies</t>
  </si>
  <si>
    <t>apples, dried</t>
  </si>
  <si>
    <t>apples, sliced</t>
  </si>
  <si>
    <t>apricots, dried</t>
  </si>
  <si>
    <t>arrowroot</t>
  </si>
  <si>
    <t>bacon fat</t>
  </si>
  <si>
    <t>baking powder</t>
  </si>
  <si>
    <t>baking soda</t>
  </si>
  <si>
    <t>bamboo shoots</t>
  </si>
  <si>
    <t>bananas, mashed</t>
  </si>
  <si>
    <t>bananas, sliced</t>
  </si>
  <si>
    <t>barley, uncooked</t>
  </si>
  <si>
    <t>basil, dried</t>
  </si>
  <si>
    <t>beans, dried</t>
  </si>
  <si>
    <t>beef, cooked</t>
  </si>
  <si>
    <t>beef, raw</t>
  </si>
  <si>
    <t>biscuit mix (Bisquick)</t>
  </si>
  <si>
    <t>blue corn meal</t>
  </si>
  <si>
    <t>bran, unsifted</t>
  </si>
  <si>
    <t>brazil nuts, whole</t>
  </si>
  <si>
    <t>bread crumbs, fresh</t>
  </si>
  <si>
    <t>bread crumbs, packaged</t>
  </si>
  <si>
    <t>buckwheat groats</t>
  </si>
  <si>
    <t>butter</t>
  </si>
  <si>
    <t>cabbage, shredded</t>
  </si>
  <si>
    <t>cake crumbs, fresh</t>
  </si>
  <si>
    <t>candied lemon peel</t>
  </si>
  <si>
    <t>candied orange peel</t>
  </si>
  <si>
    <t>cashews, oil roasted</t>
  </si>
  <si>
    <t>cauliflower fleurets</t>
  </si>
  <si>
    <t>celery seed</t>
  </si>
  <si>
    <t>cereal, Rice Krispies</t>
  </si>
  <si>
    <t>cheese, cheddar, grated</t>
  </si>
  <si>
    <t>cheese, colby, grated</t>
  </si>
  <si>
    <t>cheese, cottage</t>
  </si>
  <si>
    <t>cheese, cream</t>
  </si>
  <si>
    <t>cheese, grated parmesan</t>
  </si>
  <si>
    <t>cheese, jack, grated</t>
  </si>
  <si>
    <t>chives, chopped dried</t>
  </si>
  <si>
    <t>chives, chopped fresh</t>
  </si>
  <si>
    <t>chocolate chips</t>
  </si>
  <si>
    <t>chocolate, cocoa powder</t>
  </si>
  <si>
    <t>chocolate, grated</t>
  </si>
  <si>
    <t>chocolate, melted</t>
  </si>
  <si>
    <t>cinnamon, ground</t>
  </si>
  <si>
    <t>cloves, ground</t>
  </si>
  <si>
    <t>cloves, whole</t>
  </si>
  <si>
    <t>coconut, shredded</t>
  </si>
  <si>
    <t>coffee, ground</t>
  </si>
  <si>
    <t>coffee, instant</t>
  </si>
  <si>
    <t>cornmeal</t>
  </si>
  <si>
    <t>cornstarch (cornflour)</t>
  </si>
  <si>
    <t>cracker crumbs</t>
  </si>
  <si>
    <t>cream of tartar</t>
  </si>
  <si>
    <t>cream of wheat</t>
  </si>
  <si>
    <t>crisco, melted</t>
  </si>
  <si>
    <t>crisco, solid</t>
  </si>
  <si>
    <t>currants</t>
  </si>
  <si>
    <t>dates, chopped</t>
  </si>
  <si>
    <t>egg noodles</t>
  </si>
  <si>
    <t>evaporated milk</t>
  </si>
  <si>
    <t>farina</t>
  </si>
  <si>
    <t>figs, dried</t>
  </si>
  <si>
    <t>flour, potato</t>
  </si>
  <si>
    <t>flour, rice</t>
  </si>
  <si>
    <t>flour, semolina</t>
  </si>
  <si>
    <t>flour, whole wheat</t>
  </si>
  <si>
    <t>fungus, wood ear</t>
  </si>
  <si>
    <t>garlic, minced</t>
  </si>
  <si>
    <t>gelatin</t>
  </si>
  <si>
    <t>ginger, crystal</t>
  </si>
  <si>
    <t>ginger, fresh</t>
  </si>
  <si>
    <t>ginger, ground</t>
  </si>
  <si>
    <t>graham cracker crumbs</t>
  </si>
  <si>
    <t>grape nuts</t>
  </si>
  <si>
    <t>gumdrops</t>
  </si>
  <si>
    <t>gummi bears</t>
  </si>
  <si>
    <t>hazelnuts, whole</t>
  </si>
  <si>
    <t>honey</t>
  </si>
  <si>
    <t>kasha</t>
  </si>
  <si>
    <t>lard</t>
  </si>
  <si>
    <t>lemon rind, grated</t>
  </si>
  <si>
    <t>lentils</t>
  </si>
  <si>
    <t>macaroni, uncooked</t>
  </si>
  <si>
    <t>margarine</t>
  </si>
  <si>
    <t>marshmallows, small</t>
  </si>
  <si>
    <t>mashed potatoes</t>
  </si>
  <si>
    <t>mayonnaise</t>
  </si>
  <si>
    <t>milk, evaporated</t>
  </si>
  <si>
    <t>milk, powdered</t>
  </si>
  <si>
    <t>molasses</t>
  </si>
  <si>
    <t>mushrooms, Chinese black</t>
  </si>
  <si>
    <t>mushrooms, chopped</t>
  </si>
  <si>
    <t>mushrooms, sliced</t>
  </si>
  <si>
    <t>mushrooms, whole</t>
  </si>
  <si>
    <t>mustard seed</t>
  </si>
  <si>
    <t>mustard, dry</t>
  </si>
  <si>
    <t>mustard, prepared</t>
  </si>
  <si>
    <t>oatmeal, uncooked</t>
  </si>
  <si>
    <t>oats, rolled</t>
  </si>
  <si>
    <t>oats, steel-cut</t>
  </si>
  <si>
    <t>oil, vegetable</t>
  </si>
  <si>
    <t>olive oil</t>
  </si>
  <si>
    <t>olives, chopped</t>
  </si>
  <si>
    <t>onion, chopped</t>
  </si>
  <si>
    <t>onion, minced</t>
  </si>
  <si>
    <t>onion, sliced</t>
  </si>
  <si>
    <t>orange rind, grated</t>
  </si>
  <si>
    <t>oreo cookies, crushed</t>
  </si>
  <si>
    <t>paprika</t>
  </si>
  <si>
    <t>parsley, fresh</t>
  </si>
  <si>
    <t>pasta, egg noodles</t>
  </si>
  <si>
    <t>pasta, macaroni</t>
  </si>
  <si>
    <t>peanut butter</t>
  </si>
  <si>
    <t>peanuts, chopped</t>
  </si>
  <si>
    <t>peanuts, oil roasted</t>
  </si>
  <si>
    <t>peas, uncooked</t>
  </si>
  <si>
    <t>pecans, chopped</t>
  </si>
  <si>
    <t>pecans, ground</t>
  </si>
  <si>
    <t>pecans, shelled</t>
  </si>
  <si>
    <t>peppercorns, black</t>
  </si>
  <si>
    <t>peppercorns, white</t>
  </si>
  <si>
    <t>peppers, chopped chili</t>
  </si>
  <si>
    <t>pignolias (pine nuts)</t>
  </si>
  <si>
    <t>poppy seeds</t>
  </si>
  <si>
    <t>potatoes, cooked diced</t>
  </si>
  <si>
    <t>potatoes, mashed</t>
  </si>
  <si>
    <t>potatoes, sliced raw</t>
  </si>
  <si>
    <t>pumpkin, cooked</t>
  </si>
  <si>
    <t>rice, steamed</t>
  </si>
  <si>
    <t>rice, uncooked</t>
  </si>
  <si>
    <t>rice, uncooked Basmati</t>
  </si>
  <si>
    <t>salt</t>
  </si>
  <si>
    <t>scallions (green onions)</t>
  </si>
  <si>
    <t>sesame seeds</t>
  </si>
  <si>
    <t>shallots</t>
  </si>
  <si>
    <t>sour cream</t>
  </si>
  <si>
    <t>spaghetti, uncooked</t>
  </si>
  <si>
    <t>spinach, cooked</t>
  </si>
  <si>
    <t>split peas</t>
  </si>
  <si>
    <t>sugar, brown</t>
  </si>
  <si>
    <t>sugar, castor</t>
  </si>
  <si>
    <t>sugar, confectioner's</t>
  </si>
  <si>
    <t>sugar, granulated</t>
  </si>
  <si>
    <t>sugar, powdered</t>
  </si>
  <si>
    <t>sultanas</t>
  </si>
  <si>
    <t>sweet potatoes, cooked</t>
  </si>
  <si>
    <t>sweet potatoes, raw</t>
  </si>
  <si>
    <t>tea</t>
  </si>
  <si>
    <t>tiger lily blossoms</t>
  </si>
  <si>
    <t>tomatoes, chopped</t>
  </si>
  <si>
    <t>tuna, canned</t>
  </si>
  <si>
    <t>turmeric, ground</t>
  </si>
  <si>
    <t>vanilla wafers, crushed</t>
  </si>
  <si>
    <t>walnuts, chopped</t>
  </si>
  <si>
    <t>walnuts, ground</t>
  </si>
  <si>
    <t>walnuts, shelled</t>
  </si>
  <si>
    <t>water</t>
  </si>
  <si>
    <t>wheat germ</t>
  </si>
  <si>
    <t>wild rice</t>
  </si>
  <si>
    <t>yeast, active dry</t>
  </si>
  <si>
    <t>g/ml</t>
  </si>
  <si>
    <t>g/t</t>
  </si>
  <si>
    <t>g/T</t>
  </si>
  <si>
    <t>g/floz</t>
  </si>
  <si>
    <t>g/cup</t>
  </si>
  <si>
    <t>Ingredient</t>
  </si>
  <si>
    <t>Amount</t>
  </si>
  <si>
    <t>Unit</t>
  </si>
  <si>
    <t>c</t>
  </si>
  <si>
    <t>g</t>
  </si>
  <si>
    <t>ml</t>
  </si>
  <si>
    <t>t</t>
  </si>
  <si>
    <t>floz</t>
  </si>
  <si>
    <t>lb</t>
  </si>
  <si>
    <t>T</t>
  </si>
  <si>
    <t>wine, red</t>
  </si>
  <si>
    <t>vodka, 40%</t>
  </si>
  <si>
    <t>%</t>
  </si>
  <si>
    <t>vanilla extract</t>
  </si>
  <si>
    <t>g/lb</t>
  </si>
  <si>
    <t>dl</t>
  </si>
  <si>
    <t>g/dl</t>
  </si>
  <si>
    <t>milk</t>
  </si>
  <si>
    <t>tomato paste</t>
  </si>
  <si>
    <t>curry powder</t>
  </si>
  <si>
    <t>lemon juice</t>
  </si>
  <si>
    <t>wine, white</t>
  </si>
  <si>
    <t>tabasco</t>
  </si>
  <si>
    <t>gal</t>
  </si>
  <si>
    <t>pt</t>
  </si>
  <si>
    <t>qt</t>
  </si>
  <si>
    <t>g/gal</t>
  </si>
  <si>
    <t>g/pt</t>
  </si>
  <si>
    <t>g/qt</t>
  </si>
  <si>
    <t>cream</t>
  </si>
  <si>
    <t>vinegar, cider</t>
  </si>
  <si>
    <t>rum (40%)</t>
  </si>
  <si>
    <t>ketchup</t>
  </si>
  <si>
    <t>oz</t>
  </si>
  <si>
    <t>g/oz</t>
  </si>
  <si>
    <t>flour, plain wheat - scooped</t>
  </si>
  <si>
    <t>flour, plain wheat - spooned</t>
  </si>
  <si>
    <t>flour, plain wheat</t>
  </si>
  <si>
    <t>sunflower seeds, shelled</t>
  </si>
  <si>
    <t>rice, arborio uncooked</t>
  </si>
  <si>
    <t>rice, uncooked Jasmin</t>
  </si>
  <si>
    <t>sugar</t>
  </si>
  <si>
    <t>flour</t>
  </si>
  <si>
    <t>l</t>
  </si>
  <si>
    <t>g/l</t>
  </si>
  <si>
    <t>buttermilk</t>
  </si>
  <si>
    <t>US volume units: t, T, floz, c, pt, qt, gal</t>
  </si>
  <si>
    <t>US weight units: oz, lb</t>
  </si>
  <si>
    <t>Metric weight units: g, kg</t>
  </si>
  <si>
    <t>Use up/down arrows to navigate up/down in drop down list of ingredients</t>
  </si>
  <si>
    <t>Autocomplete feature in ingredient field requires macros to be enabled</t>
  </si>
  <si>
    <t>Navigation</t>
  </si>
  <si>
    <t>*) Allowed units:</t>
  </si>
  <si>
    <t>Unit *</t>
  </si>
  <si>
    <t>egg</t>
  </si>
  <si>
    <t>egg yolk</t>
  </si>
  <si>
    <t>egg white</t>
  </si>
  <si>
    <t>egg, beaten</t>
  </si>
  <si>
    <t>Use tab or left/right arrow to navigate in/out of ingredients</t>
  </si>
  <si>
    <t>References</t>
  </si>
  <si>
    <t>Downloaded from Khymos - a blog dedicated to molecular gastronomy and popular food science</t>
  </si>
  <si>
    <t>http://blog.khymos.org</t>
  </si>
  <si>
    <t>Some additional data from http://www.aqua-calc.com</t>
  </si>
  <si>
    <t>Some densities added/corrected by Martin Lersch</t>
  </si>
  <si>
    <t>http://twitter.com/tastymolecules</t>
  </si>
  <si>
    <t>Scaled amounts</t>
  </si>
  <si>
    <t>Convert US customary units to grams based on densities</t>
  </si>
  <si>
    <t>Metric volume units: ml, dl, l</t>
  </si>
  <si>
    <t>Optional</t>
  </si>
  <si>
    <t>scaling:</t>
  </si>
  <si>
    <t>chili powder</t>
  </si>
  <si>
    <t>coriander seed</t>
  </si>
  <si>
    <t>dill seed</t>
  </si>
  <si>
    <t>fenugreek seed</t>
  </si>
  <si>
    <t>garlic powder</t>
  </si>
  <si>
    <t>saffron</t>
  </si>
  <si>
    <t>potato flour</t>
  </si>
  <si>
    <t>arrowroot flour</t>
  </si>
  <si>
    <t>carob flour</t>
  </si>
  <si>
    <t>paprika powder</t>
  </si>
  <si>
    <t>pumpkin pie spice</t>
  </si>
  <si>
    <t>raisins, seedless, packed</t>
  </si>
  <si>
    <t>raisins, seedless, not packed</t>
  </si>
  <si>
    <t>strawberries, raw, halves</t>
  </si>
  <si>
    <t>strawberries, raw, pureed</t>
  </si>
  <si>
    <t>almonds, sliced</t>
  </si>
  <si>
    <t>carrots, raw, chopped</t>
  </si>
  <si>
    <t>carrots, raw, grated</t>
  </si>
  <si>
    <t>cranberries, raw, chopped</t>
  </si>
  <si>
    <t>cranberries, raw, whole</t>
  </si>
  <si>
    <t>anise seed, whole</t>
  </si>
  <si>
    <t>cumin seed, whole</t>
  </si>
  <si>
    <t>barley flour</t>
  </si>
  <si>
    <t>blackberries, raw</t>
  </si>
  <si>
    <t>blueberries, raw</t>
  </si>
  <si>
    <t>bulgur, dry</t>
  </si>
  <si>
    <t>cocoa powder</t>
  </si>
  <si>
    <t>corn, sweet yellow, raw</t>
  </si>
  <si>
    <t>elderberries, raw</t>
  </si>
  <si>
    <t>fat, duck</t>
  </si>
  <si>
    <t>ginger root, raw, slices</t>
  </si>
  <si>
    <t>gooseberries, raw</t>
  </si>
  <si>
    <t>millet flour</t>
  </si>
  <si>
    <t>mulberries, raw</t>
  </si>
  <si>
    <t>peanuts</t>
  </si>
  <si>
    <t>peas, green, raw</t>
  </si>
  <si>
    <t>pecans</t>
  </si>
  <si>
    <t>pistachio nuts, raw</t>
  </si>
  <si>
    <t>quinoa, uncooked</t>
  </si>
  <si>
    <t>raspberries, raw</t>
  </si>
  <si>
    <t>rice flour, brown</t>
  </si>
  <si>
    <t>rice flour, white</t>
  </si>
  <si>
    <t>rye flour, dark</t>
  </si>
  <si>
    <t>rye flour, light</t>
  </si>
  <si>
    <t>rye flour, medium</t>
  </si>
  <si>
    <t>soymilk</t>
  </si>
  <si>
    <t>syrup, corn, dark</t>
  </si>
  <si>
    <t>syrup, corn, light</t>
  </si>
  <si>
    <t>tomato puree</t>
  </si>
  <si>
    <t>tomatoes, crushed, canned</t>
  </si>
  <si>
    <t>vinegar, balsamic</t>
  </si>
  <si>
    <t>wheat flour, whole-grain</t>
  </si>
  <si>
    <t>allspice, ground</t>
  </si>
  <si>
    <t>caraway seed, whole</t>
  </si>
  <si>
    <t>chervil, dried</t>
  </si>
  <si>
    <t>fennel seed, whole</t>
  </si>
  <si>
    <t>mace, ground</t>
  </si>
  <si>
    <t>marjoram, dried</t>
  </si>
  <si>
    <t>nutmeg, ground</t>
  </si>
  <si>
    <t>parsley, dried</t>
  </si>
  <si>
    <t>pepper, black, ground</t>
  </si>
  <si>
    <t>pepper, white, ground</t>
  </si>
  <si>
    <t>rosemary, dried</t>
  </si>
  <si>
    <t>rosemary, fresh</t>
  </si>
  <si>
    <t>sage, ground</t>
  </si>
  <si>
    <t>salt, table</t>
  </si>
  <si>
    <t>soy sauce</t>
  </si>
  <si>
    <t>spearmint, dried</t>
  </si>
  <si>
    <t>syrups, maple</t>
  </si>
  <si>
    <t>ginger root, raw</t>
  </si>
  <si>
    <t>thyme, fresh</t>
  </si>
  <si>
    <t>cayenne, powder</t>
  </si>
  <si>
    <t>rice, brown, long-grain, uncooked</t>
  </si>
  <si>
    <t>rice, brown, medium-grain, uncooked</t>
  </si>
  <si>
    <t>rice, white, glutinous, uncooked</t>
  </si>
  <si>
    <t>rice, white, short-grain, uncooked</t>
  </si>
  <si>
    <t>rice, wild, uncooked</t>
  </si>
  <si>
    <t>basil, dried leaves</t>
  </si>
  <si>
    <t>bay leaf, crumbled</t>
  </si>
  <si>
    <t>cardamom, ground</t>
  </si>
  <si>
    <t>mustard seed, ground</t>
  </si>
  <si>
    <t>oregano, dried, ground</t>
  </si>
  <si>
    <t>oregano, dried, leaves</t>
  </si>
  <si>
    <t>tarragon, dried leaves</t>
  </si>
  <si>
    <t>thyme, dried, leaves</t>
  </si>
  <si>
    <t>Volume-to-weight calculator by Martin Lersch (v.2, January 2014)</t>
  </si>
  <si>
    <t>Densities mainly taken from rec.food.cooking and USDA National Nutrient Database</t>
  </si>
  <si>
    <t>butter, stick</t>
  </si>
  <si>
    <t>For eggs, egg whites, egg yolks and stick of butter unit field is left blank</t>
  </si>
  <si>
    <t>tablespoon</t>
  </si>
  <si>
    <t>tablespoons</t>
  </si>
  <si>
    <t>tbsp</t>
  </si>
  <si>
    <t>Tbsp</t>
  </si>
  <si>
    <t>teaspoons</t>
  </si>
  <si>
    <t>teaspoon</t>
  </si>
  <si>
    <t>tsp</t>
  </si>
  <si>
    <t>cups</t>
  </si>
  <si>
    <t>cup</t>
  </si>
  <si>
    <t>ounces</t>
  </si>
  <si>
    <t>all-purpose flour</t>
  </si>
  <si>
    <t>all purpose flour</t>
  </si>
  <si>
    <t>ap flour</t>
  </si>
  <si>
    <t>ap-flour</t>
  </si>
  <si>
    <t>white sugar</t>
  </si>
  <si>
    <t>sugar, white</t>
  </si>
  <si>
    <t>brown sugar</t>
  </si>
  <si>
    <t>dark brown sugar</t>
  </si>
  <si>
    <t>light brown sugar</t>
  </si>
  <si>
    <t>confectioners sugar</t>
  </si>
  <si>
    <t>confectioner's sugar</t>
  </si>
  <si>
    <t>powdered sugar</t>
  </si>
  <si>
    <t>confectioner sugar</t>
  </si>
  <si>
    <t>packed brown sugar</t>
  </si>
  <si>
    <t>brown sugar, packed</t>
  </si>
  <si>
    <t>Equivalent names</t>
  </si>
  <si>
    <t>Normal name</t>
  </si>
  <si>
    <t>powder sugar</t>
  </si>
  <si>
    <t>icing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</si>
</sst>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"/>
    <numFmt numFmtId="168" formatCode="0.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165" fontId="0" fillId="2" borderId="0" xfId="2" applyNumberFormat="1" applyFont="1" applyFill="1"/>
    <xf numFmtId="166" fontId="0" fillId="2" borderId="0" xfId="2" applyNumberFormat="1" applyFont="1" applyFill="1"/>
    <xf numFmtId="165" fontId="0" fillId="0" borderId="0" xfId="2" applyNumberFormat="1" applyFont="1" applyFill="1"/>
    <xf numFmtId="165" fontId="0" fillId="0" borderId="0" xfId="2" applyNumberFormat="1" applyFont="1"/>
    <xf numFmtId="166" fontId="0" fillId="0" borderId="0" xfId="2" applyNumberFormat="1" applyFont="1" applyFill="1"/>
    <xf numFmtId="166" fontId="0" fillId="0" borderId="0" xfId="2" applyNumberFormat="1" applyFont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167" fontId="0" fillId="3" borderId="1" xfId="0" applyNumberForma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3" borderId="0" xfId="0" applyFill="1" applyBorder="1"/>
    <xf numFmtId="0" fontId="0" fillId="0" borderId="2" xfId="0" applyFill="1" applyBorder="1"/>
    <xf numFmtId="0" fontId="4" fillId="3" borderId="0" xfId="3" applyFill="1" applyAlignment="1" applyProtection="1"/>
    <xf numFmtId="0" fontId="2" fillId="3" borderId="0" xfId="0" applyFont="1" applyFill="1" applyAlignment="1">
      <alignment horizontal="center"/>
    </xf>
    <xf numFmtId="9" fontId="0" fillId="3" borderId="0" xfId="1" applyFont="1" applyFill="1" applyBorder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3" borderId="0" xfId="0" applyFont="1" applyFill="1"/>
    <xf numFmtId="167" fontId="5" fillId="3" borderId="1" xfId="0" applyNumberFormat="1" applyFont="1" applyFill="1" applyBorder="1"/>
    <xf numFmtId="0" fontId="5" fillId="3" borderId="3" xfId="0" applyFont="1" applyFill="1" applyBorder="1" applyAlignment="1">
      <alignment horizontal="right"/>
    </xf>
    <xf numFmtId="0" fontId="5" fillId="3" borderId="1" xfId="0" applyFont="1" applyFill="1" applyBorder="1"/>
    <xf numFmtId="164" fontId="0" fillId="0" borderId="0" xfId="2" applyNumberFormat="1" applyFont="1" applyFill="1"/>
    <xf numFmtId="164" fontId="0" fillId="0" borderId="0" xfId="2" applyNumberFormat="1" applyFont="1"/>
    <xf numFmtId="168" fontId="0" fillId="3" borderId="0" xfId="1" applyNumberFormat="1" applyFont="1" applyFill="1"/>
    <xf numFmtId="0" fontId="0" fillId="0" borderId="0" xfId="0" applyFont="1"/>
    <xf numFmtId="0" fontId="2" fillId="0" borderId="0" xfId="0" applyFont="1"/>
  </cellXfs>
  <cellStyles count="4">
    <cellStyle name="Comma" xfId="2" builtinId="3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3</xdr:row>
      <xdr:rowOff>76201</xdr:rowOff>
    </xdr:from>
    <xdr:to>
      <xdr:col>11</xdr:col>
      <xdr:colOff>180975</xdr:colOff>
      <xdr:row>4</xdr:row>
      <xdr:rowOff>171450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81650" y="647701"/>
          <a:ext cx="542925" cy="285749"/>
        </a:xfrm>
        <a:prstGeom prst="downArrow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nb-NO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41275</xdr:colOff>
          <xdr:row>0</xdr:row>
          <xdr:rowOff>41275</xdr:rowOff>
        </xdr:from>
        <xdr:to>
          <xdr:col>3</xdr:col>
          <xdr:colOff>596900</xdr:colOff>
          <xdr:row>1</xdr:row>
          <xdr:rowOff>101600</xdr:rowOff>
        </xdr:to>
        <xdr:sp macro="" textlink="">
          <xdr:nvSpPr>
            <xdr:cNvPr id="1032" name="TempCombo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</xdr:colOff>
          <xdr:row>24</xdr:row>
          <xdr:rowOff>44450</xdr:rowOff>
        </xdr:from>
        <xdr:to>
          <xdr:col>3</xdr:col>
          <xdr:colOff>0</xdr:colOff>
          <xdr:row>26</xdr:row>
          <xdr:rowOff>9525</xdr:rowOff>
        </xdr:to>
        <xdr:sp macro="" textlink="">
          <xdr:nvSpPr>
            <xdr:cNvPr id="1046" name="CommandButton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://twitter.com/tastymolecules" TargetMode="External"/><Relationship Id="rId1" Type="http://schemas.openxmlformats.org/officeDocument/2006/relationships/hyperlink" Target="http://blog.khymos.org/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04"/>
  <sheetViews>
    <sheetView topLeftCell="K1" zoomScale="80" zoomScaleNormal="100" workbookViewId="0">
      <pane ySplit="1" topLeftCell="A23" activePane="bottomLeft" state="frozen"/>
      <selection activeCell="G1" sqref="G1"/>
      <selection pane="bottomLeft" activeCell="T14" sqref="T14"/>
    </sheetView>
  </sheetViews>
  <sheetFormatPr defaultRowHeight="14.75" x14ac:dyDescent="0.75"/>
  <cols>
    <col min="1" max="1" width="7.86328125" customWidth="1"/>
    <col min="3" max="3" width="6.26953125" customWidth="1"/>
    <col min="4" max="4" width="29.40625" customWidth="1"/>
    <col min="5" max="5" width="9.54296875" hidden="1" customWidth="1"/>
    <col min="6" max="6" width="9.54296875" customWidth="1"/>
    <col min="7" max="7" width="5.40625" customWidth="1"/>
    <col min="8" max="8" width="8" customWidth="1"/>
    <col min="9" max="9" width="8" hidden="1" customWidth="1"/>
    <col min="10" max="10" width="4.7265625" customWidth="1"/>
    <col min="11" max="11" width="8.7265625" bestFit="1" customWidth="1"/>
    <col min="12" max="12" width="5.54296875" customWidth="1"/>
    <col min="16" max="16" width="26.54296875" bestFit="1" customWidth="1"/>
    <col min="17" max="17" width="4.7265625" customWidth="1"/>
    <col min="18" max="18" width="5.40625" style="27" bestFit="1" customWidth="1"/>
    <col min="19" max="19" width="5.40625" style="8" bestFit="1" customWidth="1"/>
    <col min="20" max="20" width="6.26953125" style="8" bestFit="1" customWidth="1"/>
    <col min="21" max="21" width="4.40625" style="6" bestFit="1" customWidth="1"/>
    <col min="22" max="22" width="5.40625" style="6" bestFit="1" customWidth="1"/>
    <col min="23" max="23" width="7" style="6" bestFit="1" customWidth="1"/>
    <col min="24" max="24" width="5.7265625" style="6" bestFit="1" customWidth="1"/>
    <col min="25" max="25" width="6.86328125" style="8" bestFit="1" customWidth="1"/>
    <col min="26" max="26" width="5.54296875" style="8" bestFit="1" customWidth="1"/>
    <col min="27" max="28" width="6.26953125" style="8" bestFit="1" customWidth="1"/>
    <col min="29" max="29" width="2.40625" customWidth="1"/>
    <col min="30" max="30" width="4.54296875" bestFit="1" customWidth="1"/>
  </cols>
  <sheetData>
    <row r="1" spans="1:30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P1" s="1"/>
      <c r="Q1" s="1"/>
      <c r="R1" s="26" t="s">
        <v>173</v>
      </c>
      <c r="S1" s="7" t="s">
        <v>183</v>
      </c>
      <c r="T1" s="7" t="s">
        <v>211</v>
      </c>
      <c r="U1" s="5" t="s">
        <v>174</v>
      </c>
      <c r="V1" s="5" t="s">
        <v>177</v>
      </c>
      <c r="W1" s="5" t="s">
        <v>175</v>
      </c>
      <c r="X1" s="5" t="s">
        <v>201</v>
      </c>
      <c r="Y1" s="7" t="s">
        <v>171</v>
      </c>
      <c r="Z1" s="7" t="s">
        <v>192</v>
      </c>
      <c r="AA1" s="7" t="s">
        <v>193</v>
      </c>
      <c r="AB1" s="7" t="s">
        <v>191</v>
      </c>
      <c r="AC1" s="1" t="s">
        <v>172</v>
      </c>
      <c r="AD1" s="1" t="s">
        <v>176</v>
      </c>
    </row>
    <row r="2" spans="1:30" x14ac:dyDescent="0.75">
      <c r="A2" s="9"/>
      <c r="B2" s="11" t="s">
        <v>323</v>
      </c>
      <c r="C2" s="9"/>
      <c r="D2" s="9"/>
      <c r="E2" s="9"/>
      <c r="F2" s="9"/>
      <c r="G2" s="9"/>
      <c r="H2" s="9"/>
      <c r="I2" s="9"/>
      <c r="J2" s="9"/>
      <c r="K2" s="21" t="s">
        <v>236</v>
      </c>
      <c r="L2" s="9"/>
      <c r="M2" s="9"/>
      <c r="P2" s="1"/>
      <c r="Q2" s="1"/>
      <c r="R2" s="26">
        <v>1</v>
      </c>
      <c r="S2" s="7">
        <f>R2*100</f>
        <v>100</v>
      </c>
      <c r="T2" s="7">
        <v>1000</v>
      </c>
      <c r="U2" s="5">
        <v>5</v>
      </c>
      <c r="V2" s="5">
        <v>15</v>
      </c>
      <c r="W2" s="5">
        <f>Y2/8</f>
        <v>29.573529562499999</v>
      </c>
      <c r="X2" s="5">
        <v>28.349499999999999</v>
      </c>
      <c r="Y2" s="7">
        <f>R2*236.5882365</f>
        <v>236.58823649999999</v>
      </c>
      <c r="Z2" s="7">
        <f>Y2*2</f>
        <v>473.17647299999999</v>
      </c>
      <c r="AA2" s="7">
        <f>Z2*2</f>
        <v>946.35294599999997</v>
      </c>
      <c r="AB2" s="7">
        <f>AA2*4</f>
        <v>3785.4117839999999</v>
      </c>
      <c r="AC2" s="1">
        <v>1</v>
      </c>
      <c r="AD2" s="1">
        <v>453</v>
      </c>
    </row>
    <row r="3" spans="1:30" ht="15" customHeight="1" x14ac:dyDescent="0.75">
      <c r="A3" s="9"/>
      <c r="B3" s="22" t="s">
        <v>234</v>
      </c>
      <c r="C3" s="9"/>
      <c r="D3" s="9"/>
      <c r="E3" s="9"/>
      <c r="F3" s="9"/>
      <c r="G3" s="9"/>
      <c r="H3" s="9"/>
      <c r="I3" s="9"/>
      <c r="J3" s="9"/>
      <c r="K3" s="21" t="s">
        <v>237</v>
      </c>
      <c r="L3" s="24">
        <v>0.7</v>
      </c>
      <c r="M3" s="9"/>
      <c r="R3" s="27" t="s">
        <v>163</v>
      </c>
      <c r="S3" s="8" t="s">
        <v>184</v>
      </c>
      <c r="T3" s="8" t="s">
        <v>212</v>
      </c>
      <c r="U3" s="6" t="s">
        <v>164</v>
      </c>
      <c r="V3" s="6" t="s">
        <v>165</v>
      </c>
      <c r="W3" s="6" t="s">
        <v>166</v>
      </c>
      <c r="X3" s="6" t="s">
        <v>202</v>
      </c>
      <c r="Y3" s="8" t="s">
        <v>167</v>
      </c>
      <c r="Z3" s="8" t="s">
        <v>195</v>
      </c>
      <c r="AA3" s="8" t="s">
        <v>196</v>
      </c>
      <c r="AB3" s="8" t="s">
        <v>194</v>
      </c>
      <c r="AD3" t="s">
        <v>182</v>
      </c>
    </row>
    <row r="4" spans="1:30" ht="15" customHeight="1" x14ac:dyDescent="0.9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P4" t="s">
        <v>290</v>
      </c>
      <c r="R4" s="27">
        <v>0.42</v>
      </c>
      <c r="S4" s="4">
        <f t="shared" ref="S4:X19" si="0">$R4*S$2</f>
        <v>42</v>
      </c>
      <c r="T4" s="4">
        <f t="shared" si="0"/>
        <v>420</v>
      </c>
      <c r="U4" s="3">
        <f t="shared" si="0"/>
        <v>2.1</v>
      </c>
      <c r="V4" s="3">
        <f t="shared" si="0"/>
        <v>6.3</v>
      </c>
      <c r="W4" s="3">
        <f t="shared" si="0"/>
        <v>12.420882416249999</v>
      </c>
      <c r="X4" s="3">
        <f>$R4*X$2</f>
        <v>11.906789999999999</v>
      </c>
      <c r="Y4" s="4">
        <f>$R4*Y$2</f>
        <v>99.367059329999989</v>
      </c>
      <c r="Z4" s="4">
        <f t="shared" ref="Y4:AB23" si="1">$R4*Z$2</f>
        <v>198.73411865999998</v>
      </c>
      <c r="AA4" s="4">
        <f t="shared" si="1"/>
        <v>397.46823731999996</v>
      </c>
      <c r="AB4" s="4">
        <f t="shared" si="1"/>
        <v>1589.8729492799998</v>
      </c>
      <c r="AC4" s="2">
        <f t="shared" ref="AC4:AC67" si="2">$AC$2</f>
        <v>1</v>
      </c>
      <c r="AD4" s="2">
        <f t="shared" ref="AD4:AD67" si="3">$AD$2</f>
        <v>453</v>
      </c>
    </row>
    <row r="5" spans="1:30" x14ac:dyDescent="0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P5" t="s">
        <v>0</v>
      </c>
      <c r="R5" s="27">
        <v>0.36</v>
      </c>
      <c r="S5" s="4">
        <f t="shared" si="0"/>
        <v>36</v>
      </c>
      <c r="T5" s="4">
        <f t="shared" si="0"/>
        <v>360</v>
      </c>
      <c r="U5" s="3">
        <f t="shared" si="0"/>
        <v>1.7999999999999998</v>
      </c>
      <c r="V5" s="3">
        <f t="shared" si="0"/>
        <v>5.3999999999999995</v>
      </c>
      <c r="W5" s="3">
        <f t="shared" si="0"/>
        <v>10.646470642499999</v>
      </c>
      <c r="X5" s="3">
        <f t="shared" si="0"/>
        <v>10.205819999999999</v>
      </c>
      <c r="Y5" s="4">
        <f t="shared" si="1"/>
        <v>85.171765139999991</v>
      </c>
      <c r="Z5" s="4">
        <f t="shared" si="1"/>
        <v>170.34353027999998</v>
      </c>
      <c r="AA5" s="4">
        <f t="shared" si="1"/>
        <v>340.68706055999996</v>
      </c>
      <c r="AB5" s="4">
        <f t="shared" si="1"/>
        <v>1362.7482422399999</v>
      </c>
      <c r="AC5" s="2">
        <f t="shared" si="2"/>
        <v>1</v>
      </c>
      <c r="AD5" s="2">
        <f t="shared" si="3"/>
        <v>453</v>
      </c>
    </row>
    <row r="6" spans="1:30" x14ac:dyDescent="0.75">
      <c r="A6" s="9"/>
      <c r="B6" s="11" t="s">
        <v>169</v>
      </c>
      <c r="C6" s="11" t="s">
        <v>221</v>
      </c>
      <c r="D6" s="11" t="s">
        <v>168</v>
      </c>
      <c r="E6" s="11"/>
      <c r="F6" s="11" t="s">
        <v>169</v>
      </c>
      <c r="G6" s="11" t="s">
        <v>170</v>
      </c>
      <c r="H6" s="18" t="s">
        <v>180</v>
      </c>
      <c r="I6" s="9" t="s">
        <v>233</v>
      </c>
      <c r="J6" s="9"/>
      <c r="K6" s="20" t="s">
        <v>169</v>
      </c>
      <c r="L6" s="21" t="s">
        <v>170</v>
      </c>
      <c r="M6" s="9"/>
      <c r="P6" t="s">
        <v>253</v>
      </c>
      <c r="R6" s="27">
        <v>0.38886126107119445</v>
      </c>
      <c r="S6" s="4">
        <f t="shared" si="0"/>
        <v>38.886126107119445</v>
      </c>
      <c r="T6" s="4">
        <f t="shared" si="0"/>
        <v>388.86126107119446</v>
      </c>
      <c r="U6" s="3">
        <f t="shared" si="0"/>
        <v>1.9443063053559722</v>
      </c>
      <c r="V6" s="3">
        <f t="shared" si="0"/>
        <v>5.8329189160679169</v>
      </c>
      <c r="W6" s="3">
        <f t="shared" si="0"/>
        <v>11.5</v>
      </c>
      <c r="X6" s="3">
        <f t="shared" si="0"/>
        <v>11.024022320737826</v>
      </c>
      <c r="Y6" s="4">
        <f t="shared" si="1"/>
        <v>92</v>
      </c>
      <c r="Z6" s="4">
        <f t="shared" si="1"/>
        <v>184</v>
      </c>
      <c r="AA6" s="4">
        <f t="shared" si="1"/>
        <v>368</v>
      </c>
      <c r="AB6" s="4">
        <f t="shared" si="1"/>
        <v>1472</v>
      </c>
      <c r="AC6" s="2">
        <f t="shared" si="2"/>
        <v>1</v>
      </c>
      <c r="AD6" s="2">
        <f t="shared" si="3"/>
        <v>453</v>
      </c>
    </row>
    <row r="7" spans="1:30" x14ac:dyDescent="0.75">
      <c r="A7" s="9"/>
      <c r="B7" s="16">
        <v>1</v>
      </c>
      <c r="C7" s="16" t="s">
        <v>171</v>
      </c>
      <c r="D7" s="16" t="s">
        <v>262</v>
      </c>
      <c r="E7" s="9">
        <f t="array" ref="E7">B7*VLOOKUP(D7,$P:$AD,IF(C7="",2,MATCH(TRUE,EXACT($P$1:$AD$1,C7),0)),FALSE)</f>
        <v>148</v>
      </c>
      <c r="F7" s="9">
        <f>IFERROR(MROUND(E7,IF(E7&lt;1,0.01,IF(E7&lt;5,0.1,IF(E7&lt;10,0.5,IF(E7&lt;50,1,IF(E7&lt;200,5,IF(E7&lt;500,10,25))))))),"")</f>
        <v>150</v>
      </c>
      <c r="G7" s="9" t="s">
        <v>172</v>
      </c>
      <c r="H7" s="28">
        <f t="shared" ref="H7:H15" si="4">IFERROR(F7/$F$25,"")</f>
        <v>4.317789291882556E-2</v>
      </c>
      <c r="I7" s="9">
        <f t="shared" ref="I7:I24" si="5">F7*$L$3</f>
        <v>105</v>
      </c>
      <c r="J7" s="9"/>
      <c r="K7" s="21">
        <f>IFERROR(MROUND(I7,IF(I7&lt;1,0.01,IF(I7&lt;5,0.1,IF(I7&lt;10,0.5,IF(I7&lt;50,1,IF(I7&lt;200,5,IF(I7&lt;500,10,25))))))),"")</f>
        <v>105</v>
      </c>
      <c r="L7" s="21" t="s">
        <v>172</v>
      </c>
      <c r="M7" s="9"/>
      <c r="P7" t="s">
        <v>1</v>
      </c>
      <c r="R7" s="27">
        <v>0.66</v>
      </c>
      <c r="S7" s="4">
        <f t="shared" si="0"/>
        <v>66</v>
      </c>
      <c r="T7" s="4">
        <f t="shared" si="0"/>
        <v>660</v>
      </c>
      <c r="U7" s="3">
        <f t="shared" si="0"/>
        <v>3.3000000000000003</v>
      </c>
      <c r="V7" s="3">
        <f t="shared" si="0"/>
        <v>9.9</v>
      </c>
      <c r="W7" s="3">
        <f t="shared" si="0"/>
        <v>19.518529511250001</v>
      </c>
      <c r="X7" s="3">
        <f t="shared" si="0"/>
        <v>18.71067</v>
      </c>
      <c r="Y7" s="4">
        <f t="shared" si="1"/>
        <v>156.14823609000001</v>
      </c>
      <c r="Z7" s="4">
        <f t="shared" si="1"/>
        <v>312.29647218000002</v>
      </c>
      <c r="AA7" s="4">
        <f t="shared" si="1"/>
        <v>624.59294436000005</v>
      </c>
      <c r="AB7" s="4">
        <f t="shared" si="1"/>
        <v>2498.3717774400002</v>
      </c>
      <c r="AC7" s="2">
        <f t="shared" si="2"/>
        <v>1</v>
      </c>
      <c r="AD7" s="2">
        <f t="shared" si="3"/>
        <v>453</v>
      </c>
    </row>
    <row r="8" spans="1:30" x14ac:dyDescent="0.75">
      <c r="A8" s="9"/>
      <c r="B8" s="16">
        <v>1</v>
      </c>
      <c r="C8" s="16" t="s">
        <v>171</v>
      </c>
      <c r="D8" s="16" t="s">
        <v>209</v>
      </c>
      <c r="E8" s="9">
        <f t="array" ref="E8">B8*VLOOKUP(D8,$P:$AD,IF(C8="",2,MATCH(TRUE,EXACT($P$1:$AD$1,C8),0)),FALSE)</f>
        <v>205.83176575499999</v>
      </c>
      <c r="F8" s="9">
        <f t="shared" ref="F8:F24" si="6">IFERROR(MROUND(E8,IF(E8&lt;1,0.01,IF(E8&lt;5,0.1,IF(E8&lt;10,0.5,IF(E8&lt;50,1,IF(E8&lt;200,5,IF(E8&lt;500,10,25))))))),"")</f>
        <v>210</v>
      </c>
      <c r="G8" s="9" t="s">
        <v>172</v>
      </c>
      <c r="H8" s="28">
        <f t="shared" si="4"/>
        <v>6.0449050086355788E-2</v>
      </c>
      <c r="I8" s="9">
        <f t="shared" si="5"/>
        <v>147</v>
      </c>
      <c r="J8" s="9"/>
      <c r="K8" s="21">
        <f t="shared" ref="K8:K24" si="7">IFERROR(MROUND(I8,IF(I8&lt;1,0.01,IF(I8&lt;5,0.1,IF(I8&lt;10,0.5,IF(I8&lt;50,1,IF(I8&lt;200,5,IF(I8&lt;500,10,25))))))),"")</f>
        <v>145</v>
      </c>
      <c r="L8" s="21" t="s">
        <v>172</v>
      </c>
      <c r="M8" s="9"/>
      <c r="P8" t="s">
        <v>2</v>
      </c>
      <c r="R8" s="27">
        <v>1.02</v>
      </c>
      <c r="S8" s="4">
        <f t="shared" si="0"/>
        <v>102</v>
      </c>
      <c r="T8" s="4">
        <f t="shared" si="0"/>
        <v>1020</v>
      </c>
      <c r="U8" s="3">
        <f t="shared" si="0"/>
        <v>5.0999999999999996</v>
      </c>
      <c r="V8" s="3">
        <f t="shared" si="0"/>
        <v>15.3</v>
      </c>
      <c r="W8" s="3">
        <f t="shared" si="0"/>
        <v>30.16500015375</v>
      </c>
      <c r="X8" s="3">
        <f t="shared" si="0"/>
        <v>28.91649</v>
      </c>
      <c r="Y8" s="4">
        <f t="shared" si="1"/>
        <v>241.32000123</v>
      </c>
      <c r="Z8" s="4">
        <f t="shared" si="1"/>
        <v>482.64000246000001</v>
      </c>
      <c r="AA8" s="4">
        <f t="shared" si="1"/>
        <v>965.28000492000001</v>
      </c>
      <c r="AB8" s="4">
        <f t="shared" si="1"/>
        <v>3861.12001968</v>
      </c>
      <c r="AC8" s="2">
        <f t="shared" si="2"/>
        <v>1</v>
      </c>
      <c r="AD8" s="2">
        <f t="shared" si="3"/>
        <v>453</v>
      </c>
    </row>
    <row r="9" spans="1:30" x14ac:dyDescent="0.75">
      <c r="A9" s="9"/>
      <c r="B9" s="16">
        <v>14</v>
      </c>
      <c r="C9" s="16" t="s">
        <v>201</v>
      </c>
      <c r="D9" s="16" t="s">
        <v>210</v>
      </c>
      <c r="E9" s="9">
        <f t="array" ref="E9">B9*VLOOKUP(D9,$P:$AD,IF(C9="",2,MATCH(TRUE,EXACT($P$1:$AD$1,C9),0)),FALSE)</f>
        <v>202.41542999999999</v>
      </c>
      <c r="F9" s="9">
        <f t="shared" si="6"/>
        <v>200</v>
      </c>
      <c r="G9" s="9" t="s">
        <v>172</v>
      </c>
      <c r="H9" s="28">
        <f t="shared" si="4"/>
        <v>5.7570523891767415E-2</v>
      </c>
      <c r="I9" s="9">
        <f t="shared" si="5"/>
        <v>140</v>
      </c>
      <c r="J9" s="9"/>
      <c r="K9" s="21">
        <f t="shared" si="7"/>
        <v>140</v>
      </c>
      <c r="L9" s="21" t="s">
        <v>172</v>
      </c>
      <c r="M9" s="9"/>
      <c r="P9" t="s">
        <v>258</v>
      </c>
      <c r="R9" s="27">
        <v>0.44666666666666666</v>
      </c>
      <c r="S9" s="4">
        <f t="shared" si="0"/>
        <v>44.666666666666664</v>
      </c>
      <c r="T9" s="4">
        <f t="shared" si="0"/>
        <v>446.66666666666663</v>
      </c>
      <c r="U9" s="3">
        <f t="shared" si="0"/>
        <v>2.2333333333333334</v>
      </c>
      <c r="V9" s="3">
        <f t="shared" si="0"/>
        <v>6.7</v>
      </c>
      <c r="W9" s="3">
        <f t="shared" si="0"/>
        <v>13.209509871249999</v>
      </c>
      <c r="X9" s="3">
        <f t="shared" si="0"/>
        <v>12.662776666666666</v>
      </c>
      <c r="Y9" s="4">
        <f t="shared" si="1"/>
        <v>105.67607896999999</v>
      </c>
      <c r="Z9" s="4">
        <f t="shared" si="1"/>
        <v>211.35215793999998</v>
      </c>
      <c r="AA9" s="4">
        <f t="shared" si="1"/>
        <v>422.70431587999997</v>
      </c>
      <c r="AB9" s="4">
        <f t="shared" si="1"/>
        <v>1690.8172635199999</v>
      </c>
      <c r="AC9" s="2">
        <f t="shared" si="2"/>
        <v>1</v>
      </c>
      <c r="AD9" s="2">
        <f t="shared" si="3"/>
        <v>453</v>
      </c>
    </row>
    <row r="10" spans="1:30" x14ac:dyDescent="0.75">
      <c r="A10" s="9"/>
      <c r="B10" s="16">
        <v>1.5</v>
      </c>
      <c r="C10" s="16" t="s">
        <v>171</v>
      </c>
      <c r="D10" s="16" t="s">
        <v>185</v>
      </c>
      <c r="E10" s="9">
        <f t="array" ref="E10">B10*VLOOKUP(D10,$P:$AD,IF(C10="",2,MATCH(TRUE,EXACT($P$1:$AD$1,C10),0)),FALSE)</f>
        <v>354.88235474999999</v>
      </c>
      <c r="F10" s="9">
        <f t="shared" si="6"/>
        <v>350</v>
      </c>
      <c r="G10" s="9" t="s">
        <v>172</v>
      </c>
      <c r="H10" s="28">
        <f t="shared" si="4"/>
        <v>0.10074841681059298</v>
      </c>
      <c r="I10" s="9">
        <f t="shared" si="5"/>
        <v>244.99999999999997</v>
      </c>
      <c r="J10" s="9"/>
      <c r="K10" s="21">
        <f t="shared" si="7"/>
        <v>250</v>
      </c>
      <c r="L10" s="21" t="s">
        <v>172</v>
      </c>
      <c r="M10" s="9"/>
      <c r="P10" t="s">
        <v>3</v>
      </c>
      <c r="R10" s="27">
        <v>0.38</v>
      </c>
      <c r="S10" s="4">
        <f t="shared" si="0"/>
        <v>38</v>
      </c>
      <c r="T10" s="4">
        <f t="shared" si="0"/>
        <v>380</v>
      </c>
      <c r="U10" s="3">
        <f t="shared" si="0"/>
        <v>1.9</v>
      </c>
      <c r="V10" s="3">
        <f t="shared" si="0"/>
        <v>5.7</v>
      </c>
      <c r="W10" s="3">
        <f t="shared" si="0"/>
        <v>11.23794123375</v>
      </c>
      <c r="X10" s="3">
        <f t="shared" si="0"/>
        <v>10.77281</v>
      </c>
      <c r="Y10" s="4">
        <f t="shared" si="1"/>
        <v>89.90352987</v>
      </c>
      <c r="Z10" s="4">
        <f t="shared" si="1"/>
        <v>179.80705974</v>
      </c>
      <c r="AA10" s="4">
        <f t="shared" si="1"/>
        <v>359.61411948</v>
      </c>
      <c r="AB10" s="4">
        <f t="shared" si="1"/>
        <v>1438.45647792</v>
      </c>
      <c r="AC10" s="2">
        <f t="shared" si="2"/>
        <v>1</v>
      </c>
      <c r="AD10" s="2">
        <f t="shared" si="3"/>
        <v>453</v>
      </c>
    </row>
    <row r="11" spans="1:30" x14ac:dyDescent="0.75">
      <c r="A11" s="9"/>
      <c r="B11" s="16">
        <v>1</v>
      </c>
      <c r="C11" s="16" t="s">
        <v>174</v>
      </c>
      <c r="D11" s="16" t="s">
        <v>181</v>
      </c>
      <c r="E11" s="9">
        <f t="array" ref="E11">B11*VLOOKUP(D11,$P:$AD,IF(C11="",2,MATCH(TRUE,EXACT($P$1:$AD$1,C11),0)),FALSE)</f>
        <v>4.4000000000000004</v>
      </c>
      <c r="F11" s="9">
        <f t="shared" si="6"/>
        <v>4.4000000000000004</v>
      </c>
      <c r="G11" s="9" t="s">
        <v>172</v>
      </c>
      <c r="H11" s="28">
        <f t="shared" si="4"/>
        <v>1.2665515256188831E-3</v>
      </c>
      <c r="I11" s="9">
        <f t="shared" si="5"/>
        <v>3.08</v>
      </c>
      <c r="J11" s="9"/>
      <c r="K11" s="21">
        <f t="shared" si="7"/>
        <v>3.1</v>
      </c>
      <c r="L11" s="21" t="s">
        <v>172</v>
      </c>
      <c r="M11" s="9"/>
      <c r="P11" t="s">
        <v>4</v>
      </c>
      <c r="R11" s="27">
        <v>0.76</v>
      </c>
      <c r="S11" s="4">
        <f t="shared" si="0"/>
        <v>76</v>
      </c>
      <c r="T11" s="4">
        <f t="shared" si="0"/>
        <v>760</v>
      </c>
      <c r="U11" s="3">
        <f t="shared" si="0"/>
        <v>3.8</v>
      </c>
      <c r="V11" s="3">
        <f t="shared" si="0"/>
        <v>11.4</v>
      </c>
      <c r="W11" s="3">
        <f t="shared" si="0"/>
        <v>22.4758824675</v>
      </c>
      <c r="X11" s="3">
        <f t="shared" si="0"/>
        <v>21.54562</v>
      </c>
      <c r="Y11" s="4">
        <f t="shared" si="1"/>
        <v>179.80705974</v>
      </c>
      <c r="Z11" s="4">
        <f t="shared" si="1"/>
        <v>359.61411948</v>
      </c>
      <c r="AA11" s="4">
        <f t="shared" si="1"/>
        <v>719.22823896</v>
      </c>
      <c r="AB11" s="4">
        <f t="shared" si="1"/>
        <v>2876.91295584</v>
      </c>
      <c r="AC11" s="2">
        <f t="shared" si="2"/>
        <v>1</v>
      </c>
      <c r="AD11" s="2">
        <f t="shared" si="3"/>
        <v>453</v>
      </c>
    </row>
    <row r="12" spans="1:30" x14ac:dyDescent="0.75">
      <c r="A12" s="9"/>
      <c r="B12" s="16">
        <v>1.5</v>
      </c>
      <c r="C12" s="16" t="s">
        <v>174</v>
      </c>
      <c r="D12" s="16" t="s">
        <v>8</v>
      </c>
      <c r="E12" s="9">
        <f t="array" ref="E12">B12*VLOOKUP(D12,$P:$AD,IF(C12="",2,MATCH(TRUE,EXACT($P$1:$AD$1,C12),0)),FALSE)</f>
        <v>5.6999999999999993</v>
      </c>
      <c r="F12" s="9">
        <f t="shared" si="6"/>
        <v>5.5</v>
      </c>
      <c r="G12" s="9" t="s">
        <v>172</v>
      </c>
      <c r="H12" s="28">
        <f t="shared" si="4"/>
        <v>1.5831894070236039E-3</v>
      </c>
      <c r="I12" s="9">
        <f t="shared" si="5"/>
        <v>3.8499999999999996</v>
      </c>
      <c r="J12" s="9"/>
      <c r="K12" s="21">
        <f t="shared" si="7"/>
        <v>3.8000000000000003</v>
      </c>
      <c r="L12" s="21" t="s">
        <v>172</v>
      </c>
      <c r="M12" s="9"/>
      <c r="P12" t="s">
        <v>5</v>
      </c>
      <c r="R12" s="27">
        <v>0.64</v>
      </c>
      <c r="S12" s="4">
        <f t="shared" si="0"/>
        <v>64</v>
      </c>
      <c r="T12" s="4">
        <f t="shared" si="0"/>
        <v>640</v>
      </c>
      <c r="U12" s="3">
        <f t="shared" si="0"/>
        <v>3.2</v>
      </c>
      <c r="V12" s="3">
        <f t="shared" si="0"/>
        <v>9.6</v>
      </c>
      <c r="W12" s="3">
        <f t="shared" si="0"/>
        <v>18.92705892</v>
      </c>
      <c r="X12" s="3">
        <f t="shared" si="0"/>
        <v>18.14368</v>
      </c>
      <c r="Y12" s="4">
        <f t="shared" si="1"/>
        <v>151.41647136</v>
      </c>
      <c r="Z12" s="4">
        <f t="shared" si="1"/>
        <v>302.83294272000001</v>
      </c>
      <c r="AA12" s="4">
        <f t="shared" si="1"/>
        <v>605.66588544000001</v>
      </c>
      <c r="AB12" s="4">
        <f t="shared" si="1"/>
        <v>2422.66354176</v>
      </c>
      <c r="AC12" s="2">
        <f t="shared" si="2"/>
        <v>1</v>
      </c>
      <c r="AD12" s="2">
        <f t="shared" si="3"/>
        <v>453</v>
      </c>
    </row>
    <row r="13" spans="1:30" x14ac:dyDescent="0.75">
      <c r="A13" s="9"/>
      <c r="B13" s="16">
        <v>5</v>
      </c>
      <c r="C13" s="16"/>
      <c r="D13" s="16" t="s">
        <v>222</v>
      </c>
      <c r="E13" s="9">
        <f t="array" ref="E13">B13*VLOOKUP(D13,$P:$AD,IF(C13="",2,MATCH(TRUE,EXACT($P$1:$AD$1,C13),0)),FALSE)</f>
        <v>302.5</v>
      </c>
      <c r="F13" s="9">
        <f t="shared" si="6"/>
        <v>300</v>
      </c>
      <c r="G13" s="9" t="s">
        <v>172</v>
      </c>
      <c r="H13" s="28">
        <f t="shared" si="4"/>
        <v>8.6355785837651119E-2</v>
      </c>
      <c r="I13" s="9">
        <f t="shared" si="5"/>
        <v>210</v>
      </c>
      <c r="J13" s="9"/>
      <c r="K13" s="21">
        <f t="shared" si="7"/>
        <v>210</v>
      </c>
      <c r="L13" s="21" t="s">
        <v>172</v>
      </c>
      <c r="M13" s="9"/>
      <c r="P13" t="s">
        <v>6</v>
      </c>
      <c r="R13" s="27">
        <v>0.95</v>
      </c>
      <c r="S13" s="4">
        <f t="shared" si="0"/>
        <v>95</v>
      </c>
      <c r="T13" s="4">
        <f t="shared" si="0"/>
        <v>950</v>
      </c>
      <c r="U13" s="3">
        <f t="shared" si="0"/>
        <v>4.75</v>
      </c>
      <c r="V13" s="3">
        <f t="shared" si="0"/>
        <v>14.25</v>
      </c>
      <c r="W13" s="3">
        <f t="shared" si="0"/>
        <v>28.094853084374996</v>
      </c>
      <c r="X13" s="3">
        <f t="shared" si="0"/>
        <v>26.932024999999999</v>
      </c>
      <c r="Y13" s="4">
        <f t="shared" si="1"/>
        <v>224.75882467499997</v>
      </c>
      <c r="Z13" s="4">
        <f t="shared" si="1"/>
        <v>449.51764934999994</v>
      </c>
      <c r="AA13" s="4">
        <f t="shared" si="1"/>
        <v>899.03529869999988</v>
      </c>
      <c r="AB13" s="4">
        <f t="shared" si="1"/>
        <v>3596.1411947999995</v>
      </c>
      <c r="AC13" s="2">
        <f t="shared" si="2"/>
        <v>1</v>
      </c>
      <c r="AD13" s="2">
        <f t="shared" si="3"/>
        <v>453</v>
      </c>
    </row>
    <row r="14" spans="1:30" x14ac:dyDescent="0.75">
      <c r="A14" s="9"/>
      <c r="B14" s="16">
        <v>2</v>
      </c>
      <c r="C14" s="16"/>
      <c r="D14" s="16" t="s">
        <v>223</v>
      </c>
      <c r="E14" s="9">
        <f t="array" ref="E14">B14*VLOOKUP(D14,$P:$AD,IF(C14="",2,MATCH(TRUE,EXACT($P$1:$AD$1,C14),0)),FALSE)</f>
        <v>40</v>
      </c>
      <c r="F14" s="9">
        <f t="shared" si="6"/>
        <v>40</v>
      </c>
      <c r="G14" s="9" t="s">
        <v>172</v>
      </c>
      <c r="H14" s="28">
        <f t="shared" si="4"/>
        <v>1.1514104778353483E-2</v>
      </c>
      <c r="I14" s="9">
        <f t="shared" si="5"/>
        <v>28</v>
      </c>
      <c r="J14" s="9"/>
      <c r="K14" s="21">
        <f t="shared" si="7"/>
        <v>28</v>
      </c>
      <c r="L14" s="21" t="s">
        <v>172</v>
      </c>
      <c r="M14" s="9"/>
      <c r="P14" t="s">
        <v>245</v>
      </c>
      <c r="R14" s="27">
        <v>0.54102436322948799</v>
      </c>
      <c r="S14" s="4">
        <f t="shared" ref="S14:X29" si="8">$R14*S$2</f>
        <v>54.102436322948797</v>
      </c>
      <c r="T14" s="4">
        <f t="shared" si="8"/>
        <v>541.02436322948802</v>
      </c>
      <c r="U14" s="3">
        <f t="shared" si="8"/>
        <v>2.70512181614744</v>
      </c>
      <c r="V14" s="3">
        <f t="shared" si="8"/>
        <v>8.1153654484423203</v>
      </c>
      <c r="W14" s="3">
        <f t="shared" si="8"/>
        <v>16</v>
      </c>
      <c r="X14" s="3">
        <f t="shared" si="0"/>
        <v>15.337770185374369</v>
      </c>
      <c r="Y14" s="4">
        <f t="shared" si="1"/>
        <v>128</v>
      </c>
      <c r="Z14" s="4">
        <f t="shared" si="1"/>
        <v>256</v>
      </c>
      <c r="AA14" s="4">
        <f t="shared" si="1"/>
        <v>512</v>
      </c>
      <c r="AB14" s="4">
        <f t="shared" si="1"/>
        <v>2048</v>
      </c>
      <c r="AC14" s="2">
        <f t="shared" si="2"/>
        <v>1</v>
      </c>
      <c r="AD14" s="2">
        <f t="shared" si="3"/>
        <v>453</v>
      </c>
    </row>
    <row r="15" spans="1:30" x14ac:dyDescent="0.75">
      <c r="A15" s="9"/>
      <c r="B15" s="16">
        <v>2</v>
      </c>
      <c r="C15" s="16" t="s">
        <v>193</v>
      </c>
      <c r="D15" s="16" t="s">
        <v>159</v>
      </c>
      <c r="E15" s="9">
        <f t="array" ref="E15">B15*VLOOKUP(D15,$P:$AD,IF(C15="",2,MATCH(TRUE,EXACT($P$1:$AD$1,C15),0)),FALSE)</f>
        <v>1892.7058919999999</v>
      </c>
      <c r="F15" s="9">
        <f t="shared" si="6"/>
        <v>1900</v>
      </c>
      <c r="G15" s="9" t="s">
        <v>172</v>
      </c>
      <c r="H15" s="28">
        <f t="shared" si="4"/>
        <v>0.5469199769717904</v>
      </c>
      <c r="I15" s="9">
        <f t="shared" si="5"/>
        <v>1330</v>
      </c>
      <c r="J15" s="9"/>
      <c r="K15" s="21">
        <f t="shared" si="7"/>
        <v>1325</v>
      </c>
      <c r="L15" s="21" t="s">
        <v>172</v>
      </c>
      <c r="M15" s="9"/>
      <c r="P15" t="s">
        <v>7</v>
      </c>
      <c r="R15" s="27">
        <v>0.76</v>
      </c>
      <c r="S15" s="4">
        <f t="shared" si="8"/>
        <v>76</v>
      </c>
      <c r="T15" s="4">
        <f t="shared" si="8"/>
        <v>760</v>
      </c>
      <c r="U15" s="3">
        <f t="shared" si="8"/>
        <v>3.8</v>
      </c>
      <c r="V15" s="3">
        <f t="shared" si="8"/>
        <v>11.4</v>
      </c>
      <c r="W15" s="3">
        <f t="shared" si="8"/>
        <v>22.4758824675</v>
      </c>
      <c r="X15" s="3">
        <f t="shared" si="0"/>
        <v>21.54562</v>
      </c>
      <c r="Y15" s="4">
        <f t="shared" si="1"/>
        <v>179.80705974</v>
      </c>
      <c r="Z15" s="4">
        <f t="shared" si="1"/>
        <v>359.61411948</v>
      </c>
      <c r="AA15" s="4">
        <f t="shared" si="1"/>
        <v>719.22823896</v>
      </c>
      <c r="AB15" s="4">
        <f t="shared" si="1"/>
        <v>2876.91295584</v>
      </c>
      <c r="AC15" s="2">
        <f t="shared" si="2"/>
        <v>1</v>
      </c>
      <c r="AD15" s="2">
        <f t="shared" si="3"/>
        <v>453</v>
      </c>
    </row>
    <row r="16" spans="1:30" x14ac:dyDescent="0.75">
      <c r="A16" s="9"/>
      <c r="B16" s="16">
        <v>5</v>
      </c>
      <c r="C16" s="16" t="s">
        <v>173</v>
      </c>
      <c r="D16" s="16" t="s">
        <v>199</v>
      </c>
      <c r="E16" s="9">
        <f t="array" ref="E16">B16*VLOOKUP(D16,$P:$AD,IF(C16="",2,MATCH(TRUE,EXACT($P$1:$AD$1,C16),0)),FALSE)</f>
        <v>4.6999999999999993</v>
      </c>
      <c r="F16" s="9">
        <f t="shared" ref="F16:F21" si="9">IFERROR(MROUND(E16,IF(E16&lt;1,0.01,IF(E16&lt;5,0.1,IF(E16&lt;10,0.5,IF(E16&lt;50,1,IF(E16&lt;200,5,IF(E16&lt;500,10,25))))))),"")</f>
        <v>4.7</v>
      </c>
      <c r="G16" s="9" t="s">
        <v>172</v>
      </c>
      <c r="H16" s="28">
        <f t="shared" ref="H16:H21" si="10">IFERROR(F16/$F$25,"")</f>
        <v>1.3529073114565344E-3</v>
      </c>
      <c r="I16" s="9">
        <f t="shared" si="5"/>
        <v>3.29</v>
      </c>
      <c r="J16" s="9"/>
      <c r="K16" s="21">
        <f t="shared" si="7"/>
        <v>3.3000000000000003</v>
      </c>
      <c r="L16" s="21" t="s">
        <v>172</v>
      </c>
      <c r="M16" s="9"/>
      <c r="P16" t="s">
        <v>8</v>
      </c>
      <c r="R16" s="27">
        <v>0.76</v>
      </c>
      <c r="S16" s="4">
        <f t="shared" si="8"/>
        <v>76</v>
      </c>
      <c r="T16" s="4">
        <f t="shared" si="8"/>
        <v>760</v>
      </c>
      <c r="U16" s="3">
        <f t="shared" si="8"/>
        <v>3.8</v>
      </c>
      <c r="V16" s="3">
        <f t="shared" si="8"/>
        <v>11.4</v>
      </c>
      <c r="W16" s="3">
        <f t="shared" si="8"/>
        <v>22.4758824675</v>
      </c>
      <c r="X16" s="3">
        <f t="shared" si="0"/>
        <v>21.54562</v>
      </c>
      <c r="Y16" s="4">
        <f t="shared" si="1"/>
        <v>179.80705974</v>
      </c>
      <c r="Z16" s="4">
        <f t="shared" si="1"/>
        <v>359.61411948</v>
      </c>
      <c r="AA16" s="4">
        <f t="shared" si="1"/>
        <v>719.22823896</v>
      </c>
      <c r="AB16" s="4">
        <f t="shared" si="1"/>
        <v>2876.91295584</v>
      </c>
      <c r="AC16" s="2">
        <f t="shared" si="2"/>
        <v>1</v>
      </c>
      <c r="AD16" s="2">
        <f t="shared" si="3"/>
        <v>453</v>
      </c>
    </row>
    <row r="17" spans="1:30" x14ac:dyDescent="0.75">
      <c r="A17" s="9"/>
      <c r="B17" s="16">
        <v>12</v>
      </c>
      <c r="C17" s="16" t="s">
        <v>172</v>
      </c>
      <c r="D17" s="16" t="s">
        <v>162</v>
      </c>
      <c r="E17" s="9">
        <f t="array" ref="E17">B17*VLOOKUP(D17,$P:$AD,IF(C17="",2,MATCH(TRUE,EXACT($P$1:$AD$1,C17),0)),FALSE)</f>
        <v>12</v>
      </c>
      <c r="F17" s="9">
        <f t="shared" si="9"/>
        <v>12</v>
      </c>
      <c r="G17" s="9" t="s">
        <v>172</v>
      </c>
      <c r="H17" s="28">
        <f t="shared" si="10"/>
        <v>3.4542314335060447E-3</v>
      </c>
      <c r="I17" s="9">
        <f t="shared" si="5"/>
        <v>8.3999999999999986</v>
      </c>
      <c r="J17" s="9"/>
      <c r="K17" s="21">
        <f t="shared" si="7"/>
        <v>8.5</v>
      </c>
      <c r="L17" s="21" t="s">
        <v>172</v>
      </c>
      <c r="M17" s="9"/>
      <c r="P17" t="s">
        <v>9</v>
      </c>
      <c r="R17" s="27">
        <v>0.87</v>
      </c>
      <c r="S17" s="4">
        <f t="shared" si="8"/>
        <v>87</v>
      </c>
      <c r="T17" s="4">
        <f t="shared" si="8"/>
        <v>870</v>
      </c>
      <c r="U17" s="3">
        <f t="shared" si="8"/>
        <v>4.3499999999999996</v>
      </c>
      <c r="V17" s="3">
        <f t="shared" si="8"/>
        <v>13.05</v>
      </c>
      <c r="W17" s="3">
        <f t="shared" si="8"/>
        <v>25.728970719374999</v>
      </c>
      <c r="X17" s="3">
        <f t="shared" si="0"/>
        <v>24.664065000000001</v>
      </c>
      <c r="Y17" s="4">
        <f t="shared" si="1"/>
        <v>205.83176575499999</v>
      </c>
      <c r="Z17" s="4">
        <f t="shared" si="1"/>
        <v>411.66353150999998</v>
      </c>
      <c r="AA17" s="4">
        <f t="shared" si="1"/>
        <v>823.32706301999997</v>
      </c>
      <c r="AB17" s="4">
        <f t="shared" si="1"/>
        <v>3293.3082520799999</v>
      </c>
      <c r="AC17" s="2">
        <f t="shared" si="2"/>
        <v>1</v>
      </c>
      <c r="AD17" s="2">
        <f t="shared" si="3"/>
        <v>453</v>
      </c>
    </row>
    <row r="18" spans="1:30" x14ac:dyDescent="0.75">
      <c r="A18" s="9"/>
      <c r="B18" s="16">
        <v>1</v>
      </c>
      <c r="C18" s="16"/>
      <c r="D18" s="16" t="s">
        <v>325</v>
      </c>
      <c r="E18" s="9">
        <f t="array" ref="E18">B18*VLOOKUP(D18,$P:$AD,IF(C18="",2,MATCH(TRUE,EXACT($P$1:$AD$1,C18),0)),FALSE)</f>
        <v>114.75</v>
      </c>
      <c r="F18" s="9">
        <f t="shared" si="9"/>
        <v>115</v>
      </c>
      <c r="G18" s="9" t="s">
        <v>172</v>
      </c>
      <c r="H18" s="28">
        <f t="shared" si="10"/>
        <v>3.3103051237766266E-2</v>
      </c>
      <c r="I18" s="9">
        <f t="shared" si="5"/>
        <v>80.5</v>
      </c>
      <c r="J18" s="9"/>
      <c r="K18" s="21">
        <f t="shared" si="7"/>
        <v>80</v>
      </c>
      <c r="L18" s="21" t="s">
        <v>172</v>
      </c>
      <c r="M18" s="9"/>
      <c r="P18" t="s">
        <v>10</v>
      </c>
      <c r="R18" s="27">
        <v>1.1399999999999999</v>
      </c>
      <c r="S18" s="4">
        <f t="shared" si="8"/>
        <v>113.99999999999999</v>
      </c>
      <c r="T18" s="4">
        <f t="shared" si="8"/>
        <v>1140</v>
      </c>
      <c r="U18" s="3">
        <f t="shared" si="8"/>
        <v>5.6999999999999993</v>
      </c>
      <c r="V18" s="3">
        <f t="shared" si="8"/>
        <v>17.099999999999998</v>
      </c>
      <c r="W18" s="3">
        <f t="shared" si="8"/>
        <v>33.713823701249993</v>
      </c>
      <c r="X18" s="3">
        <f t="shared" si="0"/>
        <v>32.318429999999999</v>
      </c>
      <c r="Y18" s="4">
        <f t="shared" si="1"/>
        <v>269.71058960999994</v>
      </c>
      <c r="Z18" s="4">
        <f t="shared" si="1"/>
        <v>539.42117921999989</v>
      </c>
      <c r="AA18" s="4">
        <f t="shared" si="1"/>
        <v>1078.8423584399998</v>
      </c>
      <c r="AB18" s="4">
        <f t="shared" si="1"/>
        <v>4315.3694337599991</v>
      </c>
      <c r="AC18" s="2">
        <f t="shared" si="2"/>
        <v>1</v>
      </c>
      <c r="AD18" s="2">
        <f t="shared" si="3"/>
        <v>453</v>
      </c>
    </row>
    <row r="19" spans="1:30" x14ac:dyDescent="0.75">
      <c r="A19" s="9"/>
      <c r="B19" s="16">
        <v>0.5</v>
      </c>
      <c r="C19" s="16" t="s">
        <v>171</v>
      </c>
      <c r="D19" s="16" t="s">
        <v>156</v>
      </c>
      <c r="E19" s="9">
        <f t="array" ref="E19">B19*VLOOKUP(D19,$P:$AD,IF(C19="",2,MATCH(TRUE,EXACT($P$1:$AD$1,C19),0)),FALSE)</f>
        <v>57.964117942499996</v>
      </c>
      <c r="F19" s="9">
        <f t="shared" si="9"/>
        <v>60</v>
      </c>
      <c r="G19" s="9" t="s">
        <v>172</v>
      </c>
      <c r="H19" s="28">
        <f t="shared" si="10"/>
        <v>1.7271157167530225E-2</v>
      </c>
      <c r="I19" s="9">
        <f t="shared" si="5"/>
        <v>42</v>
      </c>
      <c r="J19" s="9"/>
      <c r="K19" s="21">
        <f t="shared" si="7"/>
        <v>42</v>
      </c>
      <c r="L19" s="21" t="s">
        <v>172</v>
      </c>
      <c r="M19" s="9"/>
      <c r="P19" t="s">
        <v>11</v>
      </c>
      <c r="R19" s="27">
        <v>0.97</v>
      </c>
      <c r="S19" s="4">
        <f t="shared" si="8"/>
        <v>97</v>
      </c>
      <c r="T19" s="4">
        <f t="shared" si="8"/>
        <v>970</v>
      </c>
      <c r="U19" s="3">
        <f t="shared" si="8"/>
        <v>4.8499999999999996</v>
      </c>
      <c r="V19" s="3">
        <f t="shared" si="8"/>
        <v>14.549999999999999</v>
      </c>
      <c r="W19" s="3">
        <f t="shared" si="8"/>
        <v>28.686323675624998</v>
      </c>
      <c r="X19" s="3">
        <f t="shared" si="0"/>
        <v>27.499015</v>
      </c>
      <c r="Y19" s="4">
        <f t="shared" si="1"/>
        <v>229.49058940499998</v>
      </c>
      <c r="Z19" s="4">
        <f t="shared" si="1"/>
        <v>458.98117880999996</v>
      </c>
      <c r="AA19" s="4">
        <f t="shared" si="1"/>
        <v>917.96235761999992</v>
      </c>
      <c r="AB19" s="4">
        <f t="shared" si="1"/>
        <v>3671.8494304799997</v>
      </c>
      <c r="AC19" s="2">
        <f t="shared" si="2"/>
        <v>1</v>
      </c>
      <c r="AD19" s="2">
        <f t="shared" si="3"/>
        <v>453</v>
      </c>
    </row>
    <row r="20" spans="1:30" x14ac:dyDescent="0.75">
      <c r="A20" s="9"/>
      <c r="B20" s="16">
        <v>0.5</v>
      </c>
      <c r="C20" s="16" t="s">
        <v>171</v>
      </c>
      <c r="D20" s="16" t="s">
        <v>250</v>
      </c>
      <c r="E20" s="9">
        <f t="array" ref="E20">B20*VLOOKUP(D20,$P:$AD,IF(C20="",2,MATCH(TRUE,EXACT($P$1:$AD$1,C20),0)),FALSE)</f>
        <v>72.5</v>
      </c>
      <c r="F20" s="9">
        <f t="shared" si="9"/>
        <v>75</v>
      </c>
      <c r="G20" s="9" t="s">
        <v>172</v>
      </c>
      <c r="H20" s="28">
        <f t="shared" si="10"/>
        <v>2.158894645941278E-2</v>
      </c>
      <c r="I20" s="9">
        <f t="shared" si="5"/>
        <v>52.5</v>
      </c>
      <c r="J20" s="9"/>
      <c r="K20" s="21">
        <f t="shared" si="7"/>
        <v>55</v>
      </c>
      <c r="L20" s="21" t="s">
        <v>172</v>
      </c>
      <c r="M20" s="9"/>
      <c r="P20" t="s">
        <v>12</v>
      </c>
      <c r="R20" s="27">
        <v>0.76</v>
      </c>
      <c r="S20" s="4">
        <f t="shared" si="8"/>
        <v>76</v>
      </c>
      <c r="T20" s="4">
        <f t="shared" si="8"/>
        <v>760</v>
      </c>
      <c r="U20" s="3">
        <f t="shared" si="8"/>
        <v>3.8</v>
      </c>
      <c r="V20" s="3">
        <f t="shared" si="8"/>
        <v>11.4</v>
      </c>
      <c r="W20" s="3">
        <f t="shared" si="8"/>
        <v>22.4758824675</v>
      </c>
      <c r="X20" s="3">
        <f t="shared" si="8"/>
        <v>21.54562</v>
      </c>
      <c r="Y20" s="4">
        <f t="shared" si="1"/>
        <v>179.80705974</v>
      </c>
      <c r="Z20" s="4">
        <f t="shared" si="1"/>
        <v>359.61411948</v>
      </c>
      <c r="AA20" s="4">
        <f t="shared" si="1"/>
        <v>719.22823896</v>
      </c>
      <c r="AB20" s="4">
        <f t="shared" si="1"/>
        <v>2876.91295584</v>
      </c>
      <c r="AC20" s="2">
        <f t="shared" si="2"/>
        <v>1</v>
      </c>
      <c r="AD20" s="2">
        <f t="shared" si="3"/>
        <v>453</v>
      </c>
    </row>
    <row r="21" spans="1:30" x14ac:dyDescent="0.75">
      <c r="A21" s="9"/>
      <c r="B21" s="16">
        <v>1</v>
      </c>
      <c r="C21" s="16" t="s">
        <v>177</v>
      </c>
      <c r="D21" s="16" t="s">
        <v>178</v>
      </c>
      <c r="E21" s="9">
        <f t="array" ref="E21">B21*VLOOKUP(D21,$P:$AD,IF(C21="",2,MATCH(TRUE,EXACT($P$1:$AD$1,C21),0)),FALSE)</f>
        <v>14.85</v>
      </c>
      <c r="F21" s="9">
        <f t="shared" si="9"/>
        <v>15</v>
      </c>
      <c r="G21" s="9" t="s">
        <v>172</v>
      </c>
      <c r="H21" s="28">
        <f t="shared" si="10"/>
        <v>4.3177892918825561E-3</v>
      </c>
      <c r="I21" s="9">
        <f t="shared" si="5"/>
        <v>10.5</v>
      </c>
      <c r="J21" s="9"/>
      <c r="K21" s="21">
        <f t="shared" si="7"/>
        <v>11</v>
      </c>
      <c r="L21" s="21" t="s">
        <v>172</v>
      </c>
      <c r="M21" s="9"/>
      <c r="P21" t="s">
        <v>260</v>
      </c>
      <c r="R21" s="27">
        <v>0.62555941998409548</v>
      </c>
      <c r="S21" s="4">
        <f t="shared" si="8"/>
        <v>62.555941998409551</v>
      </c>
      <c r="T21" s="4">
        <f t="shared" si="8"/>
        <v>625.55941998409548</v>
      </c>
      <c r="U21" s="3">
        <f t="shared" si="8"/>
        <v>3.1277970999204774</v>
      </c>
      <c r="V21" s="3">
        <f t="shared" si="8"/>
        <v>9.3833912997614313</v>
      </c>
      <c r="W21" s="3">
        <f t="shared" si="8"/>
        <v>18.5</v>
      </c>
      <c r="X21" s="3">
        <f t="shared" si="8"/>
        <v>17.734296776839113</v>
      </c>
      <c r="Y21" s="4">
        <f t="shared" si="1"/>
        <v>148</v>
      </c>
      <c r="Z21" s="4">
        <f t="shared" si="1"/>
        <v>296</v>
      </c>
      <c r="AA21" s="4">
        <f t="shared" si="1"/>
        <v>592</v>
      </c>
      <c r="AB21" s="4">
        <f t="shared" si="1"/>
        <v>2368</v>
      </c>
      <c r="AC21" s="2">
        <f t="shared" si="2"/>
        <v>1</v>
      </c>
      <c r="AD21" s="2">
        <f t="shared" si="3"/>
        <v>453</v>
      </c>
    </row>
    <row r="22" spans="1:30" x14ac:dyDescent="0.75">
      <c r="A22" s="9"/>
      <c r="B22" s="16">
        <v>1</v>
      </c>
      <c r="C22" s="16" t="s">
        <v>175</v>
      </c>
      <c r="D22" s="16" t="s">
        <v>179</v>
      </c>
      <c r="E22" s="9">
        <f t="array" ref="E22">B22*VLOOKUP(D22,$P:$AD,IF(C22="",2,MATCH(TRUE,EXACT($P$1:$AD$1,C22),0)),FALSE)</f>
        <v>27.799117788749999</v>
      </c>
      <c r="F22" s="9">
        <f t="shared" si="6"/>
        <v>28</v>
      </c>
      <c r="G22" s="9" t="s">
        <v>172</v>
      </c>
      <c r="H22" s="28">
        <f>IFERROR(F22/$F$25,"")</f>
        <v>8.0598733448474374E-3</v>
      </c>
      <c r="I22" s="9">
        <f t="shared" si="5"/>
        <v>19.599999999999998</v>
      </c>
      <c r="J22" s="9"/>
      <c r="K22" s="21">
        <f t="shared" si="7"/>
        <v>20</v>
      </c>
      <c r="L22" s="21" t="s">
        <v>172</v>
      </c>
      <c r="M22" s="9"/>
      <c r="P22" t="s">
        <v>13</v>
      </c>
      <c r="R22" s="27">
        <v>0.78</v>
      </c>
      <c r="S22" s="4">
        <f t="shared" si="8"/>
        <v>78</v>
      </c>
      <c r="T22" s="4">
        <f t="shared" si="8"/>
        <v>780</v>
      </c>
      <c r="U22" s="3">
        <f t="shared" si="8"/>
        <v>3.9000000000000004</v>
      </c>
      <c r="V22" s="3">
        <f t="shared" si="8"/>
        <v>11.700000000000001</v>
      </c>
      <c r="W22" s="3">
        <f t="shared" si="8"/>
        <v>23.067353058750001</v>
      </c>
      <c r="X22" s="3">
        <f t="shared" si="8"/>
        <v>22.11261</v>
      </c>
      <c r="Y22" s="4">
        <f t="shared" si="1"/>
        <v>184.53882447000001</v>
      </c>
      <c r="Z22" s="4">
        <f t="shared" si="1"/>
        <v>369.07764894000002</v>
      </c>
      <c r="AA22" s="4">
        <f t="shared" si="1"/>
        <v>738.15529788000003</v>
      </c>
      <c r="AB22" s="4">
        <f t="shared" si="1"/>
        <v>2952.6211915200001</v>
      </c>
      <c r="AC22" s="2">
        <f t="shared" si="2"/>
        <v>1</v>
      </c>
      <c r="AD22" s="2">
        <f t="shared" si="3"/>
        <v>453</v>
      </c>
    </row>
    <row r="23" spans="1:30" x14ac:dyDescent="0.75">
      <c r="A23" s="9"/>
      <c r="B23" s="16">
        <v>1</v>
      </c>
      <c r="C23" s="16" t="s">
        <v>174</v>
      </c>
      <c r="D23" s="16" t="s">
        <v>296</v>
      </c>
      <c r="E23" s="9">
        <f t="array" ref="E23">B23*VLOOKUP(D23,$P:$AD,IF(C23="",2,MATCH(TRUE,EXACT($P$1:$AD$1,C23),0)),FALSE)</f>
        <v>2.3333333333333335</v>
      </c>
      <c r="F23" s="9">
        <f t="shared" si="6"/>
        <v>2.3000000000000003</v>
      </c>
      <c r="G23" s="9" t="s">
        <v>172</v>
      </c>
      <c r="H23" s="28">
        <f>IFERROR(F23/$F$25,"")</f>
        <v>6.6206102475532532E-4</v>
      </c>
      <c r="I23" s="9">
        <f t="shared" si="5"/>
        <v>1.61</v>
      </c>
      <c r="J23" s="9"/>
      <c r="K23" s="21">
        <f t="shared" si="7"/>
        <v>1.6</v>
      </c>
      <c r="L23" s="21" t="s">
        <v>172</v>
      </c>
      <c r="M23" s="9"/>
      <c r="P23" t="s">
        <v>14</v>
      </c>
      <c r="R23" s="27">
        <v>0.11</v>
      </c>
      <c r="S23" s="4">
        <f t="shared" si="8"/>
        <v>11</v>
      </c>
      <c r="T23" s="4">
        <f t="shared" si="8"/>
        <v>110</v>
      </c>
      <c r="U23" s="3">
        <f t="shared" si="8"/>
        <v>0.55000000000000004</v>
      </c>
      <c r="V23" s="3">
        <f t="shared" si="8"/>
        <v>1.65</v>
      </c>
      <c r="W23" s="3">
        <f t="shared" si="8"/>
        <v>3.2530882518749999</v>
      </c>
      <c r="X23" s="3">
        <f t="shared" si="8"/>
        <v>3.1184449999999999</v>
      </c>
      <c r="Y23" s="4">
        <f t="shared" si="1"/>
        <v>26.024706015</v>
      </c>
      <c r="Z23" s="4">
        <f t="shared" si="1"/>
        <v>52.049412029999999</v>
      </c>
      <c r="AA23" s="4">
        <f t="shared" si="1"/>
        <v>104.09882406</v>
      </c>
      <c r="AB23" s="4">
        <f t="shared" si="1"/>
        <v>416.39529623999999</v>
      </c>
      <c r="AC23" s="2">
        <f t="shared" si="2"/>
        <v>1</v>
      </c>
      <c r="AD23" s="2">
        <f t="shared" si="3"/>
        <v>453</v>
      </c>
    </row>
    <row r="24" spans="1:30" x14ac:dyDescent="0.75">
      <c r="A24" s="9"/>
      <c r="B24" s="16">
        <v>1</v>
      </c>
      <c r="C24" s="16" t="s">
        <v>174</v>
      </c>
      <c r="D24" s="16" t="s">
        <v>290</v>
      </c>
      <c r="E24" s="9">
        <f t="array" ref="E24">B24*VLOOKUP(D24,$P:$AD,IF(C24="",2,MATCH(TRUE,EXACT($P$1:$AD$1,C24),0)),FALSE)</f>
        <v>2.1</v>
      </c>
      <c r="F24" s="9">
        <f t="shared" si="6"/>
        <v>2.1</v>
      </c>
      <c r="G24" s="9" t="s">
        <v>172</v>
      </c>
      <c r="H24" s="28">
        <f>IFERROR(F24/$F$25,"")</f>
        <v>6.0449050086355783E-4</v>
      </c>
      <c r="I24" s="9">
        <f t="shared" si="5"/>
        <v>1.47</v>
      </c>
      <c r="J24" s="9"/>
      <c r="K24" s="21">
        <f t="shared" si="7"/>
        <v>1.5</v>
      </c>
      <c r="L24" s="21" t="s">
        <v>172</v>
      </c>
      <c r="M24" s="9"/>
      <c r="P24" t="s">
        <v>315</v>
      </c>
      <c r="R24" s="27">
        <v>0.14000000000000001</v>
      </c>
      <c r="S24" s="4">
        <f t="shared" ref="S24:X39" si="11">$R24*S$2</f>
        <v>14.000000000000002</v>
      </c>
      <c r="T24" s="4">
        <f t="shared" si="11"/>
        <v>140</v>
      </c>
      <c r="U24" s="3">
        <f t="shared" si="11"/>
        <v>0.70000000000000007</v>
      </c>
      <c r="V24" s="3">
        <f t="shared" si="11"/>
        <v>2.1</v>
      </c>
      <c r="W24" s="3">
        <f t="shared" si="11"/>
        <v>4.1402941387499999</v>
      </c>
      <c r="X24" s="3">
        <f t="shared" si="8"/>
        <v>3.9689300000000003</v>
      </c>
      <c r="Y24" s="4">
        <f t="shared" ref="Y24:AB43" si="12">$R24*Y$2</f>
        <v>33.122353109999999</v>
      </c>
      <c r="Z24" s="4">
        <f t="shared" si="12"/>
        <v>66.244706219999998</v>
      </c>
      <c r="AA24" s="4">
        <f t="shared" si="12"/>
        <v>132.48941244</v>
      </c>
      <c r="AB24" s="4">
        <f t="shared" si="12"/>
        <v>529.95764975999998</v>
      </c>
      <c r="AC24" s="2">
        <f t="shared" si="2"/>
        <v>1</v>
      </c>
      <c r="AD24" s="2">
        <f t="shared" si="3"/>
        <v>453</v>
      </c>
    </row>
    <row r="25" spans="1:30" ht="15.5" thickBot="1" x14ac:dyDescent="0.9">
      <c r="A25" s="9"/>
      <c r="B25" s="9"/>
      <c r="C25" s="9"/>
      <c r="D25" s="9"/>
      <c r="E25" s="9"/>
      <c r="F25" s="12">
        <f>SUM(F7:F24)</f>
        <v>3474</v>
      </c>
      <c r="G25" s="13" t="s">
        <v>172</v>
      </c>
      <c r="H25" s="14">
        <f>SUM(H7:H24)</f>
        <v>1</v>
      </c>
      <c r="I25" s="19"/>
      <c r="J25" s="19"/>
      <c r="K25" s="23">
        <f>SUM(K7:K24)</f>
        <v>2432.8000000000002</v>
      </c>
      <c r="L25" s="25" t="s">
        <v>172</v>
      </c>
      <c r="M25" s="9"/>
      <c r="P25" t="s">
        <v>316</v>
      </c>
      <c r="R25" s="27">
        <v>0.12000000000000001</v>
      </c>
      <c r="S25" s="4">
        <f t="shared" si="11"/>
        <v>12.000000000000002</v>
      </c>
      <c r="T25" s="4">
        <f t="shared" si="11"/>
        <v>120.00000000000001</v>
      </c>
      <c r="U25" s="3">
        <f t="shared" si="11"/>
        <v>0.60000000000000009</v>
      </c>
      <c r="V25" s="3">
        <f t="shared" si="11"/>
        <v>1.8</v>
      </c>
      <c r="W25" s="3">
        <f t="shared" si="11"/>
        <v>3.5488235475000001</v>
      </c>
      <c r="X25" s="3">
        <f t="shared" si="8"/>
        <v>3.4019400000000002</v>
      </c>
      <c r="Y25" s="4">
        <f t="shared" si="12"/>
        <v>28.390588380000001</v>
      </c>
      <c r="Z25" s="4">
        <f t="shared" si="12"/>
        <v>56.781176760000001</v>
      </c>
      <c r="AA25" s="4">
        <f t="shared" si="12"/>
        <v>113.56235352</v>
      </c>
      <c r="AB25" s="4">
        <f t="shared" si="12"/>
        <v>454.24941408000001</v>
      </c>
      <c r="AC25" s="2">
        <f t="shared" si="2"/>
        <v>1</v>
      </c>
      <c r="AD25" s="2">
        <f t="shared" si="3"/>
        <v>453</v>
      </c>
    </row>
    <row r="26" spans="1:30" ht="15.5" thickTop="1" x14ac:dyDescent="0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P26" t="s">
        <v>15</v>
      </c>
      <c r="R26" s="27">
        <v>0.85</v>
      </c>
      <c r="S26" s="4">
        <f t="shared" si="11"/>
        <v>85</v>
      </c>
      <c r="T26" s="4">
        <f t="shared" si="11"/>
        <v>850</v>
      </c>
      <c r="U26" s="3">
        <f t="shared" si="11"/>
        <v>4.25</v>
      </c>
      <c r="V26" s="3">
        <f t="shared" si="11"/>
        <v>12.75</v>
      </c>
      <c r="W26" s="3">
        <f t="shared" si="11"/>
        <v>25.137500128124998</v>
      </c>
      <c r="X26" s="3">
        <f t="shared" si="8"/>
        <v>24.097075</v>
      </c>
      <c r="Y26" s="4">
        <f t="shared" si="12"/>
        <v>201.10000102499998</v>
      </c>
      <c r="Z26" s="4">
        <f t="shared" si="12"/>
        <v>402.20000204999997</v>
      </c>
      <c r="AA26" s="4">
        <f t="shared" si="12"/>
        <v>804.40000409999993</v>
      </c>
      <c r="AB26" s="4">
        <f t="shared" si="12"/>
        <v>3217.6000163999997</v>
      </c>
      <c r="AC26" s="2">
        <f t="shared" si="2"/>
        <v>1</v>
      </c>
      <c r="AD26" s="2">
        <f t="shared" si="3"/>
        <v>453</v>
      </c>
    </row>
    <row r="27" spans="1:30" x14ac:dyDescent="0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P27" t="s">
        <v>16</v>
      </c>
      <c r="R27" s="27">
        <v>0.97</v>
      </c>
      <c r="S27" s="4">
        <f t="shared" si="11"/>
        <v>97</v>
      </c>
      <c r="T27" s="4">
        <f t="shared" si="11"/>
        <v>970</v>
      </c>
      <c r="U27" s="3">
        <f t="shared" si="11"/>
        <v>4.8499999999999996</v>
      </c>
      <c r="V27" s="3">
        <f t="shared" si="11"/>
        <v>14.549999999999999</v>
      </c>
      <c r="W27" s="3">
        <f t="shared" si="11"/>
        <v>28.686323675624998</v>
      </c>
      <c r="X27" s="3">
        <f t="shared" si="8"/>
        <v>27.499015</v>
      </c>
      <c r="Y27" s="4">
        <f t="shared" si="12"/>
        <v>229.49058940499998</v>
      </c>
      <c r="Z27" s="4">
        <f t="shared" si="12"/>
        <v>458.98117880999996</v>
      </c>
      <c r="AA27" s="4">
        <f t="shared" si="12"/>
        <v>917.96235761999992</v>
      </c>
      <c r="AB27" s="4">
        <f t="shared" si="12"/>
        <v>3671.8494304799997</v>
      </c>
      <c r="AC27" s="2">
        <f t="shared" si="2"/>
        <v>1</v>
      </c>
      <c r="AD27" s="2">
        <f t="shared" si="3"/>
        <v>453</v>
      </c>
    </row>
    <row r="28" spans="1:30" x14ac:dyDescent="0.75">
      <c r="A28" s="9"/>
      <c r="B28" s="11" t="s">
        <v>220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P28" t="s">
        <v>17</v>
      </c>
      <c r="R28" s="27">
        <v>0.93</v>
      </c>
      <c r="S28" s="4">
        <f t="shared" si="11"/>
        <v>93</v>
      </c>
      <c r="T28" s="4">
        <f t="shared" si="11"/>
        <v>930</v>
      </c>
      <c r="U28" s="3">
        <f t="shared" si="11"/>
        <v>4.6500000000000004</v>
      </c>
      <c r="V28" s="3">
        <f t="shared" si="11"/>
        <v>13.950000000000001</v>
      </c>
      <c r="W28" s="3">
        <f t="shared" si="11"/>
        <v>27.503382493125002</v>
      </c>
      <c r="X28" s="3">
        <f t="shared" si="8"/>
        <v>26.365034999999999</v>
      </c>
      <c r="Y28" s="4">
        <f t="shared" si="12"/>
        <v>220.02705994500002</v>
      </c>
      <c r="Z28" s="4">
        <f t="shared" si="12"/>
        <v>440.05411989000004</v>
      </c>
      <c r="AA28" s="4">
        <f t="shared" si="12"/>
        <v>880.10823978000008</v>
      </c>
      <c r="AB28" s="4">
        <f t="shared" si="12"/>
        <v>3520.4329591200003</v>
      </c>
      <c r="AC28" s="2">
        <f t="shared" si="2"/>
        <v>1</v>
      </c>
      <c r="AD28" s="2">
        <f t="shared" si="3"/>
        <v>453</v>
      </c>
    </row>
    <row r="29" spans="1:30" x14ac:dyDescent="0.75">
      <c r="A29" s="9"/>
      <c r="B29" s="9" t="s">
        <v>214</v>
      </c>
      <c r="C29" s="9"/>
      <c r="D29" s="9"/>
      <c r="E29" s="9"/>
      <c r="F29" s="9"/>
      <c r="H29" s="21"/>
      <c r="I29" s="21"/>
      <c r="J29" s="21"/>
      <c r="K29" s="9"/>
      <c r="L29" s="9"/>
      <c r="M29" s="9"/>
      <c r="P29" t="s">
        <v>18</v>
      </c>
      <c r="R29" s="27">
        <v>0.55000000000000004</v>
      </c>
      <c r="S29" s="4">
        <f t="shared" si="11"/>
        <v>55.000000000000007</v>
      </c>
      <c r="T29" s="4">
        <f t="shared" si="11"/>
        <v>550</v>
      </c>
      <c r="U29" s="3">
        <f t="shared" si="11"/>
        <v>2.75</v>
      </c>
      <c r="V29" s="3">
        <f t="shared" si="11"/>
        <v>8.25</v>
      </c>
      <c r="W29" s="3">
        <f t="shared" si="11"/>
        <v>16.265441259375002</v>
      </c>
      <c r="X29" s="3">
        <f t="shared" si="8"/>
        <v>15.592225000000001</v>
      </c>
      <c r="Y29" s="4">
        <f t="shared" si="12"/>
        <v>130.12353007500002</v>
      </c>
      <c r="Z29" s="4">
        <f t="shared" si="12"/>
        <v>260.24706015000004</v>
      </c>
      <c r="AA29" s="4">
        <f t="shared" si="12"/>
        <v>520.49412030000008</v>
      </c>
      <c r="AB29" s="4">
        <f t="shared" si="12"/>
        <v>2081.9764812000003</v>
      </c>
      <c r="AC29" s="2">
        <f t="shared" si="2"/>
        <v>1</v>
      </c>
      <c r="AD29" s="2">
        <f t="shared" si="3"/>
        <v>453</v>
      </c>
    </row>
    <row r="30" spans="1:30" x14ac:dyDescent="0.75">
      <c r="A30" s="9"/>
      <c r="B30" s="9" t="s">
        <v>215</v>
      </c>
      <c r="C30" s="9"/>
      <c r="D30" s="9"/>
      <c r="E30" s="15"/>
      <c r="F30" s="15"/>
      <c r="G30" s="9"/>
      <c r="H30" s="9"/>
      <c r="I30" s="9"/>
      <c r="J30" s="9"/>
      <c r="K30" s="9"/>
      <c r="L30" s="9"/>
      <c r="M30" s="9"/>
      <c r="P30" t="s">
        <v>261</v>
      </c>
      <c r="R30" s="27">
        <v>0.60865240863317394</v>
      </c>
      <c r="S30" s="4">
        <f t="shared" si="11"/>
        <v>60.865240863317396</v>
      </c>
      <c r="T30" s="4">
        <f t="shared" si="11"/>
        <v>608.65240863317399</v>
      </c>
      <c r="U30" s="3">
        <f t="shared" si="11"/>
        <v>3.0432620431658695</v>
      </c>
      <c r="V30" s="3">
        <f t="shared" si="11"/>
        <v>9.1297861294976084</v>
      </c>
      <c r="W30" s="3">
        <f t="shared" si="11"/>
        <v>18</v>
      </c>
      <c r="X30" s="3">
        <f t="shared" si="11"/>
        <v>17.254991458546165</v>
      </c>
      <c r="Y30" s="4">
        <f t="shared" si="12"/>
        <v>144</v>
      </c>
      <c r="Z30" s="4">
        <f t="shared" si="12"/>
        <v>288</v>
      </c>
      <c r="AA30" s="4">
        <f t="shared" si="12"/>
        <v>576</v>
      </c>
      <c r="AB30" s="4">
        <f t="shared" si="12"/>
        <v>2304</v>
      </c>
      <c r="AC30" s="2">
        <f t="shared" si="2"/>
        <v>1</v>
      </c>
      <c r="AD30" s="2">
        <f t="shared" si="3"/>
        <v>453</v>
      </c>
    </row>
    <row r="31" spans="1:30" x14ac:dyDescent="0.75">
      <c r="A31" s="9"/>
      <c r="B31" s="9" t="s">
        <v>235</v>
      </c>
      <c r="C31" s="9"/>
      <c r="D31" s="9"/>
      <c r="E31" s="15"/>
      <c r="F31" s="15"/>
      <c r="G31" s="9"/>
      <c r="H31" s="9"/>
      <c r="I31" s="9"/>
      <c r="J31" s="9"/>
      <c r="K31" s="9"/>
      <c r="L31" s="9"/>
      <c r="M31" s="9"/>
      <c r="P31" t="s">
        <v>19</v>
      </c>
      <c r="R31" s="27">
        <v>0.51</v>
      </c>
      <c r="S31" s="4">
        <f t="shared" si="11"/>
        <v>51</v>
      </c>
      <c r="T31" s="4">
        <f t="shared" si="11"/>
        <v>510</v>
      </c>
      <c r="U31" s="3">
        <f t="shared" si="11"/>
        <v>2.5499999999999998</v>
      </c>
      <c r="V31" s="3">
        <f t="shared" si="11"/>
        <v>7.65</v>
      </c>
      <c r="W31" s="3">
        <f t="shared" si="11"/>
        <v>15.082500076875</v>
      </c>
      <c r="X31" s="3">
        <f t="shared" si="11"/>
        <v>14.458245</v>
      </c>
      <c r="Y31" s="4">
        <f t="shared" si="12"/>
        <v>120.660000615</v>
      </c>
      <c r="Z31" s="4">
        <f t="shared" si="12"/>
        <v>241.32000123</v>
      </c>
      <c r="AA31" s="4">
        <f t="shared" si="12"/>
        <v>482.64000246000001</v>
      </c>
      <c r="AB31" s="4">
        <f t="shared" si="12"/>
        <v>1930.56000984</v>
      </c>
      <c r="AC31" s="2">
        <f t="shared" si="2"/>
        <v>1</v>
      </c>
      <c r="AD31" s="2">
        <f t="shared" si="3"/>
        <v>453</v>
      </c>
    </row>
    <row r="32" spans="1:30" x14ac:dyDescent="0.75">
      <c r="A32" s="9"/>
      <c r="B32" s="9" t="s">
        <v>216</v>
      </c>
      <c r="C32" s="9"/>
      <c r="D32" s="9"/>
      <c r="E32" s="15"/>
      <c r="F32" s="15"/>
      <c r="G32" s="15"/>
      <c r="H32" s="15"/>
      <c r="I32" s="15"/>
      <c r="J32" s="15"/>
      <c r="K32" s="9"/>
      <c r="L32" s="9"/>
      <c r="M32" s="9"/>
      <c r="P32" t="s">
        <v>262</v>
      </c>
      <c r="R32" s="27">
        <v>0.62555941998409548</v>
      </c>
      <c r="S32" s="4">
        <f t="shared" si="11"/>
        <v>62.555941998409551</v>
      </c>
      <c r="T32" s="4">
        <f t="shared" si="11"/>
        <v>625.55941998409548</v>
      </c>
      <c r="U32" s="3">
        <f t="shared" si="11"/>
        <v>3.1277970999204774</v>
      </c>
      <c r="V32" s="3">
        <f t="shared" si="11"/>
        <v>9.3833912997614313</v>
      </c>
      <c r="W32" s="3">
        <f t="shared" si="11"/>
        <v>18.5</v>
      </c>
      <c r="X32" s="3">
        <f t="shared" si="11"/>
        <v>17.734296776839113</v>
      </c>
      <c r="Y32" s="4">
        <f t="shared" si="12"/>
        <v>148</v>
      </c>
      <c r="Z32" s="4">
        <f t="shared" si="12"/>
        <v>296</v>
      </c>
      <c r="AA32" s="4">
        <f t="shared" si="12"/>
        <v>592</v>
      </c>
      <c r="AB32" s="4">
        <f t="shared" si="12"/>
        <v>2368</v>
      </c>
      <c r="AC32" s="2">
        <f t="shared" si="2"/>
        <v>1</v>
      </c>
      <c r="AD32" s="2">
        <f t="shared" si="3"/>
        <v>453</v>
      </c>
    </row>
    <row r="33" spans="1:30" x14ac:dyDescent="0.75">
      <c r="A33" s="9"/>
      <c r="B33" s="9" t="s">
        <v>326</v>
      </c>
      <c r="C33" s="9"/>
      <c r="D33" s="9"/>
      <c r="E33" s="15"/>
      <c r="F33" s="15"/>
      <c r="G33" s="15"/>
      <c r="H33" s="15"/>
      <c r="I33" s="15"/>
      <c r="J33" s="15"/>
      <c r="K33" s="9"/>
      <c r="L33" s="9"/>
      <c r="M33" s="9"/>
      <c r="P33" t="s">
        <v>20</v>
      </c>
      <c r="R33" s="27">
        <v>0.23</v>
      </c>
      <c r="S33" s="4">
        <f t="shared" si="11"/>
        <v>23</v>
      </c>
      <c r="T33" s="4">
        <f t="shared" si="11"/>
        <v>230</v>
      </c>
      <c r="U33" s="3">
        <f t="shared" si="11"/>
        <v>1.1500000000000001</v>
      </c>
      <c r="V33" s="3">
        <f t="shared" si="11"/>
        <v>3.45</v>
      </c>
      <c r="W33" s="3">
        <f t="shared" si="11"/>
        <v>6.8019117993750005</v>
      </c>
      <c r="X33" s="3">
        <f t="shared" si="11"/>
        <v>6.5203850000000001</v>
      </c>
      <c r="Y33" s="4">
        <f t="shared" si="12"/>
        <v>54.415294395000004</v>
      </c>
      <c r="Z33" s="4">
        <f t="shared" si="12"/>
        <v>108.83058879000001</v>
      </c>
      <c r="AA33" s="4">
        <f t="shared" si="12"/>
        <v>217.66117758000001</v>
      </c>
      <c r="AB33" s="4">
        <f t="shared" si="12"/>
        <v>870.64471032000006</v>
      </c>
      <c r="AC33" s="2">
        <f t="shared" si="2"/>
        <v>1</v>
      </c>
      <c r="AD33" s="2">
        <f t="shared" si="3"/>
        <v>453</v>
      </c>
    </row>
    <row r="34" spans="1:30" x14ac:dyDescent="0.75">
      <c r="A34" s="9"/>
      <c r="B34" s="9"/>
      <c r="C34" s="9"/>
      <c r="D34" s="9"/>
      <c r="E34" s="15"/>
      <c r="F34" s="15"/>
      <c r="G34" s="15"/>
      <c r="H34" s="15"/>
      <c r="I34" s="15"/>
      <c r="J34" s="15"/>
      <c r="K34" s="9"/>
      <c r="L34" s="9"/>
      <c r="M34" s="9"/>
      <c r="P34" t="s">
        <v>21</v>
      </c>
      <c r="R34" s="27">
        <v>0.64</v>
      </c>
      <c r="S34" s="4">
        <f t="shared" ref="S34:X49" si="13">$R34*S$2</f>
        <v>64</v>
      </c>
      <c r="T34" s="4">
        <f t="shared" si="13"/>
        <v>640</v>
      </c>
      <c r="U34" s="3">
        <f t="shared" si="13"/>
        <v>3.2</v>
      </c>
      <c r="V34" s="3">
        <f t="shared" si="13"/>
        <v>9.6</v>
      </c>
      <c r="W34" s="3">
        <f t="shared" si="13"/>
        <v>18.92705892</v>
      </c>
      <c r="X34" s="3">
        <f t="shared" si="11"/>
        <v>18.14368</v>
      </c>
      <c r="Y34" s="4">
        <f t="shared" si="12"/>
        <v>151.41647136</v>
      </c>
      <c r="Z34" s="4">
        <f t="shared" si="12"/>
        <v>302.83294272000001</v>
      </c>
      <c r="AA34" s="4">
        <f t="shared" si="12"/>
        <v>605.66588544000001</v>
      </c>
      <c r="AB34" s="4">
        <f t="shared" si="12"/>
        <v>2422.66354176</v>
      </c>
      <c r="AC34" s="2">
        <f t="shared" si="2"/>
        <v>1</v>
      </c>
      <c r="AD34" s="2">
        <f t="shared" si="3"/>
        <v>453</v>
      </c>
    </row>
    <row r="35" spans="1:30" x14ac:dyDescent="0.75">
      <c r="A35" s="9"/>
      <c r="B35" s="11" t="s">
        <v>219</v>
      </c>
      <c r="C35" s="9"/>
      <c r="D35" s="9"/>
      <c r="E35" s="15"/>
      <c r="F35" s="15"/>
      <c r="G35" s="15"/>
      <c r="H35" s="15"/>
      <c r="I35" s="15"/>
      <c r="J35" s="15"/>
      <c r="K35" s="9"/>
      <c r="L35" s="9"/>
      <c r="M35" s="9"/>
      <c r="P35" t="s">
        <v>22</v>
      </c>
      <c r="R35" s="27">
        <v>0.25</v>
      </c>
      <c r="S35" s="4">
        <f t="shared" si="13"/>
        <v>25</v>
      </c>
      <c r="T35" s="4">
        <f t="shared" si="13"/>
        <v>250</v>
      </c>
      <c r="U35" s="3">
        <f t="shared" si="13"/>
        <v>1.25</v>
      </c>
      <c r="V35" s="3">
        <f t="shared" si="13"/>
        <v>3.75</v>
      </c>
      <c r="W35" s="3">
        <f t="shared" si="13"/>
        <v>7.3933823906249998</v>
      </c>
      <c r="X35" s="3">
        <f t="shared" si="11"/>
        <v>7.0873749999999998</v>
      </c>
      <c r="Y35" s="4">
        <f t="shared" si="12"/>
        <v>59.147059124999998</v>
      </c>
      <c r="Z35" s="4">
        <f t="shared" si="12"/>
        <v>118.29411825</v>
      </c>
      <c r="AA35" s="4">
        <f t="shared" si="12"/>
        <v>236.58823649999999</v>
      </c>
      <c r="AB35" s="4">
        <f t="shared" si="12"/>
        <v>946.35294599999997</v>
      </c>
      <c r="AC35" s="2">
        <f t="shared" si="2"/>
        <v>1</v>
      </c>
      <c r="AD35" s="2">
        <f t="shared" si="3"/>
        <v>453</v>
      </c>
    </row>
    <row r="36" spans="1:30" x14ac:dyDescent="0.75">
      <c r="A36" s="9"/>
      <c r="B36" s="9" t="s">
        <v>226</v>
      </c>
      <c r="C36" s="9"/>
      <c r="D36" s="9"/>
      <c r="E36" s="15"/>
      <c r="F36" s="15"/>
      <c r="G36" s="15"/>
      <c r="H36" s="15"/>
      <c r="I36" s="15"/>
      <c r="J36" s="15"/>
      <c r="K36" s="9"/>
      <c r="L36" s="9"/>
      <c r="M36" s="9"/>
      <c r="P36" t="s">
        <v>23</v>
      </c>
      <c r="R36" s="27">
        <v>0.51</v>
      </c>
      <c r="S36" s="4">
        <f t="shared" si="13"/>
        <v>51</v>
      </c>
      <c r="T36" s="4">
        <f t="shared" si="13"/>
        <v>510</v>
      </c>
      <c r="U36" s="3">
        <f t="shared" si="13"/>
        <v>2.5499999999999998</v>
      </c>
      <c r="V36" s="3">
        <f t="shared" si="13"/>
        <v>7.65</v>
      </c>
      <c r="W36" s="3">
        <f t="shared" si="13"/>
        <v>15.082500076875</v>
      </c>
      <c r="X36" s="3">
        <f t="shared" si="11"/>
        <v>14.458245</v>
      </c>
      <c r="Y36" s="4">
        <f t="shared" si="12"/>
        <v>120.660000615</v>
      </c>
      <c r="Z36" s="4">
        <f t="shared" si="12"/>
        <v>241.32000123</v>
      </c>
      <c r="AA36" s="4">
        <f t="shared" si="12"/>
        <v>482.64000246000001</v>
      </c>
      <c r="AB36" s="4">
        <f t="shared" si="12"/>
        <v>1930.56000984</v>
      </c>
      <c r="AC36" s="2">
        <f t="shared" si="2"/>
        <v>1</v>
      </c>
      <c r="AD36" s="2">
        <f t="shared" si="3"/>
        <v>453</v>
      </c>
    </row>
    <row r="37" spans="1:30" x14ac:dyDescent="0.75">
      <c r="A37" s="9"/>
      <c r="B37" s="9" t="s">
        <v>218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P37" t="s">
        <v>24</v>
      </c>
      <c r="R37" s="27">
        <v>0.72</v>
      </c>
      <c r="S37" s="4">
        <f t="shared" si="13"/>
        <v>72</v>
      </c>
      <c r="T37" s="4">
        <f t="shared" si="13"/>
        <v>720</v>
      </c>
      <c r="U37" s="3">
        <f t="shared" si="13"/>
        <v>3.5999999999999996</v>
      </c>
      <c r="V37" s="3">
        <f t="shared" si="13"/>
        <v>10.799999999999999</v>
      </c>
      <c r="W37" s="3">
        <f t="shared" si="13"/>
        <v>21.292941284999998</v>
      </c>
      <c r="X37" s="3">
        <f t="shared" si="11"/>
        <v>20.411639999999998</v>
      </c>
      <c r="Y37" s="4">
        <f t="shared" si="12"/>
        <v>170.34353027999998</v>
      </c>
      <c r="Z37" s="4">
        <f t="shared" si="12"/>
        <v>340.68706055999996</v>
      </c>
      <c r="AA37" s="4">
        <f t="shared" si="12"/>
        <v>681.37412111999993</v>
      </c>
      <c r="AB37" s="4">
        <f t="shared" si="12"/>
        <v>2725.4964844799997</v>
      </c>
      <c r="AC37" s="2">
        <f t="shared" si="2"/>
        <v>1</v>
      </c>
      <c r="AD37" s="2">
        <f t="shared" si="3"/>
        <v>453</v>
      </c>
    </row>
    <row r="38" spans="1:30" x14ac:dyDescent="0.75">
      <c r="A38" s="9"/>
      <c r="B38" s="9" t="s">
        <v>217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P38" t="s">
        <v>263</v>
      </c>
      <c r="R38" s="27">
        <v>0.59174539728225251</v>
      </c>
      <c r="S38" s="4">
        <f t="shared" si="13"/>
        <v>59.174539728225248</v>
      </c>
      <c r="T38" s="4">
        <f t="shared" si="13"/>
        <v>591.7453972822525</v>
      </c>
      <c r="U38" s="3">
        <f t="shared" si="13"/>
        <v>2.9587269864112624</v>
      </c>
      <c r="V38" s="3">
        <f t="shared" si="13"/>
        <v>8.8761809592337872</v>
      </c>
      <c r="W38" s="3">
        <f t="shared" si="13"/>
        <v>17.5</v>
      </c>
      <c r="X38" s="3">
        <f t="shared" si="11"/>
        <v>16.775686140253217</v>
      </c>
      <c r="Y38" s="4">
        <f t="shared" si="12"/>
        <v>140</v>
      </c>
      <c r="Z38" s="4">
        <f t="shared" si="12"/>
        <v>280</v>
      </c>
      <c r="AA38" s="4">
        <f t="shared" si="12"/>
        <v>560</v>
      </c>
      <c r="AB38" s="4">
        <f t="shared" si="12"/>
        <v>2240</v>
      </c>
      <c r="AC38" s="2">
        <f t="shared" si="2"/>
        <v>1</v>
      </c>
      <c r="AD38" s="2">
        <f t="shared" si="3"/>
        <v>453</v>
      </c>
    </row>
    <row r="39" spans="1:30" x14ac:dyDescent="0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P39" t="s">
        <v>25</v>
      </c>
      <c r="R39" s="27">
        <v>0.97</v>
      </c>
      <c r="S39" s="4">
        <f t="shared" si="13"/>
        <v>97</v>
      </c>
      <c r="T39" s="4">
        <f t="shared" si="13"/>
        <v>970</v>
      </c>
      <c r="U39" s="3">
        <f t="shared" si="13"/>
        <v>4.8499999999999996</v>
      </c>
      <c r="V39" s="3">
        <f t="shared" si="13"/>
        <v>14.549999999999999</v>
      </c>
      <c r="W39" s="3">
        <f t="shared" si="13"/>
        <v>28.686323675624998</v>
      </c>
      <c r="X39" s="3">
        <f t="shared" si="11"/>
        <v>27.499015</v>
      </c>
      <c r="Y39" s="4">
        <f t="shared" si="12"/>
        <v>229.49058940499998</v>
      </c>
      <c r="Z39" s="4">
        <f t="shared" si="12"/>
        <v>458.98117880999996</v>
      </c>
      <c r="AA39" s="4">
        <f t="shared" si="12"/>
        <v>917.96235761999992</v>
      </c>
      <c r="AB39" s="4">
        <f t="shared" si="12"/>
        <v>3671.8494304799997</v>
      </c>
      <c r="AC39" s="2">
        <f t="shared" si="2"/>
        <v>1</v>
      </c>
      <c r="AD39" s="2">
        <f t="shared" si="3"/>
        <v>453</v>
      </c>
    </row>
    <row r="40" spans="1:30" x14ac:dyDescent="0.75">
      <c r="A40" s="9"/>
      <c r="B40" s="11" t="s">
        <v>227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P40" t="s">
        <v>325</v>
      </c>
      <c r="Q40">
        <v>114.75</v>
      </c>
      <c r="R40" s="27">
        <v>0.97</v>
      </c>
      <c r="S40" s="4">
        <f t="shared" si="13"/>
        <v>97</v>
      </c>
      <c r="T40" s="4">
        <f t="shared" si="13"/>
        <v>970</v>
      </c>
      <c r="U40" s="3">
        <f t="shared" si="13"/>
        <v>4.8499999999999996</v>
      </c>
      <c r="V40" s="3">
        <f t="shared" si="13"/>
        <v>14.549999999999999</v>
      </c>
      <c r="W40" s="3">
        <f t="shared" si="13"/>
        <v>28.686323675624998</v>
      </c>
      <c r="X40" s="3">
        <f t="shared" si="13"/>
        <v>27.499015</v>
      </c>
      <c r="Y40" s="4">
        <f t="shared" si="12"/>
        <v>229.49058940499998</v>
      </c>
      <c r="Z40" s="4">
        <f t="shared" si="12"/>
        <v>458.98117880999996</v>
      </c>
      <c r="AA40" s="4">
        <f t="shared" si="12"/>
        <v>917.96235761999992</v>
      </c>
      <c r="AB40" s="4">
        <f t="shared" si="12"/>
        <v>3671.8494304799997</v>
      </c>
      <c r="AC40" s="2">
        <f t="shared" si="2"/>
        <v>1</v>
      </c>
      <c r="AD40" s="2">
        <f t="shared" si="3"/>
        <v>453</v>
      </c>
    </row>
    <row r="41" spans="1:30" x14ac:dyDescent="0.75">
      <c r="A41" s="9"/>
      <c r="B41" s="9" t="s">
        <v>324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P41" t="s">
        <v>213</v>
      </c>
      <c r="R41" s="27">
        <v>1.04</v>
      </c>
      <c r="S41" s="4">
        <f t="shared" si="13"/>
        <v>104</v>
      </c>
      <c r="T41" s="4">
        <f t="shared" si="13"/>
        <v>1040</v>
      </c>
      <c r="U41" s="3">
        <f t="shared" si="13"/>
        <v>5.2</v>
      </c>
      <c r="V41" s="3">
        <f t="shared" si="13"/>
        <v>15.600000000000001</v>
      </c>
      <c r="W41" s="3">
        <f t="shared" si="13"/>
        <v>30.756470745000001</v>
      </c>
      <c r="X41" s="3">
        <f t="shared" si="13"/>
        <v>29.48348</v>
      </c>
      <c r="Y41" s="4">
        <f t="shared" si="12"/>
        <v>246.05176596000001</v>
      </c>
      <c r="Z41" s="4">
        <f t="shared" si="12"/>
        <v>492.10353192000002</v>
      </c>
      <c r="AA41" s="4">
        <f t="shared" si="12"/>
        <v>984.20706384000005</v>
      </c>
      <c r="AB41" s="4">
        <f t="shared" si="12"/>
        <v>3936.8282553600002</v>
      </c>
      <c r="AC41" s="2">
        <f t="shared" si="2"/>
        <v>1</v>
      </c>
      <c r="AD41" s="2">
        <f t="shared" si="3"/>
        <v>453</v>
      </c>
    </row>
    <row r="42" spans="1:30" x14ac:dyDescent="0.75">
      <c r="A42" s="9"/>
      <c r="B42" s="9" t="s">
        <v>230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P42" t="s">
        <v>26</v>
      </c>
      <c r="R42" s="27">
        <v>1.44</v>
      </c>
      <c r="S42" s="4">
        <f t="shared" si="13"/>
        <v>144</v>
      </c>
      <c r="T42" s="4">
        <f t="shared" si="13"/>
        <v>1440</v>
      </c>
      <c r="U42" s="3">
        <f t="shared" si="13"/>
        <v>7.1999999999999993</v>
      </c>
      <c r="V42" s="3">
        <f t="shared" si="13"/>
        <v>21.599999999999998</v>
      </c>
      <c r="W42" s="3">
        <f t="shared" si="13"/>
        <v>42.585882569999995</v>
      </c>
      <c r="X42" s="3">
        <f t="shared" si="13"/>
        <v>40.823279999999997</v>
      </c>
      <c r="Y42" s="4">
        <f t="shared" si="12"/>
        <v>340.68706055999996</v>
      </c>
      <c r="Z42" s="4">
        <f t="shared" si="12"/>
        <v>681.37412111999993</v>
      </c>
      <c r="AA42" s="4">
        <f t="shared" si="12"/>
        <v>1362.7482422399999</v>
      </c>
      <c r="AB42" s="4">
        <f t="shared" si="12"/>
        <v>5450.9929689599994</v>
      </c>
      <c r="AC42" s="2">
        <f t="shared" si="2"/>
        <v>1</v>
      </c>
      <c r="AD42" s="2">
        <f t="shared" si="3"/>
        <v>453</v>
      </c>
    </row>
    <row r="43" spans="1:30" x14ac:dyDescent="0.75">
      <c r="A43" s="9"/>
      <c r="B43" s="9" t="s">
        <v>231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P43" t="s">
        <v>27</v>
      </c>
      <c r="R43" s="27">
        <v>0.38</v>
      </c>
      <c r="S43" s="4">
        <f t="shared" si="13"/>
        <v>38</v>
      </c>
      <c r="T43" s="4">
        <f t="shared" si="13"/>
        <v>380</v>
      </c>
      <c r="U43" s="3">
        <f t="shared" si="13"/>
        <v>1.9</v>
      </c>
      <c r="V43" s="3">
        <f t="shared" si="13"/>
        <v>5.7</v>
      </c>
      <c r="W43" s="3">
        <f t="shared" si="13"/>
        <v>11.23794123375</v>
      </c>
      <c r="X43" s="3">
        <f t="shared" si="13"/>
        <v>10.77281</v>
      </c>
      <c r="Y43" s="4">
        <f t="shared" si="12"/>
        <v>89.90352987</v>
      </c>
      <c r="Z43" s="4">
        <f t="shared" si="12"/>
        <v>179.80705974</v>
      </c>
      <c r="AA43" s="4">
        <f t="shared" si="12"/>
        <v>359.61411948</v>
      </c>
      <c r="AB43" s="4">
        <f t="shared" si="12"/>
        <v>1438.45647792</v>
      </c>
      <c r="AC43" s="2">
        <f t="shared" si="2"/>
        <v>1</v>
      </c>
      <c r="AD43" s="2">
        <f t="shared" si="3"/>
        <v>453</v>
      </c>
    </row>
    <row r="44" spans="1:30" x14ac:dyDescent="0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P44" t="s">
        <v>28</v>
      </c>
      <c r="R44" s="27">
        <v>0.56999999999999995</v>
      </c>
      <c r="S44" s="4">
        <f t="shared" ref="S44:X59" si="14">$R44*S$2</f>
        <v>56.999999999999993</v>
      </c>
      <c r="T44" s="4">
        <f t="shared" si="14"/>
        <v>570</v>
      </c>
      <c r="U44" s="3">
        <f t="shared" si="14"/>
        <v>2.8499999999999996</v>
      </c>
      <c r="V44" s="3">
        <f t="shared" si="14"/>
        <v>8.5499999999999989</v>
      </c>
      <c r="W44" s="3">
        <f t="shared" si="14"/>
        <v>16.856911850624996</v>
      </c>
      <c r="X44" s="3">
        <f t="shared" si="13"/>
        <v>16.159215</v>
      </c>
      <c r="Y44" s="4">
        <f t="shared" ref="Y44:AB63" si="15">$R44*Y$2</f>
        <v>134.85529480499997</v>
      </c>
      <c r="Z44" s="4">
        <f t="shared" si="15"/>
        <v>269.71058960999994</v>
      </c>
      <c r="AA44" s="4">
        <f t="shared" si="15"/>
        <v>539.42117921999989</v>
      </c>
      <c r="AB44" s="4">
        <f t="shared" si="15"/>
        <v>2157.6847168799995</v>
      </c>
      <c r="AC44" s="2">
        <f t="shared" si="2"/>
        <v>1</v>
      </c>
      <c r="AD44" s="2">
        <f t="shared" si="3"/>
        <v>453</v>
      </c>
    </row>
    <row r="45" spans="1:30" x14ac:dyDescent="0.75">
      <c r="A45" s="9"/>
      <c r="B45" s="11" t="s">
        <v>323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P45" t="s">
        <v>29</v>
      </c>
      <c r="R45" s="27">
        <v>0.53</v>
      </c>
      <c r="S45" s="4">
        <f t="shared" si="14"/>
        <v>53</v>
      </c>
      <c r="T45" s="4">
        <f t="shared" si="14"/>
        <v>530</v>
      </c>
      <c r="U45" s="3">
        <f t="shared" si="14"/>
        <v>2.6500000000000004</v>
      </c>
      <c r="V45" s="3">
        <f t="shared" si="14"/>
        <v>7.95</v>
      </c>
      <c r="W45" s="3">
        <f t="shared" si="14"/>
        <v>15.673970668125</v>
      </c>
      <c r="X45" s="3">
        <f t="shared" si="13"/>
        <v>15.025235</v>
      </c>
      <c r="Y45" s="4">
        <f t="shared" si="15"/>
        <v>125.391765345</v>
      </c>
      <c r="Z45" s="4">
        <f t="shared" si="15"/>
        <v>250.78353068999999</v>
      </c>
      <c r="AA45" s="4">
        <f t="shared" si="15"/>
        <v>501.56706137999998</v>
      </c>
      <c r="AB45" s="4">
        <f t="shared" si="15"/>
        <v>2006.2682455199999</v>
      </c>
      <c r="AC45" s="2">
        <f t="shared" si="2"/>
        <v>1</v>
      </c>
      <c r="AD45" s="2">
        <f t="shared" si="3"/>
        <v>453</v>
      </c>
    </row>
    <row r="46" spans="1:30" x14ac:dyDescent="0.75">
      <c r="A46" s="9"/>
      <c r="B46" s="9" t="s">
        <v>228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t="s">
        <v>291</v>
      </c>
      <c r="R46" s="27">
        <v>0.44666666666666666</v>
      </c>
      <c r="S46" s="4">
        <f t="shared" si="14"/>
        <v>44.666666666666664</v>
      </c>
      <c r="T46" s="4">
        <f t="shared" si="14"/>
        <v>446.66666666666663</v>
      </c>
      <c r="U46" s="3">
        <f t="shared" si="14"/>
        <v>2.2333333333333334</v>
      </c>
      <c r="V46" s="3">
        <f t="shared" si="14"/>
        <v>6.7</v>
      </c>
      <c r="W46" s="3">
        <f t="shared" si="14"/>
        <v>13.209509871249999</v>
      </c>
      <c r="X46" s="3">
        <f t="shared" si="13"/>
        <v>12.662776666666666</v>
      </c>
      <c r="Y46" s="4">
        <f t="shared" si="15"/>
        <v>105.67607896999999</v>
      </c>
      <c r="Z46" s="4">
        <f t="shared" si="15"/>
        <v>211.35215793999998</v>
      </c>
      <c r="AA46" s="4">
        <f t="shared" si="15"/>
        <v>422.70431587999997</v>
      </c>
      <c r="AB46" s="4">
        <f t="shared" si="15"/>
        <v>1690.8172635199999</v>
      </c>
      <c r="AC46" s="2">
        <f t="shared" si="2"/>
        <v>1</v>
      </c>
      <c r="AD46" s="2">
        <f t="shared" si="3"/>
        <v>453</v>
      </c>
    </row>
    <row r="47" spans="1:30" x14ac:dyDescent="0.75">
      <c r="A47" s="9"/>
      <c r="B47" s="17" t="s">
        <v>229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P47" t="s">
        <v>317</v>
      </c>
      <c r="R47" s="27">
        <v>0.38666666666666666</v>
      </c>
      <c r="S47" s="4">
        <f t="shared" si="14"/>
        <v>38.666666666666664</v>
      </c>
      <c r="T47" s="4">
        <f t="shared" si="14"/>
        <v>386.66666666666669</v>
      </c>
      <c r="U47" s="3">
        <f t="shared" si="14"/>
        <v>1.9333333333333333</v>
      </c>
      <c r="V47" s="3">
        <f t="shared" si="14"/>
        <v>5.8</v>
      </c>
      <c r="W47" s="3">
        <f t="shared" si="14"/>
        <v>11.435098097499999</v>
      </c>
      <c r="X47" s="3">
        <f t="shared" si="13"/>
        <v>10.961806666666666</v>
      </c>
      <c r="Y47" s="4">
        <f t="shared" si="15"/>
        <v>91.480784779999993</v>
      </c>
      <c r="Z47" s="4">
        <f t="shared" si="15"/>
        <v>182.96156955999999</v>
      </c>
      <c r="AA47" s="4">
        <f t="shared" si="15"/>
        <v>365.92313911999997</v>
      </c>
      <c r="AB47" s="4">
        <f t="shared" si="15"/>
        <v>1463.6925564799999</v>
      </c>
      <c r="AC47" s="2">
        <f t="shared" si="2"/>
        <v>1</v>
      </c>
      <c r="AD47" s="2">
        <f t="shared" si="3"/>
        <v>453</v>
      </c>
    </row>
    <row r="48" spans="1:30" x14ac:dyDescent="0.75">
      <c r="A48" s="9"/>
      <c r="B48" s="17" t="s">
        <v>232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246</v>
      </c>
      <c r="R48" s="27">
        <v>0.43535554228622858</v>
      </c>
      <c r="S48" s="4">
        <f t="shared" si="14"/>
        <v>43.535554228622857</v>
      </c>
      <c r="T48" s="4">
        <f t="shared" si="14"/>
        <v>435.35554228622857</v>
      </c>
      <c r="U48" s="3">
        <f t="shared" si="14"/>
        <v>2.1767777114311428</v>
      </c>
      <c r="V48" s="3">
        <f t="shared" si="14"/>
        <v>6.5303331342934285</v>
      </c>
      <c r="W48" s="3">
        <f t="shared" si="14"/>
        <v>12.875</v>
      </c>
      <c r="X48" s="3">
        <f t="shared" si="13"/>
        <v>12.342111946043437</v>
      </c>
      <c r="Y48" s="4">
        <f t="shared" si="15"/>
        <v>103</v>
      </c>
      <c r="Z48" s="4">
        <f t="shared" si="15"/>
        <v>206</v>
      </c>
      <c r="AA48" s="4">
        <f t="shared" si="15"/>
        <v>412</v>
      </c>
      <c r="AB48" s="4">
        <f t="shared" si="15"/>
        <v>1648</v>
      </c>
      <c r="AC48" s="2">
        <f t="shared" si="2"/>
        <v>1</v>
      </c>
      <c r="AD48" s="2">
        <f t="shared" si="3"/>
        <v>453</v>
      </c>
    </row>
    <row r="49" spans="1:30" x14ac:dyDescent="0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P49" t="s">
        <v>254</v>
      </c>
      <c r="R49" s="27">
        <v>0.54102436322948799</v>
      </c>
      <c r="S49" s="4">
        <f t="shared" si="14"/>
        <v>54.102436322948797</v>
      </c>
      <c r="T49" s="4">
        <f t="shared" si="14"/>
        <v>541.02436322948802</v>
      </c>
      <c r="U49" s="3">
        <f t="shared" si="14"/>
        <v>2.70512181614744</v>
      </c>
      <c r="V49" s="3">
        <f t="shared" si="14"/>
        <v>8.1153654484423203</v>
      </c>
      <c r="W49" s="3">
        <f t="shared" si="14"/>
        <v>16</v>
      </c>
      <c r="X49" s="3">
        <f t="shared" si="13"/>
        <v>15.337770185374369</v>
      </c>
      <c r="Y49" s="4">
        <f t="shared" si="15"/>
        <v>128</v>
      </c>
      <c r="Z49" s="4">
        <f t="shared" si="15"/>
        <v>256</v>
      </c>
      <c r="AA49" s="4">
        <f t="shared" si="15"/>
        <v>512</v>
      </c>
      <c r="AB49" s="4">
        <f t="shared" si="15"/>
        <v>2048</v>
      </c>
      <c r="AC49" s="2">
        <f t="shared" si="2"/>
        <v>1</v>
      </c>
      <c r="AD49" s="2">
        <f t="shared" si="3"/>
        <v>453</v>
      </c>
    </row>
    <row r="50" spans="1:30" x14ac:dyDescent="0.75">
      <c r="P50" t="s">
        <v>255</v>
      </c>
      <c r="R50" s="27">
        <v>0.46494281215034122</v>
      </c>
      <c r="S50" s="4">
        <f t="shared" si="14"/>
        <v>46.494281215034121</v>
      </c>
      <c r="T50" s="4">
        <f t="shared" si="14"/>
        <v>464.94281215034124</v>
      </c>
      <c r="U50" s="3">
        <f t="shared" si="14"/>
        <v>2.3247140607517061</v>
      </c>
      <c r="V50" s="3">
        <f t="shared" si="14"/>
        <v>6.9741421822551182</v>
      </c>
      <c r="W50" s="3">
        <f t="shared" si="14"/>
        <v>13.75</v>
      </c>
      <c r="X50" s="3">
        <f t="shared" si="14"/>
        <v>13.180896253056098</v>
      </c>
      <c r="Y50" s="4">
        <f t="shared" si="15"/>
        <v>110</v>
      </c>
      <c r="Z50" s="4">
        <f t="shared" si="15"/>
        <v>220</v>
      </c>
      <c r="AA50" s="4">
        <f t="shared" si="15"/>
        <v>440</v>
      </c>
      <c r="AB50" s="4">
        <f t="shared" si="15"/>
        <v>1760</v>
      </c>
      <c r="AC50" s="2">
        <f t="shared" si="2"/>
        <v>1</v>
      </c>
      <c r="AD50" s="2">
        <f t="shared" si="3"/>
        <v>453</v>
      </c>
    </row>
    <row r="51" spans="1:30" x14ac:dyDescent="0.75">
      <c r="P51" t="s">
        <v>30</v>
      </c>
      <c r="R51" s="27">
        <v>0.47</v>
      </c>
      <c r="S51" s="4">
        <f t="shared" si="14"/>
        <v>47</v>
      </c>
      <c r="T51" s="4">
        <f t="shared" si="14"/>
        <v>470</v>
      </c>
      <c r="U51" s="3">
        <f t="shared" si="14"/>
        <v>2.3499999999999996</v>
      </c>
      <c r="V51" s="3">
        <f t="shared" si="14"/>
        <v>7.05</v>
      </c>
      <c r="W51" s="3">
        <f t="shared" si="14"/>
        <v>13.899558894375</v>
      </c>
      <c r="X51" s="3">
        <f t="shared" si="14"/>
        <v>13.324264999999999</v>
      </c>
      <c r="Y51" s="4">
        <f t="shared" si="15"/>
        <v>111.196471155</v>
      </c>
      <c r="Z51" s="4">
        <f t="shared" si="15"/>
        <v>222.39294231</v>
      </c>
      <c r="AA51" s="4">
        <f t="shared" si="15"/>
        <v>444.78588461999999</v>
      </c>
      <c r="AB51" s="4">
        <f t="shared" si="15"/>
        <v>1779.14353848</v>
      </c>
      <c r="AC51" s="2">
        <f t="shared" si="2"/>
        <v>1</v>
      </c>
      <c r="AD51" s="2">
        <f t="shared" si="3"/>
        <v>453</v>
      </c>
    </row>
    <row r="52" spans="1:30" x14ac:dyDescent="0.75">
      <c r="P52" t="s">
        <v>31</v>
      </c>
      <c r="R52" s="27">
        <v>0.97</v>
      </c>
      <c r="S52" s="4">
        <f t="shared" si="14"/>
        <v>97</v>
      </c>
      <c r="T52" s="4">
        <f t="shared" si="14"/>
        <v>970</v>
      </c>
      <c r="U52" s="3">
        <f t="shared" si="14"/>
        <v>4.8499999999999996</v>
      </c>
      <c r="V52" s="3">
        <f t="shared" si="14"/>
        <v>14.549999999999999</v>
      </c>
      <c r="W52" s="3">
        <f t="shared" si="14"/>
        <v>28.686323675624998</v>
      </c>
      <c r="X52" s="3">
        <f t="shared" si="14"/>
        <v>27.499015</v>
      </c>
      <c r="Y52" s="4">
        <f t="shared" si="15"/>
        <v>229.49058940499998</v>
      </c>
      <c r="Z52" s="4">
        <f t="shared" si="15"/>
        <v>458.98117880999996</v>
      </c>
      <c r="AA52" s="4">
        <f t="shared" si="15"/>
        <v>917.96235761999992</v>
      </c>
      <c r="AB52" s="4">
        <f t="shared" si="15"/>
        <v>3671.8494304799997</v>
      </c>
      <c r="AC52" s="2">
        <f t="shared" si="2"/>
        <v>1</v>
      </c>
      <c r="AD52" s="2">
        <f t="shared" si="3"/>
        <v>453</v>
      </c>
    </row>
    <row r="53" spans="1:30" x14ac:dyDescent="0.75">
      <c r="P53" t="s">
        <v>309</v>
      </c>
      <c r="R53" s="27">
        <v>0.35333333333333333</v>
      </c>
      <c r="S53" s="4">
        <f t="shared" si="14"/>
        <v>35.333333333333336</v>
      </c>
      <c r="T53" s="4">
        <f t="shared" si="14"/>
        <v>353.33333333333331</v>
      </c>
      <c r="U53" s="3">
        <f t="shared" si="14"/>
        <v>1.7666666666666666</v>
      </c>
      <c r="V53" s="3">
        <f t="shared" si="14"/>
        <v>5.3</v>
      </c>
      <c r="W53" s="3">
        <f t="shared" si="14"/>
        <v>10.44931377875</v>
      </c>
      <c r="X53" s="3">
        <f t="shared" si="14"/>
        <v>10.016823333333333</v>
      </c>
      <c r="Y53" s="4">
        <f t="shared" si="15"/>
        <v>83.594510229999997</v>
      </c>
      <c r="Z53" s="4">
        <f t="shared" si="15"/>
        <v>167.18902045999999</v>
      </c>
      <c r="AA53" s="4">
        <f t="shared" si="15"/>
        <v>334.37804091999999</v>
      </c>
      <c r="AB53" s="4">
        <f t="shared" si="15"/>
        <v>1337.51216368</v>
      </c>
      <c r="AC53" s="2">
        <f t="shared" si="2"/>
        <v>1</v>
      </c>
      <c r="AD53" s="2">
        <f t="shared" si="3"/>
        <v>453</v>
      </c>
    </row>
    <row r="54" spans="1:30" x14ac:dyDescent="0.75">
      <c r="P54" t="s">
        <v>32</v>
      </c>
      <c r="R54" s="27">
        <v>0.43</v>
      </c>
      <c r="S54" s="4">
        <f t="shared" ref="S54:X69" si="16">$R54*S$2</f>
        <v>43</v>
      </c>
      <c r="T54" s="4">
        <f t="shared" si="16"/>
        <v>430</v>
      </c>
      <c r="U54" s="3">
        <f t="shared" si="16"/>
        <v>2.15</v>
      </c>
      <c r="V54" s="3">
        <f t="shared" si="16"/>
        <v>6.45</v>
      </c>
      <c r="W54" s="3">
        <f t="shared" si="16"/>
        <v>12.716617711874999</v>
      </c>
      <c r="X54" s="3">
        <f t="shared" si="14"/>
        <v>12.190284999999999</v>
      </c>
      <c r="Y54" s="4">
        <f t="shared" si="15"/>
        <v>101.73294169499999</v>
      </c>
      <c r="Z54" s="4">
        <f t="shared" si="15"/>
        <v>203.46588338999999</v>
      </c>
      <c r="AA54" s="4">
        <f t="shared" si="15"/>
        <v>406.93176677999998</v>
      </c>
      <c r="AB54" s="4">
        <f t="shared" si="15"/>
        <v>1627.7270671199999</v>
      </c>
      <c r="AC54" s="2">
        <f t="shared" si="2"/>
        <v>1</v>
      </c>
      <c r="AD54" s="2">
        <f t="shared" si="3"/>
        <v>453</v>
      </c>
    </row>
    <row r="55" spans="1:30" x14ac:dyDescent="0.75">
      <c r="P55" t="s">
        <v>33</v>
      </c>
      <c r="R55" s="27">
        <v>0.09</v>
      </c>
      <c r="S55" s="4">
        <f t="shared" si="16"/>
        <v>9</v>
      </c>
      <c r="T55" s="4">
        <f t="shared" si="16"/>
        <v>90</v>
      </c>
      <c r="U55" s="3">
        <f t="shared" si="16"/>
        <v>0.44999999999999996</v>
      </c>
      <c r="V55" s="3">
        <f t="shared" si="16"/>
        <v>1.3499999999999999</v>
      </c>
      <c r="W55" s="3">
        <f t="shared" si="16"/>
        <v>2.6616176606249997</v>
      </c>
      <c r="X55" s="3">
        <f t="shared" si="14"/>
        <v>2.5514549999999998</v>
      </c>
      <c r="Y55" s="4">
        <f t="shared" si="15"/>
        <v>21.292941284999998</v>
      </c>
      <c r="Z55" s="4">
        <f t="shared" si="15"/>
        <v>42.585882569999995</v>
      </c>
      <c r="AA55" s="4">
        <f t="shared" si="15"/>
        <v>85.171765139999991</v>
      </c>
      <c r="AB55" s="4">
        <f t="shared" si="15"/>
        <v>340.68706055999996</v>
      </c>
      <c r="AC55" s="2">
        <f t="shared" si="2"/>
        <v>1</v>
      </c>
      <c r="AD55" s="2">
        <f t="shared" si="3"/>
        <v>453</v>
      </c>
    </row>
    <row r="56" spans="1:30" x14ac:dyDescent="0.75">
      <c r="P56" t="s">
        <v>34</v>
      </c>
      <c r="R56" s="27">
        <v>0.51</v>
      </c>
      <c r="S56" s="4">
        <f t="shared" si="16"/>
        <v>51</v>
      </c>
      <c r="T56" s="4">
        <f t="shared" si="16"/>
        <v>510</v>
      </c>
      <c r="U56" s="3">
        <f t="shared" si="16"/>
        <v>2.5499999999999998</v>
      </c>
      <c r="V56" s="3">
        <f t="shared" si="16"/>
        <v>7.65</v>
      </c>
      <c r="W56" s="3">
        <f t="shared" si="16"/>
        <v>15.082500076875</v>
      </c>
      <c r="X56" s="3">
        <f t="shared" si="14"/>
        <v>14.458245</v>
      </c>
      <c r="Y56" s="4">
        <f t="shared" si="15"/>
        <v>120.660000615</v>
      </c>
      <c r="Z56" s="4">
        <f t="shared" si="15"/>
        <v>241.32000123</v>
      </c>
      <c r="AA56" s="4">
        <f t="shared" si="15"/>
        <v>482.64000246000001</v>
      </c>
      <c r="AB56" s="4">
        <f t="shared" si="15"/>
        <v>1930.56000984</v>
      </c>
      <c r="AC56" s="2">
        <f t="shared" si="2"/>
        <v>1</v>
      </c>
      <c r="AD56" s="2">
        <f t="shared" si="3"/>
        <v>453</v>
      </c>
    </row>
    <row r="57" spans="1:30" x14ac:dyDescent="0.75">
      <c r="P57" t="s">
        <v>35</v>
      </c>
      <c r="R57" s="27">
        <v>0.47</v>
      </c>
      <c r="S57" s="4">
        <f t="shared" si="16"/>
        <v>47</v>
      </c>
      <c r="T57" s="4">
        <f t="shared" si="16"/>
        <v>470</v>
      </c>
      <c r="U57" s="3">
        <f t="shared" si="16"/>
        <v>2.3499999999999996</v>
      </c>
      <c r="V57" s="3">
        <f t="shared" si="16"/>
        <v>7.05</v>
      </c>
      <c r="W57" s="3">
        <f t="shared" si="16"/>
        <v>13.899558894375</v>
      </c>
      <c r="X57" s="3">
        <f t="shared" si="14"/>
        <v>13.324264999999999</v>
      </c>
      <c r="Y57" s="4">
        <f t="shared" si="15"/>
        <v>111.196471155</v>
      </c>
      <c r="Z57" s="4">
        <f t="shared" si="15"/>
        <v>222.39294231</v>
      </c>
      <c r="AA57" s="4">
        <f t="shared" si="15"/>
        <v>444.78588461999999</v>
      </c>
      <c r="AB57" s="4">
        <f t="shared" si="15"/>
        <v>1779.14353848</v>
      </c>
      <c r="AC57" s="2">
        <f t="shared" si="2"/>
        <v>1</v>
      </c>
      <c r="AD57" s="2">
        <f t="shared" si="3"/>
        <v>453</v>
      </c>
    </row>
    <row r="58" spans="1:30" x14ac:dyDescent="0.75">
      <c r="P58" t="s">
        <v>36</v>
      </c>
      <c r="R58" s="27">
        <v>0.97</v>
      </c>
      <c r="S58" s="4">
        <f t="shared" si="16"/>
        <v>97</v>
      </c>
      <c r="T58" s="4">
        <f t="shared" si="16"/>
        <v>970</v>
      </c>
      <c r="U58" s="3">
        <f t="shared" si="16"/>
        <v>4.8499999999999996</v>
      </c>
      <c r="V58" s="3">
        <f t="shared" si="16"/>
        <v>14.549999999999999</v>
      </c>
      <c r="W58" s="3">
        <f t="shared" si="16"/>
        <v>28.686323675624998</v>
      </c>
      <c r="X58" s="3">
        <f t="shared" si="14"/>
        <v>27.499015</v>
      </c>
      <c r="Y58" s="4">
        <f t="shared" si="15"/>
        <v>229.49058940499998</v>
      </c>
      <c r="Z58" s="4">
        <f t="shared" si="15"/>
        <v>458.98117880999996</v>
      </c>
      <c r="AA58" s="4">
        <f t="shared" si="15"/>
        <v>917.96235761999992</v>
      </c>
      <c r="AB58" s="4">
        <f t="shared" si="15"/>
        <v>3671.8494304799997</v>
      </c>
      <c r="AC58" s="2">
        <f t="shared" si="2"/>
        <v>1</v>
      </c>
      <c r="AD58" s="2">
        <f t="shared" si="3"/>
        <v>453</v>
      </c>
    </row>
    <row r="59" spans="1:30" x14ac:dyDescent="0.75">
      <c r="P59" t="s">
        <v>37</v>
      </c>
      <c r="R59" s="27">
        <v>1.02</v>
      </c>
      <c r="S59" s="4">
        <f t="shared" si="16"/>
        <v>102</v>
      </c>
      <c r="T59" s="4">
        <f t="shared" si="16"/>
        <v>1020</v>
      </c>
      <c r="U59" s="3">
        <f t="shared" si="16"/>
        <v>5.0999999999999996</v>
      </c>
      <c r="V59" s="3">
        <f t="shared" si="16"/>
        <v>15.3</v>
      </c>
      <c r="W59" s="3">
        <f t="shared" si="16"/>
        <v>30.16500015375</v>
      </c>
      <c r="X59" s="3">
        <f t="shared" si="14"/>
        <v>28.91649</v>
      </c>
      <c r="Y59" s="4">
        <f t="shared" si="15"/>
        <v>241.32000123</v>
      </c>
      <c r="Z59" s="4">
        <f t="shared" si="15"/>
        <v>482.64000246000001</v>
      </c>
      <c r="AA59" s="4">
        <f t="shared" si="15"/>
        <v>965.28000492000001</v>
      </c>
      <c r="AB59" s="4">
        <f t="shared" si="15"/>
        <v>3861.12001968</v>
      </c>
      <c r="AC59" s="2">
        <f t="shared" si="2"/>
        <v>1</v>
      </c>
      <c r="AD59" s="2">
        <f t="shared" si="3"/>
        <v>453</v>
      </c>
    </row>
    <row r="60" spans="1:30" x14ac:dyDescent="0.75">
      <c r="P60" t="s">
        <v>38</v>
      </c>
      <c r="R60" s="27">
        <v>0.59</v>
      </c>
      <c r="S60" s="4">
        <f t="shared" si="16"/>
        <v>59</v>
      </c>
      <c r="T60" s="4">
        <f t="shared" si="16"/>
        <v>590</v>
      </c>
      <c r="U60" s="3">
        <f t="shared" si="16"/>
        <v>2.9499999999999997</v>
      </c>
      <c r="V60" s="3">
        <f t="shared" si="16"/>
        <v>8.85</v>
      </c>
      <c r="W60" s="3">
        <f t="shared" si="16"/>
        <v>17.448382441874998</v>
      </c>
      <c r="X60" s="3">
        <f t="shared" si="16"/>
        <v>16.726205</v>
      </c>
      <c r="Y60" s="4">
        <f t="shared" si="15"/>
        <v>139.58705953499998</v>
      </c>
      <c r="Z60" s="4">
        <f t="shared" si="15"/>
        <v>279.17411906999996</v>
      </c>
      <c r="AA60" s="4">
        <f t="shared" si="15"/>
        <v>558.34823813999992</v>
      </c>
      <c r="AB60" s="4">
        <f t="shared" si="15"/>
        <v>2233.3929525599997</v>
      </c>
      <c r="AC60" s="2">
        <f t="shared" si="2"/>
        <v>1</v>
      </c>
      <c r="AD60" s="2">
        <f t="shared" si="3"/>
        <v>453</v>
      </c>
    </row>
    <row r="61" spans="1:30" x14ac:dyDescent="0.75">
      <c r="P61" t="s">
        <v>39</v>
      </c>
      <c r="R61" s="27">
        <v>0.55000000000000004</v>
      </c>
      <c r="S61" s="4">
        <f t="shared" si="16"/>
        <v>55.000000000000007</v>
      </c>
      <c r="T61" s="4">
        <f t="shared" si="16"/>
        <v>550</v>
      </c>
      <c r="U61" s="3">
        <f t="shared" si="16"/>
        <v>2.75</v>
      </c>
      <c r="V61" s="3">
        <f t="shared" si="16"/>
        <v>8.25</v>
      </c>
      <c r="W61" s="3">
        <f t="shared" si="16"/>
        <v>16.265441259375002</v>
      </c>
      <c r="X61" s="3">
        <f t="shared" si="16"/>
        <v>15.592225000000001</v>
      </c>
      <c r="Y61" s="4">
        <f t="shared" si="15"/>
        <v>130.12353007500002</v>
      </c>
      <c r="Z61" s="4">
        <f t="shared" si="15"/>
        <v>260.24706015000004</v>
      </c>
      <c r="AA61" s="4">
        <f t="shared" si="15"/>
        <v>520.49412030000008</v>
      </c>
      <c r="AB61" s="4">
        <f t="shared" si="15"/>
        <v>2081.9764812000003</v>
      </c>
      <c r="AC61" s="2">
        <f t="shared" si="2"/>
        <v>1</v>
      </c>
      <c r="AD61" s="2">
        <f t="shared" si="3"/>
        <v>453</v>
      </c>
    </row>
    <row r="62" spans="1:30" x14ac:dyDescent="0.75">
      <c r="P62" t="s">
        <v>292</v>
      </c>
      <c r="R62" s="27">
        <v>0.12666666666666665</v>
      </c>
      <c r="S62" s="4">
        <f t="shared" si="16"/>
        <v>12.666666666666664</v>
      </c>
      <c r="T62" s="4">
        <f t="shared" si="16"/>
        <v>126.66666666666664</v>
      </c>
      <c r="U62" s="3">
        <f t="shared" si="16"/>
        <v>0.6333333333333333</v>
      </c>
      <c r="V62" s="3">
        <f t="shared" si="16"/>
        <v>1.8999999999999997</v>
      </c>
      <c r="W62" s="3">
        <f t="shared" si="16"/>
        <v>3.7459804112499993</v>
      </c>
      <c r="X62" s="3">
        <f t="shared" si="16"/>
        <v>3.590936666666666</v>
      </c>
      <c r="Y62" s="4">
        <f t="shared" si="15"/>
        <v>29.967843289999994</v>
      </c>
      <c r="Z62" s="4">
        <f t="shared" si="15"/>
        <v>59.935686579999988</v>
      </c>
      <c r="AA62" s="4">
        <f t="shared" si="15"/>
        <v>119.87137315999998</v>
      </c>
      <c r="AB62" s="4">
        <f t="shared" si="15"/>
        <v>479.4854926399999</v>
      </c>
      <c r="AC62" s="2">
        <f t="shared" si="2"/>
        <v>1</v>
      </c>
      <c r="AD62" s="2">
        <f t="shared" si="3"/>
        <v>453</v>
      </c>
    </row>
    <row r="63" spans="1:30" x14ac:dyDescent="0.75">
      <c r="P63" t="s">
        <v>238</v>
      </c>
      <c r="R63" s="27">
        <v>0.53333333333333333</v>
      </c>
      <c r="S63" s="4">
        <f t="shared" si="16"/>
        <v>53.333333333333336</v>
      </c>
      <c r="T63" s="4">
        <f t="shared" si="16"/>
        <v>533.33333333333337</v>
      </c>
      <c r="U63" s="3">
        <f t="shared" si="16"/>
        <v>2.6666666666666665</v>
      </c>
      <c r="V63" s="3">
        <f t="shared" si="16"/>
        <v>8</v>
      </c>
      <c r="W63" s="3">
        <f t="shared" si="16"/>
        <v>15.772549099999999</v>
      </c>
      <c r="X63" s="3">
        <f t="shared" si="16"/>
        <v>15.119733333333333</v>
      </c>
      <c r="Y63" s="4">
        <f t="shared" si="15"/>
        <v>126.18039279999999</v>
      </c>
      <c r="Z63" s="4">
        <f t="shared" si="15"/>
        <v>252.36078559999999</v>
      </c>
      <c r="AA63" s="4">
        <f t="shared" si="15"/>
        <v>504.72157119999997</v>
      </c>
      <c r="AB63" s="4">
        <f t="shared" si="15"/>
        <v>2018.8862847999999</v>
      </c>
      <c r="AC63" s="2">
        <f t="shared" si="2"/>
        <v>1</v>
      </c>
      <c r="AD63" s="2">
        <f t="shared" si="3"/>
        <v>453</v>
      </c>
    </row>
    <row r="64" spans="1:30" x14ac:dyDescent="0.75">
      <c r="P64" t="s">
        <v>40</v>
      </c>
      <c r="R64" s="27">
        <v>0.03</v>
      </c>
      <c r="S64" s="4">
        <f t="shared" ref="S64:X79" si="17">$R64*S$2</f>
        <v>3</v>
      </c>
      <c r="T64" s="4">
        <f t="shared" si="17"/>
        <v>30</v>
      </c>
      <c r="U64" s="3">
        <f t="shared" si="17"/>
        <v>0.15</v>
      </c>
      <c r="V64" s="3">
        <f t="shared" si="17"/>
        <v>0.44999999999999996</v>
      </c>
      <c r="W64" s="3">
        <f t="shared" si="17"/>
        <v>0.8872058868749999</v>
      </c>
      <c r="X64" s="3">
        <f t="shared" si="16"/>
        <v>0.85048499999999994</v>
      </c>
      <c r="Y64" s="4">
        <f t="shared" ref="Y64:AB83" si="18">$R64*Y$2</f>
        <v>7.0976470949999992</v>
      </c>
      <c r="Z64" s="4">
        <f t="shared" si="18"/>
        <v>14.195294189999998</v>
      </c>
      <c r="AA64" s="4">
        <f t="shared" si="18"/>
        <v>28.390588379999997</v>
      </c>
      <c r="AB64" s="4">
        <f t="shared" si="18"/>
        <v>113.56235351999999</v>
      </c>
      <c r="AC64" s="2">
        <f t="shared" si="2"/>
        <v>1</v>
      </c>
      <c r="AD64" s="2">
        <f t="shared" si="3"/>
        <v>453</v>
      </c>
    </row>
    <row r="65" spans="16:30" x14ac:dyDescent="0.75">
      <c r="P65" t="s">
        <v>41</v>
      </c>
      <c r="R65" s="27">
        <v>0.21</v>
      </c>
      <c r="S65" s="4">
        <f t="shared" si="17"/>
        <v>21</v>
      </c>
      <c r="T65" s="4">
        <f t="shared" si="17"/>
        <v>210</v>
      </c>
      <c r="U65" s="3">
        <f t="shared" si="17"/>
        <v>1.05</v>
      </c>
      <c r="V65" s="3">
        <f t="shared" si="17"/>
        <v>3.15</v>
      </c>
      <c r="W65" s="3">
        <f t="shared" si="17"/>
        <v>6.2104412081249993</v>
      </c>
      <c r="X65" s="3">
        <f t="shared" si="16"/>
        <v>5.9533949999999995</v>
      </c>
      <c r="Y65" s="4">
        <f t="shared" si="18"/>
        <v>49.683529664999995</v>
      </c>
      <c r="Z65" s="4">
        <f t="shared" si="18"/>
        <v>99.367059329999989</v>
      </c>
      <c r="AA65" s="4">
        <f t="shared" si="18"/>
        <v>198.73411865999998</v>
      </c>
      <c r="AB65" s="4">
        <f t="shared" si="18"/>
        <v>794.93647463999991</v>
      </c>
      <c r="AC65" s="2">
        <f t="shared" si="2"/>
        <v>1</v>
      </c>
      <c r="AD65" s="2">
        <f t="shared" si="3"/>
        <v>453</v>
      </c>
    </row>
    <row r="66" spans="16:30" x14ac:dyDescent="0.75">
      <c r="P66" t="s">
        <v>42</v>
      </c>
      <c r="R66" s="27">
        <v>0.76</v>
      </c>
      <c r="S66" s="4">
        <f t="shared" si="17"/>
        <v>76</v>
      </c>
      <c r="T66" s="4">
        <f t="shared" si="17"/>
        <v>760</v>
      </c>
      <c r="U66" s="3">
        <f t="shared" si="17"/>
        <v>3.8</v>
      </c>
      <c r="V66" s="3">
        <f t="shared" si="17"/>
        <v>11.4</v>
      </c>
      <c r="W66" s="3">
        <f t="shared" si="17"/>
        <v>22.4758824675</v>
      </c>
      <c r="X66" s="3">
        <f t="shared" si="16"/>
        <v>21.54562</v>
      </c>
      <c r="Y66" s="4">
        <f t="shared" si="18"/>
        <v>179.80705974</v>
      </c>
      <c r="Z66" s="4">
        <f t="shared" si="18"/>
        <v>359.61411948</v>
      </c>
      <c r="AA66" s="4">
        <f t="shared" si="18"/>
        <v>719.22823896</v>
      </c>
      <c r="AB66" s="4">
        <f t="shared" si="18"/>
        <v>2876.91295584</v>
      </c>
      <c r="AC66" s="2">
        <f t="shared" si="2"/>
        <v>1</v>
      </c>
      <c r="AD66" s="2">
        <f t="shared" si="3"/>
        <v>453</v>
      </c>
    </row>
    <row r="67" spans="16:30" x14ac:dyDescent="0.75">
      <c r="P67" t="s">
        <v>43</v>
      </c>
      <c r="R67" s="27">
        <v>0.43</v>
      </c>
      <c r="S67" s="4">
        <f t="shared" si="17"/>
        <v>43</v>
      </c>
      <c r="T67" s="4">
        <f t="shared" si="17"/>
        <v>430</v>
      </c>
      <c r="U67" s="3">
        <f t="shared" si="17"/>
        <v>2.15</v>
      </c>
      <c r="V67" s="3">
        <f t="shared" si="17"/>
        <v>6.45</v>
      </c>
      <c r="W67" s="3">
        <f t="shared" si="17"/>
        <v>12.716617711874999</v>
      </c>
      <c r="X67" s="3">
        <f t="shared" si="16"/>
        <v>12.190284999999999</v>
      </c>
      <c r="Y67" s="4">
        <f t="shared" si="18"/>
        <v>101.73294169499999</v>
      </c>
      <c r="Z67" s="4">
        <f t="shared" si="18"/>
        <v>203.46588338999999</v>
      </c>
      <c r="AA67" s="4">
        <f t="shared" si="18"/>
        <v>406.93176677999998</v>
      </c>
      <c r="AB67" s="4">
        <f t="shared" si="18"/>
        <v>1627.7270671199999</v>
      </c>
      <c r="AC67" s="2">
        <f t="shared" si="2"/>
        <v>1</v>
      </c>
      <c r="AD67" s="2">
        <f t="shared" si="3"/>
        <v>453</v>
      </c>
    </row>
    <row r="68" spans="16:30" x14ac:dyDescent="0.75">
      <c r="P68" t="s">
        <v>44</v>
      </c>
      <c r="R68" s="27">
        <v>0.42</v>
      </c>
      <c r="S68" s="4">
        <f t="shared" si="17"/>
        <v>42</v>
      </c>
      <c r="T68" s="4">
        <f t="shared" si="17"/>
        <v>420</v>
      </c>
      <c r="U68" s="3">
        <f t="shared" si="17"/>
        <v>2.1</v>
      </c>
      <c r="V68" s="3">
        <f t="shared" si="17"/>
        <v>6.3</v>
      </c>
      <c r="W68" s="3">
        <f t="shared" si="17"/>
        <v>12.420882416249999</v>
      </c>
      <c r="X68" s="3">
        <f t="shared" si="16"/>
        <v>11.906789999999999</v>
      </c>
      <c r="Y68" s="4">
        <f t="shared" si="18"/>
        <v>99.367059329999989</v>
      </c>
      <c r="Z68" s="4">
        <f t="shared" si="18"/>
        <v>198.73411865999998</v>
      </c>
      <c r="AA68" s="4">
        <f t="shared" si="18"/>
        <v>397.46823731999996</v>
      </c>
      <c r="AB68" s="4">
        <f t="shared" si="18"/>
        <v>1589.8729492799998</v>
      </c>
      <c r="AC68" s="2">
        <f t="shared" ref="AC68:AC131" si="19">$AC$2</f>
        <v>1</v>
      </c>
      <c r="AD68" s="2">
        <f t="shared" ref="AD68:AD131" si="20">$AD$2</f>
        <v>453</v>
      </c>
    </row>
    <row r="69" spans="16:30" x14ac:dyDescent="0.75">
      <c r="P69" t="s">
        <v>45</v>
      </c>
      <c r="R69" s="27">
        <v>1.02</v>
      </c>
      <c r="S69" s="4">
        <f t="shared" si="17"/>
        <v>102</v>
      </c>
      <c r="T69" s="4">
        <f t="shared" si="17"/>
        <v>1020</v>
      </c>
      <c r="U69" s="3">
        <f t="shared" si="17"/>
        <v>5.0999999999999996</v>
      </c>
      <c r="V69" s="3">
        <f t="shared" si="17"/>
        <v>15.3</v>
      </c>
      <c r="W69" s="3">
        <f t="shared" si="17"/>
        <v>30.16500015375</v>
      </c>
      <c r="X69" s="3">
        <f t="shared" si="16"/>
        <v>28.91649</v>
      </c>
      <c r="Y69" s="4">
        <f t="shared" si="18"/>
        <v>241.32000123</v>
      </c>
      <c r="Z69" s="4">
        <f t="shared" si="18"/>
        <v>482.64000246000001</v>
      </c>
      <c r="AA69" s="4">
        <f t="shared" si="18"/>
        <v>965.28000492000001</v>
      </c>
      <c r="AB69" s="4">
        <f t="shared" si="18"/>
        <v>3861.12001968</v>
      </c>
      <c r="AC69" s="2">
        <f t="shared" si="19"/>
        <v>1</v>
      </c>
      <c r="AD69" s="2">
        <f t="shared" si="20"/>
        <v>453</v>
      </c>
    </row>
    <row r="70" spans="16:30" x14ac:dyDescent="0.75">
      <c r="P70" t="s">
        <v>46</v>
      </c>
      <c r="R70" s="27">
        <v>0.52</v>
      </c>
      <c r="S70" s="4">
        <f t="shared" si="17"/>
        <v>52</v>
      </c>
      <c r="T70" s="4">
        <f t="shared" si="17"/>
        <v>520</v>
      </c>
      <c r="U70" s="3">
        <f t="shared" si="17"/>
        <v>2.6</v>
      </c>
      <c r="V70" s="3">
        <f t="shared" si="17"/>
        <v>7.8000000000000007</v>
      </c>
      <c r="W70" s="3">
        <f t="shared" si="17"/>
        <v>15.378235372500001</v>
      </c>
      <c r="X70" s="3">
        <f t="shared" si="17"/>
        <v>14.74174</v>
      </c>
      <c r="Y70" s="4">
        <f t="shared" si="18"/>
        <v>123.02588298000001</v>
      </c>
      <c r="Z70" s="4">
        <f t="shared" si="18"/>
        <v>246.05176596000001</v>
      </c>
      <c r="AA70" s="4">
        <f t="shared" si="18"/>
        <v>492.10353192000002</v>
      </c>
      <c r="AB70" s="4">
        <f t="shared" si="18"/>
        <v>1968.4141276800001</v>
      </c>
      <c r="AC70" s="2">
        <f t="shared" si="19"/>
        <v>1</v>
      </c>
      <c r="AD70" s="2">
        <f t="shared" si="20"/>
        <v>453</v>
      </c>
    </row>
    <row r="71" spans="16:30" x14ac:dyDescent="0.75">
      <c r="P71" t="s">
        <v>47</v>
      </c>
      <c r="R71" s="27">
        <v>0.41</v>
      </c>
      <c r="S71" s="4">
        <f t="shared" si="17"/>
        <v>41</v>
      </c>
      <c r="T71" s="4">
        <f t="shared" si="17"/>
        <v>410</v>
      </c>
      <c r="U71" s="3">
        <f t="shared" si="17"/>
        <v>2.0499999999999998</v>
      </c>
      <c r="V71" s="3">
        <f t="shared" si="17"/>
        <v>6.1499999999999995</v>
      </c>
      <c r="W71" s="3">
        <f t="shared" si="17"/>
        <v>12.125147120624998</v>
      </c>
      <c r="X71" s="3">
        <f t="shared" si="17"/>
        <v>11.623294999999999</v>
      </c>
      <c r="Y71" s="4">
        <f t="shared" si="18"/>
        <v>97.001176964999985</v>
      </c>
      <c r="Z71" s="4">
        <f t="shared" si="18"/>
        <v>194.00235392999997</v>
      </c>
      <c r="AA71" s="4">
        <f t="shared" si="18"/>
        <v>388.00470785999994</v>
      </c>
      <c r="AB71" s="4">
        <f t="shared" si="18"/>
        <v>1552.0188314399998</v>
      </c>
      <c r="AC71" s="2">
        <f t="shared" si="19"/>
        <v>1</v>
      </c>
      <c r="AD71" s="2">
        <f t="shared" si="20"/>
        <v>453</v>
      </c>
    </row>
    <row r="72" spans="16:30" x14ac:dyDescent="0.75">
      <c r="P72" t="s">
        <v>48</v>
      </c>
      <c r="R72" s="27">
        <v>0.38</v>
      </c>
      <c r="S72" s="4">
        <f t="shared" si="17"/>
        <v>38</v>
      </c>
      <c r="T72" s="4">
        <f t="shared" si="17"/>
        <v>380</v>
      </c>
      <c r="U72" s="3">
        <f t="shared" si="17"/>
        <v>1.9</v>
      </c>
      <c r="V72" s="3">
        <f t="shared" si="17"/>
        <v>5.7</v>
      </c>
      <c r="W72" s="3">
        <f t="shared" si="17"/>
        <v>11.23794123375</v>
      </c>
      <c r="X72" s="3">
        <f t="shared" si="17"/>
        <v>10.77281</v>
      </c>
      <c r="Y72" s="4">
        <f t="shared" si="18"/>
        <v>89.90352987</v>
      </c>
      <c r="Z72" s="4">
        <f t="shared" si="18"/>
        <v>179.80705974</v>
      </c>
      <c r="AA72" s="4">
        <f t="shared" si="18"/>
        <v>359.61411948</v>
      </c>
      <c r="AB72" s="4">
        <f t="shared" si="18"/>
        <v>1438.45647792</v>
      </c>
      <c r="AC72" s="2">
        <f t="shared" si="19"/>
        <v>1</v>
      </c>
      <c r="AD72" s="2">
        <f t="shared" si="20"/>
        <v>453</v>
      </c>
    </row>
    <row r="73" spans="16:30" x14ac:dyDescent="0.75">
      <c r="P73" t="s">
        <v>264</v>
      </c>
      <c r="R73" s="27">
        <v>0.43</v>
      </c>
      <c r="S73" s="4">
        <f t="shared" si="17"/>
        <v>43</v>
      </c>
      <c r="T73" s="4">
        <f t="shared" si="17"/>
        <v>430</v>
      </c>
      <c r="U73" s="3">
        <f t="shared" si="17"/>
        <v>2.15</v>
      </c>
      <c r="V73" s="3">
        <f t="shared" si="17"/>
        <v>6.45</v>
      </c>
      <c r="W73" s="3">
        <f t="shared" si="17"/>
        <v>12.716617711874999</v>
      </c>
      <c r="X73" s="3">
        <f t="shared" si="17"/>
        <v>12.190284999999999</v>
      </c>
      <c r="Y73" s="4">
        <f t="shared" si="18"/>
        <v>101.73294169499999</v>
      </c>
      <c r="Z73" s="4">
        <f t="shared" si="18"/>
        <v>203.46588338999999</v>
      </c>
      <c r="AA73" s="4">
        <f t="shared" si="18"/>
        <v>406.93176677999998</v>
      </c>
      <c r="AB73" s="4">
        <f t="shared" si="18"/>
        <v>1627.7270671199999</v>
      </c>
      <c r="AC73" s="2">
        <f t="shared" si="19"/>
        <v>1</v>
      </c>
      <c r="AD73" s="2">
        <f t="shared" si="20"/>
        <v>453</v>
      </c>
    </row>
    <row r="74" spans="16:30" x14ac:dyDescent="0.75">
      <c r="P74" t="s">
        <v>49</v>
      </c>
      <c r="R74" s="27">
        <v>0.32</v>
      </c>
      <c r="S74" s="4">
        <f t="shared" ref="S74:X89" si="21">$R74*S$2</f>
        <v>32</v>
      </c>
      <c r="T74" s="4">
        <f t="shared" si="21"/>
        <v>320</v>
      </c>
      <c r="U74" s="3">
        <f t="shared" si="21"/>
        <v>1.6</v>
      </c>
      <c r="V74" s="3">
        <f t="shared" si="21"/>
        <v>4.8</v>
      </c>
      <c r="W74" s="3">
        <f t="shared" si="21"/>
        <v>9.4635294600000002</v>
      </c>
      <c r="X74" s="3">
        <f t="shared" si="17"/>
        <v>9.0718399999999999</v>
      </c>
      <c r="Y74" s="4">
        <f t="shared" si="18"/>
        <v>75.708235680000001</v>
      </c>
      <c r="Z74" s="4">
        <f t="shared" si="18"/>
        <v>151.41647136</v>
      </c>
      <c r="AA74" s="4">
        <f t="shared" si="18"/>
        <v>302.83294272000001</v>
      </c>
      <c r="AB74" s="4">
        <f t="shared" si="18"/>
        <v>1211.33177088</v>
      </c>
      <c r="AC74" s="2">
        <f t="shared" si="19"/>
        <v>1</v>
      </c>
      <c r="AD74" s="2">
        <f t="shared" si="20"/>
        <v>453</v>
      </c>
    </row>
    <row r="75" spans="16:30" x14ac:dyDescent="0.75">
      <c r="P75" t="s">
        <v>50</v>
      </c>
      <c r="R75" s="27">
        <v>0.38</v>
      </c>
      <c r="S75" s="4">
        <f t="shared" si="21"/>
        <v>38</v>
      </c>
      <c r="T75" s="4">
        <f t="shared" si="21"/>
        <v>380</v>
      </c>
      <c r="U75" s="3">
        <f t="shared" si="21"/>
        <v>1.9</v>
      </c>
      <c r="V75" s="3">
        <f t="shared" si="21"/>
        <v>5.7</v>
      </c>
      <c r="W75" s="3">
        <f t="shared" si="21"/>
        <v>11.23794123375</v>
      </c>
      <c r="X75" s="3">
        <f t="shared" si="17"/>
        <v>10.77281</v>
      </c>
      <c r="Y75" s="4">
        <f t="shared" si="18"/>
        <v>89.90352987</v>
      </c>
      <c r="Z75" s="4">
        <f t="shared" si="18"/>
        <v>179.80705974</v>
      </c>
      <c r="AA75" s="4">
        <f t="shared" si="18"/>
        <v>359.61411948</v>
      </c>
      <c r="AB75" s="4">
        <f t="shared" si="18"/>
        <v>1438.45647792</v>
      </c>
      <c r="AC75" s="2">
        <f t="shared" si="19"/>
        <v>1</v>
      </c>
      <c r="AD75" s="2">
        <f t="shared" si="20"/>
        <v>453</v>
      </c>
    </row>
    <row r="76" spans="16:30" x14ac:dyDescent="0.75">
      <c r="P76" t="s">
        <v>51</v>
      </c>
      <c r="R76" s="27">
        <v>0.23</v>
      </c>
      <c r="S76" s="4">
        <f t="shared" si="21"/>
        <v>23</v>
      </c>
      <c r="T76" s="4">
        <f t="shared" si="21"/>
        <v>230</v>
      </c>
      <c r="U76" s="3">
        <f t="shared" si="21"/>
        <v>1.1500000000000001</v>
      </c>
      <c r="V76" s="3">
        <f t="shared" si="21"/>
        <v>3.45</v>
      </c>
      <c r="W76" s="3">
        <f t="shared" si="21"/>
        <v>6.8019117993750005</v>
      </c>
      <c r="X76" s="3">
        <f t="shared" si="17"/>
        <v>6.5203850000000001</v>
      </c>
      <c r="Y76" s="4">
        <f t="shared" si="18"/>
        <v>54.415294395000004</v>
      </c>
      <c r="Z76" s="4">
        <f t="shared" si="18"/>
        <v>108.83058879000001</v>
      </c>
      <c r="AA76" s="4">
        <f t="shared" si="18"/>
        <v>217.66117758000001</v>
      </c>
      <c r="AB76" s="4">
        <f t="shared" si="18"/>
        <v>870.64471032000006</v>
      </c>
      <c r="AC76" s="2">
        <f t="shared" si="19"/>
        <v>1</v>
      </c>
      <c r="AD76" s="2">
        <f t="shared" si="20"/>
        <v>453</v>
      </c>
    </row>
    <row r="77" spans="16:30" x14ac:dyDescent="0.75">
      <c r="P77" t="s">
        <v>239</v>
      </c>
      <c r="R77" s="27">
        <v>0.33333333333333331</v>
      </c>
      <c r="S77" s="4">
        <f t="shared" si="21"/>
        <v>33.333333333333329</v>
      </c>
      <c r="T77" s="4">
        <f t="shared" si="21"/>
        <v>333.33333333333331</v>
      </c>
      <c r="U77" s="3">
        <f t="shared" si="21"/>
        <v>1.6666666666666665</v>
      </c>
      <c r="V77" s="3">
        <f t="shared" si="21"/>
        <v>5</v>
      </c>
      <c r="W77" s="3">
        <f t="shared" si="21"/>
        <v>9.8578431874999985</v>
      </c>
      <c r="X77" s="3">
        <f t="shared" si="17"/>
        <v>9.4498333333333324</v>
      </c>
      <c r="Y77" s="4">
        <f t="shared" si="18"/>
        <v>78.862745499999988</v>
      </c>
      <c r="Z77" s="4">
        <f t="shared" si="18"/>
        <v>157.72549099999998</v>
      </c>
      <c r="AA77" s="4">
        <f t="shared" si="18"/>
        <v>315.45098199999995</v>
      </c>
      <c r="AB77" s="4">
        <f t="shared" si="18"/>
        <v>1261.8039279999998</v>
      </c>
      <c r="AC77" s="2">
        <f t="shared" si="19"/>
        <v>1</v>
      </c>
      <c r="AD77" s="2">
        <f t="shared" si="20"/>
        <v>453</v>
      </c>
    </row>
    <row r="78" spans="16:30" x14ac:dyDescent="0.75">
      <c r="P78" t="s">
        <v>265</v>
      </c>
      <c r="R78" s="27">
        <v>0.61287916147090438</v>
      </c>
      <c r="S78" s="4">
        <f t="shared" si="21"/>
        <v>61.287916147090435</v>
      </c>
      <c r="T78" s="4">
        <f t="shared" si="21"/>
        <v>612.87916147090436</v>
      </c>
      <c r="U78" s="3">
        <f t="shared" si="21"/>
        <v>3.0643958073545221</v>
      </c>
      <c r="V78" s="3">
        <f t="shared" si="21"/>
        <v>9.1931874220635663</v>
      </c>
      <c r="W78" s="3">
        <f t="shared" si="21"/>
        <v>18.125</v>
      </c>
      <c r="X78" s="3">
        <f t="shared" si="17"/>
        <v>17.374817788119405</v>
      </c>
      <c r="Y78" s="4">
        <f t="shared" si="18"/>
        <v>145</v>
      </c>
      <c r="Z78" s="4">
        <f t="shared" si="18"/>
        <v>290</v>
      </c>
      <c r="AA78" s="4">
        <f t="shared" si="18"/>
        <v>580</v>
      </c>
      <c r="AB78" s="4">
        <f t="shared" si="18"/>
        <v>2320</v>
      </c>
      <c r="AC78" s="2">
        <f t="shared" si="19"/>
        <v>1</v>
      </c>
      <c r="AD78" s="2">
        <f t="shared" si="20"/>
        <v>453</v>
      </c>
    </row>
    <row r="79" spans="16:30" x14ac:dyDescent="0.75">
      <c r="P79" t="s">
        <v>52</v>
      </c>
      <c r="R79" s="27">
        <v>0.72</v>
      </c>
      <c r="S79" s="4">
        <f t="shared" si="21"/>
        <v>72</v>
      </c>
      <c r="T79" s="4">
        <f t="shared" si="21"/>
        <v>720</v>
      </c>
      <c r="U79" s="3">
        <f t="shared" si="21"/>
        <v>3.5999999999999996</v>
      </c>
      <c r="V79" s="3">
        <f t="shared" si="21"/>
        <v>10.799999999999999</v>
      </c>
      <c r="W79" s="3">
        <f t="shared" si="21"/>
        <v>21.292941284999998</v>
      </c>
      <c r="X79" s="3">
        <f t="shared" si="17"/>
        <v>20.411639999999998</v>
      </c>
      <c r="Y79" s="4">
        <f t="shared" si="18"/>
        <v>170.34353027999998</v>
      </c>
      <c r="Z79" s="4">
        <f t="shared" si="18"/>
        <v>340.68706055999996</v>
      </c>
      <c r="AA79" s="4">
        <f t="shared" si="18"/>
        <v>681.37412111999993</v>
      </c>
      <c r="AB79" s="4">
        <f t="shared" si="18"/>
        <v>2725.4964844799997</v>
      </c>
      <c r="AC79" s="2">
        <f t="shared" si="19"/>
        <v>1</v>
      </c>
      <c r="AD79" s="2">
        <f t="shared" si="20"/>
        <v>453</v>
      </c>
    </row>
    <row r="80" spans="16:30" x14ac:dyDescent="0.75">
      <c r="P80" t="s">
        <v>53</v>
      </c>
      <c r="R80" s="27">
        <v>0.59</v>
      </c>
      <c r="S80" s="4">
        <f t="shared" si="21"/>
        <v>59</v>
      </c>
      <c r="T80" s="4">
        <f t="shared" si="21"/>
        <v>590</v>
      </c>
      <c r="U80" s="3">
        <f t="shared" si="21"/>
        <v>2.9499999999999997</v>
      </c>
      <c r="V80" s="3">
        <f t="shared" si="21"/>
        <v>8.85</v>
      </c>
      <c r="W80" s="3">
        <f t="shared" si="21"/>
        <v>17.448382441874998</v>
      </c>
      <c r="X80" s="3">
        <f t="shared" si="21"/>
        <v>16.726205</v>
      </c>
      <c r="Y80" s="4">
        <f t="shared" si="18"/>
        <v>139.58705953499998</v>
      </c>
      <c r="Z80" s="4">
        <f t="shared" si="18"/>
        <v>279.17411906999996</v>
      </c>
      <c r="AA80" s="4">
        <f t="shared" si="18"/>
        <v>558.34823813999992</v>
      </c>
      <c r="AB80" s="4">
        <f t="shared" si="18"/>
        <v>2233.3929525599997</v>
      </c>
      <c r="AC80" s="2">
        <f t="shared" si="19"/>
        <v>1</v>
      </c>
      <c r="AD80" s="2">
        <f t="shared" si="20"/>
        <v>453</v>
      </c>
    </row>
    <row r="81" spans="16:30" x14ac:dyDescent="0.75">
      <c r="P81" t="s">
        <v>54</v>
      </c>
      <c r="R81" s="27">
        <v>0.25</v>
      </c>
      <c r="S81" s="4">
        <f t="shared" si="21"/>
        <v>25</v>
      </c>
      <c r="T81" s="4">
        <f t="shared" si="21"/>
        <v>250</v>
      </c>
      <c r="U81" s="3">
        <f t="shared" si="21"/>
        <v>1.25</v>
      </c>
      <c r="V81" s="3">
        <f t="shared" si="21"/>
        <v>3.75</v>
      </c>
      <c r="W81" s="3">
        <f t="shared" si="21"/>
        <v>7.3933823906249998</v>
      </c>
      <c r="X81" s="3">
        <f t="shared" si="21"/>
        <v>7.0873749999999998</v>
      </c>
      <c r="Y81" s="4">
        <f t="shared" si="18"/>
        <v>59.147059124999998</v>
      </c>
      <c r="Z81" s="4">
        <f t="shared" si="18"/>
        <v>118.29411825</v>
      </c>
      <c r="AA81" s="4">
        <f t="shared" si="18"/>
        <v>236.58823649999999</v>
      </c>
      <c r="AB81" s="4">
        <f t="shared" si="18"/>
        <v>946.35294599999997</v>
      </c>
      <c r="AC81" s="2">
        <f t="shared" si="19"/>
        <v>1</v>
      </c>
      <c r="AD81" s="2">
        <f t="shared" si="20"/>
        <v>453</v>
      </c>
    </row>
    <row r="82" spans="16:30" x14ac:dyDescent="0.75">
      <c r="P82" t="s">
        <v>256</v>
      </c>
      <c r="R82" s="27">
        <v>0.46494281215034122</v>
      </c>
      <c r="S82" s="4">
        <f t="shared" si="21"/>
        <v>46.494281215034121</v>
      </c>
      <c r="T82" s="4">
        <f t="shared" si="21"/>
        <v>464.94281215034124</v>
      </c>
      <c r="U82" s="3">
        <f t="shared" si="21"/>
        <v>2.3247140607517061</v>
      </c>
      <c r="V82" s="3">
        <f t="shared" si="21"/>
        <v>6.9741421822551182</v>
      </c>
      <c r="W82" s="3">
        <f t="shared" si="21"/>
        <v>13.75</v>
      </c>
      <c r="X82" s="3">
        <f t="shared" si="21"/>
        <v>13.180896253056098</v>
      </c>
      <c r="Y82" s="4">
        <f t="shared" si="18"/>
        <v>110</v>
      </c>
      <c r="Z82" s="4">
        <f t="shared" si="18"/>
        <v>220</v>
      </c>
      <c r="AA82" s="4">
        <f t="shared" si="18"/>
        <v>440</v>
      </c>
      <c r="AB82" s="4">
        <f t="shared" si="18"/>
        <v>1760</v>
      </c>
      <c r="AC82" s="2">
        <f t="shared" si="19"/>
        <v>1</v>
      </c>
      <c r="AD82" s="2">
        <f t="shared" si="20"/>
        <v>453</v>
      </c>
    </row>
    <row r="83" spans="16:30" x14ac:dyDescent="0.75">
      <c r="P83" t="s">
        <v>257</v>
      </c>
      <c r="R83" s="27">
        <v>0.42</v>
      </c>
      <c r="S83" s="4">
        <f t="shared" si="21"/>
        <v>42</v>
      </c>
      <c r="T83" s="4">
        <f t="shared" si="21"/>
        <v>420</v>
      </c>
      <c r="U83" s="3">
        <f t="shared" si="21"/>
        <v>2.1</v>
      </c>
      <c r="V83" s="3">
        <f t="shared" si="21"/>
        <v>6.3</v>
      </c>
      <c r="W83" s="3">
        <f t="shared" si="21"/>
        <v>12.420882416249999</v>
      </c>
      <c r="X83" s="3">
        <f t="shared" si="21"/>
        <v>11.906789999999999</v>
      </c>
      <c r="Y83" s="4">
        <f t="shared" si="18"/>
        <v>99.367059329999989</v>
      </c>
      <c r="Z83" s="4">
        <f t="shared" si="18"/>
        <v>198.73411865999998</v>
      </c>
      <c r="AA83" s="4">
        <f t="shared" si="18"/>
        <v>397.46823731999996</v>
      </c>
      <c r="AB83" s="4">
        <f t="shared" si="18"/>
        <v>1589.8729492799998</v>
      </c>
      <c r="AC83" s="2">
        <f t="shared" si="19"/>
        <v>1</v>
      </c>
      <c r="AD83" s="2">
        <f t="shared" si="20"/>
        <v>453</v>
      </c>
    </row>
    <row r="84" spans="16:30" x14ac:dyDescent="0.75">
      <c r="P84" t="s">
        <v>197</v>
      </c>
      <c r="R84" s="27">
        <v>1.01</v>
      </c>
      <c r="S84" s="4">
        <f t="shared" ref="S84:X99" si="22">$R84*S$2</f>
        <v>101</v>
      </c>
      <c r="T84" s="4">
        <f t="shared" si="22"/>
        <v>1010</v>
      </c>
      <c r="U84" s="3">
        <f t="shared" si="22"/>
        <v>5.05</v>
      </c>
      <c r="V84" s="3">
        <f t="shared" si="22"/>
        <v>15.15</v>
      </c>
      <c r="W84" s="3">
        <f t="shared" si="22"/>
        <v>29.869264858125</v>
      </c>
      <c r="X84" s="3">
        <f t="shared" si="21"/>
        <v>28.632994999999998</v>
      </c>
      <c r="Y84" s="4">
        <f t="shared" ref="Y84:AB103" si="23">$R84*Y$2</f>
        <v>238.954118865</v>
      </c>
      <c r="Z84" s="4">
        <f t="shared" si="23"/>
        <v>477.90823773</v>
      </c>
      <c r="AA84" s="4">
        <f t="shared" si="23"/>
        <v>955.81647545999999</v>
      </c>
      <c r="AB84" s="4">
        <f t="shared" si="23"/>
        <v>3823.26590184</v>
      </c>
      <c r="AC84" s="2">
        <f t="shared" si="19"/>
        <v>1</v>
      </c>
      <c r="AD84" s="2">
        <f t="shared" si="20"/>
        <v>453</v>
      </c>
    </row>
    <row r="85" spans="16:30" x14ac:dyDescent="0.75">
      <c r="P85" t="s">
        <v>55</v>
      </c>
      <c r="R85" s="27">
        <v>0.64</v>
      </c>
      <c r="S85" s="4">
        <f t="shared" si="22"/>
        <v>64</v>
      </c>
      <c r="T85" s="4">
        <f t="shared" si="22"/>
        <v>640</v>
      </c>
      <c r="U85" s="3">
        <f t="shared" si="22"/>
        <v>3.2</v>
      </c>
      <c r="V85" s="3">
        <f t="shared" si="22"/>
        <v>9.6</v>
      </c>
      <c r="W85" s="3">
        <f t="shared" si="22"/>
        <v>18.92705892</v>
      </c>
      <c r="X85" s="3">
        <f t="shared" si="21"/>
        <v>18.14368</v>
      </c>
      <c r="Y85" s="4">
        <f t="shared" si="23"/>
        <v>151.41647136</v>
      </c>
      <c r="Z85" s="4">
        <f t="shared" si="23"/>
        <v>302.83294272000001</v>
      </c>
      <c r="AA85" s="4">
        <f t="shared" si="23"/>
        <v>605.66588544000001</v>
      </c>
      <c r="AB85" s="4">
        <f t="shared" si="23"/>
        <v>2422.66354176</v>
      </c>
      <c r="AC85" s="2">
        <f t="shared" si="19"/>
        <v>1</v>
      </c>
      <c r="AD85" s="2">
        <f t="shared" si="20"/>
        <v>453</v>
      </c>
    </row>
    <row r="86" spans="16:30" x14ac:dyDescent="0.75">
      <c r="P86" t="s">
        <v>56</v>
      </c>
      <c r="R86" s="27">
        <v>0.76</v>
      </c>
      <c r="S86" s="4">
        <f t="shared" si="22"/>
        <v>76</v>
      </c>
      <c r="T86" s="4">
        <f t="shared" si="22"/>
        <v>760</v>
      </c>
      <c r="U86" s="3">
        <f t="shared" si="22"/>
        <v>3.8</v>
      </c>
      <c r="V86" s="3">
        <f t="shared" si="22"/>
        <v>11.4</v>
      </c>
      <c r="W86" s="3">
        <f t="shared" si="22"/>
        <v>22.4758824675</v>
      </c>
      <c r="X86" s="3">
        <f t="shared" si="21"/>
        <v>21.54562</v>
      </c>
      <c r="Y86" s="4">
        <f t="shared" si="23"/>
        <v>179.80705974</v>
      </c>
      <c r="Z86" s="4">
        <f t="shared" si="23"/>
        <v>359.61411948</v>
      </c>
      <c r="AA86" s="4">
        <f t="shared" si="23"/>
        <v>719.22823896</v>
      </c>
      <c r="AB86" s="4">
        <f t="shared" si="23"/>
        <v>2876.91295584</v>
      </c>
      <c r="AC86" s="2">
        <f t="shared" si="19"/>
        <v>1</v>
      </c>
      <c r="AD86" s="2">
        <f t="shared" si="20"/>
        <v>453</v>
      </c>
    </row>
    <row r="87" spans="16:30" x14ac:dyDescent="0.75">
      <c r="P87" t="s">
        <v>57</v>
      </c>
      <c r="R87" s="27">
        <v>0.89</v>
      </c>
      <c r="S87" s="4">
        <f t="shared" si="22"/>
        <v>89</v>
      </c>
      <c r="T87" s="4">
        <f t="shared" si="22"/>
        <v>890</v>
      </c>
      <c r="U87" s="3">
        <f t="shared" si="22"/>
        <v>4.45</v>
      </c>
      <c r="V87" s="3">
        <f t="shared" si="22"/>
        <v>13.35</v>
      </c>
      <c r="W87" s="3">
        <f t="shared" si="22"/>
        <v>26.320441310625</v>
      </c>
      <c r="X87" s="3">
        <f t="shared" si="21"/>
        <v>25.231054999999998</v>
      </c>
      <c r="Y87" s="4">
        <f t="shared" si="23"/>
        <v>210.563530485</v>
      </c>
      <c r="Z87" s="4">
        <f t="shared" si="23"/>
        <v>421.12706097</v>
      </c>
      <c r="AA87" s="4">
        <f t="shared" si="23"/>
        <v>842.25412194</v>
      </c>
      <c r="AB87" s="4">
        <f t="shared" si="23"/>
        <v>3369.01648776</v>
      </c>
      <c r="AC87" s="2">
        <f t="shared" si="19"/>
        <v>1</v>
      </c>
      <c r="AD87" s="2">
        <f t="shared" si="20"/>
        <v>453</v>
      </c>
    </row>
    <row r="88" spans="16:30" x14ac:dyDescent="0.75">
      <c r="P88" t="s">
        <v>58</v>
      </c>
      <c r="R88" s="27">
        <v>0.93</v>
      </c>
      <c r="S88" s="4">
        <f t="shared" si="22"/>
        <v>93</v>
      </c>
      <c r="T88" s="4">
        <f t="shared" si="22"/>
        <v>930</v>
      </c>
      <c r="U88" s="3">
        <f t="shared" si="22"/>
        <v>4.6500000000000004</v>
      </c>
      <c r="V88" s="3">
        <f t="shared" si="22"/>
        <v>13.950000000000001</v>
      </c>
      <c r="W88" s="3">
        <f t="shared" si="22"/>
        <v>27.503382493125002</v>
      </c>
      <c r="X88" s="3">
        <f t="shared" si="21"/>
        <v>26.365034999999999</v>
      </c>
      <c r="Y88" s="4">
        <f t="shared" si="23"/>
        <v>220.02705994500002</v>
      </c>
      <c r="Z88" s="4">
        <f t="shared" si="23"/>
        <v>440.05411989000004</v>
      </c>
      <c r="AA88" s="4">
        <f t="shared" si="23"/>
        <v>880.10823978000008</v>
      </c>
      <c r="AB88" s="4">
        <f t="shared" si="23"/>
        <v>3520.4329591200003</v>
      </c>
      <c r="AC88" s="2">
        <f t="shared" si="19"/>
        <v>1</v>
      </c>
      <c r="AD88" s="2">
        <f t="shared" si="20"/>
        <v>453</v>
      </c>
    </row>
    <row r="89" spans="16:30" x14ac:dyDescent="0.75">
      <c r="P89" t="s">
        <v>259</v>
      </c>
      <c r="R89" s="27">
        <v>0.4</v>
      </c>
      <c r="S89" s="4">
        <f t="shared" si="22"/>
        <v>40</v>
      </c>
      <c r="T89" s="4">
        <f t="shared" si="22"/>
        <v>400</v>
      </c>
      <c r="U89" s="3">
        <f t="shared" si="22"/>
        <v>2</v>
      </c>
      <c r="V89" s="3">
        <f t="shared" si="22"/>
        <v>6</v>
      </c>
      <c r="W89" s="3">
        <f t="shared" si="22"/>
        <v>11.829411825000001</v>
      </c>
      <c r="X89" s="3">
        <f t="shared" si="21"/>
        <v>11.3398</v>
      </c>
      <c r="Y89" s="4">
        <f t="shared" si="23"/>
        <v>94.635294600000009</v>
      </c>
      <c r="Z89" s="4">
        <f t="shared" si="23"/>
        <v>189.27058920000002</v>
      </c>
      <c r="AA89" s="4">
        <f t="shared" si="23"/>
        <v>378.54117840000004</v>
      </c>
      <c r="AB89" s="4">
        <f t="shared" si="23"/>
        <v>1514.1647136000001</v>
      </c>
      <c r="AC89" s="2">
        <f t="shared" si="19"/>
        <v>1</v>
      </c>
      <c r="AD89" s="2">
        <f t="shared" si="20"/>
        <v>453</v>
      </c>
    </row>
    <row r="90" spans="16:30" x14ac:dyDescent="0.75">
      <c r="P90" t="s">
        <v>59</v>
      </c>
      <c r="R90" s="27">
        <v>0.64</v>
      </c>
      <c r="S90" s="4">
        <f t="shared" si="22"/>
        <v>64</v>
      </c>
      <c r="T90" s="4">
        <f t="shared" si="22"/>
        <v>640</v>
      </c>
      <c r="U90" s="3">
        <f t="shared" si="22"/>
        <v>3.2</v>
      </c>
      <c r="V90" s="3">
        <f t="shared" si="22"/>
        <v>9.6</v>
      </c>
      <c r="W90" s="3">
        <f t="shared" si="22"/>
        <v>18.92705892</v>
      </c>
      <c r="X90" s="3">
        <f t="shared" si="22"/>
        <v>18.14368</v>
      </c>
      <c r="Y90" s="4">
        <f t="shared" si="23"/>
        <v>151.41647136</v>
      </c>
      <c r="Z90" s="4">
        <f t="shared" si="23"/>
        <v>302.83294272000001</v>
      </c>
      <c r="AA90" s="4">
        <f t="shared" si="23"/>
        <v>605.66588544000001</v>
      </c>
      <c r="AB90" s="4">
        <f t="shared" si="23"/>
        <v>2422.66354176</v>
      </c>
      <c r="AC90" s="2">
        <f t="shared" si="19"/>
        <v>1</v>
      </c>
      <c r="AD90" s="2">
        <f t="shared" si="20"/>
        <v>453</v>
      </c>
    </row>
    <row r="91" spans="16:30" x14ac:dyDescent="0.75">
      <c r="P91" t="s">
        <v>187</v>
      </c>
      <c r="R91" s="27">
        <v>0.43</v>
      </c>
      <c r="S91" s="4">
        <f t="shared" si="22"/>
        <v>43</v>
      </c>
      <c r="T91" s="4">
        <f t="shared" si="22"/>
        <v>430</v>
      </c>
      <c r="U91" s="3">
        <f t="shared" si="22"/>
        <v>2.15</v>
      </c>
      <c r="V91" s="3">
        <f t="shared" si="22"/>
        <v>6.45</v>
      </c>
      <c r="W91" s="3">
        <f t="shared" si="22"/>
        <v>12.716617711874999</v>
      </c>
      <c r="X91" s="3">
        <f t="shared" si="22"/>
        <v>12.190284999999999</v>
      </c>
      <c r="Y91" s="4">
        <f t="shared" si="23"/>
        <v>101.73294169499999</v>
      </c>
      <c r="Z91" s="4">
        <f t="shared" si="23"/>
        <v>203.46588338999999</v>
      </c>
      <c r="AA91" s="4">
        <f t="shared" si="23"/>
        <v>406.93176677999998</v>
      </c>
      <c r="AB91" s="4">
        <f t="shared" si="23"/>
        <v>1627.7270671199999</v>
      </c>
      <c r="AC91" s="2">
        <f t="shared" si="19"/>
        <v>1</v>
      </c>
      <c r="AD91" s="2">
        <f t="shared" si="20"/>
        <v>453</v>
      </c>
    </row>
    <row r="92" spans="16:30" x14ac:dyDescent="0.75">
      <c r="P92" t="s">
        <v>60</v>
      </c>
      <c r="R92" s="27">
        <v>0.64</v>
      </c>
      <c r="S92" s="4">
        <f t="shared" si="22"/>
        <v>64</v>
      </c>
      <c r="T92" s="4">
        <f t="shared" si="22"/>
        <v>640</v>
      </c>
      <c r="U92" s="3">
        <f t="shared" si="22"/>
        <v>3.2</v>
      </c>
      <c r="V92" s="3">
        <f t="shared" si="22"/>
        <v>9.6</v>
      </c>
      <c r="W92" s="3">
        <f t="shared" si="22"/>
        <v>18.92705892</v>
      </c>
      <c r="X92" s="3">
        <f t="shared" si="22"/>
        <v>18.14368</v>
      </c>
      <c r="Y92" s="4">
        <f t="shared" si="23"/>
        <v>151.41647136</v>
      </c>
      <c r="Z92" s="4">
        <f t="shared" si="23"/>
        <v>302.83294272000001</v>
      </c>
      <c r="AA92" s="4">
        <f t="shared" si="23"/>
        <v>605.66588544000001</v>
      </c>
      <c r="AB92" s="4">
        <f t="shared" si="23"/>
        <v>2422.66354176</v>
      </c>
      <c r="AC92" s="2">
        <f t="shared" si="19"/>
        <v>1</v>
      </c>
      <c r="AD92" s="2">
        <f t="shared" si="20"/>
        <v>453</v>
      </c>
    </row>
    <row r="93" spans="16:30" x14ac:dyDescent="0.75">
      <c r="P93" t="s">
        <v>240</v>
      </c>
      <c r="R93" s="27">
        <v>0.44</v>
      </c>
      <c r="S93" s="4">
        <f t="shared" si="22"/>
        <v>44</v>
      </c>
      <c r="T93" s="4">
        <f t="shared" si="22"/>
        <v>440</v>
      </c>
      <c r="U93" s="3">
        <f t="shared" si="22"/>
        <v>2.2000000000000002</v>
      </c>
      <c r="V93" s="3">
        <f t="shared" si="22"/>
        <v>6.6</v>
      </c>
      <c r="W93" s="3">
        <f t="shared" si="22"/>
        <v>13.0123530075</v>
      </c>
      <c r="X93" s="3">
        <f t="shared" si="22"/>
        <v>12.47378</v>
      </c>
      <c r="Y93" s="4">
        <f t="shared" si="23"/>
        <v>104.09882406</v>
      </c>
      <c r="Z93" s="4">
        <f t="shared" si="23"/>
        <v>208.19764812</v>
      </c>
      <c r="AA93" s="4">
        <f t="shared" si="23"/>
        <v>416.39529623999999</v>
      </c>
      <c r="AB93" s="4">
        <f t="shared" si="23"/>
        <v>1665.58118496</v>
      </c>
      <c r="AC93" s="2">
        <f t="shared" si="19"/>
        <v>1</v>
      </c>
      <c r="AD93" s="2">
        <f t="shared" si="20"/>
        <v>453</v>
      </c>
    </row>
    <row r="94" spans="16:30" x14ac:dyDescent="0.75">
      <c r="P94" t="s">
        <v>222</v>
      </c>
      <c r="Q94">
        <v>60.5</v>
      </c>
      <c r="R94" s="27">
        <v>0.97</v>
      </c>
      <c r="S94" s="4">
        <f t="shared" ref="S94:X109" si="24">$R94*S$2</f>
        <v>97</v>
      </c>
      <c r="T94" s="4">
        <f t="shared" si="24"/>
        <v>970</v>
      </c>
      <c r="U94" s="3">
        <f t="shared" si="24"/>
        <v>4.8499999999999996</v>
      </c>
      <c r="V94" s="3">
        <f t="shared" si="24"/>
        <v>14.549999999999999</v>
      </c>
      <c r="W94" s="3">
        <f t="shared" si="24"/>
        <v>28.686323675624998</v>
      </c>
      <c r="X94" s="3">
        <f t="shared" si="22"/>
        <v>27.499015</v>
      </c>
      <c r="Y94" s="4">
        <f t="shared" si="23"/>
        <v>229.49058940499998</v>
      </c>
      <c r="Z94" s="4">
        <f t="shared" si="23"/>
        <v>458.98117880999996</v>
      </c>
      <c r="AA94" s="4">
        <f t="shared" si="23"/>
        <v>917.96235761999992</v>
      </c>
      <c r="AB94" s="4">
        <f t="shared" si="23"/>
        <v>3671.8494304799997</v>
      </c>
      <c r="AC94" s="2">
        <f t="shared" si="19"/>
        <v>1</v>
      </c>
      <c r="AD94" s="2">
        <f t="shared" si="20"/>
        <v>453</v>
      </c>
    </row>
    <row r="95" spans="16:30" x14ac:dyDescent="0.75">
      <c r="P95" t="s">
        <v>61</v>
      </c>
      <c r="R95" s="27">
        <v>0.38</v>
      </c>
      <c r="S95" s="4">
        <f t="shared" si="24"/>
        <v>38</v>
      </c>
      <c r="T95" s="4">
        <f t="shared" si="24"/>
        <v>380</v>
      </c>
      <c r="U95" s="3">
        <f t="shared" si="24"/>
        <v>1.9</v>
      </c>
      <c r="V95" s="3">
        <f t="shared" si="24"/>
        <v>5.7</v>
      </c>
      <c r="W95" s="3">
        <f t="shared" si="24"/>
        <v>11.23794123375</v>
      </c>
      <c r="X95" s="3">
        <f t="shared" si="22"/>
        <v>10.77281</v>
      </c>
      <c r="Y95" s="4">
        <f t="shared" si="23"/>
        <v>89.90352987</v>
      </c>
      <c r="Z95" s="4">
        <f t="shared" si="23"/>
        <v>179.80705974</v>
      </c>
      <c r="AA95" s="4">
        <f t="shared" si="23"/>
        <v>359.61411948</v>
      </c>
      <c r="AB95" s="4">
        <f t="shared" si="23"/>
        <v>1438.45647792</v>
      </c>
      <c r="AC95" s="2">
        <f t="shared" si="19"/>
        <v>1</v>
      </c>
      <c r="AD95" s="2">
        <f t="shared" si="20"/>
        <v>453</v>
      </c>
    </row>
    <row r="96" spans="16:30" x14ac:dyDescent="0.75">
      <c r="P96" t="s">
        <v>224</v>
      </c>
      <c r="Q96">
        <v>34.5</v>
      </c>
      <c r="R96" s="27">
        <v>0.93</v>
      </c>
      <c r="S96" s="4">
        <f t="shared" si="24"/>
        <v>93</v>
      </c>
      <c r="T96" s="4">
        <f t="shared" si="24"/>
        <v>930</v>
      </c>
      <c r="U96" s="3">
        <f t="shared" si="24"/>
        <v>4.6500000000000004</v>
      </c>
      <c r="V96" s="3">
        <f t="shared" si="24"/>
        <v>13.950000000000001</v>
      </c>
      <c r="W96" s="3">
        <f t="shared" si="24"/>
        <v>27.503382493125002</v>
      </c>
      <c r="X96" s="3">
        <f t="shared" si="22"/>
        <v>26.365034999999999</v>
      </c>
      <c r="Y96" s="4">
        <f t="shared" si="23"/>
        <v>220.02705994500002</v>
      </c>
      <c r="Z96" s="4">
        <f t="shared" si="23"/>
        <v>440.05411989000004</v>
      </c>
      <c r="AA96" s="4">
        <f t="shared" si="23"/>
        <v>880.10823978000008</v>
      </c>
      <c r="AB96" s="4">
        <f t="shared" si="23"/>
        <v>3520.4329591200003</v>
      </c>
      <c r="AC96" s="2">
        <f t="shared" si="19"/>
        <v>1</v>
      </c>
      <c r="AD96" s="2">
        <f t="shared" si="20"/>
        <v>453</v>
      </c>
    </row>
    <row r="97" spans="16:30" x14ac:dyDescent="0.75">
      <c r="P97" t="s">
        <v>223</v>
      </c>
      <c r="Q97">
        <v>20</v>
      </c>
      <c r="R97" s="27">
        <v>1.1399999999999999</v>
      </c>
      <c r="S97" s="4">
        <f t="shared" si="24"/>
        <v>113.99999999999999</v>
      </c>
      <c r="T97" s="4">
        <f t="shared" si="24"/>
        <v>1140</v>
      </c>
      <c r="U97" s="3">
        <f t="shared" si="24"/>
        <v>5.6999999999999993</v>
      </c>
      <c r="V97" s="3">
        <f t="shared" si="24"/>
        <v>17.099999999999998</v>
      </c>
      <c r="W97" s="3">
        <f t="shared" si="24"/>
        <v>33.713823701249993</v>
      </c>
      <c r="X97" s="3">
        <f t="shared" si="22"/>
        <v>32.318429999999999</v>
      </c>
      <c r="Y97" s="4">
        <f t="shared" si="23"/>
        <v>269.71058960999994</v>
      </c>
      <c r="Z97" s="4">
        <f t="shared" si="23"/>
        <v>539.42117921999989</v>
      </c>
      <c r="AA97" s="4">
        <f t="shared" si="23"/>
        <v>1078.8423584399998</v>
      </c>
      <c r="AB97" s="4">
        <f t="shared" si="23"/>
        <v>4315.3694337599991</v>
      </c>
      <c r="AC97" s="2">
        <f t="shared" si="19"/>
        <v>1</v>
      </c>
      <c r="AD97" s="2">
        <f t="shared" si="20"/>
        <v>453</v>
      </c>
    </row>
    <row r="98" spans="16:30" x14ac:dyDescent="0.75">
      <c r="P98" t="s">
        <v>225</v>
      </c>
      <c r="Q98">
        <v>60.5</v>
      </c>
      <c r="R98" s="27">
        <v>0.97</v>
      </c>
      <c r="S98" s="4">
        <f t="shared" si="24"/>
        <v>97</v>
      </c>
      <c r="T98" s="4">
        <f t="shared" si="24"/>
        <v>970</v>
      </c>
      <c r="U98" s="3">
        <f t="shared" si="24"/>
        <v>4.8499999999999996</v>
      </c>
      <c r="V98" s="3">
        <f t="shared" si="24"/>
        <v>14.549999999999999</v>
      </c>
      <c r="W98" s="3">
        <f t="shared" si="24"/>
        <v>28.686323675624998</v>
      </c>
      <c r="X98" s="3">
        <f t="shared" si="22"/>
        <v>27.499015</v>
      </c>
      <c r="Y98" s="4">
        <f t="shared" si="23"/>
        <v>229.49058940499998</v>
      </c>
      <c r="Z98" s="4">
        <f t="shared" si="23"/>
        <v>458.98117880999996</v>
      </c>
      <c r="AA98" s="4">
        <f t="shared" si="23"/>
        <v>917.96235761999992</v>
      </c>
      <c r="AB98" s="4">
        <f t="shared" si="23"/>
        <v>3671.8494304799997</v>
      </c>
      <c r="AC98" s="2">
        <f t="shared" si="19"/>
        <v>1</v>
      </c>
      <c r="AD98" s="2">
        <f t="shared" si="20"/>
        <v>453</v>
      </c>
    </row>
    <row r="99" spans="16:30" x14ac:dyDescent="0.75">
      <c r="P99" t="s">
        <v>266</v>
      </c>
      <c r="R99" s="27">
        <v>0.61287916147090438</v>
      </c>
      <c r="S99" s="4">
        <f t="shared" si="24"/>
        <v>61.287916147090435</v>
      </c>
      <c r="T99" s="4">
        <f t="shared" si="24"/>
        <v>612.87916147090436</v>
      </c>
      <c r="U99" s="3">
        <f t="shared" si="24"/>
        <v>3.0643958073545221</v>
      </c>
      <c r="V99" s="3">
        <f t="shared" si="24"/>
        <v>9.1931874220635663</v>
      </c>
      <c r="W99" s="3">
        <f t="shared" si="24"/>
        <v>18.125</v>
      </c>
      <c r="X99" s="3">
        <f t="shared" si="22"/>
        <v>17.374817788119405</v>
      </c>
      <c r="Y99" s="4">
        <f t="shared" si="23"/>
        <v>145</v>
      </c>
      <c r="Z99" s="4">
        <f t="shared" si="23"/>
        <v>290</v>
      </c>
      <c r="AA99" s="4">
        <f t="shared" si="23"/>
        <v>580</v>
      </c>
      <c r="AB99" s="4">
        <f t="shared" si="23"/>
        <v>2320</v>
      </c>
      <c r="AC99" s="2">
        <f t="shared" si="19"/>
        <v>1</v>
      </c>
      <c r="AD99" s="2">
        <f t="shared" si="20"/>
        <v>453</v>
      </c>
    </row>
    <row r="100" spans="16:30" x14ac:dyDescent="0.75">
      <c r="P100" t="s">
        <v>62</v>
      </c>
      <c r="R100" s="27">
        <v>0.93</v>
      </c>
      <c r="S100" s="4">
        <f t="shared" si="24"/>
        <v>93</v>
      </c>
      <c r="T100" s="4">
        <f t="shared" si="24"/>
        <v>930</v>
      </c>
      <c r="U100" s="3">
        <f t="shared" si="24"/>
        <v>4.6500000000000004</v>
      </c>
      <c r="V100" s="3">
        <f t="shared" si="24"/>
        <v>13.950000000000001</v>
      </c>
      <c r="W100" s="3">
        <f t="shared" si="24"/>
        <v>27.503382493125002</v>
      </c>
      <c r="X100" s="3">
        <f t="shared" si="24"/>
        <v>26.365034999999999</v>
      </c>
      <c r="Y100" s="4">
        <f t="shared" si="23"/>
        <v>220.02705994500002</v>
      </c>
      <c r="Z100" s="4">
        <f t="shared" si="23"/>
        <v>440.05411989000004</v>
      </c>
      <c r="AA100" s="4">
        <f t="shared" si="23"/>
        <v>880.10823978000008</v>
      </c>
      <c r="AB100" s="4">
        <f t="shared" si="23"/>
        <v>3520.4329591200003</v>
      </c>
      <c r="AC100" s="2">
        <f t="shared" si="19"/>
        <v>1</v>
      </c>
      <c r="AD100" s="2">
        <f t="shared" si="20"/>
        <v>453</v>
      </c>
    </row>
    <row r="101" spans="16:30" x14ac:dyDescent="0.75">
      <c r="P101" t="s">
        <v>63</v>
      </c>
      <c r="R101" s="27">
        <v>0.76</v>
      </c>
      <c r="S101" s="4">
        <f t="shared" si="24"/>
        <v>76</v>
      </c>
      <c r="T101" s="4">
        <f t="shared" si="24"/>
        <v>760</v>
      </c>
      <c r="U101" s="3">
        <f t="shared" si="24"/>
        <v>3.8</v>
      </c>
      <c r="V101" s="3">
        <f t="shared" si="24"/>
        <v>11.4</v>
      </c>
      <c r="W101" s="3">
        <f t="shared" si="24"/>
        <v>22.4758824675</v>
      </c>
      <c r="X101" s="3">
        <f t="shared" si="24"/>
        <v>21.54562</v>
      </c>
      <c r="Y101" s="4">
        <f t="shared" si="23"/>
        <v>179.80705974</v>
      </c>
      <c r="Z101" s="4">
        <f t="shared" si="23"/>
        <v>359.61411948</v>
      </c>
      <c r="AA101" s="4">
        <f t="shared" si="23"/>
        <v>719.22823896</v>
      </c>
      <c r="AB101" s="4">
        <f t="shared" si="23"/>
        <v>2876.91295584</v>
      </c>
      <c r="AC101" s="2">
        <f t="shared" si="19"/>
        <v>1</v>
      </c>
      <c r="AD101" s="2">
        <f t="shared" si="20"/>
        <v>453</v>
      </c>
    </row>
    <row r="102" spans="16:30" x14ac:dyDescent="0.75">
      <c r="P102" t="s">
        <v>267</v>
      </c>
      <c r="R102" s="27">
        <v>0.86648433173472683</v>
      </c>
      <c r="S102" s="4">
        <f t="shared" si="24"/>
        <v>86.648433173472682</v>
      </c>
      <c r="T102" s="4">
        <f t="shared" si="24"/>
        <v>866.48433173472688</v>
      </c>
      <c r="U102" s="3">
        <f t="shared" si="24"/>
        <v>4.3324216586736339</v>
      </c>
      <c r="V102" s="3">
        <f t="shared" si="24"/>
        <v>12.997264976020903</v>
      </c>
      <c r="W102" s="3">
        <f t="shared" si="24"/>
        <v>25.625</v>
      </c>
      <c r="X102" s="3">
        <f t="shared" si="24"/>
        <v>24.564397562513637</v>
      </c>
      <c r="Y102" s="4">
        <f t="shared" si="23"/>
        <v>205</v>
      </c>
      <c r="Z102" s="4">
        <f t="shared" si="23"/>
        <v>410</v>
      </c>
      <c r="AA102" s="4">
        <f t="shared" si="23"/>
        <v>820</v>
      </c>
      <c r="AB102" s="4">
        <f t="shared" si="23"/>
        <v>3280</v>
      </c>
      <c r="AC102" s="2">
        <f t="shared" si="19"/>
        <v>1</v>
      </c>
      <c r="AD102" s="2">
        <f t="shared" si="20"/>
        <v>453</v>
      </c>
    </row>
    <row r="103" spans="16:30" x14ac:dyDescent="0.75">
      <c r="P103" t="s">
        <v>293</v>
      </c>
      <c r="R103" s="27">
        <v>0.38666666666666666</v>
      </c>
      <c r="S103" s="4">
        <f t="shared" si="24"/>
        <v>38.666666666666664</v>
      </c>
      <c r="T103" s="4">
        <f t="shared" si="24"/>
        <v>386.66666666666669</v>
      </c>
      <c r="U103" s="3">
        <f t="shared" si="24"/>
        <v>1.9333333333333333</v>
      </c>
      <c r="V103" s="3">
        <f t="shared" si="24"/>
        <v>5.8</v>
      </c>
      <c r="W103" s="3">
        <f t="shared" si="24"/>
        <v>11.435098097499999</v>
      </c>
      <c r="X103" s="3">
        <f t="shared" si="24"/>
        <v>10.961806666666666</v>
      </c>
      <c r="Y103" s="4">
        <f t="shared" si="23"/>
        <v>91.480784779999993</v>
      </c>
      <c r="Z103" s="4">
        <f t="shared" si="23"/>
        <v>182.96156955999999</v>
      </c>
      <c r="AA103" s="4">
        <f t="shared" si="23"/>
        <v>365.92313911999997</v>
      </c>
      <c r="AB103" s="4">
        <f t="shared" si="23"/>
        <v>1463.6925564799999</v>
      </c>
      <c r="AC103" s="2">
        <f t="shared" si="19"/>
        <v>1</v>
      </c>
      <c r="AD103" s="2">
        <f t="shared" si="20"/>
        <v>453</v>
      </c>
    </row>
    <row r="104" spans="16:30" x14ac:dyDescent="0.75">
      <c r="P104" t="s">
        <v>241</v>
      </c>
      <c r="R104" s="27">
        <v>0.74</v>
      </c>
      <c r="S104" s="4">
        <f t="shared" ref="S104:X119" si="25">$R104*S$2</f>
        <v>74</v>
      </c>
      <c r="T104" s="4">
        <f t="shared" si="25"/>
        <v>740</v>
      </c>
      <c r="U104" s="3">
        <f t="shared" si="25"/>
        <v>3.7</v>
      </c>
      <c r="V104" s="3">
        <f t="shared" si="25"/>
        <v>11.1</v>
      </c>
      <c r="W104" s="3">
        <f t="shared" si="25"/>
        <v>21.884411876249999</v>
      </c>
      <c r="X104" s="3">
        <f t="shared" si="24"/>
        <v>20.978629999999999</v>
      </c>
      <c r="Y104" s="4">
        <f t="shared" ref="Y104:AB123" si="26">$R104*Y$2</f>
        <v>175.07529500999999</v>
      </c>
      <c r="Z104" s="4">
        <f t="shared" si="26"/>
        <v>350.15059001999998</v>
      </c>
      <c r="AA104" s="4">
        <f t="shared" si="26"/>
        <v>700.30118003999996</v>
      </c>
      <c r="AB104" s="4">
        <f t="shared" si="26"/>
        <v>2801.2047201599999</v>
      </c>
      <c r="AC104" s="2">
        <f t="shared" si="19"/>
        <v>1</v>
      </c>
      <c r="AD104" s="2">
        <f t="shared" si="20"/>
        <v>453</v>
      </c>
    </row>
    <row r="105" spans="16:30" x14ac:dyDescent="0.75">
      <c r="P105" t="s">
        <v>64</v>
      </c>
      <c r="R105" s="27">
        <v>0.66</v>
      </c>
      <c r="S105" s="4">
        <f t="shared" si="25"/>
        <v>66</v>
      </c>
      <c r="T105" s="4">
        <f t="shared" si="25"/>
        <v>660</v>
      </c>
      <c r="U105" s="3">
        <f t="shared" si="25"/>
        <v>3.3000000000000003</v>
      </c>
      <c r="V105" s="3">
        <f t="shared" si="25"/>
        <v>9.9</v>
      </c>
      <c r="W105" s="3">
        <f t="shared" si="25"/>
        <v>19.518529511250001</v>
      </c>
      <c r="X105" s="3">
        <f t="shared" si="24"/>
        <v>18.71067</v>
      </c>
      <c r="Y105" s="4">
        <f t="shared" si="26"/>
        <v>156.14823609000001</v>
      </c>
      <c r="Z105" s="4">
        <f t="shared" si="26"/>
        <v>312.29647218000002</v>
      </c>
      <c r="AA105" s="4">
        <f t="shared" si="26"/>
        <v>624.59294436000005</v>
      </c>
      <c r="AB105" s="4">
        <f t="shared" si="26"/>
        <v>2498.3717774400002</v>
      </c>
      <c r="AC105" s="2">
        <f t="shared" si="19"/>
        <v>1</v>
      </c>
      <c r="AD105" s="2">
        <f t="shared" si="20"/>
        <v>453</v>
      </c>
    </row>
    <row r="106" spans="16:30" x14ac:dyDescent="0.75">
      <c r="P106" t="s">
        <v>210</v>
      </c>
      <c r="R106" s="27">
        <v>0.51</v>
      </c>
      <c r="S106" s="4">
        <f t="shared" si="25"/>
        <v>51</v>
      </c>
      <c r="T106" s="4">
        <f t="shared" si="25"/>
        <v>510</v>
      </c>
      <c r="U106" s="3">
        <f t="shared" si="25"/>
        <v>2.5499999999999998</v>
      </c>
      <c r="V106" s="3">
        <f t="shared" si="25"/>
        <v>7.65</v>
      </c>
      <c r="W106" s="3">
        <f t="shared" si="25"/>
        <v>15.082500076875</v>
      </c>
      <c r="X106" s="3">
        <f t="shared" si="24"/>
        <v>14.458245</v>
      </c>
      <c r="Y106" s="4">
        <f t="shared" si="26"/>
        <v>120.660000615</v>
      </c>
      <c r="Z106" s="4">
        <f t="shared" si="26"/>
        <v>241.32000123</v>
      </c>
      <c r="AA106" s="4">
        <f t="shared" si="26"/>
        <v>482.64000246000001</v>
      </c>
      <c r="AB106" s="4">
        <f t="shared" si="26"/>
        <v>1930.56000984</v>
      </c>
      <c r="AC106" s="2">
        <f t="shared" si="19"/>
        <v>1</v>
      </c>
      <c r="AD106" s="2">
        <f t="shared" si="20"/>
        <v>453</v>
      </c>
    </row>
    <row r="107" spans="16:30" x14ac:dyDescent="0.75">
      <c r="P107" t="s">
        <v>205</v>
      </c>
      <c r="R107" s="27">
        <v>0.6</v>
      </c>
      <c r="S107" s="4">
        <f t="shared" si="25"/>
        <v>60</v>
      </c>
      <c r="T107" s="4">
        <f t="shared" si="25"/>
        <v>600</v>
      </c>
      <c r="U107" s="3">
        <f t="shared" si="25"/>
        <v>3</v>
      </c>
      <c r="V107" s="3">
        <f t="shared" si="25"/>
        <v>9</v>
      </c>
      <c r="W107" s="3">
        <f t="shared" si="25"/>
        <v>17.744117737499998</v>
      </c>
      <c r="X107" s="3">
        <f t="shared" si="24"/>
        <v>17.009699999999999</v>
      </c>
      <c r="Y107" s="4">
        <f t="shared" si="26"/>
        <v>141.95294189999998</v>
      </c>
      <c r="Z107" s="4">
        <f t="shared" si="26"/>
        <v>283.90588379999997</v>
      </c>
      <c r="AA107" s="4">
        <f t="shared" si="26"/>
        <v>567.81176759999994</v>
      </c>
      <c r="AB107" s="4">
        <f t="shared" si="26"/>
        <v>2271.2470703999998</v>
      </c>
      <c r="AC107" s="2">
        <f t="shared" si="19"/>
        <v>1</v>
      </c>
      <c r="AD107" s="2">
        <f t="shared" si="20"/>
        <v>453</v>
      </c>
    </row>
    <row r="108" spans="16:30" x14ac:dyDescent="0.75">
      <c r="P108" t="s">
        <v>203</v>
      </c>
      <c r="R108" s="27">
        <v>0.65</v>
      </c>
      <c r="S108" s="4">
        <f t="shared" si="25"/>
        <v>65</v>
      </c>
      <c r="T108" s="4">
        <f t="shared" si="25"/>
        <v>650</v>
      </c>
      <c r="U108" s="3">
        <f t="shared" si="25"/>
        <v>3.25</v>
      </c>
      <c r="V108" s="3">
        <f t="shared" si="25"/>
        <v>9.75</v>
      </c>
      <c r="W108" s="3">
        <f t="shared" si="25"/>
        <v>19.222794215625001</v>
      </c>
      <c r="X108" s="3">
        <f t="shared" si="24"/>
        <v>18.427174999999998</v>
      </c>
      <c r="Y108" s="4">
        <f t="shared" si="26"/>
        <v>153.78235372500001</v>
      </c>
      <c r="Z108" s="4">
        <f t="shared" si="26"/>
        <v>307.56470745000001</v>
      </c>
      <c r="AA108" s="4">
        <f t="shared" si="26"/>
        <v>615.12941490000003</v>
      </c>
      <c r="AB108" s="4">
        <f t="shared" si="26"/>
        <v>2460.5176596000001</v>
      </c>
      <c r="AC108" s="2">
        <f t="shared" si="19"/>
        <v>1</v>
      </c>
      <c r="AD108" s="2">
        <f t="shared" si="20"/>
        <v>453</v>
      </c>
    </row>
    <row r="109" spans="16:30" x14ac:dyDescent="0.75">
      <c r="P109" t="s">
        <v>204</v>
      </c>
      <c r="R109" s="27">
        <v>0.55000000000000004</v>
      </c>
      <c r="S109" s="4">
        <f t="shared" si="25"/>
        <v>55.000000000000007</v>
      </c>
      <c r="T109" s="4">
        <f t="shared" si="25"/>
        <v>550</v>
      </c>
      <c r="U109" s="3">
        <f t="shared" si="25"/>
        <v>2.75</v>
      </c>
      <c r="V109" s="3">
        <f t="shared" si="25"/>
        <v>8.25</v>
      </c>
      <c r="W109" s="3">
        <f t="shared" si="25"/>
        <v>16.265441259375002</v>
      </c>
      <c r="X109" s="3">
        <f t="shared" si="24"/>
        <v>15.592225000000001</v>
      </c>
      <c r="Y109" s="4">
        <f t="shared" si="26"/>
        <v>130.12353007500002</v>
      </c>
      <c r="Z109" s="4">
        <f t="shared" si="26"/>
        <v>260.24706015000004</v>
      </c>
      <c r="AA109" s="4">
        <f t="shared" si="26"/>
        <v>520.49412030000008</v>
      </c>
      <c r="AB109" s="4">
        <f t="shared" si="26"/>
        <v>2081.9764812000003</v>
      </c>
      <c r="AC109" s="2">
        <f t="shared" si="19"/>
        <v>1</v>
      </c>
      <c r="AD109" s="2">
        <f t="shared" si="20"/>
        <v>453</v>
      </c>
    </row>
    <row r="110" spans="16:30" x14ac:dyDescent="0.75">
      <c r="P110" t="s">
        <v>65</v>
      </c>
      <c r="R110" s="27">
        <v>0.72</v>
      </c>
      <c r="S110" s="4">
        <f t="shared" si="25"/>
        <v>72</v>
      </c>
      <c r="T110" s="4">
        <f t="shared" si="25"/>
        <v>720</v>
      </c>
      <c r="U110" s="3">
        <f t="shared" si="25"/>
        <v>3.5999999999999996</v>
      </c>
      <c r="V110" s="3">
        <f t="shared" si="25"/>
        <v>10.799999999999999</v>
      </c>
      <c r="W110" s="3">
        <f t="shared" si="25"/>
        <v>21.292941284999998</v>
      </c>
      <c r="X110" s="3">
        <f t="shared" si="25"/>
        <v>20.411639999999998</v>
      </c>
      <c r="Y110" s="4">
        <f t="shared" si="26"/>
        <v>170.34353027999998</v>
      </c>
      <c r="Z110" s="4">
        <f t="shared" si="26"/>
        <v>340.68706055999996</v>
      </c>
      <c r="AA110" s="4">
        <f t="shared" si="26"/>
        <v>681.37412111999993</v>
      </c>
      <c r="AB110" s="4">
        <f t="shared" si="26"/>
        <v>2725.4964844799997</v>
      </c>
      <c r="AC110" s="2">
        <f t="shared" si="19"/>
        <v>1</v>
      </c>
      <c r="AD110" s="2">
        <f t="shared" si="20"/>
        <v>453</v>
      </c>
    </row>
    <row r="111" spans="16:30" x14ac:dyDescent="0.75">
      <c r="P111" t="s">
        <v>66</v>
      </c>
      <c r="R111" s="27">
        <v>0.64</v>
      </c>
      <c r="S111" s="4">
        <f t="shared" si="25"/>
        <v>64</v>
      </c>
      <c r="T111" s="4">
        <f t="shared" si="25"/>
        <v>640</v>
      </c>
      <c r="U111" s="3">
        <f t="shared" si="25"/>
        <v>3.2</v>
      </c>
      <c r="V111" s="3">
        <f t="shared" si="25"/>
        <v>9.6</v>
      </c>
      <c r="W111" s="3">
        <f t="shared" si="25"/>
        <v>18.92705892</v>
      </c>
      <c r="X111" s="3">
        <f t="shared" si="25"/>
        <v>18.14368</v>
      </c>
      <c r="Y111" s="4">
        <f t="shared" si="26"/>
        <v>151.41647136</v>
      </c>
      <c r="Z111" s="4">
        <f t="shared" si="26"/>
        <v>302.83294272000001</v>
      </c>
      <c r="AA111" s="4">
        <f t="shared" si="26"/>
        <v>605.66588544000001</v>
      </c>
      <c r="AB111" s="4">
        <f t="shared" si="26"/>
        <v>2422.66354176</v>
      </c>
      <c r="AC111" s="2">
        <f t="shared" si="19"/>
        <v>1</v>
      </c>
      <c r="AD111" s="2">
        <f t="shared" si="20"/>
        <v>453</v>
      </c>
    </row>
    <row r="112" spans="16:30" x14ac:dyDescent="0.75">
      <c r="P112" t="s">
        <v>67</v>
      </c>
      <c r="R112" s="27">
        <v>0.74</v>
      </c>
      <c r="S112" s="4">
        <f t="shared" si="25"/>
        <v>74</v>
      </c>
      <c r="T112" s="4">
        <f t="shared" si="25"/>
        <v>740</v>
      </c>
      <c r="U112" s="3">
        <f t="shared" si="25"/>
        <v>3.7</v>
      </c>
      <c r="V112" s="3">
        <f t="shared" si="25"/>
        <v>11.1</v>
      </c>
      <c r="W112" s="3">
        <f t="shared" si="25"/>
        <v>21.884411876249999</v>
      </c>
      <c r="X112" s="3">
        <f t="shared" si="25"/>
        <v>20.978629999999999</v>
      </c>
      <c r="Y112" s="4">
        <f t="shared" si="26"/>
        <v>175.07529500999999</v>
      </c>
      <c r="Z112" s="4">
        <f t="shared" si="26"/>
        <v>350.15059001999998</v>
      </c>
      <c r="AA112" s="4">
        <f t="shared" si="26"/>
        <v>700.30118003999996</v>
      </c>
      <c r="AB112" s="4">
        <f t="shared" si="26"/>
        <v>2801.2047201599999</v>
      </c>
      <c r="AC112" s="2">
        <f t="shared" si="19"/>
        <v>1</v>
      </c>
      <c r="AD112" s="2">
        <f t="shared" si="20"/>
        <v>453</v>
      </c>
    </row>
    <row r="113" spans="16:30" x14ac:dyDescent="0.75">
      <c r="P113" t="s">
        <v>68</v>
      </c>
      <c r="R113" s="27">
        <v>0.55000000000000004</v>
      </c>
      <c r="S113" s="4">
        <f t="shared" si="25"/>
        <v>55.000000000000007</v>
      </c>
      <c r="T113" s="4">
        <f t="shared" si="25"/>
        <v>550</v>
      </c>
      <c r="U113" s="3">
        <f t="shared" si="25"/>
        <v>2.75</v>
      </c>
      <c r="V113" s="3">
        <f t="shared" si="25"/>
        <v>8.25</v>
      </c>
      <c r="W113" s="3">
        <f t="shared" si="25"/>
        <v>16.265441259375002</v>
      </c>
      <c r="X113" s="3">
        <f t="shared" si="25"/>
        <v>15.592225000000001</v>
      </c>
      <c r="Y113" s="4">
        <f t="shared" si="26"/>
        <v>130.12353007500002</v>
      </c>
      <c r="Z113" s="4">
        <f t="shared" si="26"/>
        <v>260.24706015000004</v>
      </c>
      <c r="AA113" s="4">
        <f t="shared" si="26"/>
        <v>520.49412030000008</v>
      </c>
      <c r="AB113" s="4">
        <f t="shared" si="26"/>
        <v>2081.9764812000003</v>
      </c>
      <c r="AC113" s="2">
        <f t="shared" si="19"/>
        <v>1</v>
      </c>
      <c r="AD113" s="2">
        <f t="shared" si="20"/>
        <v>453</v>
      </c>
    </row>
    <row r="114" spans="16:30" x14ac:dyDescent="0.75">
      <c r="P114" t="s">
        <v>69</v>
      </c>
      <c r="R114" s="27">
        <v>0.42</v>
      </c>
      <c r="S114" s="4">
        <f t="shared" ref="S114:X129" si="27">$R114*S$2</f>
        <v>42</v>
      </c>
      <c r="T114" s="4">
        <f t="shared" si="27"/>
        <v>420</v>
      </c>
      <c r="U114" s="3">
        <f t="shared" si="27"/>
        <v>2.1</v>
      </c>
      <c r="V114" s="3">
        <f t="shared" si="27"/>
        <v>6.3</v>
      </c>
      <c r="W114" s="3">
        <f t="shared" si="27"/>
        <v>12.420882416249999</v>
      </c>
      <c r="X114" s="3">
        <f t="shared" si="25"/>
        <v>11.906789999999999</v>
      </c>
      <c r="Y114" s="4">
        <f t="shared" si="26"/>
        <v>99.367059329999989</v>
      </c>
      <c r="Z114" s="4">
        <f t="shared" si="26"/>
        <v>198.73411865999998</v>
      </c>
      <c r="AA114" s="4">
        <f t="shared" si="26"/>
        <v>397.46823731999996</v>
      </c>
      <c r="AB114" s="4">
        <f t="shared" si="26"/>
        <v>1589.8729492799998</v>
      </c>
      <c r="AC114" s="2">
        <f t="shared" si="19"/>
        <v>1</v>
      </c>
      <c r="AD114" s="2">
        <f t="shared" si="20"/>
        <v>453</v>
      </c>
    </row>
    <row r="115" spans="16:30" x14ac:dyDescent="0.75">
      <c r="P115" t="s">
        <v>242</v>
      </c>
      <c r="R115" s="27">
        <v>0.68</v>
      </c>
      <c r="S115" s="4">
        <f t="shared" si="27"/>
        <v>68</v>
      </c>
      <c r="T115" s="4">
        <f t="shared" si="27"/>
        <v>680</v>
      </c>
      <c r="U115" s="3">
        <f t="shared" si="27"/>
        <v>3.4000000000000004</v>
      </c>
      <c r="V115" s="3">
        <f t="shared" si="27"/>
        <v>10.200000000000001</v>
      </c>
      <c r="W115" s="3">
        <f t="shared" si="27"/>
        <v>20.110000102500003</v>
      </c>
      <c r="X115" s="3">
        <f t="shared" si="25"/>
        <v>19.277660000000001</v>
      </c>
      <c r="Y115" s="4">
        <f t="shared" si="26"/>
        <v>160.88000082000002</v>
      </c>
      <c r="Z115" s="4">
        <f t="shared" si="26"/>
        <v>321.76000164000004</v>
      </c>
      <c r="AA115" s="4">
        <f t="shared" si="26"/>
        <v>643.52000328000008</v>
      </c>
      <c r="AB115" s="4">
        <f t="shared" si="26"/>
        <v>2574.0800131200003</v>
      </c>
      <c r="AC115" s="2">
        <f t="shared" si="19"/>
        <v>1</v>
      </c>
      <c r="AD115" s="2">
        <f t="shared" si="20"/>
        <v>453</v>
      </c>
    </row>
    <row r="116" spans="16:30" x14ac:dyDescent="0.75">
      <c r="P116" t="s">
        <v>70</v>
      </c>
      <c r="R116" s="27">
        <v>0.64</v>
      </c>
      <c r="S116" s="4">
        <f t="shared" si="27"/>
        <v>64</v>
      </c>
      <c r="T116" s="4">
        <f t="shared" si="27"/>
        <v>640</v>
      </c>
      <c r="U116" s="3">
        <f t="shared" si="27"/>
        <v>3.2</v>
      </c>
      <c r="V116" s="3">
        <f t="shared" si="27"/>
        <v>9.6</v>
      </c>
      <c r="W116" s="3">
        <f t="shared" si="27"/>
        <v>18.92705892</v>
      </c>
      <c r="X116" s="3">
        <f t="shared" si="25"/>
        <v>18.14368</v>
      </c>
      <c r="Y116" s="4">
        <f t="shared" si="26"/>
        <v>151.41647136</v>
      </c>
      <c r="Z116" s="4">
        <f t="shared" si="26"/>
        <v>302.83294272000001</v>
      </c>
      <c r="AA116" s="4">
        <f t="shared" si="26"/>
        <v>605.66588544000001</v>
      </c>
      <c r="AB116" s="4">
        <f t="shared" si="26"/>
        <v>2422.66354176</v>
      </c>
      <c r="AC116" s="2">
        <f t="shared" si="19"/>
        <v>1</v>
      </c>
      <c r="AD116" s="2">
        <f t="shared" si="20"/>
        <v>453</v>
      </c>
    </row>
    <row r="117" spans="16:30" x14ac:dyDescent="0.75">
      <c r="P117" t="s">
        <v>71</v>
      </c>
      <c r="R117" s="27">
        <v>0.93</v>
      </c>
      <c r="S117" s="4">
        <f t="shared" si="27"/>
        <v>93</v>
      </c>
      <c r="T117" s="4">
        <f t="shared" si="27"/>
        <v>930</v>
      </c>
      <c r="U117" s="3">
        <f t="shared" si="27"/>
        <v>4.6500000000000004</v>
      </c>
      <c r="V117" s="3">
        <f t="shared" si="27"/>
        <v>13.950000000000001</v>
      </c>
      <c r="W117" s="3">
        <f t="shared" si="27"/>
        <v>27.503382493125002</v>
      </c>
      <c r="X117" s="3">
        <f t="shared" si="25"/>
        <v>26.365034999999999</v>
      </c>
      <c r="Y117" s="4">
        <f t="shared" si="26"/>
        <v>220.02705994500002</v>
      </c>
      <c r="Z117" s="4">
        <f t="shared" si="26"/>
        <v>440.05411989000004</v>
      </c>
      <c r="AA117" s="4">
        <f t="shared" si="26"/>
        <v>880.10823978000008</v>
      </c>
      <c r="AB117" s="4">
        <f t="shared" si="26"/>
        <v>3520.4329591200003</v>
      </c>
      <c r="AC117" s="2">
        <f t="shared" si="19"/>
        <v>1</v>
      </c>
      <c r="AD117" s="2">
        <f t="shared" si="20"/>
        <v>453</v>
      </c>
    </row>
    <row r="118" spans="16:30" x14ac:dyDescent="0.75">
      <c r="P118" t="s">
        <v>307</v>
      </c>
      <c r="R118" s="27">
        <v>0.4</v>
      </c>
      <c r="S118" s="4">
        <f t="shared" si="27"/>
        <v>40</v>
      </c>
      <c r="T118" s="4">
        <f t="shared" si="27"/>
        <v>400</v>
      </c>
      <c r="U118" s="3">
        <f t="shared" si="27"/>
        <v>2</v>
      </c>
      <c r="V118" s="3">
        <f t="shared" si="27"/>
        <v>6</v>
      </c>
      <c r="W118" s="3">
        <f t="shared" si="27"/>
        <v>11.829411825000001</v>
      </c>
      <c r="X118" s="3">
        <f t="shared" si="25"/>
        <v>11.3398</v>
      </c>
      <c r="Y118" s="4">
        <f t="shared" si="26"/>
        <v>94.635294600000009</v>
      </c>
      <c r="Z118" s="4">
        <f t="shared" si="26"/>
        <v>189.27058920000002</v>
      </c>
      <c r="AA118" s="4">
        <f t="shared" si="26"/>
        <v>378.54117840000004</v>
      </c>
      <c r="AB118" s="4">
        <f t="shared" si="26"/>
        <v>1514.1647136000001</v>
      </c>
      <c r="AC118" s="2">
        <f t="shared" si="19"/>
        <v>1</v>
      </c>
      <c r="AD118" s="2">
        <f t="shared" si="20"/>
        <v>453</v>
      </c>
    </row>
    <row r="119" spans="16:30" x14ac:dyDescent="0.75">
      <c r="P119" t="s">
        <v>268</v>
      </c>
      <c r="R119" s="27">
        <v>0.40576827242211599</v>
      </c>
      <c r="S119" s="4">
        <f t="shared" si="27"/>
        <v>40.5768272422116</v>
      </c>
      <c r="T119" s="4">
        <f t="shared" si="27"/>
        <v>405.76827242211601</v>
      </c>
      <c r="U119" s="3">
        <f t="shared" si="27"/>
        <v>2.0288413621105801</v>
      </c>
      <c r="V119" s="3">
        <f t="shared" si="27"/>
        <v>6.0865240863317398</v>
      </c>
      <c r="W119" s="3">
        <f t="shared" si="27"/>
        <v>12</v>
      </c>
      <c r="X119" s="3">
        <f t="shared" si="25"/>
        <v>11.503327639030777</v>
      </c>
      <c r="Y119" s="4">
        <f t="shared" si="26"/>
        <v>96</v>
      </c>
      <c r="Z119" s="4">
        <f t="shared" si="26"/>
        <v>192</v>
      </c>
      <c r="AA119" s="4">
        <f t="shared" si="26"/>
        <v>384</v>
      </c>
      <c r="AB119" s="4">
        <f t="shared" si="26"/>
        <v>1536</v>
      </c>
      <c r="AC119" s="2">
        <f t="shared" si="19"/>
        <v>1</v>
      </c>
      <c r="AD119" s="2">
        <f t="shared" si="20"/>
        <v>453</v>
      </c>
    </row>
    <row r="120" spans="16:30" x14ac:dyDescent="0.75">
      <c r="P120" t="s">
        <v>72</v>
      </c>
      <c r="R120" s="27">
        <v>1.02</v>
      </c>
      <c r="S120" s="4">
        <f t="shared" si="27"/>
        <v>102</v>
      </c>
      <c r="T120" s="4">
        <f t="shared" si="27"/>
        <v>1020</v>
      </c>
      <c r="U120" s="3">
        <f t="shared" si="27"/>
        <v>5.0999999999999996</v>
      </c>
      <c r="V120" s="3">
        <f t="shared" si="27"/>
        <v>15.3</v>
      </c>
      <c r="W120" s="3">
        <f t="shared" si="27"/>
        <v>30.16500015375</v>
      </c>
      <c r="X120" s="3">
        <f t="shared" si="27"/>
        <v>28.91649</v>
      </c>
      <c r="Y120" s="4">
        <f t="shared" si="26"/>
        <v>241.32000123</v>
      </c>
      <c r="Z120" s="4">
        <f t="shared" si="26"/>
        <v>482.64000246000001</v>
      </c>
      <c r="AA120" s="4">
        <f t="shared" si="26"/>
        <v>965.28000492000001</v>
      </c>
      <c r="AB120" s="4">
        <f t="shared" si="26"/>
        <v>3861.12001968</v>
      </c>
      <c r="AC120" s="2">
        <f t="shared" si="19"/>
        <v>1</v>
      </c>
      <c r="AD120" s="2">
        <f t="shared" si="20"/>
        <v>453</v>
      </c>
    </row>
    <row r="121" spans="16:30" x14ac:dyDescent="0.75">
      <c r="P121" t="s">
        <v>73</v>
      </c>
      <c r="R121" s="27">
        <v>0.97</v>
      </c>
      <c r="S121" s="4">
        <f t="shared" si="27"/>
        <v>97</v>
      </c>
      <c r="T121" s="4">
        <f t="shared" si="27"/>
        <v>970</v>
      </c>
      <c r="U121" s="3">
        <f t="shared" si="27"/>
        <v>4.8499999999999996</v>
      </c>
      <c r="V121" s="3">
        <f t="shared" si="27"/>
        <v>14.549999999999999</v>
      </c>
      <c r="W121" s="3">
        <f t="shared" si="27"/>
        <v>28.686323675624998</v>
      </c>
      <c r="X121" s="3">
        <f t="shared" si="27"/>
        <v>27.499015</v>
      </c>
      <c r="Y121" s="4">
        <f t="shared" si="26"/>
        <v>229.49058940499998</v>
      </c>
      <c r="Z121" s="4">
        <f t="shared" si="26"/>
        <v>458.98117880999996</v>
      </c>
      <c r="AA121" s="4">
        <f t="shared" si="26"/>
        <v>917.96235761999992</v>
      </c>
      <c r="AB121" s="4">
        <f t="shared" si="26"/>
        <v>3671.8494304799997</v>
      </c>
      <c r="AC121" s="2">
        <f t="shared" si="19"/>
        <v>1</v>
      </c>
      <c r="AD121" s="2">
        <f t="shared" si="20"/>
        <v>453</v>
      </c>
    </row>
    <row r="122" spans="16:30" x14ac:dyDescent="0.75">
      <c r="P122" t="s">
        <v>74</v>
      </c>
      <c r="R122" s="27">
        <v>0.43</v>
      </c>
      <c r="S122" s="4">
        <f t="shared" si="27"/>
        <v>43</v>
      </c>
      <c r="T122" s="4">
        <f t="shared" si="27"/>
        <v>430</v>
      </c>
      <c r="U122" s="3">
        <f t="shared" si="27"/>
        <v>2.15</v>
      </c>
      <c r="V122" s="3">
        <f t="shared" si="27"/>
        <v>6.45</v>
      </c>
      <c r="W122" s="3">
        <f t="shared" si="27"/>
        <v>12.716617711874999</v>
      </c>
      <c r="X122" s="3">
        <f t="shared" si="27"/>
        <v>12.190284999999999</v>
      </c>
      <c r="Y122" s="4">
        <f t="shared" si="26"/>
        <v>101.73294169499999</v>
      </c>
      <c r="Z122" s="4">
        <f t="shared" si="26"/>
        <v>203.46588338999999</v>
      </c>
      <c r="AA122" s="4">
        <f t="shared" si="26"/>
        <v>406.93176677999998</v>
      </c>
      <c r="AB122" s="4">
        <f t="shared" si="26"/>
        <v>1627.7270671199999</v>
      </c>
      <c r="AC122" s="2">
        <f t="shared" si="19"/>
        <v>1</v>
      </c>
      <c r="AD122" s="2">
        <f t="shared" si="20"/>
        <v>453</v>
      </c>
    </row>
    <row r="123" spans="16:30" x14ac:dyDescent="0.75">
      <c r="P123" t="s">
        <v>269</v>
      </c>
      <c r="R123" s="27">
        <v>0.63401292565955625</v>
      </c>
      <c r="S123" s="4">
        <f t="shared" si="27"/>
        <v>63.401292565955622</v>
      </c>
      <c r="T123" s="4">
        <f t="shared" si="27"/>
        <v>634.01292565955623</v>
      </c>
      <c r="U123" s="3">
        <f t="shared" si="27"/>
        <v>3.1700646282977814</v>
      </c>
      <c r="V123" s="3">
        <f t="shared" si="27"/>
        <v>9.5101938848933436</v>
      </c>
      <c r="W123" s="3">
        <f t="shared" si="27"/>
        <v>18.75</v>
      </c>
      <c r="X123" s="3">
        <f t="shared" si="27"/>
        <v>17.973949435985588</v>
      </c>
      <c r="Y123" s="4">
        <f t="shared" si="26"/>
        <v>150</v>
      </c>
      <c r="Z123" s="4">
        <f t="shared" si="26"/>
        <v>300</v>
      </c>
      <c r="AA123" s="4">
        <f t="shared" si="26"/>
        <v>600</v>
      </c>
      <c r="AB123" s="4">
        <f t="shared" si="26"/>
        <v>2400</v>
      </c>
      <c r="AC123" s="2">
        <f t="shared" si="19"/>
        <v>1</v>
      </c>
      <c r="AD123" s="2">
        <f t="shared" si="20"/>
        <v>453</v>
      </c>
    </row>
    <row r="124" spans="16:30" x14ac:dyDescent="0.75">
      <c r="P124" t="s">
        <v>75</v>
      </c>
      <c r="R124" s="27">
        <v>0.38</v>
      </c>
      <c r="S124" s="4">
        <f t="shared" ref="S124:X139" si="28">$R124*S$2</f>
        <v>38</v>
      </c>
      <c r="T124" s="4">
        <f t="shared" si="28"/>
        <v>380</v>
      </c>
      <c r="U124" s="3">
        <f t="shared" si="28"/>
        <v>1.9</v>
      </c>
      <c r="V124" s="3">
        <f t="shared" si="28"/>
        <v>5.7</v>
      </c>
      <c r="W124" s="3">
        <f t="shared" si="28"/>
        <v>11.23794123375</v>
      </c>
      <c r="X124" s="3">
        <f t="shared" si="27"/>
        <v>10.77281</v>
      </c>
      <c r="Y124" s="4">
        <f t="shared" ref="Y124:AB143" si="29">$R124*Y$2</f>
        <v>89.90352987</v>
      </c>
      <c r="Z124" s="4">
        <f t="shared" si="29"/>
        <v>179.80705974</v>
      </c>
      <c r="AA124" s="4">
        <f t="shared" si="29"/>
        <v>359.61411948</v>
      </c>
      <c r="AB124" s="4">
        <f t="shared" si="29"/>
        <v>1438.45647792</v>
      </c>
      <c r="AC124" s="2">
        <f t="shared" si="19"/>
        <v>1</v>
      </c>
      <c r="AD124" s="2">
        <f t="shared" si="20"/>
        <v>453</v>
      </c>
    </row>
    <row r="125" spans="16:30" x14ac:dyDescent="0.75">
      <c r="P125" t="s">
        <v>76</v>
      </c>
      <c r="R125" s="27">
        <v>0.51</v>
      </c>
      <c r="S125" s="4">
        <f t="shared" si="28"/>
        <v>51</v>
      </c>
      <c r="T125" s="4">
        <f t="shared" si="28"/>
        <v>510</v>
      </c>
      <c r="U125" s="3">
        <f t="shared" si="28"/>
        <v>2.5499999999999998</v>
      </c>
      <c r="V125" s="3">
        <f t="shared" si="28"/>
        <v>7.65</v>
      </c>
      <c r="W125" s="3">
        <f t="shared" si="28"/>
        <v>15.082500076875</v>
      </c>
      <c r="X125" s="3">
        <f t="shared" si="27"/>
        <v>14.458245</v>
      </c>
      <c r="Y125" s="4">
        <f t="shared" si="29"/>
        <v>120.660000615</v>
      </c>
      <c r="Z125" s="4">
        <f t="shared" si="29"/>
        <v>241.32000123</v>
      </c>
      <c r="AA125" s="4">
        <f t="shared" si="29"/>
        <v>482.64000246000001</v>
      </c>
      <c r="AB125" s="4">
        <f t="shared" si="29"/>
        <v>1930.56000984</v>
      </c>
      <c r="AC125" s="2">
        <f t="shared" si="19"/>
        <v>1</v>
      </c>
      <c r="AD125" s="2">
        <f t="shared" si="20"/>
        <v>453</v>
      </c>
    </row>
    <row r="126" spans="16:30" x14ac:dyDescent="0.75">
      <c r="P126" t="s">
        <v>77</v>
      </c>
      <c r="R126" s="27">
        <v>0.68</v>
      </c>
      <c r="S126" s="4">
        <f t="shared" si="28"/>
        <v>68</v>
      </c>
      <c r="T126" s="4">
        <f t="shared" si="28"/>
        <v>680</v>
      </c>
      <c r="U126" s="3">
        <f t="shared" si="28"/>
        <v>3.4000000000000004</v>
      </c>
      <c r="V126" s="3">
        <f t="shared" si="28"/>
        <v>10.200000000000001</v>
      </c>
      <c r="W126" s="3">
        <f t="shared" si="28"/>
        <v>20.110000102500003</v>
      </c>
      <c r="X126" s="3">
        <f t="shared" si="27"/>
        <v>19.277660000000001</v>
      </c>
      <c r="Y126" s="4">
        <f t="shared" si="29"/>
        <v>160.88000082000002</v>
      </c>
      <c r="Z126" s="4">
        <f t="shared" si="29"/>
        <v>321.76000164000004</v>
      </c>
      <c r="AA126" s="4">
        <f t="shared" si="29"/>
        <v>643.52000328000008</v>
      </c>
      <c r="AB126" s="4">
        <f t="shared" si="29"/>
        <v>2574.0800131200003</v>
      </c>
      <c r="AC126" s="2">
        <f t="shared" si="19"/>
        <v>1</v>
      </c>
      <c r="AD126" s="2">
        <f t="shared" si="20"/>
        <v>453</v>
      </c>
    </row>
    <row r="127" spans="16:30" x14ac:dyDescent="0.75">
      <c r="P127" t="s">
        <v>78</v>
      </c>
      <c r="R127" s="27">
        <v>0.64</v>
      </c>
      <c r="S127" s="4">
        <f t="shared" si="28"/>
        <v>64</v>
      </c>
      <c r="T127" s="4">
        <f t="shared" si="28"/>
        <v>640</v>
      </c>
      <c r="U127" s="3">
        <f t="shared" si="28"/>
        <v>3.2</v>
      </c>
      <c r="V127" s="3">
        <f t="shared" si="28"/>
        <v>9.6</v>
      </c>
      <c r="W127" s="3">
        <f t="shared" si="28"/>
        <v>18.92705892</v>
      </c>
      <c r="X127" s="3">
        <f t="shared" si="27"/>
        <v>18.14368</v>
      </c>
      <c r="Y127" s="4">
        <f t="shared" si="29"/>
        <v>151.41647136</v>
      </c>
      <c r="Z127" s="4">
        <f t="shared" si="29"/>
        <v>302.83294272000001</v>
      </c>
      <c r="AA127" s="4">
        <f t="shared" si="29"/>
        <v>605.66588544000001</v>
      </c>
      <c r="AB127" s="4">
        <f t="shared" si="29"/>
        <v>2422.66354176</v>
      </c>
      <c r="AC127" s="2">
        <f t="shared" si="19"/>
        <v>1</v>
      </c>
      <c r="AD127" s="2">
        <f t="shared" si="20"/>
        <v>453</v>
      </c>
    </row>
    <row r="128" spans="16:30" x14ac:dyDescent="0.75">
      <c r="P128" t="s">
        <v>79</v>
      </c>
      <c r="R128" s="27">
        <v>0.72</v>
      </c>
      <c r="S128" s="4">
        <f t="shared" si="28"/>
        <v>72</v>
      </c>
      <c r="T128" s="4">
        <f t="shared" si="28"/>
        <v>720</v>
      </c>
      <c r="U128" s="3">
        <f t="shared" si="28"/>
        <v>3.5999999999999996</v>
      </c>
      <c r="V128" s="3">
        <f t="shared" si="28"/>
        <v>10.799999999999999</v>
      </c>
      <c r="W128" s="3">
        <f t="shared" si="28"/>
        <v>21.292941284999998</v>
      </c>
      <c r="X128" s="3">
        <f t="shared" si="27"/>
        <v>20.411639999999998</v>
      </c>
      <c r="Y128" s="4">
        <f t="shared" si="29"/>
        <v>170.34353027999998</v>
      </c>
      <c r="Z128" s="4">
        <f t="shared" si="29"/>
        <v>340.68706055999996</v>
      </c>
      <c r="AA128" s="4">
        <f t="shared" si="29"/>
        <v>681.37412111999993</v>
      </c>
      <c r="AB128" s="4">
        <f t="shared" si="29"/>
        <v>2725.4964844799997</v>
      </c>
      <c r="AC128" s="2">
        <f t="shared" si="19"/>
        <v>1</v>
      </c>
      <c r="AD128" s="2">
        <f t="shared" si="20"/>
        <v>453</v>
      </c>
    </row>
    <row r="129" spans="16:30" x14ac:dyDescent="0.75">
      <c r="P129" t="s">
        <v>80</v>
      </c>
      <c r="R129" s="27">
        <v>1.44</v>
      </c>
      <c r="S129" s="4">
        <f t="shared" si="28"/>
        <v>144</v>
      </c>
      <c r="T129" s="4">
        <f t="shared" si="28"/>
        <v>1440</v>
      </c>
      <c r="U129" s="3">
        <f t="shared" si="28"/>
        <v>7.1999999999999993</v>
      </c>
      <c r="V129" s="3">
        <f t="shared" si="28"/>
        <v>21.599999999999998</v>
      </c>
      <c r="W129" s="3">
        <f t="shared" si="28"/>
        <v>42.585882569999995</v>
      </c>
      <c r="X129" s="3">
        <f t="shared" si="27"/>
        <v>40.823279999999997</v>
      </c>
      <c r="Y129" s="4">
        <f t="shared" si="29"/>
        <v>340.68706055999996</v>
      </c>
      <c r="Z129" s="4">
        <f t="shared" si="29"/>
        <v>681.37412111999993</v>
      </c>
      <c r="AA129" s="4">
        <f t="shared" si="29"/>
        <v>1362.7482422399999</v>
      </c>
      <c r="AB129" s="4">
        <f t="shared" si="29"/>
        <v>5450.9929689599994</v>
      </c>
      <c r="AC129" s="2">
        <f t="shared" si="19"/>
        <v>1</v>
      </c>
      <c r="AD129" s="2">
        <f t="shared" si="20"/>
        <v>453</v>
      </c>
    </row>
    <row r="130" spans="16:30" x14ac:dyDescent="0.75">
      <c r="P130" t="s">
        <v>81</v>
      </c>
      <c r="R130" s="27">
        <v>0.72</v>
      </c>
      <c r="S130" s="4">
        <f t="shared" si="28"/>
        <v>72</v>
      </c>
      <c r="T130" s="4">
        <f t="shared" si="28"/>
        <v>720</v>
      </c>
      <c r="U130" s="3">
        <f t="shared" si="28"/>
        <v>3.5999999999999996</v>
      </c>
      <c r="V130" s="3">
        <f t="shared" si="28"/>
        <v>10.799999999999999</v>
      </c>
      <c r="W130" s="3">
        <f t="shared" si="28"/>
        <v>21.292941284999998</v>
      </c>
      <c r="X130" s="3">
        <f t="shared" si="28"/>
        <v>20.411639999999998</v>
      </c>
      <c r="Y130" s="4">
        <f t="shared" si="29"/>
        <v>170.34353027999998</v>
      </c>
      <c r="Z130" s="4">
        <f t="shared" si="29"/>
        <v>340.68706055999996</v>
      </c>
      <c r="AA130" s="4">
        <f t="shared" si="29"/>
        <v>681.37412111999993</v>
      </c>
      <c r="AB130" s="4">
        <f t="shared" si="29"/>
        <v>2725.4964844799997</v>
      </c>
      <c r="AC130" s="2">
        <f t="shared" si="19"/>
        <v>1</v>
      </c>
      <c r="AD130" s="2">
        <f t="shared" si="20"/>
        <v>453</v>
      </c>
    </row>
    <row r="131" spans="16:30" x14ac:dyDescent="0.75">
      <c r="P131" t="s">
        <v>200</v>
      </c>
      <c r="R131" s="27">
        <v>1.1599999999999999</v>
      </c>
      <c r="S131" s="4">
        <f t="shared" si="28"/>
        <v>115.99999999999999</v>
      </c>
      <c r="T131" s="4">
        <f t="shared" si="28"/>
        <v>1160</v>
      </c>
      <c r="U131" s="3">
        <f t="shared" si="28"/>
        <v>5.8</v>
      </c>
      <c r="V131" s="3">
        <f t="shared" si="28"/>
        <v>17.399999999999999</v>
      </c>
      <c r="W131" s="3">
        <f t="shared" si="28"/>
        <v>34.305294292499994</v>
      </c>
      <c r="X131" s="3">
        <f t="shared" si="28"/>
        <v>32.885419999999996</v>
      </c>
      <c r="Y131" s="4">
        <f t="shared" si="29"/>
        <v>274.44235433999995</v>
      </c>
      <c r="Z131" s="4">
        <f t="shared" si="29"/>
        <v>548.8847086799999</v>
      </c>
      <c r="AA131" s="4">
        <f t="shared" si="29"/>
        <v>1097.7694173599998</v>
      </c>
      <c r="AB131" s="4">
        <f t="shared" si="29"/>
        <v>4391.0776694399992</v>
      </c>
      <c r="AC131" s="2">
        <f t="shared" si="19"/>
        <v>1</v>
      </c>
      <c r="AD131" s="2">
        <f t="shared" si="20"/>
        <v>453</v>
      </c>
    </row>
    <row r="132" spans="16:30" x14ac:dyDescent="0.75">
      <c r="P132" t="s">
        <v>82</v>
      </c>
      <c r="R132" s="27">
        <v>0.93</v>
      </c>
      <c r="S132" s="4">
        <f t="shared" si="28"/>
        <v>93</v>
      </c>
      <c r="T132" s="4">
        <f t="shared" si="28"/>
        <v>930</v>
      </c>
      <c r="U132" s="3">
        <f t="shared" si="28"/>
        <v>4.6500000000000004</v>
      </c>
      <c r="V132" s="3">
        <f t="shared" si="28"/>
        <v>13.950000000000001</v>
      </c>
      <c r="W132" s="3">
        <f t="shared" si="28"/>
        <v>27.503382493125002</v>
      </c>
      <c r="X132" s="3">
        <f t="shared" si="28"/>
        <v>26.365034999999999</v>
      </c>
      <c r="Y132" s="4">
        <f t="shared" si="29"/>
        <v>220.02705994500002</v>
      </c>
      <c r="Z132" s="4">
        <f t="shared" si="29"/>
        <v>440.05411989000004</v>
      </c>
      <c r="AA132" s="4">
        <f t="shared" si="29"/>
        <v>880.10823978000008</v>
      </c>
      <c r="AB132" s="4">
        <f t="shared" si="29"/>
        <v>3520.4329591200003</v>
      </c>
      <c r="AC132" s="2">
        <f t="shared" ref="AC132:AC195" si="30">$AC$2</f>
        <v>1</v>
      </c>
      <c r="AD132" s="2">
        <f t="shared" ref="AD132:AD195" si="31">$AD$2</f>
        <v>453</v>
      </c>
    </row>
    <row r="133" spans="16:30" x14ac:dyDescent="0.75">
      <c r="P133" t="s">
        <v>188</v>
      </c>
      <c r="R133" s="27">
        <v>1.03</v>
      </c>
      <c r="S133" s="4">
        <f t="shared" si="28"/>
        <v>103</v>
      </c>
      <c r="T133" s="4">
        <f t="shared" si="28"/>
        <v>1030</v>
      </c>
      <c r="U133" s="3">
        <f t="shared" si="28"/>
        <v>5.15</v>
      </c>
      <c r="V133" s="3">
        <f t="shared" si="28"/>
        <v>15.450000000000001</v>
      </c>
      <c r="W133" s="3">
        <f t="shared" si="28"/>
        <v>30.460735449375001</v>
      </c>
      <c r="X133" s="3">
        <f t="shared" si="28"/>
        <v>29.199984999999998</v>
      </c>
      <c r="Y133" s="4">
        <f t="shared" si="29"/>
        <v>243.68588359500001</v>
      </c>
      <c r="Z133" s="4">
        <f t="shared" si="29"/>
        <v>487.37176719000001</v>
      </c>
      <c r="AA133" s="4">
        <f t="shared" si="29"/>
        <v>974.74353438000003</v>
      </c>
      <c r="AB133" s="4">
        <f t="shared" si="29"/>
        <v>3898.9741375200001</v>
      </c>
      <c r="AC133" s="2">
        <f t="shared" si="30"/>
        <v>1</v>
      </c>
      <c r="AD133" s="2">
        <f t="shared" si="31"/>
        <v>453</v>
      </c>
    </row>
    <row r="134" spans="16:30" x14ac:dyDescent="0.75">
      <c r="P134" t="s">
        <v>83</v>
      </c>
      <c r="R134" s="27">
        <v>0.64</v>
      </c>
      <c r="S134" s="4">
        <f t="shared" ref="S134:X149" si="32">$R134*S$2</f>
        <v>64</v>
      </c>
      <c r="T134" s="4">
        <f t="shared" si="32"/>
        <v>640</v>
      </c>
      <c r="U134" s="3">
        <f t="shared" si="32"/>
        <v>3.2</v>
      </c>
      <c r="V134" s="3">
        <f t="shared" si="32"/>
        <v>9.6</v>
      </c>
      <c r="W134" s="3">
        <f t="shared" si="32"/>
        <v>18.92705892</v>
      </c>
      <c r="X134" s="3">
        <f t="shared" si="28"/>
        <v>18.14368</v>
      </c>
      <c r="Y134" s="4">
        <f t="shared" si="29"/>
        <v>151.41647136</v>
      </c>
      <c r="Z134" s="4">
        <f t="shared" si="29"/>
        <v>302.83294272000001</v>
      </c>
      <c r="AA134" s="4">
        <f t="shared" si="29"/>
        <v>605.66588544000001</v>
      </c>
      <c r="AB134" s="4">
        <f t="shared" si="29"/>
        <v>2422.66354176</v>
      </c>
      <c r="AC134" s="2">
        <f t="shared" si="30"/>
        <v>1</v>
      </c>
      <c r="AD134" s="2">
        <f t="shared" si="31"/>
        <v>453</v>
      </c>
    </row>
    <row r="135" spans="16:30" x14ac:dyDescent="0.75">
      <c r="P135" t="s">
        <v>84</v>
      </c>
      <c r="R135" s="27">
        <v>0.85</v>
      </c>
      <c r="S135" s="4">
        <f t="shared" si="32"/>
        <v>85</v>
      </c>
      <c r="T135" s="4">
        <f t="shared" si="32"/>
        <v>850</v>
      </c>
      <c r="U135" s="3">
        <f t="shared" si="32"/>
        <v>4.25</v>
      </c>
      <c r="V135" s="3">
        <f t="shared" si="32"/>
        <v>12.75</v>
      </c>
      <c r="W135" s="3">
        <f t="shared" si="32"/>
        <v>25.137500128124998</v>
      </c>
      <c r="X135" s="3">
        <f t="shared" si="28"/>
        <v>24.097075</v>
      </c>
      <c r="Y135" s="4">
        <f t="shared" si="29"/>
        <v>201.10000102499998</v>
      </c>
      <c r="Z135" s="4">
        <f t="shared" si="29"/>
        <v>402.20000204999997</v>
      </c>
      <c r="AA135" s="4">
        <f t="shared" si="29"/>
        <v>804.40000409999993</v>
      </c>
      <c r="AB135" s="4">
        <f t="shared" si="29"/>
        <v>3217.6000163999997</v>
      </c>
      <c r="AC135" s="2">
        <f t="shared" si="30"/>
        <v>1</v>
      </c>
      <c r="AD135" s="2">
        <f t="shared" si="31"/>
        <v>453</v>
      </c>
    </row>
    <row r="136" spans="16:30" x14ac:dyDescent="0.75">
      <c r="P136" t="s">
        <v>85</v>
      </c>
      <c r="R136" s="27">
        <v>0.49</v>
      </c>
      <c r="S136" s="4">
        <f t="shared" si="32"/>
        <v>49</v>
      </c>
      <c r="T136" s="4">
        <f t="shared" si="32"/>
        <v>490</v>
      </c>
      <c r="U136" s="3">
        <f t="shared" si="32"/>
        <v>2.4500000000000002</v>
      </c>
      <c r="V136" s="3">
        <f t="shared" si="32"/>
        <v>7.35</v>
      </c>
      <c r="W136" s="3">
        <f t="shared" si="32"/>
        <v>14.491029485624999</v>
      </c>
      <c r="X136" s="3">
        <f t="shared" si="28"/>
        <v>13.891254999999999</v>
      </c>
      <c r="Y136" s="4">
        <f t="shared" si="29"/>
        <v>115.92823588499999</v>
      </c>
      <c r="Z136" s="4">
        <f t="shared" si="29"/>
        <v>231.85647176999998</v>
      </c>
      <c r="AA136" s="4">
        <f t="shared" si="29"/>
        <v>463.71294353999997</v>
      </c>
      <c r="AB136" s="4">
        <f t="shared" si="29"/>
        <v>1854.8517741599999</v>
      </c>
      <c r="AC136" s="2">
        <f t="shared" si="30"/>
        <v>1</v>
      </c>
      <c r="AD136" s="2">
        <f t="shared" si="31"/>
        <v>453</v>
      </c>
    </row>
    <row r="137" spans="16:30" x14ac:dyDescent="0.75">
      <c r="P137" t="s">
        <v>294</v>
      </c>
      <c r="R137" s="27">
        <v>0.35333333333333333</v>
      </c>
      <c r="S137" s="4">
        <f t="shared" si="32"/>
        <v>35.333333333333336</v>
      </c>
      <c r="T137" s="4">
        <f t="shared" si="32"/>
        <v>353.33333333333331</v>
      </c>
      <c r="U137" s="3">
        <f t="shared" si="32"/>
        <v>1.7666666666666666</v>
      </c>
      <c r="V137" s="3">
        <f t="shared" si="32"/>
        <v>5.3</v>
      </c>
      <c r="W137" s="3">
        <f t="shared" si="32"/>
        <v>10.44931377875</v>
      </c>
      <c r="X137" s="3">
        <f t="shared" si="28"/>
        <v>10.016823333333333</v>
      </c>
      <c r="Y137" s="4">
        <f t="shared" si="29"/>
        <v>83.594510229999997</v>
      </c>
      <c r="Z137" s="4">
        <f t="shared" si="29"/>
        <v>167.18902045999999</v>
      </c>
      <c r="AA137" s="4">
        <f t="shared" si="29"/>
        <v>334.37804091999999</v>
      </c>
      <c r="AB137" s="4">
        <f t="shared" si="29"/>
        <v>1337.51216368</v>
      </c>
      <c r="AC137" s="2">
        <f t="shared" si="30"/>
        <v>1</v>
      </c>
      <c r="AD137" s="2">
        <f t="shared" si="31"/>
        <v>453</v>
      </c>
    </row>
    <row r="138" spans="16:30" x14ac:dyDescent="0.75">
      <c r="P138" t="s">
        <v>86</v>
      </c>
      <c r="R138" s="27">
        <v>0.93</v>
      </c>
      <c r="S138" s="4">
        <f t="shared" si="32"/>
        <v>93</v>
      </c>
      <c r="T138" s="4">
        <f t="shared" si="32"/>
        <v>930</v>
      </c>
      <c r="U138" s="3">
        <f t="shared" si="32"/>
        <v>4.6500000000000004</v>
      </c>
      <c r="V138" s="3">
        <f t="shared" si="32"/>
        <v>13.950000000000001</v>
      </c>
      <c r="W138" s="3">
        <f t="shared" si="32"/>
        <v>27.503382493125002</v>
      </c>
      <c r="X138" s="3">
        <f t="shared" si="28"/>
        <v>26.365034999999999</v>
      </c>
      <c r="Y138" s="4">
        <f t="shared" si="29"/>
        <v>220.02705994500002</v>
      </c>
      <c r="Z138" s="4">
        <f t="shared" si="29"/>
        <v>440.05411989000004</v>
      </c>
      <c r="AA138" s="4">
        <f t="shared" si="29"/>
        <v>880.10823978000008</v>
      </c>
      <c r="AB138" s="4">
        <f t="shared" si="29"/>
        <v>3520.4329591200003</v>
      </c>
      <c r="AC138" s="2">
        <f t="shared" si="30"/>
        <v>1</v>
      </c>
      <c r="AD138" s="2">
        <f t="shared" si="31"/>
        <v>453</v>
      </c>
    </row>
    <row r="139" spans="16:30" x14ac:dyDescent="0.75">
      <c r="P139" t="s">
        <v>295</v>
      </c>
      <c r="R139" s="27">
        <v>0.11333333333333333</v>
      </c>
      <c r="S139" s="4">
        <f t="shared" si="32"/>
        <v>11.333333333333332</v>
      </c>
      <c r="T139" s="4">
        <f t="shared" si="32"/>
        <v>113.33333333333333</v>
      </c>
      <c r="U139" s="3">
        <f t="shared" si="32"/>
        <v>0.56666666666666665</v>
      </c>
      <c r="V139" s="3">
        <f t="shared" si="32"/>
        <v>1.7</v>
      </c>
      <c r="W139" s="3">
        <f t="shared" si="32"/>
        <v>3.3516666837499995</v>
      </c>
      <c r="X139" s="3">
        <f t="shared" si="28"/>
        <v>3.212943333333333</v>
      </c>
      <c r="Y139" s="4">
        <f t="shared" si="29"/>
        <v>26.813333469999996</v>
      </c>
      <c r="Z139" s="4">
        <f t="shared" si="29"/>
        <v>53.626666939999993</v>
      </c>
      <c r="AA139" s="4">
        <f t="shared" si="29"/>
        <v>107.25333387999999</v>
      </c>
      <c r="AB139" s="4">
        <f t="shared" si="29"/>
        <v>429.01333551999994</v>
      </c>
      <c r="AC139" s="2">
        <f t="shared" si="30"/>
        <v>1</v>
      </c>
      <c r="AD139" s="2">
        <f t="shared" si="31"/>
        <v>453</v>
      </c>
    </row>
    <row r="140" spans="16:30" x14ac:dyDescent="0.75">
      <c r="P140" t="s">
        <v>87</v>
      </c>
      <c r="R140" s="27">
        <v>0.21</v>
      </c>
      <c r="S140" s="4">
        <f t="shared" si="32"/>
        <v>21</v>
      </c>
      <c r="T140" s="4">
        <f t="shared" si="32"/>
        <v>210</v>
      </c>
      <c r="U140" s="3">
        <f t="shared" si="32"/>
        <v>1.05</v>
      </c>
      <c r="V140" s="3">
        <f t="shared" si="32"/>
        <v>3.15</v>
      </c>
      <c r="W140" s="3">
        <f t="shared" si="32"/>
        <v>6.2104412081249993</v>
      </c>
      <c r="X140" s="3">
        <f t="shared" si="32"/>
        <v>5.9533949999999995</v>
      </c>
      <c r="Y140" s="4">
        <f t="shared" si="29"/>
        <v>49.683529664999995</v>
      </c>
      <c r="Z140" s="4">
        <f t="shared" si="29"/>
        <v>99.367059329999989</v>
      </c>
      <c r="AA140" s="4">
        <f t="shared" si="29"/>
        <v>198.73411865999998</v>
      </c>
      <c r="AB140" s="4">
        <f t="shared" si="29"/>
        <v>794.93647463999991</v>
      </c>
      <c r="AC140" s="2">
        <f t="shared" si="30"/>
        <v>1</v>
      </c>
      <c r="AD140" s="2">
        <f t="shared" si="31"/>
        <v>453</v>
      </c>
    </row>
    <row r="141" spans="16:30" x14ac:dyDescent="0.75">
      <c r="P141" t="s">
        <v>88</v>
      </c>
      <c r="R141" s="27">
        <v>0.89</v>
      </c>
      <c r="S141" s="4">
        <f t="shared" si="32"/>
        <v>89</v>
      </c>
      <c r="T141" s="4">
        <f t="shared" si="32"/>
        <v>890</v>
      </c>
      <c r="U141" s="3">
        <f t="shared" si="32"/>
        <v>4.45</v>
      </c>
      <c r="V141" s="3">
        <f t="shared" si="32"/>
        <v>13.35</v>
      </c>
      <c r="W141" s="3">
        <f t="shared" si="32"/>
        <v>26.320441310625</v>
      </c>
      <c r="X141" s="3">
        <f t="shared" si="32"/>
        <v>25.231054999999998</v>
      </c>
      <c r="Y141" s="4">
        <f t="shared" si="29"/>
        <v>210.563530485</v>
      </c>
      <c r="Z141" s="4">
        <f t="shared" si="29"/>
        <v>421.12706097</v>
      </c>
      <c r="AA141" s="4">
        <f t="shared" si="29"/>
        <v>842.25412194</v>
      </c>
      <c r="AB141" s="4">
        <f t="shared" si="29"/>
        <v>3369.01648776</v>
      </c>
      <c r="AC141" s="2">
        <f t="shared" si="30"/>
        <v>1</v>
      </c>
      <c r="AD141" s="2">
        <f t="shared" si="31"/>
        <v>453</v>
      </c>
    </row>
    <row r="142" spans="16:30" x14ac:dyDescent="0.75">
      <c r="P142" t="s">
        <v>89</v>
      </c>
      <c r="R142" s="27">
        <v>0.93</v>
      </c>
      <c r="S142" s="4">
        <f t="shared" si="32"/>
        <v>93</v>
      </c>
      <c r="T142" s="4">
        <f t="shared" si="32"/>
        <v>930</v>
      </c>
      <c r="U142" s="3">
        <f t="shared" si="32"/>
        <v>4.6500000000000004</v>
      </c>
      <c r="V142" s="3">
        <f t="shared" si="32"/>
        <v>13.950000000000001</v>
      </c>
      <c r="W142" s="3">
        <f t="shared" si="32"/>
        <v>27.503382493125002</v>
      </c>
      <c r="X142" s="3">
        <f t="shared" si="32"/>
        <v>26.365034999999999</v>
      </c>
      <c r="Y142" s="4">
        <f t="shared" si="29"/>
        <v>220.02705994500002</v>
      </c>
      <c r="Z142" s="4">
        <f t="shared" si="29"/>
        <v>440.05411989000004</v>
      </c>
      <c r="AA142" s="4">
        <f t="shared" si="29"/>
        <v>880.10823978000008</v>
      </c>
      <c r="AB142" s="4">
        <f t="shared" si="29"/>
        <v>3520.4329591200003</v>
      </c>
      <c r="AC142" s="2">
        <f t="shared" si="30"/>
        <v>1</v>
      </c>
      <c r="AD142" s="2">
        <f t="shared" si="31"/>
        <v>453</v>
      </c>
    </row>
    <row r="143" spans="16:30" x14ac:dyDescent="0.75">
      <c r="P143" t="s">
        <v>185</v>
      </c>
      <c r="R143" s="27">
        <v>1</v>
      </c>
      <c r="S143" s="4">
        <f t="shared" si="32"/>
        <v>100</v>
      </c>
      <c r="T143" s="4">
        <f t="shared" si="32"/>
        <v>1000</v>
      </c>
      <c r="U143" s="3">
        <f t="shared" si="32"/>
        <v>5</v>
      </c>
      <c r="V143" s="3">
        <f t="shared" si="32"/>
        <v>15</v>
      </c>
      <c r="W143" s="3">
        <f t="shared" si="32"/>
        <v>29.573529562499999</v>
      </c>
      <c r="X143" s="3">
        <f t="shared" si="32"/>
        <v>28.349499999999999</v>
      </c>
      <c r="Y143" s="4">
        <f t="shared" si="29"/>
        <v>236.58823649999999</v>
      </c>
      <c r="Z143" s="4">
        <f t="shared" si="29"/>
        <v>473.17647299999999</v>
      </c>
      <c r="AA143" s="4">
        <f t="shared" si="29"/>
        <v>946.35294599999997</v>
      </c>
      <c r="AB143" s="4">
        <f t="shared" si="29"/>
        <v>3785.4117839999999</v>
      </c>
      <c r="AC143" s="2">
        <f t="shared" si="30"/>
        <v>1</v>
      </c>
      <c r="AD143" s="2">
        <f t="shared" si="31"/>
        <v>453</v>
      </c>
    </row>
    <row r="144" spans="16:30" x14ac:dyDescent="0.75">
      <c r="P144" t="s">
        <v>90</v>
      </c>
      <c r="R144" s="27">
        <v>0.93</v>
      </c>
      <c r="S144" s="4">
        <f t="shared" ref="S144:X159" si="33">$R144*S$2</f>
        <v>93</v>
      </c>
      <c r="T144" s="4">
        <f t="shared" si="33"/>
        <v>930</v>
      </c>
      <c r="U144" s="3">
        <f t="shared" si="33"/>
        <v>4.6500000000000004</v>
      </c>
      <c r="V144" s="3">
        <f t="shared" si="33"/>
        <v>13.950000000000001</v>
      </c>
      <c r="W144" s="3">
        <f t="shared" si="33"/>
        <v>27.503382493125002</v>
      </c>
      <c r="X144" s="3">
        <f t="shared" si="32"/>
        <v>26.365034999999999</v>
      </c>
      <c r="Y144" s="4">
        <f t="shared" ref="Y144:AB163" si="34">$R144*Y$2</f>
        <v>220.02705994500002</v>
      </c>
      <c r="Z144" s="4">
        <f t="shared" si="34"/>
        <v>440.05411989000004</v>
      </c>
      <c r="AA144" s="4">
        <f t="shared" si="34"/>
        <v>880.10823978000008</v>
      </c>
      <c r="AB144" s="4">
        <f t="shared" si="34"/>
        <v>3520.4329591200003</v>
      </c>
      <c r="AC144" s="2">
        <f t="shared" si="30"/>
        <v>1</v>
      </c>
      <c r="AD144" s="2">
        <f t="shared" si="31"/>
        <v>453</v>
      </c>
    </row>
    <row r="145" spans="16:30" x14ac:dyDescent="0.75">
      <c r="P145" t="s">
        <v>91</v>
      </c>
      <c r="R145" s="27">
        <v>0.49</v>
      </c>
      <c r="S145" s="4">
        <f t="shared" si="33"/>
        <v>49</v>
      </c>
      <c r="T145" s="4">
        <f t="shared" si="33"/>
        <v>490</v>
      </c>
      <c r="U145" s="3">
        <f t="shared" si="33"/>
        <v>2.4500000000000002</v>
      </c>
      <c r="V145" s="3">
        <f t="shared" si="33"/>
        <v>7.35</v>
      </c>
      <c r="W145" s="3">
        <f t="shared" si="33"/>
        <v>14.491029485624999</v>
      </c>
      <c r="X145" s="3">
        <f t="shared" si="32"/>
        <v>13.891254999999999</v>
      </c>
      <c r="Y145" s="4">
        <f t="shared" si="34"/>
        <v>115.92823588499999</v>
      </c>
      <c r="Z145" s="4">
        <f t="shared" si="34"/>
        <v>231.85647176999998</v>
      </c>
      <c r="AA145" s="4">
        <f t="shared" si="34"/>
        <v>463.71294353999997</v>
      </c>
      <c r="AB145" s="4">
        <f t="shared" si="34"/>
        <v>1854.8517741599999</v>
      </c>
      <c r="AC145" s="2">
        <f t="shared" si="30"/>
        <v>1</v>
      </c>
      <c r="AD145" s="2">
        <f t="shared" si="31"/>
        <v>453</v>
      </c>
    </row>
    <row r="146" spans="16:30" x14ac:dyDescent="0.75">
      <c r="P146" t="s">
        <v>270</v>
      </c>
      <c r="R146" s="27">
        <v>0.50298358768991458</v>
      </c>
      <c r="S146" s="4">
        <f t="shared" si="33"/>
        <v>50.298358768991456</v>
      </c>
      <c r="T146" s="4">
        <f t="shared" si="33"/>
        <v>502.9835876899146</v>
      </c>
      <c r="U146" s="3">
        <f t="shared" si="33"/>
        <v>2.5149179384495728</v>
      </c>
      <c r="V146" s="3">
        <f t="shared" si="33"/>
        <v>7.5447538153487184</v>
      </c>
      <c r="W146" s="3">
        <f t="shared" si="33"/>
        <v>14.875</v>
      </c>
      <c r="X146" s="3">
        <f t="shared" si="32"/>
        <v>14.259333219215232</v>
      </c>
      <c r="Y146" s="4">
        <f t="shared" si="34"/>
        <v>119</v>
      </c>
      <c r="Z146" s="4">
        <f t="shared" si="34"/>
        <v>238</v>
      </c>
      <c r="AA146" s="4">
        <f t="shared" si="34"/>
        <v>476</v>
      </c>
      <c r="AB146" s="4">
        <f t="shared" si="34"/>
        <v>1904</v>
      </c>
      <c r="AC146" s="2">
        <f t="shared" si="30"/>
        <v>1</v>
      </c>
      <c r="AD146" s="2">
        <f t="shared" si="31"/>
        <v>453</v>
      </c>
    </row>
    <row r="147" spans="16:30" x14ac:dyDescent="0.75">
      <c r="P147" t="s">
        <v>92</v>
      </c>
      <c r="R147" s="27">
        <v>1.45</v>
      </c>
      <c r="S147" s="4">
        <f t="shared" si="33"/>
        <v>145</v>
      </c>
      <c r="T147" s="4">
        <f t="shared" si="33"/>
        <v>1450</v>
      </c>
      <c r="U147" s="3">
        <f t="shared" si="33"/>
        <v>7.25</v>
      </c>
      <c r="V147" s="3">
        <f t="shared" si="33"/>
        <v>21.75</v>
      </c>
      <c r="W147" s="3">
        <f t="shared" si="33"/>
        <v>42.881617865624996</v>
      </c>
      <c r="X147" s="3">
        <f t="shared" si="32"/>
        <v>41.106774999999999</v>
      </c>
      <c r="Y147" s="4">
        <f t="shared" si="34"/>
        <v>343.05294292499997</v>
      </c>
      <c r="Z147" s="4">
        <f t="shared" si="34"/>
        <v>686.10588584999994</v>
      </c>
      <c r="AA147" s="4">
        <f t="shared" si="34"/>
        <v>1372.2117716999999</v>
      </c>
      <c r="AB147" s="4">
        <f t="shared" si="34"/>
        <v>5488.8470867999995</v>
      </c>
      <c r="AC147" s="2">
        <f t="shared" si="30"/>
        <v>1</v>
      </c>
      <c r="AD147" s="2">
        <f t="shared" si="31"/>
        <v>453</v>
      </c>
    </row>
    <row r="148" spans="16:30" x14ac:dyDescent="0.75">
      <c r="P148" t="s">
        <v>271</v>
      </c>
      <c r="R148" s="27">
        <v>0.59174539728225251</v>
      </c>
      <c r="S148" s="4">
        <f t="shared" si="33"/>
        <v>59.174539728225248</v>
      </c>
      <c r="T148" s="4">
        <f t="shared" si="33"/>
        <v>591.7453972822525</v>
      </c>
      <c r="U148" s="3">
        <f t="shared" si="33"/>
        <v>2.9587269864112624</v>
      </c>
      <c r="V148" s="3">
        <f t="shared" si="33"/>
        <v>8.8761809592337872</v>
      </c>
      <c r="W148" s="3">
        <f t="shared" si="33"/>
        <v>17.5</v>
      </c>
      <c r="X148" s="3">
        <f t="shared" si="32"/>
        <v>16.775686140253217</v>
      </c>
      <c r="Y148" s="4">
        <f t="shared" si="34"/>
        <v>140</v>
      </c>
      <c r="Z148" s="4">
        <f t="shared" si="34"/>
        <v>280</v>
      </c>
      <c r="AA148" s="4">
        <f t="shared" si="34"/>
        <v>560</v>
      </c>
      <c r="AB148" s="4">
        <f t="shared" si="34"/>
        <v>2240</v>
      </c>
      <c r="AC148" s="2">
        <f t="shared" si="30"/>
        <v>1</v>
      </c>
      <c r="AD148" s="2">
        <f t="shared" si="31"/>
        <v>453</v>
      </c>
    </row>
    <row r="149" spans="16:30" x14ac:dyDescent="0.75">
      <c r="P149" t="s">
        <v>93</v>
      </c>
      <c r="R149" s="27">
        <v>0.21</v>
      </c>
      <c r="S149" s="4">
        <f t="shared" si="33"/>
        <v>21</v>
      </c>
      <c r="T149" s="4">
        <f t="shared" si="33"/>
        <v>210</v>
      </c>
      <c r="U149" s="3">
        <f t="shared" si="33"/>
        <v>1.05</v>
      </c>
      <c r="V149" s="3">
        <f t="shared" si="33"/>
        <v>3.15</v>
      </c>
      <c r="W149" s="3">
        <f t="shared" si="33"/>
        <v>6.2104412081249993</v>
      </c>
      <c r="X149" s="3">
        <f t="shared" si="32"/>
        <v>5.9533949999999995</v>
      </c>
      <c r="Y149" s="4">
        <f t="shared" si="34"/>
        <v>49.683529664999995</v>
      </c>
      <c r="Z149" s="4">
        <f t="shared" si="34"/>
        <v>99.367059329999989</v>
      </c>
      <c r="AA149" s="4">
        <f t="shared" si="34"/>
        <v>198.73411865999998</v>
      </c>
      <c r="AB149" s="4">
        <f t="shared" si="34"/>
        <v>794.93647463999991</v>
      </c>
      <c r="AC149" s="2">
        <f t="shared" si="30"/>
        <v>1</v>
      </c>
      <c r="AD149" s="2">
        <f t="shared" si="31"/>
        <v>453</v>
      </c>
    </row>
    <row r="150" spans="16:30" x14ac:dyDescent="0.75">
      <c r="P150" t="s">
        <v>94</v>
      </c>
      <c r="R150" s="27">
        <v>0.32</v>
      </c>
      <c r="S150" s="4">
        <f t="shared" si="33"/>
        <v>32</v>
      </c>
      <c r="T150" s="4">
        <f t="shared" si="33"/>
        <v>320</v>
      </c>
      <c r="U150" s="3">
        <f t="shared" si="33"/>
        <v>1.6</v>
      </c>
      <c r="V150" s="3">
        <f t="shared" si="33"/>
        <v>4.8</v>
      </c>
      <c r="W150" s="3">
        <f t="shared" si="33"/>
        <v>9.4635294600000002</v>
      </c>
      <c r="X150" s="3">
        <f t="shared" si="33"/>
        <v>9.0718399999999999</v>
      </c>
      <c r="Y150" s="4">
        <f t="shared" si="34"/>
        <v>75.708235680000001</v>
      </c>
      <c r="Z150" s="4">
        <f t="shared" si="34"/>
        <v>151.41647136</v>
      </c>
      <c r="AA150" s="4">
        <f t="shared" si="34"/>
        <v>302.83294272000001</v>
      </c>
      <c r="AB150" s="4">
        <f t="shared" si="34"/>
        <v>1211.33177088</v>
      </c>
      <c r="AC150" s="2">
        <f t="shared" si="30"/>
        <v>1</v>
      </c>
      <c r="AD150" s="2">
        <f t="shared" si="31"/>
        <v>453</v>
      </c>
    </row>
    <row r="151" spans="16:30" x14ac:dyDescent="0.75">
      <c r="P151" t="s">
        <v>95</v>
      </c>
      <c r="R151" s="27">
        <v>0.28000000000000003</v>
      </c>
      <c r="S151" s="4">
        <f t="shared" si="33"/>
        <v>28.000000000000004</v>
      </c>
      <c r="T151" s="4">
        <f t="shared" si="33"/>
        <v>280</v>
      </c>
      <c r="U151" s="3">
        <f t="shared" si="33"/>
        <v>1.4000000000000001</v>
      </c>
      <c r="V151" s="3">
        <f t="shared" si="33"/>
        <v>4.2</v>
      </c>
      <c r="W151" s="3">
        <f t="shared" si="33"/>
        <v>8.2805882774999997</v>
      </c>
      <c r="X151" s="3">
        <f t="shared" si="33"/>
        <v>7.9378600000000006</v>
      </c>
      <c r="Y151" s="4">
        <f t="shared" si="34"/>
        <v>66.244706219999998</v>
      </c>
      <c r="Z151" s="4">
        <f t="shared" si="34"/>
        <v>132.48941244</v>
      </c>
      <c r="AA151" s="4">
        <f t="shared" si="34"/>
        <v>264.97882487999999</v>
      </c>
      <c r="AB151" s="4">
        <f t="shared" si="34"/>
        <v>1059.91529952</v>
      </c>
      <c r="AC151" s="2">
        <f t="shared" si="30"/>
        <v>1</v>
      </c>
      <c r="AD151" s="2">
        <f t="shared" si="31"/>
        <v>453</v>
      </c>
    </row>
    <row r="152" spans="16:30" x14ac:dyDescent="0.75">
      <c r="P152" t="s">
        <v>96</v>
      </c>
      <c r="R152" s="27">
        <v>0.25</v>
      </c>
      <c r="S152" s="4">
        <f t="shared" si="33"/>
        <v>25</v>
      </c>
      <c r="T152" s="4">
        <f t="shared" si="33"/>
        <v>250</v>
      </c>
      <c r="U152" s="3">
        <f t="shared" si="33"/>
        <v>1.25</v>
      </c>
      <c r="V152" s="3">
        <f t="shared" si="33"/>
        <v>3.75</v>
      </c>
      <c r="W152" s="3">
        <f t="shared" si="33"/>
        <v>7.3933823906249998</v>
      </c>
      <c r="X152" s="3">
        <f t="shared" si="33"/>
        <v>7.0873749999999998</v>
      </c>
      <c r="Y152" s="4">
        <f t="shared" si="34"/>
        <v>59.147059124999998</v>
      </c>
      <c r="Z152" s="4">
        <f t="shared" si="34"/>
        <v>118.29411825</v>
      </c>
      <c r="AA152" s="4">
        <f t="shared" si="34"/>
        <v>236.58823649999999</v>
      </c>
      <c r="AB152" s="4">
        <f t="shared" si="34"/>
        <v>946.35294599999997</v>
      </c>
      <c r="AC152" s="2">
        <f t="shared" si="30"/>
        <v>1</v>
      </c>
      <c r="AD152" s="2">
        <f t="shared" si="31"/>
        <v>453</v>
      </c>
    </row>
    <row r="153" spans="16:30" x14ac:dyDescent="0.75">
      <c r="P153" t="s">
        <v>97</v>
      </c>
      <c r="R153" s="27">
        <v>0.64</v>
      </c>
      <c r="S153" s="4">
        <f t="shared" si="33"/>
        <v>64</v>
      </c>
      <c r="T153" s="4">
        <f t="shared" si="33"/>
        <v>640</v>
      </c>
      <c r="U153" s="3">
        <f t="shared" si="33"/>
        <v>3.2</v>
      </c>
      <c r="V153" s="3">
        <f t="shared" si="33"/>
        <v>9.6</v>
      </c>
      <c r="W153" s="3">
        <f t="shared" si="33"/>
        <v>18.92705892</v>
      </c>
      <c r="X153" s="3">
        <f t="shared" si="33"/>
        <v>18.14368</v>
      </c>
      <c r="Y153" s="4">
        <f t="shared" si="34"/>
        <v>151.41647136</v>
      </c>
      <c r="Z153" s="4">
        <f t="shared" si="34"/>
        <v>302.83294272000001</v>
      </c>
      <c r="AA153" s="4">
        <f t="shared" si="34"/>
        <v>605.66588544000001</v>
      </c>
      <c r="AB153" s="4">
        <f t="shared" si="34"/>
        <v>2422.66354176</v>
      </c>
      <c r="AC153" s="2">
        <f t="shared" si="30"/>
        <v>1</v>
      </c>
      <c r="AD153" s="2">
        <f t="shared" si="31"/>
        <v>453</v>
      </c>
    </row>
    <row r="154" spans="16:30" x14ac:dyDescent="0.75">
      <c r="P154" t="s">
        <v>318</v>
      </c>
      <c r="R154" s="27">
        <v>0.42</v>
      </c>
      <c r="S154" s="4">
        <f t="shared" ref="S154:X169" si="35">$R154*S$2</f>
        <v>42</v>
      </c>
      <c r="T154" s="4">
        <f t="shared" si="35"/>
        <v>420</v>
      </c>
      <c r="U154" s="3">
        <f t="shared" si="35"/>
        <v>2.1</v>
      </c>
      <c r="V154" s="3">
        <f t="shared" si="35"/>
        <v>6.3</v>
      </c>
      <c r="W154" s="3">
        <f t="shared" si="35"/>
        <v>12.420882416249999</v>
      </c>
      <c r="X154" s="3">
        <f t="shared" si="33"/>
        <v>11.906789999999999</v>
      </c>
      <c r="Y154" s="4">
        <f t="shared" si="34"/>
        <v>99.367059329999989</v>
      </c>
      <c r="Z154" s="4">
        <f t="shared" si="34"/>
        <v>198.73411865999998</v>
      </c>
      <c r="AA154" s="4">
        <f t="shared" si="34"/>
        <v>397.46823731999996</v>
      </c>
      <c r="AB154" s="4">
        <f t="shared" si="34"/>
        <v>1589.8729492799998</v>
      </c>
      <c r="AC154" s="2">
        <f t="shared" si="30"/>
        <v>1</v>
      </c>
      <c r="AD154" s="2">
        <f t="shared" si="31"/>
        <v>453</v>
      </c>
    </row>
    <row r="155" spans="16:30" x14ac:dyDescent="0.75">
      <c r="P155" t="s">
        <v>98</v>
      </c>
      <c r="R155" s="27">
        <v>0.49</v>
      </c>
      <c r="S155" s="4">
        <f t="shared" si="35"/>
        <v>49</v>
      </c>
      <c r="T155" s="4">
        <f t="shared" si="35"/>
        <v>490</v>
      </c>
      <c r="U155" s="3">
        <f t="shared" si="35"/>
        <v>2.4500000000000002</v>
      </c>
      <c r="V155" s="3">
        <f t="shared" si="35"/>
        <v>7.35</v>
      </c>
      <c r="W155" s="3">
        <f t="shared" si="35"/>
        <v>14.491029485624999</v>
      </c>
      <c r="X155" s="3">
        <f t="shared" si="33"/>
        <v>13.891254999999999</v>
      </c>
      <c r="Y155" s="4">
        <f t="shared" si="34"/>
        <v>115.92823588499999</v>
      </c>
      <c r="Z155" s="4">
        <f t="shared" si="34"/>
        <v>231.85647176999998</v>
      </c>
      <c r="AA155" s="4">
        <f t="shared" si="34"/>
        <v>463.71294353999997</v>
      </c>
      <c r="AB155" s="4">
        <f t="shared" si="34"/>
        <v>1854.8517741599999</v>
      </c>
      <c r="AC155" s="2">
        <f t="shared" si="30"/>
        <v>1</v>
      </c>
      <c r="AD155" s="2">
        <f t="shared" si="31"/>
        <v>453</v>
      </c>
    </row>
    <row r="156" spans="16:30" x14ac:dyDescent="0.75">
      <c r="P156" t="s">
        <v>99</v>
      </c>
      <c r="R156" s="27">
        <v>1.06</v>
      </c>
      <c r="S156" s="4">
        <f t="shared" si="35"/>
        <v>106</v>
      </c>
      <c r="T156" s="4">
        <f t="shared" si="35"/>
        <v>1060</v>
      </c>
      <c r="U156" s="3">
        <f t="shared" si="35"/>
        <v>5.3000000000000007</v>
      </c>
      <c r="V156" s="3">
        <f t="shared" si="35"/>
        <v>15.9</v>
      </c>
      <c r="W156" s="3">
        <f t="shared" si="35"/>
        <v>31.347941336249999</v>
      </c>
      <c r="X156" s="3">
        <f t="shared" si="33"/>
        <v>30.050470000000001</v>
      </c>
      <c r="Y156" s="4">
        <f t="shared" si="34"/>
        <v>250.78353068999999</v>
      </c>
      <c r="Z156" s="4">
        <f t="shared" si="34"/>
        <v>501.56706137999998</v>
      </c>
      <c r="AA156" s="4">
        <f t="shared" si="34"/>
        <v>1003.13412276</v>
      </c>
      <c r="AB156" s="4">
        <f t="shared" si="34"/>
        <v>4012.5364910399999</v>
      </c>
      <c r="AC156" s="2">
        <f t="shared" si="30"/>
        <v>1</v>
      </c>
      <c r="AD156" s="2">
        <f t="shared" si="31"/>
        <v>453</v>
      </c>
    </row>
    <row r="157" spans="16:30" x14ac:dyDescent="0.75">
      <c r="P157" t="s">
        <v>296</v>
      </c>
      <c r="R157" s="27">
        <v>0.46666666666666667</v>
      </c>
      <c r="S157" s="4">
        <f t="shared" si="35"/>
        <v>46.666666666666664</v>
      </c>
      <c r="T157" s="4">
        <f t="shared" si="35"/>
        <v>466.66666666666669</v>
      </c>
      <c r="U157" s="3">
        <f t="shared" si="35"/>
        <v>2.3333333333333335</v>
      </c>
      <c r="V157" s="3">
        <f t="shared" si="35"/>
        <v>7</v>
      </c>
      <c r="W157" s="3">
        <f t="shared" si="35"/>
        <v>13.8009804625</v>
      </c>
      <c r="X157" s="3">
        <f t="shared" si="33"/>
        <v>13.229766666666666</v>
      </c>
      <c r="Y157" s="4">
        <f t="shared" si="34"/>
        <v>110.4078437</v>
      </c>
      <c r="Z157" s="4">
        <f t="shared" si="34"/>
        <v>220.8156874</v>
      </c>
      <c r="AA157" s="4">
        <f t="shared" si="34"/>
        <v>441.6313748</v>
      </c>
      <c r="AB157" s="4">
        <f t="shared" si="34"/>
        <v>1766.5254992</v>
      </c>
      <c r="AC157" s="2">
        <f t="shared" si="30"/>
        <v>1</v>
      </c>
      <c r="AD157" s="2">
        <f t="shared" si="31"/>
        <v>453</v>
      </c>
    </row>
    <row r="158" spans="16:30" x14ac:dyDescent="0.75">
      <c r="P158" t="s">
        <v>100</v>
      </c>
      <c r="R158" s="27">
        <v>0.34</v>
      </c>
      <c r="S158" s="4">
        <f t="shared" si="35"/>
        <v>34</v>
      </c>
      <c r="T158" s="4">
        <f t="shared" si="35"/>
        <v>340</v>
      </c>
      <c r="U158" s="3">
        <f t="shared" si="35"/>
        <v>1.7000000000000002</v>
      </c>
      <c r="V158" s="3">
        <f t="shared" si="35"/>
        <v>5.1000000000000005</v>
      </c>
      <c r="W158" s="3">
        <f t="shared" si="35"/>
        <v>10.055000051250001</v>
      </c>
      <c r="X158" s="3">
        <f t="shared" si="33"/>
        <v>9.6388300000000005</v>
      </c>
      <c r="Y158" s="4">
        <f t="shared" si="34"/>
        <v>80.44000041000001</v>
      </c>
      <c r="Z158" s="4">
        <f t="shared" si="34"/>
        <v>160.88000082000002</v>
      </c>
      <c r="AA158" s="4">
        <f t="shared" si="34"/>
        <v>321.76000164000004</v>
      </c>
      <c r="AB158" s="4">
        <f t="shared" si="34"/>
        <v>1287.0400065600002</v>
      </c>
      <c r="AC158" s="2">
        <f t="shared" si="30"/>
        <v>1</v>
      </c>
      <c r="AD158" s="2">
        <f t="shared" si="31"/>
        <v>453</v>
      </c>
    </row>
    <row r="159" spans="16:30" x14ac:dyDescent="0.75">
      <c r="P159" t="s">
        <v>101</v>
      </c>
      <c r="R159" s="27">
        <v>0.34</v>
      </c>
      <c r="S159" s="4">
        <f t="shared" si="35"/>
        <v>34</v>
      </c>
      <c r="T159" s="4">
        <f t="shared" si="35"/>
        <v>340</v>
      </c>
      <c r="U159" s="3">
        <f t="shared" si="35"/>
        <v>1.7000000000000002</v>
      </c>
      <c r="V159" s="3">
        <f t="shared" si="35"/>
        <v>5.1000000000000005</v>
      </c>
      <c r="W159" s="3">
        <f t="shared" si="35"/>
        <v>10.055000051250001</v>
      </c>
      <c r="X159" s="3">
        <f t="shared" si="33"/>
        <v>9.6388300000000005</v>
      </c>
      <c r="Y159" s="4">
        <f t="shared" si="34"/>
        <v>80.44000041000001</v>
      </c>
      <c r="Z159" s="4">
        <f t="shared" si="34"/>
        <v>160.88000082000002</v>
      </c>
      <c r="AA159" s="4">
        <f t="shared" si="34"/>
        <v>321.76000164000004</v>
      </c>
      <c r="AB159" s="4">
        <f t="shared" si="34"/>
        <v>1287.0400065600002</v>
      </c>
      <c r="AC159" s="2">
        <f t="shared" si="30"/>
        <v>1</v>
      </c>
      <c r="AD159" s="2">
        <f t="shared" si="31"/>
        <v>453</v>
      </c>
    </row>
    <row r="160" spans="16:30" x14ac:dyDescent="0.75">
      <c r="P160" t="s">
        <v>102</v>
      </c>
      <c r="R160" s="27">
        <v>0.68</v>
      </c>
      <c r="S160" s="4">
        <f t="shared" si="35"/>
        <v>68</v>
      </c>
      <c r="T160" s="4">
        <f t="shared" si="35"/>
        <v>680</v>
      </c>
      <c r="U160" s="3">
        <f t="shared" si="35"/>
        <v>3.4000000000000004</v>
      </c>
      <c r="V160" s="3">
        <f t="shared" si="35"/>
        <v>10.200000000000001</v>
      </c>
      <c r="W160" s="3">
        <f t="shared" si="35"/>
        <v>20.110000102500003</v>
      </c>
      <c r="X160" s="3">
        <f t="shared" si="35"/>
        <v>19.277660000000001</v>
      </c>
      <c r="Y160" s="4">
        <f t="shared" si="34"/>
        <v>160.88000082000002</v>
      </c>
      <c r="Z160" s="4">
        <f t="shared" si="34"/>
        <v>321.76000164000004</v>
      </c>
      <c r="AA160" s="4">
        <f t="shared" si="34"/>
        <v>643.52000328000008</v>
      </c>
      <c r="AB160" s="4">
        <f t="shared" si="34"/>
        <v>2574.0800131200003</v>
      </c>
      <c r="AC160" s="2">
        <f t="shared" si="30"/>
        <v>1</v>
      </c>
      <c r="AD160" s="2">
        <f t="shared" si="31"/>
        <v>453</v>
      </c>
    </row>
    <row r="161" spans="16:30" x14ac:dyDescent="0.75">
      <c r="P161" t="s">
        <v>103</v>
      </c>
      <c r="R161" s="27">
        <v>0.89</v>
      </c>
      <c r="S161" s="4">
        <f t="shared" si="35"/>
        <v>89</v>
      </c>
      <c r="T161" s="4">
        <f t="shared" si="35"/>
        <v>890</v>
      </c>
      <c r="U161" s="3">
        <f t="shared" si="35"/>
        <v>4.45</v>
      </c>
      <c r="V161" s="3">
        <f t="shared" si="35"/>
        <v>13.35</v>
      </c>
      <c r="W161" s="3">
        <f t="shared" si="35"/>
        <v>26.320441310625</v>
      </c>
      <c r="X161" s="3">
        <f t="shared" si="35"/>
        <v>25.231054999999998</v>
      </c>
      <c r="Y161" s="4">
        <f t="shared" si="34"/>
        <v>210.563530485</v>
      </c>
      <c r="Z161" s="4">
        <f t="shared" si="34"/>
        <v>421.12706097</v>
      </c>
      <c r="AA161" s="4">
        <f t="shared" si="34"/>
        <v>842.25412194</v>
      </c>
      <c r="AB161" s="4">
        <f t="shared" si="34"/>
        <v>3369.01648776</v>
      </c>
      <c r="AC161" s="2">
        <f t="shared" si="30"/>
        <v>1</v>
      </c>
      <c r="AD161" s="2">
        <f t="shared" si="31"/>
        <v>453</v>
      </c>
    </row>
    <row r="162" spans="16:30" x14ac:dyDescent="0.75">
      <c r="P162" t="s">
        <v>104</v>
      </c>
      <c r="R162" s="27">
        <v>0.81</v>
      </c>
      <c r="S162" s="4">
        <f t="shared" si="35"/>
        <v>81</v>
      </c>
      <c r="T162" s="4">
        <f t="shared" si="35"/>
        <v>810</v>
      </c>
      <c r="U162" s="3">
        <f t="shared" si="35"/>
        <v>4.0500000000000007</v>
      </c>
      <c r="V162" s="3">
        <f t="shared" si="35"/>
        <v>12.15</v>
      </c>
      <c r="W162" s="3">
        <f t="shared" si="35"/>
        <v>23.954558945624999</v>
      </c>
      <c r="X162" s="3">
        <f t="shared" si="35"/>
        <v>22.963094999999999</v>
      </c>
      <c r="Y162" s="4">
        <f t="shared" si="34"/>
        <v>191.63647156499999</v>
      </c>
      <c r="Z162" s="4">
        <f t="shared" si="34"/>
        <v>383.27294312999999</v>
      </c>
      <c r="AA162" s="4">
        <f t="shared" si="34"/>
        <v>766.54588625999997</v>
      </c>
      <c r="AB162" s="4">
        <f t="shared" si="34"/>
        <v>3066.1835450399999</v>
      </c>
      <c r="AC162" s="2">
        <f t="shared" si="30"/>
        <v>1</v>
      </c>
      <c r="AD162" s="2">
        <f t="shared" si="31"/>
        <v>453</v>
      </c>
    </row>
    <row r="163" spans="16:30" x14ac:dyDescent="0.75">
      <c r="P163" t="s">
        <v>105</v>
      </c>
      <c r="R163" s="27">
        <v>0.76</v>
      </c>
      <c r="S163" s="4">
        <f t="shared" si="35"/>
        <v>76</v>
      </c>
      <c r="T163" s="4">
        <f t="shared" si="35"/>
        <v>760</v>
      </c>
      <c r="U163" s="3">
        <f t="shared" si="35"/>
        <v>3.8</v>
      </c>
      <c r="V163" s="3">
        <f t="shared" si="35"/>
        <v>11.4</v>
      </c>
      <c r="W163" s="3">
        <f t="shared" si="35"/>
        <v>22.4758824675</v>
      </c>
      <c r="X163" s="3">
        <f t="shared" si="35"/>
        <v>21.54562</v>
      </c>
      <c r="Y163" s="4">
        <f t="shared" si="34"/>
        <v>179.80705974</v>
      </c>
      <c r="Z163" s="4">
        <f t="shared" si="34"/>
        <v>359.61411948</v>
      </c>
      <c r="AA163" s="4">
        <f t="shared" si="34"/>
        <v>719.22823896</v>
      </c>
      <c r="AB163" s="4">
        <f t="shared" si="34"/>
        <v>2876.91295584</v>
      </c>
      <c r="AC163" s="2">
        <f t="shared" si="30"/>
        <v>1</v>
      </c>
      <c r="AD163" s="2">
        <f t="shared" si="31"/>
        <v>453</v>
      </c>
    </row>
    <row r="164" spans="16:30" x14ac:dyDescent="0.75">
      <c r="P164" t="s">
        <v>106</v>
      </c>
      <c r="R164" s="27">
        <v>0.64</v>
      </c>
      <c r="S164" s="4">
        <f t="shared" ref="S164:X179" si="36">$R164*S$2</f>
        <v>64</v>
      </c>
      <c r="T164" s="4">
        <f t="shared" si="36"/>
        <v>640</v>
      </c>
      <c r="U164" s="3">
        <f t="shared" si="36"/>
        <v>3.2</v>
      </c>
      <c r="V164" s="3">
        <f t="shared" si="36"/>
        <v>9.6</v>
      </c>
      <c r="W164" s="3">
        <f t="shared" si="36"/>
        <v>18.92705892</v>
      </c>
      <c r="X164" s="3">
        <f t="shared" si="35"/>
        <v>18.14368</v>
      </c>
      <c r="Y164" s="4">
        <f t="shared" ref="Y164:AB183" si="37">$R164*Y$2</f>
        <v>151.41647136</v>
      </c>
      <c r="Z164" s="4">
        <f t="shared" si="37"/>
        <v>302.83294272000001</v>
      </c>
      <c r="AA164" s="4">
        <f t="shared" si="37"/>
        <v>605.66588544000001</v>
      </c>
      <c r="AB164" s="4">
        <f t="shared" si="37"/>
        <v>2422.66354176</v>
      </c>
      <c r="AC164" s="2">
        <f t="shared" si="30"/>
        <v>1</v>
      </c>
      <c r="AD164" s="2">
        <f t="shared" si="31"/>
        <v>453</v>
      </c>
    </row>
    <row r="165" spans="16:30" x14ac:dyDescent="0.75">
      <c r="P165" t="s">
        <v>107</v>
      </c>
      <c r="R165" s="27">
        <v>0.85</v>
      </c>
      <c r="S165" s="4">
        <f t="shared" si="36"/>
        <v>85</v>
      </c>
      <c r="T165" s="4">
        <f t="shared" si="36"/>
        <v>850</v>
      </c>
      <c r="U165" s="3">
        <f t="shared" si="36"/>
        <v>4.25</v>
      </c>
      <c r="V165" s="3">
        <f t="shared" si="36"/>
        <v>12.75</v>
      </c>
      <c r="W165" s="3">
        <f t="shared" si="36"/>
        <v>25.137500128124998</v>
      </c>
      <c r="X165" s="3">
        <f t="shared" si="35"/>
        <v>24.097075</v>
      </c>
      <c r="Y165" s="4">
        <f t="shared" si="37"/>
        <v>201.10000102499998</v>
      </c>
      <c r="Z165" s="4">
        <f t="shared" si="37"/>
        <v>402.20000204999997</v>
      </c>
      <c r="AA165" s="4">
        <f t="shared" si="37"/>
        <v>804.40000409999993</v>
      </c>
      <c r="AB165" s="4">
        <f t="shared" si="37"/>
        <v>3217.6000163999997</v>
      </c>
      <c r="AC165" s="2">
        <f t="shared" si="30"/>
        <v>1</v>
      </c>
      <c r="AD165" s="2">
        <f t="shared" si="31"/>
        <v>453</v>
      </c>
    </row>
    <row r="166" spans="16:30" x14ac:dyDescent="0.75">
      <c r="P166" t="s">
        <v>108</v>
      </c>
      <c r="R166" s="27">
        <v>0.55000000000000004</v>
      </c>
      <c r="S166" s="4">
        <f t="shared" si="36"/>
        <v>55.000000000000007</v>
      </c>
      <c r="T166" s="4">
        <f t="shared" si="36"/>
        <v>550</v>
      </c>
      <c r="U166" s="3">
        <f t="shared" si="36"/>
        <v>2.75</v>
      </c>
      <c r="V166" s="3">
        <f t="shared" si="36"/>
        <v>8.25</v>
      </c>
      <c r="W166" s="3">
        <f t="shared" si="36"/>
        <v>16.265441259375002</v>
      </c>
      <c r="X166" s="3">
        <f t="shared" si="35"/>
        <v>15.592225000000001</v>
      </c>
      <c r="Y166" s="4">
        <f t="shared" si="37"/>
        <v>130.12353007500002</v>
      </c>
      <c r="Z166" s="4">
        <f t="shared" si="37"/>
        <v>260.24706015000004</v>
      </c>
      <c r="AA166" s="4">
        <f t="shared" si="37"/>
        <v>520.49412030000008</v>
      </c>
      <c r="AB166" s="4">
        <f t="shared" si="37"/>
        <v>2081.9764812000003</v>
      </c>
      <c r="AC166" s="2">
        <f t="shared" si="30"/>
        <v>1</v>
      </c>
      <c r="AD166" s="2">
        <f t="shared" si="31"/>
        <v>453</v>
      </c>
    </row>
    <row r="167" spans="16:30" x14ac:dyDescent="0.75">
      <c r="P167" t="s">
        <v>109</v>
      </c>
      <c r="R167" s="27">
        <v>0.38</v>
      </c>
      <c r="S167" s="4">
        <f t="shared" si="36"/>
        <v>38</v>
      </c>
      <c r="T167" s="4">
        <f t="shared" si="36"/>
        <v>380</v>
      </c>
      <c r="U167" s="3">
        <f t="shared" si="36"/>
        <v>1.9</v>
      </c>
      <c r="V167" s="3">
        <f t="shared" si="36"/>
        <v>5.7</v>
      </c>
      <c r="W167" s="3">
        <f t="shared" si="36"/>
        <v>11.23794123375</v>
      </c>
      <c r="X167" s="3">
        <f t="shared" si="35"/>
        <v>10.77281</v>
      </c>
      <c r="Y167" s="4">
        <f t="shared" si="37"/>
        <v>89.90352987</v>
      </c>
      <c r="Z167" s="4">
        <f t="shared" si="37"/>
        <v>179.80705974</v>
      </c>
      <c r="AA167" s="4">
        <f t="shared" si="37"/>
        <v>359.61411948</v>
      </c>
      <c r="AB167" s="4">
        <f t="shared" si="37"/>
        <v>1438.45647792</v>
      </c>
      <c r="AC167" s="2">
        <f t="shared" si="30"/>
        <v>1</v>
      </c>
      <c r="AD167" s="2">
        <f t="shared" si="31"/>
        <v>453</v>
      </c>
    </row>
    <row r="168" spans="16:30" x14ac:dyDescent="0.75">
      <c r="P168" t="s">
        <v>319</v>
      </c>
      <c r="R168" s="27">
        <v>0.36</v>
      </c>
      <c r="S168" s="4">
        <f t="shared" si="36"/>
        <v>36</v>
      </c>
      <c r="T168" s="4">
        <f t="shared" si="36"/>
        <v>360</v>
      </c>
      <c r="U168" s="3">
        <f t="shared" si="36"/>
        <v>1.7999999999999998</v>
      </c>
      <c r="V168" s="3">
        <f t="shared" si="36"/>
        <v>5.3999999999999995</v>
      </c>
      <c r="W168" s="3">
        <f t="shared" si="36"/>
        <v>10.646470642499999</v>
      </c>
      <c r="X168" s="3">
        <f t="shared" si="35"/>
        <v>10.205819999999999</v>
      </c>
      <c r="Y168" s="4">
        <f t="shared" si="37"/>
        <v>85.171765139999991</v>
      </c>
      <c r="Z168" s="4">
        <f t="shared" si="37"/>
        <v>170.34353027999998</v>
      </c>
      <c r="AA168" s="4">
        <f t="shared" si="37"/>
        <v>340.68706055999996</v>
      </c>
      <c r="AB168" s="4">
        <f t="shared" si="37"/>
        <v>1362.7482422399999</v>
      </c>
      <c r="AC168" s="2">
        <f t="shared" si="30"/>
        <v>1</v>
      </c>
      <c r="AD168" s="2">
        <f t="shared" si="31"/>
        <v>453</v>
      </c>
    </row>
    <row r="169" spans="16:30" x14ac:dyDescent="0.75">
      <c r="P169" t="s">
        <v>320</v>
      </c>
      <c r="R169" s="27">
        <v>0.2</v>
      </c>
      <c r="S169" s="4">
        <f t="shared" si="36"/>
        <v>20</v>
      </c>
      <c r="T169" s="4">
        <f t="shared" si="36"/>
        <v>200</v>
      </c>
      <c r="U169" s="3">
        <f t="shared" si="36"/>
        <v>1</v>
      </c>
      <c r="V169" s="3">
        <f t="shared" si="36"/>
        <v>3</v>
      </c>
      <c r="W169" s="3">
        <f t="shared" si="36"/>
        <v>5.9147059125000006</v>
      </c>
      <c r="X169" s="3">
        <f t="shared" si="35"/>
        <v>5.6699000000000002</v>
      </c>
      <c r="Y169" s="4">
        <f t="shared" si="37"/>
        <v>47.317647300000004</v>
      </c>
      <c r="Z169" s="4">
        <f t="shared" si="37"/>
        <v>94.635294600000009</v>
      </c>
      <c r="AA169" s="4">
        <f t="shared" si="37"/>
        <v>189.27058920000002</v>
      </c>
      <c r="AB169" s="4">
        <f t="shared" si="37"/>
        <v>757.08235680000007</v>
      </c>
      <c r="AC169" s="2">
        <f t="shared" si="30"/>
        <v>1</v>
      </c>
      <c r="AD169" s="2">
        <f t="shared" si="31"/>
        <v>453</v>
      </c>
    </row>
    <row r="170" spans="16:30" x14ac:dyDescent="0.75">
      <c r="P170" t="s">
        <v>110</v>
      </c>
      <c r="R170" s="27">
        <v>0.51</v>
      </c>
      <c r="S170" s="4">
        <f t="shared" si="36"/>
        <v>51</v>
      </c>
      <c r="T170" s="4">
        <f t="shared" si="36"/>
        <v>510</v>
      </c>
      <c r="U170" s="3">
        <f t="shared" si="36"/>
        <v>2.5499999999999998</v>
      </c>
      <c r="V170" s="3">
        <f t="shared" si="36"/>
        <v>7.65</v>
      </c>
      <c r="W170" s="3">
        <f t="shared" si="36"/>
        <v>15.082500076875</v>
      </c>
      <c r="X170" s="3">
        <f t="shared" si="36"/>
        <v>14.458245</v>
      </c>
      <c r="Y170" s="4">
        <f t="shared" si="37"/>
        <v>120.660000615</v>
      </c>
      <c r="Z170" s="4">
        <f t="shared" si="37"/>
        <v>241.32000123</v>
      </c>
      <c r="AA170" s="4">
        <f t="shared" si="37"/>
        <v>482.64000246000001</v>
      </c>
      <c r="AB170" s="4">
        <f t="shared" si="37"/>
        <v>1930.56000984</v>
      </c>
      <c r="AC170" s="2">
        <f t="shared" si="30"/>
        <v>1</v>
      </c>
      <c r="AD170" s="2">
        <f t="shared" si="31"/>
        <v>453</v>
      </c>
    </row>
    <row r="171" spans="16:30" x14ac:dyDescent="0.75">
      <c r="P171" t="s">
        <v>111</v>
      </c>
      <c r="R171" s="27">
        <v>0.49</v>
      </c>
      <c r="S171" s="4">
        <f t="shared" si="36"/>
        <v>49</v>
      </c>
      <c r="T171" s="4">
        <f t="shared" si="36"/>
        <v>490</v>
      </c>
      <c r="U171" s="3">
        <f t="shared" si="36"/>
        <v>2.4500000000000002</v>
      </c>
      <c r="V171" s="3">
        <f t="shared" si="36"/>
        <v>7.35</v>
      </c>
      <c r="W171" s="3">
        <f t="shared" si="36"/>
        <v>14.491029485624999</v>
      </c>
      <c r="X171" s="3">
        <f t="shared" si="36"/>
        <v>13.891254999999999</v>
      </c>
      <c r="Y171" s="4">
        <f t="shared" si="37"/>
        <v>115.92823588499999</v>
      </c>
      <c r="Z171" s="4">
        <f t="shared" si="37"/>
        <v>231.85647176999998</v>
      </c>
      <c r="AA171" s="4">
        <f t="shared" si="37"/>
        <v>463.71294353999997</v>
      </c>
      <c r="AB171" s="4">
        <f t="shared" si="37"/>
        <v>1854.8517741599999</v>
      </c>
      <c r="AC171" s="2">
        <f t="shared" si="30"/>
        <v>1</v>
      </c>
      <c r="AD171" s="2">
        <f t="shared" si="31"/>
        <v>453</v>
      </c>
    </row>
    <row r="172" spans="16:30" x14ac:dyDescent="0.75">
      <c r="P172" t="s">
        <v>247</v>
      </c>
      <c r="R172" s="27">
        <v>0.45333333333333331</v>
      </c>
      <c r="S172" s="4">
        <f t="shared" si="36"/>
        <v>45.333333333333329</v>
      </c>
      <c r="T172" s="4">
        <f t="shared" si="36"/>
        <v>453.33333333333331</v>
      </c>
      <c r="U172" s="3">
        <f t="shared" si="36"/>
        <v>2.2666666666666666</v>
      </c>
      <c r="V172" s="3">
        <f t="shared" si="36"/>
        <v>6.8</v>
      </c>
      <c r="W172" s="3">
        <f t="shared" si="36"/>
        <v>13.406666734999998</v>
      </c>
      <c r="X172" s="3">
        <f t="shared" si="36"/>
        <v>12.851773333333332</v>
      </c>
      <c r="Y172" s="4">
        <f t="shared" si="37"/>
        <v>107.25333387999999</v>
      </c>
      <c r="Z172" s="4">
        <f t="shared" si="37"/>
        <v>214.50666775999997</v>
      </c>
      <c r="AA172" s="4">
        <f t="shared" si="37"/>
        <v>429.01333551999994</v>
      </c>
      <c r="AB172" s="4">
        <f t="shared" si="37"/>
        <v>1716.0533420799998</v>
      </c>
      <c r="AC172" s="2">
        <f t="shared" si="30"/>
        <v>1</v>
      </c>
      <c r="AD172" s="2">
        <f t="shared" si="31"/>
        <v>453</v>
      </c>
    </row>
    <row r="173" spans="16:30" x14ac:dyDescent="0.75">
      <c r="P173" t="s">
        <v>297</v>
      </c>
      <c r="R173" s="27">
        <v>0.10666666666666667</v>
      </c>
      <c r="S173" s="4">
        <f t="shared" si="36"/>
        <v>10.666666666666668</v>
      </c>
      <c r="T173" s="4">
        <f t="shared" si="36"/>
        <v>106.66666666666667</v>
      </c>
      <c r="U173" s="3">
        <f t="shared" si="36"/>
        <v>0.53333333333333333</v>
      </c>
      <c r="V173" s="3">
        <f t="shared" si="36"/>
        <v>1.6</v>
      </c>
      <c r="W173" s="3">
        <f t="shared" si="36"/>
        <v>3.1545098199999999</v>
      </c>
      <c r="X173" s="3">
        <f t="shared" si="36"/>
        <v>3.0239466666666668</v>
      </c>
      <c r="Y173" s="4">
        <f t="shared" si="37"/>
        <v>25.236078559999999</v>
      </c>
      <c r="Z173" s="4">
        <f t="shared" si="37"/>
        <v>50.472157119999999</v>
      </c>
      <c r="AA173" s="4">
        <f t="shared" si="37"/>
        <v>100.94431424</v>
      </c>
      <c r="AB173" s="4">
        <f t="shared" si="37"/>
        <v>403.77725695999999</v>
      </c>
      <c r="AC173" s="2">
        <f t="shared" si="30"/>
        <v>1</v>
      </c>
      <c r="AD173" s="2">
        <f t="shared" si="31"/>
        <v>453</v>
      </c>
    </row>
    <row r="174" spans="16:30" x14ac:dyDescent="0.75">
      <c r="P174" t="s">
        <v>112</v>
      </c>
      <c r="R174" s="27">
        <v>0.17</v>
      </c>
      <c r="S174" s="4">
        <f t="shared" ref="S174:X189" si="38">$R174*S$2</f>
        <v>17</v>
      </c>
      <c r="T174" s="4">
        <f t="shared" si="38"/>
        <v>170</v>
      </c>
      <c r="U174" s="3">
        <f t="shared" si="38"/>
        <v>0.85000000000000009</v>
      </c>
      <c r="V174" s="3">
        <f t="shared" si="38"/>
        <v>2.5500000000000003</v>
      </c>
      <c r="W174" s="3">
        <f t="shared" si="38"/>
        <v>5.0275000256250006</v>
      </c>
      <c r="X174" s="3">
        <f t="shared" si="36"/>
        <v>4.8194150000000002</v>
      </c>
      <c r="Y174" s="4">
        <f t="shared" si="37"/>
        <v>40.220000205000005</v>
      </c>
      <c r="Z174" s="4">
        <f t="shared" si="37"/>
        <v>80.44000041000001</v>
      </c>
      <c r="AA174" s="4">
        <f t="shared" si="37"/>
        <v>160.88000082000002</v>
      </c>
      <c r="AB174" s="4">
        <f t="shared" si="37"/>
        <v>643.52000328000008</v>
      </c>
      <c r="AC174" s="2">
        <f t="shared" si="30"/>
        <v>1</v>
      </c>
      <c r="AD174" s="2">
        <f t="shared" si="31"/>
        <v>453</v>
      </c>
    </row>
    <row r="175" spans="16:30" x14ac:dyDescent="0.75">
      <c r="P175" t="s">
        <v>113</v>
      </c>
      <c r="R175" s="27">
        <v>0.38</v>
      </c>
      <c r="S175" s="4">
        <f t="shared" si="38"/>
        <v>38</v>
      </c>
      <c r="T175" s="4">
        <f t="shared" si="38"/>
        <v>380</v>
      </c>
      <c r="U175" s="3">
        <f t="shared" si="38"/>
        <v>1.9</v>
      </c>
      <c r="V175" s="3">
        <f t="shared" si="38"/>
        <v>5.7</v>
      </c>
      <c r="W175" s="3">
        <f t="shared" si="38"/>
        <v>11.23794123375</v>
      </c>
      <c r="X175" s="3">
        <f t="shared" si="36"/>
        <v>10.77281</v>
      </c>
      <c r="Y175" s="4">
        <f t="shared" si="37"/>
        <v>89.90352987</v>
      </c>
      <c r="Z175" s="4">
        <f t="shared" si="37"/>
        <v>179.80705974</v>
      </c>
      <c r="AA175" s="4">
        <f t="shared" si="37"/>
        <v>359.61411948</v>
      </c>
      <c r="AB175" s="4">
        <f t="shared" si="37"/>
        <v>1438.45647792</v>
      </c>
      <c r="AC175" s="2">
        <f t="shared" si="30"/>
        <v>1</v>
      </c>
      <c r="AD175" s="2">
        <f t="shared" si="31"/>
        <v>453</v>
      </c>
    </row>
    <row r="176" spans="16:30" x14ac:dyDescent="0.75">
      <c r="P176" t="s">
        <v>114</v>
      </c>
      <c r="R176" s="27">
        <v>0.49</v>
      </c>
      <c r="S176" s="4">
        <f t="shared" si="38"/>
        <v>49</v>
      </c>
      <c r="T176" s="4">
        <f t="shared" si="38"/>
        <v>490</v>
      </c>
      <c r="U176" s="3">
        <f t="shared" si="38"/>
        <v>2.4500000000000002</v>
      </c>
      <c r="V176" s="3">
        <f t="shared" si="38"/>
        <v>7.35</v>
      </c>
      <c r="W176" s="3">
        <f t="shared" si="38"/>
        <v>14.491029485624999</v>
      </c>
      <c r="X176" s="3">
        <f t="shared" si="36"/>
        <v>13.891254999999999</v>
      </c>
      <c r="Y176" s="4">
        <f t="shared" si="37"/>
        <v>115.92823588499999</v>
      </c>
      <c r="Z176" s="4">
        <f t="shared" si="37"/>
        <v>231.85647176999998</v>
      </c>
      <c r="AA176" s="4">
        <f t="shared" si="37"/>
        <v>463.71294353999997</v>
      </c>
      <c r="AB176" s="4">
        <f t="shared" si="37"/>
        <v>1854.8517741599999</v>
      </c>
      <c r="AC176" s="2">
        <f t="shared" si="30"/>
        <v>1</v>
      </c>
      <c r="AD176" s="2">
        <f t="shared" si="31"/>
        <v>453</v>
      </c>
    </row>
    <row r="177" spans="16:30" x14ac:dyDescent="0.75">
      <c r="P177" t="s">
        <v>115</v>
      </c>
      <c r="R177" s="27">
        <v>0.76</v>
      </c>
      <c r="S177" s="4">
        <f t="shared" si="38"/>
        <v>76</v>
      </c>
      <c r="T177" s="4">
        <f t="shared" si="38"/>
        <v>760</v>
      </c>
      <c r="U177" s="3">
        <f t="shared" si="38"/>
        <v>3.8</v>
      </c>
      <c r="V177" s="3">
        <f t="shared" si="38"/>
        <v>11.4</v>
      </c>
      <c r="W177" s="3">
        <f t="shared" si="38"/>
        <v>22.4758824675</v>
      </c>
      <c r="X177" s="3">
        <f t="shared" si="36"/>
        <v>21.54562</v>
      </c>
      <c r="Y177" s="4">
        <f t="shared" si="37"/>
        <v>179.80705974</v>
      </c>
      <c r="Z177" s="4">
        <f t="shared" si="37"/>
        <v>359.61411948</v>
      </c>
      <c r="AA177" s="4">
        <f t="shared" si="37"/>
        <v>719.22823896</v>
      </c>
      <c r="AB177" s="4">
        <f t="shared" si="37"/>
        <v>2876.91295584</v>
      </c>
      <c r="AC177" s="2">
        <f t="shared" si="30"/>
        <v>1</v>
      </c>
      <c r="AD177" s="2">
        <f t="shared" si="31"/>
        <v>453</v>
      </c>
    </row>
    <row r="178" spans="16:30" x14ac:dyDescent="0.75">
      <c r="P178" t="s">
        <v>272</v>
      </c>
      <c r="R178" s="27">
        <v>0.61710591430863471</v>
      </c>
      <c r="S178" s="4">
        <f t="shared" si="38"/>
        <v>61.710591430863474</v>
      </c>
      <c r="T178" s="4">
        <f t="shared" si="38"/>
        <v>617.10591430863474</v>
      </c>
      <c r="U178" s="3">
        <f t="shared" si="38"/>
        <v>3.0855295715431734</v>
      </c>
      <c r="V178" s="3">
        <f t="shared" si="38"/>
        <v>9.2565887146295207</v>
      </c>
      <c r="W178" s="3">
        <f t="shared" si="38"/>
        <v>18.25</v>
      </c>
      <c r="X178" s="3">
        <f t="shared" si="36"/>
        <v>17.494644117692641</v>
      </c>
      <c r="Y178" s="4">
        <f t="shared" si="37"/>
        <v>146</v>
      </c>
      <c r="Z178" s="4">
        <f t="shared" si="37"/>
        <v>292</v>
      </c>
      <c r="AA178" s="4">
        <f t="shared" si="37"/>
        <v>584</v>
      </c>
      <c r="AB178" s="4">
        <f t="shared" si="37"/>
        <v>2336</v>
      </c>
      <c r="AC178" s="2">
        <f t="shared" si="30"/>
        <v>1</v>
      </c>
      <c r="AD178" s="2">
        <f t="shared" si="31"/>
        <v>453</v>
      </c>
    </row>
    <row r="179" spans="16:30" x14ac:dyDescent="0.75">
      <c r="P179" t="s">
        <v>116</v>
      </c>
      <c r="R179" s="27">
        <v>0.68</v>
      </c>
      <c r="S179" s="4">
        <f t="shared" si="38"/>
        <v>68</v>
      </c>
      <c r="T179" s="4">
        <f t="shared" si="38"/>
        <v>680</v>
      </c>
      <c r="U179" s="3">
        <f t="shared" si="38"/>
        <v>3.4000000000000004</v>
      </c>
      <c r="V179" s="3">
        <f t="shared" si="38"/>
        <v>10.200000000000001</v>
      </c>
      <c r="W179" s="3">
        <f t="shared" si="38"/>
        <v>20.110000102500003</v>
      </c>
      <c r="X179" s="3">
        <f t="shared" si="36"/>
        <v>19.277660000000001</v>
      </c>
      <c r="Y179" s="4">
        <f t="shared" si="37"/>
        <v>160.88000082000002</v>
      </c>
      <c r="Z179" s="4">
        <f t="shared" si="37"/>
        <v>321.76000164000004</v>
      </c>
      <c r="AA179" s="4">
        <f t="shared" si="37"/>
        <v>643.52000328000008</v>
      </c>
      <c r="AB179" s="4">
        <f t="shared" si="37"/>
        <v>2574.0800131200003</v>
      </c>
      <c r="AC179" s="2">
        <f t="shared" si="30"/>
        <v>1</v>
      </c>
      <c r="AD179" s="2">
        <f t="shared" si="31"/>
        <v>453</v>
      </c>
    </row>
    <row r="180" spans="16:30" x14ac:dyDescent="0.75">
      <c r="P180" t="s">
        <v>117</v>
      </c>
      <c r="R180" s="27">
        <v>0.64</v>
      </c>
      <c r="S180" s="4">
        <f t="shared" si="38"/>
        <v>64</v>
      </c>
      <c r="T180" s="4">
        <f t="shared" si="38"/>
        <v>640</v>
      </c>
      <c r="U180" s="3">
        <f t="shared" si="38"/>
        <v>3.2</v>
      </c>
      <c r="V180" s="3">
        <f t="shared" si="38"/>
        <v>9.6</v>
      </c>
      <c r="W180" s="3">
        <f t="shared" si="38"/>
        <v>18.92705892</v>
      </c>
      <c r="X180" s="3">
        <f t="shared" si="38"/>
        <v>18.14368</v>
      </c>
      <c r="Y180" s="4">
        <f t="shared" si="37"/>
        <v>151.41647136</v>
      </c>
      <c r="Z180" s="4">
        <f t="shared" si="37"/>
        <v>302.83294272000001</v>
      </c>
      <c r="AA180" s="4">
        <f t="shared" si="37"/>
        <v>605.66588544000001</v>
      </c>
      <c r="AB180" s="4">
        <f t="shared" si="37"/>
        <v>2422.66354176</v>
      </c>
      <c r="AC180" s="2">
        <f t="shared" si="30"/>
        <v>1</v>
      </c>
      <c r="AD180" s="2">
        <f t="shared" si="31"/>
        <v>453</v>
      </c>
    </row>
    <row r="181" spans="16:30" x14ac:dyDescent="0.75">
      <c r="P181" t="s">
        <v>273</v>
      </c>
      <c r="R181" s="27">
        <v>0.61287916147090438</v>
      </c>
      <c r="S181" s="4">
        <f t="shared" si="38"/>
        <v>61.287916147090435</v>
      </c>
      <c r="T181" s="4">
        <f t="shared" si="38"/>
        <v>612.87916147090436</v>
      </c>
      <c r="U181" s="3">
        <f t="shared" si="38"/>
        <v>3.0643958073545221</v>
      </c>
      <c r="V181" s="3">
        <f t="shared" si="38"/>
        <v>9.1931874220635663</v>
      </c>
      <c r="W181" s="3">
        <f t="shared" si="38"/>
        <v>18.125</v>
      </c>
      <c r="X181" s="3">
        <f t="shared" si="38"/>
        <v>17.374817788119405</v>
      </c>
      <c r="Y181" s="4">
        <f t="shared" si="37"/>
        <v>145</v>
      </c>
      <c r="Z181" s="4">
        <f t="shared" si="37"/>
        <v>290</v>
      </c>
      <c r="AA181" s="4">
        <f t="shared" si="37"/>
        <v>580</v>
      </c>
      <c r="AB181" s="4">
        <f t="shared" si="37"/>
        <v>2320</v>
      </c>
      <c r="AC181" s="2">
        <f t="shared" si="30"/>
        <v>1</v>
      </c>
      <c r="AD181" s="2">
        <f t="shared" si="31"/>
        <v>453</v>
      </c>
    </row>
    <row r="182" spans="16:30" x14ac:dyDescent="0.75">
      <c r="P182" t="s">
        <v>118</v>
      </c>
      <c r="R182" s="27">
        <v>0.64</v>
      </c>
      <c r="S182" s="4">
        <f t="shared" si="38"/>
        <v>64</v>
      </c>
      <c r="T182" s="4">
        <f t="shared" si="38"/>
        <v>640</v>
      </c>
      <c r="U182" s="3">
        <f t="shared" si="38"/>
        <v>3.2</v>
      </c>
      <c r="V182" s="3">
        <f t="shared" si="38"/>
        <v>9.6</v>
      </c>
      <c r="W182" s="3">
        <f t="shared" si="38"/>
        <v>18.92705892</v>
      </c>
      <c r="X182" s="3">
        <f t="shared" si="38"/>
        <v>18.14368</v>
      </c>
      <c r="Y182" s="4">
        <f t="shared" si="37"/>
        <v>151.41647136</v>
      </c>
      <c r="Z182" s="4">
        <f t="shared" si="37"/>
        <v>302.83294272000001</v>
      </c>
      <c r="AA182" s="4">
        <f t="shared" si="37"/>
        <v>605.66588544000001</v>
      </c>
      <c r="AB182" s="4">
        <f t="shared" si="37"/>
        <v>2422.66354176</v>
      </c>
      <c r="AC182" s="2">
        <f t="shared" si="30"/>
        <v>1</v>
      </c>
      <c r="AD182" s="2">
        <f t="shared" si="31"/>
        <v>453</v>
      </c>
    </row>
    <row r="183" spans="16:30" x14ac:dyDescent="0.75">
      <c r="P183" t="s">
        <v>274</v>
      </c>
      <c r="R183" s="27">
        <v>0.46494281215034122</v>
      </c>
      <c r="S183" s="4">
        <f t="shared" si="38"/>
        <v>46.494281215034121</v>
      </c>
      <c r="T183" s="4">
        <f t="shared" si="38"/>
        <v>464.94281215034124</v>
      </c>
      <c r="U183" s="3">
        <f t="shared" si="38"/>
        <v>2.3247140607517061</v>
      </c>
      <c r="V183" s="3">
        <f t="shared" si="38"/>
        <v>6.9741421822551182</v>
      </c>
      <c r="W183" s="3">
        <f t="shared" si="38"/>
        <v>13.75</v>
      </c>
      <c r="X183" s="3">
        <f t="shared" si="38"/>
        <v>13.180896253056098</v>
      </c>
      <c r="Y183" s="4">
        <f t="shared" si="37"/>
        <v>110</v>
      </c>
      <c r="Z183" s="4">
        <f t="shared" si="37"/>
        <v>220</v>
      </c>
      <c r="AA183" s="4">
        <f t="shared" si="37"/>
        <v>440</v>
      </c>
      <c r="AB183" s="4">
        <f t="shared" si="37"/>
        <v>1760</v>
      </c>
      <c r="AC183" s="2">
        <f t="shared" si="30"/>
        <v>1</v>
      </c>
      <c r="AD183" s="2">
        <f t="shared" si="31"/>
        <v>453</v>
      </c>
    </row>
    <row r="184" spans="16:30" x14ac:dyDescent="0.75">
      <c r="P184" t="s">
        <v>119</v>
      </c>
      <c r="R184" s="27">
        <v>0.51</v>
      </c>
      <c r="S184" s="4">
        <f t="shared" ref="S184:X199" si="39">$R184*S$2</f>
        <v>51</v>
      </c>
      <c r="T184" s="4">
        <f t="shared" si="39"/>
        <v>510</v>
      </c>
      <c r="U184" s="3">
        <f t="shared" si="39"/>
        <v>2.5499999999999998</v>
      </c>
      <c r="V184" s="3">
        <f t="shared" si="39"/>
        <v>7.65</v>
      </c>
      <c r="W184" s="3">
        <f t="shared" si="39"/>
        <v>15.082500076875</v>
      </c>
      <c r="X184" s="3">
        <f t="shared" si="38"/>
        <v>14.458245</v>
      </c>
      <c r="Y184" s="4">
        <f t="shared" ref="Y184:AB203" si="40">$R184*Y$2</f>
        <v>120.660000615</v>
      </c>
      <c r="Z184" s="4">
        <f t="shared" si="40"/>
        <v>241.32000123</v>
      </c>
      <c r="AA184" s="4">
        <f t="shared" si="40"/>
        <v>482.64000246000001</v>
      </c>
      <c r="AB184" s="4">
        <f t="shared" si="40"/>
        <v>1930.56000984</v>
      </c>
      <c r="AC184" s="2">
        <f t="shared" si="30"/>
        <v>1</v>
      </c>
      <c r="AD184" s="2">
        <f t="shared" si="31"/>
        <v>453</v>
      </c>
    </row>
    <row r="185" spans="16:30" x14ac:dyDescent="0.75">
      <c r="P185" t="s">
        <v>120</v>
      </c>
      <c r="R185" s="27">
        <v>0.42</v>
      </c>
      <c r="S185" s="4">
        <f t="shared" si="39"/>
        <v>42</v>
      </c>
      <c r="T185" s="4">
        <f t="shared" si="39"/>
        <v>420</v>
      </c>
      <c r="U185" s="3">
        <f t="shared" si="39"/>
        <v>2.1</v>
      </c>
      <c r="V185" s="3">
        <f t="shared" si="39"/>
        <v>6.3</v>
      </c>
      <c r="W185" s="3">
        <f t="shared" si="39"/>
        <v>12.420882416249999</v>
      </c>
      <c r="X185" s="3">
        <f t="shared" si="38"/>
        <v>11.906789999999999</v>
      </c>
      <c r="Y185" s="4">
        <f t="shared" si="40"/>
        <v>99.367059329999989</v>
      </c>
      <c r="Z185" s="4">
        <f t="shared" si="40"/>
        <v>198.73411865999998</v>
      </c>
      <c r="AA185" s="4">
        <f t="shared" si="40"/>
        <v>397.46823731999996</v>
      </c>
      <c r="AB185" s="4">
        <f t="shared" si="40"/>
        <v>1589.8729492799998</v>
      </c>
      <c r="AC185" s="2">
        <f t="shared" si="30"/>
        <v>1</v>
      </c>
      <c r="AD185" s="2">
        <f t="shared" si="31"/>
        <v>453</v>
      </c>
    </row>
    <row r="186" spans="16:30" x14ac:dyDescent="0.75">
      <c r="P186" t="s">
        <v>121</v>
      </c>
      <c r="R186" s="27">
        <v>0.51</v>
      </c>
      <c r="S186" s="4">
        <f t="shared" si="39"/>
        <v>51</v>
      </c>
      <c r="T186" s="4">
        <f t="shared" si="39"/>
        <v>510</v>
      </c>
      <c r="U186" s="3">
        <f t="shared" si="39"/>
        <v>2.5499999999999998</v>
      </c>
      <c r="V186" s="3">
        <f t="shared" si="39"/>
        <v>7.65</v>
      </c>
      <c r="W186" s="3">
        <f t="shared" si="39"/>
        <v>15.082500076875</v>
      </c>
      <c r="X186" s="3">
        <f t="shared" si="38"/>
        <v>14.458245</v>
      </c>
      <c r="Y186" s="4">
        <f t="shared" si="40"/>
        <v>120.660000615</v>
      </c>
      <c r="Z186" s="4">
        <f t="shared" si="40"/>
        <v>241.32000123</v>
      </c>
      <c r="AA186" s="4">
        <f t="shared" si="40"/>
        <v>482.64000246000001</v>
      </c>
      <c r="AB186" s="4">
        <f t="shared" si="40"/>
        <v>1930.56000984</v>
      </c>
      <c r="AC186" s="2">
        <f t="shared" si="30"/>
        <v>1</v>
      </c>
      <c r="AD186" s="2">
        <f t="shared" si="31"/>
        <v>453</v>
      </c>
    </row>
    <row r="187" spans="16:30" x14ac:dyDescent="0.75">
      <c r="P187" t="s">
        <v>298</v>
      </c>
      <c r="R187" s="27">
        <v>0.46</v>
      </c>
      <c r="S187" s="4">
        <f t="shared" si="39"/>
        <v>46</v>
      </c>
      <c r="T187" s="4">
        <f t="shared" si="39"/>
        <v>460</v>
      </c>
      <c r="U187" s="3">
        <f t="shared" si="39"/>
        <v>2.3000000000000003</v>
      </c>
      <c r="V187" s="3">
        <f t="shared" si="39"/>
        <v>6.9</v>
      </c>
      <c r="W187" s="3">
        <f t="shared" si="39"/>
        <v>13.603823598750001</v>
      </c>
      <c r="X187" s="3">
        <f t="shared" si="38"/>
        <v>13.04077</v>
      </c>
      <c r="Y187" s="4">
        <f t="shared" si="40"/>
        <v>108.83058879000001</v>
      </c>
      <c r="Z187" s="4">
        <f t="shared" si="40"/>
        <v>217.66117758000001</v>
      </c>
      <c r="AA187" s="4">
        <f t="shared" si="40"/>
        <v>435.32235516000003</v>
      </c>
      <c r="AB187" s="4">
        <f t="shared" si="40"/>
        <v>1741.2894206400001</v>
      </c>
      <c r="AC187" s="2">
        <f t="shared" si="30"/>
        <v>1</v>
      </c>
      <c r="AD187" s="2">
        <f t="shared" si="31"/>
        <v>453</v>
      </c>
    </row>
    <row r="188" spans="16:30" x14ac:dyDescent="0.75">
      <c r="P188" t="s">
        <v>299</v>
      </c>
      <c r="R188" s="27">
        <v>0.47333333333333333</v>
      </c>
      <c r="S188" s="4">
        <f t="shared" si="39"/>
        <v>47.333333333333336</v>
      </c>
      <c r="T188" s="4">
        <f t="shared" si="39"/>
        <v>473.33333333333331</v>
      </c>
      <c r="U188" s="3">
        <f t="shared" si="39"/>
        <v>2.3666666666666667</v>
      </c>
      <c r="V188" s="3">
        <f t="shared" si="39"/>
        <v>7.1</v>
      </c>
      <c r="W188" s="3">
        <f t="shared" si="39"/>
        <v>13.998137326249999</v>
      </c>
      <c r="X188" s="3">
        <f t="shared" si="38"/>
        <v>13.418763333333333</v>
      </c>
      <c r="Y188" s="4">
        <f t="shared" si="40"/>
        <v>111.98509860999999</v>
      </c>
      <c r="Z188" s="4">
        <f t="shared" si="40"/>
        <v>223.97019721999999</v>
      </c>
      <c r="AA188" s="4">
        <f t="shared" si="40"/>
        <v>447.94039443999998</v>
      </c>
      <c r="AB188" s="4">
        <f t="shared" si="40"/>
        <v>1791.7615777599999</v>
      </c>
      <c r="AC188" s="2">
        <f t="shared" si="30"/>
        <v>1</v>
      </c>
      <c r="AD188" s="2">
        <f t="shared" si="31"/>
        <v>453</v>
      </c>
    </row>
    <row r="189" spans="16:30" x14ac:dyDescent="0.75">
      <c r="P189" t="s">
        <v>122</v>
      </c>
      <c r="R189" s="27">
        <v>0.56999999999999995</v>
      </c>
      <c r="S189" s="4">
        <f t="shared" si="39"/>
        <v>56.999999999999993</v>
      </c>
      <c r="T189" s="4">
        <f t="shared" si="39"/>
        <v>570</v>
      </c>
      <c r="U189" s="3">
        <f t="shared" si="39"/>
        <v>2.8499999999999996</v>
      </c>
      <c r="V189" s="3">
        <f t="shared" si="39"/>
        <v>8.5499999999999989</v>
      </c>
      <c r="W189" s="3">
        <f t="shared" si="39"/>
        <v>16.856911850624996</v>
      </c>
      <c r="X189" s="3">
        <f t="shared" si="38"/>
        <v>16.159215</v>
      </c>
      <c r="Y189" s="4">
        <f t="shared" si="40"/>
        <v>134.85529480499997</v>
      </c>
      <c r="Z189" s="4">
        <f t="shared" si="40"/>
        <v>269.71058960999994</v>
      </c>
      <c r="AA189" s="4">
        <f t="shared" si="40"/>
        <v>539.42117921999989</v>
      </c>
      <c r="AB189" s="4">
        <f t="shared" si="40"/>
        <v>2157.6847168799995</v>
      </c>
      <c r="AC189" s="2">
        <f t="shared" si="30"/>
        <v>1</v>
      </c>
      <c r="AD189" s="2">
        <f t="shared" si="31"/>
        <v>453</v>
      </c>
    </row>
    <row r="190" spans="16:30" x14ac:dyDescent="0.75">
      <c r="P190" t="s">
        <v>123</v>
      </c>
      <c r="R190" s="27">
        <v>0.64</v>
      </c>
      <c r="S190" s="4">
        <f t="shared" si="39"/>
        <v>64</v>
      </c>
      <c r="T190" s="4">
        <f t="shared" si="39"/>
        <v>640</v>
      </c>
      <c r="U190" s="3">
        <f t="shared" si="39"/>
        <v>3.2</v>
      </c>
      <c r="V190" s="3">
        <f t="shared" si="39"/>
        <v>9.6</v>
      </c>
      <c r="W190" s="3">
        <f t="shared" si="39"/>
        <v>18.92705892</v>
      </c>
      <c r="X190" s="3">
        <f t="shared" si="39"/>
        <v>18.14368</v>
      </c>
      <c r="Y190" s="4">
        <f t="shared" si="40"/>
        <v>151.41647136</v>
      </c>
      <c r="Z190" s="4">
        <f t="shared" si="40"/>
        <v>302.83294272000001</v>
      </c>
      <c r="AA190" s="4">
        <f t="shared" si="40"/>
        <v>605.66588544000001</v>
      </c>
      <c r="AB190" s="4">
        <f t="shared" si="40"/>
        <v>2422.66354176</v>
      </c>
      <c r="AC190" s="2">
        <f t="shared" si="30"/>
        <v>1</v>
      </c>
      <c r="AD190" s="2">
        <f t="shared" si="31"/>
        <v>453</v>
      </c>
    </row>
    <row r="191" spans="16:30" x14ac:dyDescent="0.75">
      <c r="P191" t="s">
        <v>124</v>
      </c>
      <c r="R191" s="27">
        <v>0.72</v>
      </c>
      <c r="S191" s="4">
        <f t="shared" si="39"/>
        <v>72</v>
      </c>
      <c r="T191" s="4">
        <f t="shared" si="39"/>
        <v>720</v>
      </c>
      <c r="U191" s="3">
        <f t="shared" si="39"/>
        <v>3.5999999999999996</v>
      </c>
      <c r="V191" s="3">
        <f t="shared" si="39"/>
        <v>10.799999999999999</v>
      </c>
      <c r="W191" s="3">
        <f t="shared" si="39"/>
        <v>21.292941284999998</v>
      </c>
      <c r="X191" s="3">
        <f t="shared" si="39"/>
        <v>20.411639999999998</v>
      </c>
      <c r="Y191" s="4">
        <f t="shared" si="40"/>
        <v>170.34353027999998</v>
      </c>
      <c r="Z191" s="4">
        <f t="shared" si="40"/>
        <v>340.68706055999996</v>
      </c>
      <c r="AA191" s="4">
        <f t="shared" si="40"/>
        <v>681.37412111999993</v>
      </c>
      <c r="AB191" s="4">
        <f t="shared" si="40"/>
        <v>2725.4964844799997</v>
      </c>
      <c r="AC191" s="2">
        <f t="shared" si="30"/>
        <v>1</v>
      </c>
      <c r="AD191" s="2">
        <f t="shared" si="31"/>
        <v>453</v>
      </c>
    </row>
    <row r="192" spans="16:30" x14ac:dyDescent="0.75">
      <c r="P192" t="s">
        <v>125</v>
      </c>
      <c r="R192" s="27">
        <v>0.53</v>
      </c>
      <c r="S192" s="4">
        <f t="shared" si="39"/>
        <v>53</v>
      </c>
      <c r="T192" s="4">
        <f t="shared" si="39"/>
        <v>530</v>
      </c>
      <c r="U192" s="3">
        <f t="shared" si="39"/>
        <v>2.6500000000000004</v>
      </c>
      <c r="V192" s="3">
        <f t="shared" si="39"/>
        <v>7.95</v>
      </c>
      <c r="W192" s="3">
        <f t="shared" si="39"/>
        <v>15.673970668125</v>
      </c>
      <c r="X192" s="3">
        <f t="shared" si="39"/>
        <v>15.025235</v>
      </c>
      <c r="Y192" s="4">
        <f t="shared" si="40"/>
        <v>125.391765345</v>
      </c>
      <c r="Z192" s="4">
        <f t="shared" si="40"/>
        <v>250.78353068999999</v>
      </c>
      <c r="AA192" s="4">
        <f t="shared" si="40"/>
        <v>501.56706137999998</v>
      </c>
      <c r="AB192" s="4">
        <f t="shared" si="40"/>
        <v>2006.2682455199999</v>
      </c>
      <c r="AC192" s="2">
        <f t="shared" si="30"/>
        <v>1</v>
      </c>
      <c r="AD192" s="2">
        <f t="shared" si="31"/>
        <v>453</v>
      </c>
    </row>
    <row r="193" spans="16:30" x14ac:dyDescent="0.75">
      <c r="P193" t="s">
        <v>275</v>
      </c>
      <c r="R193" s="27">
        <v>0.51989059904083612</v>
      </c>
      <c r="S193" s="4">
        <f t="shared" si="39"/>
        <v>51.989059904083611</v>
      </c>
      <c r="T193" s="4">
        <f t="shared" si="39"/>
        <v>519.89059904083615</v>
      </c>
      <c r="U193" s="3">
        <f t="shared" si="39"/>
        <v>2.5994529952041807</v>
      </c>
      <c r="V193" s="3">
        <f t="shared" si="39"/>
        <v>7.7983589856125421</v>
      </c>
      <c r="W193" s="3">
        <f t="shared" si="39"/>
        <v>15.375</v>
      </c>
      <c r="X193" s="3">
        <f t="shared" si="39"/>
        <v>14.738638537508184</v>
      </c>
      <c r="Y193" s="4">
        <f t="shared" si="40"/>
        <v>123</v>
      </c>
      <c r="Z193" s="4">
        <f t="shared" si="40"/>
        <v>246</v>
      </c>
      <c r="AA193" s="4">
        <f t="shared" si="40"/>
        <v>492</v>
      </c>
      <c r="AB193" s="4">
        <f t="shared" si="40"/>
        <v>1968</v>
      </c>
      <c r="AC193" s="2">
        <f t="shared" si="30"/>
        <v>1</v>
      </c>
      <c r="AD193" s="2">
        <f t="shared" si="31"/>
        <v>453</v>
      </c>
    </row>
    <row r="194" spans="16:30" x14ac:dyDescent="0.75">
      <c r="P194" t="s">
        <v>126</v>
      </c>
      <c r="R194" s="27">
        <v>0.57999999999999996</v>
      </c>
      <c r="S194" s="4">
        <f t="shared" ref="S194:X209" si="41">$R194*S$2</f>
        <v>57.999999999999993</v>
      </c>
      <c r="T194" s="4">
        <f t="shared" si="41"/>
        <v>580</v>
      </c>
      <c r="U194" s="3">
        <f t="shared" si="41"/>
        <v>2.9</v>
      </c>
      <c r="V194" s="3">
        <f t="shared" si="41"/>
        <v>8.6999999999999993</v>
      </c>
      <c r="W194" s="3">
        <f t="shared" si="41"/>
        <v>17.152647146249997</v>
      </c>
      <c r="X194" s="3">
        <f t="shared" si="39"/>
        <v>16.442709999999998</v>
      </c>
      <c r="Y194" s="4">
        <f t="shared" si="40"/>
        <v>137.22117716999998</v>
      </c>
      <c r="Z194" s="4">
        <f t="shared" si="40"/>
        <v>274.44235433999995</v>
      </c>
      <c r="AA194" s="4">
        <f t="shared" si="40"/>
        <v>548.8847086799999</v>
      </c>
      <c r="AB194" s="4">
        <f t="shared" si="40"/>
        <v>2195.5388347199996</v>
      </c>
      <c r="AC194" s="2">
        <f t="shared" si="30"/>
        <v>1</v>
      </c>
      <c r="AD194" s="2">
        <f t="shared" si="31"/>
        <v>453</v>
      </c>
    </row>
    <row r="195" spans="16:30" x14ac:dyDescent="0.75">
      <c r="P195" t="s">
        <v>244</v>
      </c>
      <c r="R195" s="27">
        <v>0.67628045403685999</v>
      </c>
      <c r="S195" s="4">
        <f t="shared" si="41"/>
        <v>67.628045403686002</v>
      </c>
      <c r="T195" s="4">
        <f t="shared" si="41"/>
        <v>676.28045403685996</v>
      </c>
      <c r="U195" s="3">
        <f t="shared" si="41"/>
        <v>3.3814022701842998</v>
      </c>
      <c r="V195" s="3">
        <f t="shared" si="41"/>
        <v>10.1442068105529</v>
      </c>
      <c r="W195" s="3">
        <f t="shared" si="41"/>
        <v>20</v>
      </c>
      <c r="X195" s="3">
        <f t="shared" si="39"/>
        <v>19.172212731717963</v>
      </c>
      <c r="Y195" s="4">
        <f t="shared" si="40"/>
        <v>160</v>
      </c>
      <c r="Z195" s="4">
        <f t="shared" si="40"/>
        <v>320</v>
      </c>
      <c r="AA195" s="4">
        <f t="shared" si="40"/>
        <v>640</v>
      </c>
      <c r="AB195" s="4">
        <f t="shared" si="40"/>
        <v>2560</v>
      </c>
      <c r="AC195" s="2">
        <f t="shared" si="30"/>
        <v>1</v>
      </c>
      <c r="AD195" s="2">
        <f t="shared" si="31"/>
        <v>453</v>
      </c>
    </row>
    <row r="196" spans="16:30" x14ac:dyDescent="0.75">
      <c r="P196" t="s">
        <v>127</v>
      </c>
      <c r="R196" s="27">
        <v>0.85</v>
      </c>
      <c r="S196" s="4">
        <f t="shared" si="41"/>
        <v>85</v>
      </c>
      <c r="T196" s="4">
        <f t="shared" si="41"/>
        <v>850</v>
      </c>
      <c r="U196" s="3">
        <f t="shared" si="41"/>
        <v>4.25</v>
      </c>
      <c r="V196" s="3">
        <f t="shared" si="41"/>
        <v>12.75</v>
      </c>
      <c r="W196" s="3">
        <f t="shared" si="41"/>
        <v>25.137500128124998</v>
      </c>
      <c r="X196" s="3">
        <f t="shared" si="39"/>
        <v>24.097075</v>
      </c>
      <c r="Y196" s="4">
        <f t="shared" si="40"/>
        <v>201.10000102499998</v>
      </c>
      <c r="Z196" s="4">
        <f t="shared" si="40"/>
        <v>402.20000204999997</v>
      </c>
      <c r="AA196" s="4">
        <f t="shared" si="40"/>
        <v>804.40000409999993</v>
      </c>
      <c r="AB196" s="4">
        <f t="shared" si="40"/>
        <v>3217.6000163999997</v>
      </c>
      <c r="AC196" s="2">
        <f t="shared" ref="AC196:AC259" si="42">$AC$2</f>
        <v>1</v>
      </c>
      <c r="AD196" s="2">
        <f t="shared" ref="AD196:AD259" si="43">$AD$2</f>
        <v>453</v>
      </c>
    </row>
    <row r="197" spans="16:30" x14ac:dyDescent="0.75">
      <c r="P197" t="s">
        <v>128</v>
      </c>
      <c r="R197" s="27">
        <v>0.89</v>
      </c>
      <c r="S197" s="4">
        <f t="shared" si="41"/>
        <v>89</v>
      </c>
      <c r="T197" s="4">
        <f t="shared" si="41"/>
        <v>890</v>
      </c>
      <c r="U197" s="3">
        <f t="shared" si="41"/>
        <v>4.45</v>
      </c>
      <c r="V197" s="3">
        <f t="shared" si="41"/>
        <v>13.35</v>
      </c>
      <c r="W197" s="3">
        <f t="shared" si="41"/>
        <v>26.320441310625</v>
      </c>
      <c r="X197" s="3">
        <f t="shared" si="39"/>
        <v>25.231054999999998</v>
      </c>
      <c r="Y197" s="4">
        <f t="shared" si="40"/>
        <v>210.563530485</v>
      </c>
      <c r="Z197" s="4">
        <f t="shared" si="40"/>
        <v>421.12706097</v>
      </c>
      <c r="AA197" s="4">
        <f t="shared" si="40"/>
        <v>842.25412194</v>
      </c>
      <c r="AB197" s="4">
        <f t="shared" si="40"/>
        <v>3369.01648776</v>
      </c>
      <c r="AC197" s="2">
        <f t="shared" si="42"/>
        <v>1</v>
      </c>
      <c r="AD197" s="2">
        <f t="shared" si="43"/>
        <v>453</v>
      </c>
    </row>
    <row r="198" spans="16:30" x14ac:dyDescent="0.75">
      <c r="P198" t="s">
        <v>129</v>
      </c>
      <c r="R198" s="27">
        <v>0.76</v>
      </c>
      <c r="S198" s="4">
        <f t="shared" si="41"/>
        <v>76</v>
      </c>
      <c r="T198" s="4">
        <f t="shared" si="41"/>
        <v>760</v>
      </c>
      <c r="U198" s="3">
        <f t="shared" si="41"/>
        <v>3.8</v>
      </c>
      <c r="V198" s="3">
        <f t="shared" si="41"/>
        <v>11.4</v>
      </c>
      <c r="W198" s="3">
        <f t="shared" si="41"/>
        <v>22.4758824675</v>
      </c>
      <c r="X198" s="3">
        <f t="shared" si="39"/>
        <v>21.54562</v>
      </c>
      <c r="Y198" s="4">
        <f t="shared" si="40"/>
        <v>179.80705974</v>
      </c>
      <c r="Z198" s="4">
        <f t="shared" si="40"/>
        <v>359.61411948</v>
      </c>
      <c r="AA198" s="4">
        <f t="shared" si="40"/>
        <v>719.22823896</v>
      </c>
      <c r="AB198" s="4">
        <f t="shared" si="40"/>
        <v>2876.91295584</v>
      </c>
      <c r="AC198" s="2">
        <f t="shared" si="42"/>
        <v>1</v>
      </c>
      <c r="AD198" s="2">
        <f t="shared" si="43"/>
        <v>453</v>
      </c>
    </row>
    <row r="199" spans="16:30" x14ac:dyDescent="0.75">
      <c r="P199" t="s">
        <v>248</v>
      </c>
      <c r="R199" s="27">
        <v>0.37333333333333329</v>
      </c>
      <c r="S199" s="4">
        <f t="shared" si="41"/>
        <v>37.333333333333329</v>
      </c>
      <c r="T199" s="4">
        <f t="shared" si="41"/>
        <v>373.33333333333331</v>
      </c>
      <c r="U199" s="3">
        <f t="shared" si="41"/>
        <v>1.8666666666666665</v>
      </c>
      <c r="V199" s="3">
        <f t="shared" si="41"/>
        <v>5.6</v>
      </c>
      <c r="W199" s="3">
        <f t="shared" si="41"/>
        <v>11.040784369999999</v>
      </c>
      <c r="X199" s="3">
        <f t="shared" si="39"/>
        <v>10.583813333333332</v>
      </c>
      <c r="Y199" s="4">
        <f t="shared" si="40"/>
        <v>88.326274959999992</v>
      </c>
      <c r="Z199" s="4">
        <f t="shared" si="40"/>
        <v>176.65254991999998</v>
      </c>
      <c r="AA199" s="4">
        <f t="shared" si="40"/>
        <v>353.30509983999997</v>
      </c>
      <c r="AB199" s="4">
        <f t="shared" si="40"/>
        <v>1413.2203993599999</v>
      </c>
      <c r="AC199" s="2">
        <f t="shared" si="42"/>
        <v>1</v>
      </c>
      <c r="AD199" s="2">
        <f t="shared" si="43"/>
        <v>453</v>
      </c>
    </row>
    <row r="200" spans="16:30" x14ac:dyDescent="0.75">
      <c r="P200" t="s">
        <v>130</v>
      </c>
      <c r="R200" s="27">
        <v>0.76</v>
      </c>
      <c r="S200" s="4">
        <f t="shared" si="41"/>
        <v>76</v>
      </c>
      <c r="T200" s="4">
        <f t="shared" si="41"/>
        <v>760</v>
      </c>
      <c r="U200" s="3">
        <f t="shared" si="41"/>
        <v>3.8</v>
      </c>
      <c r="V200" s="3">
        <f t="shared" si="41"/>
        <v>11.4</v>
      </c>
      <c r="W200" s="3">
        <f t="shared" si="41"/>
        <v>22.4758824675</v>
      </c>
      <c r="X200" s="3">
        <f t="shared" si="41"/>
        <v>21.54562</v>
      </c>
      <c r="Y200" s="4">
        <f t="shared" si="40"/>
        <v>179.80705974</v>
      </c>
      <c r="Z200" s="4">
        <f t="shared" si="40"/>
        <v>359.61411948</v>
      </c>
      <c r="AA200" s="4">
        <f t="shared" si="40"/>
        <v>719.22823896</v>
      </c>
      <c r="AB200" s="4">
        <f t="shared" si="40"/>
        <v>2876.91295584</v>
      </c>
      <c r="AC200" s="2">
        <f t="shared" si="42"/>
        <v>1</v>
      </c>
      <c r="AD200" s="2">
        <f t="shared" si="43"/>
        <v>453</v>
      </c>
    </row>
    <row r="201" spans="16:30" x14ac:dyDescent="0.75">
      <c r="P201" t="s">
        <v>276</v>
      </c>
      <c r="R201" s="27">
        <v>0.71854798241416373</v>
      </c>
      <c r="S201" s="4">
        <f t="shared" si="41"/>
        <v>71.854798241416376</v>
      </c>
      <c r="T201" s="4">
        <f t="shared" si="41"/>
        <v>718.5479824141637</v>
      </c>
      <c r="U201" s="3">
        <f t="shared" si="41"/>
        <v>3.5927399120708188</v>
      </c>
      <c r="V201" s="3">
        <f t="shared" si="41"/>
        <v>10.778219736212456</v>
      </c>
      <c r="W201" s="3">
        <f t="shared" si="41"/>
        <v>21.25</v>
      </c>
      <c r="X201" s="3">
        <f t="shared" si="41"/>
        <v>20.370476027450334</v>
      </c>
      <c r="Y201" s="4">
        <f t="shared" si="40"/>
        <v>170</v>
      </c>
      <c r="Z201" s="4">
        <f t="shared" si="40"/>
        <v>340</v>
      </c>
      <c r="AA201" s="4">
        <f t="shared" si="40"/>
        <v>680</v>
      </c>
      <c r="AB201" s="4">
        <f t="shared" si="40"/>
        <v>2720</v>
      </c>
      <c r="AC201" s="2">
        <f t="shared" si="42"/>
        <v>1</v>
      </c>
      <c r="AD201" s="2">
        <f t="shared" si="43"/>
        <v>453</v>
      </c>
    </row>
    <row r="202" spans="16:30" x14ac:dyDescent="0.75">
      <c r="P202" t="s">
        <v>250</v>
      </c>
      <c r="R202" s="27">
        <v>0.61287916147090438</v>
      </c>
      <c r="S202" s="4">
        <f t="shared" si="41"/>
        <v>61.287916147090435</v>
      </c>
      <c r="T202" s="4">
        <f t="shared" si="41"/>
        <v>612.87916147090436</v>
      </c>
      <c r="U202" s="3">
        <f t="shared" si="41"/>
        <v>3.0643958073545221</v>
      </c>
      <c r="V202" s="3">
        <f t="shared" si="41"/>
        <v>9.1931874220635663</v>
      </c>
      <c r="W202" s="3">
        <f t="shared" si="41"/>
        <v>18.125</v>
      </c>
      <c r="X202" s="3">
        <f t="shared" si="41"/>
        <v>17.374817788119405</v>
      </c>
      <c r="Y202" s="4">
        <f t="shared" si="40"/>
        <v>145</v>
      </c>
      <c r="Z202" s="4">
        <f t="shared" si="40"/>
        <v>290</v>
      </c>
      <c r="AA202" s="4">
        <f t="shared" si="40"/>
        <v>580</v>
      </c>
      <c r="AB202" s="4">
        <f t="shared" si="40"/>
        <v>2320</v>
      </c>
      <c r="AC202" s="2">
        <f t="shared" si="42"/>
        <v>1</v>
      </c>
      <c r="AD202" s="2">
        <f t="shared" si="43"/>
        <v>453</v>
      </c>
    </row>
    <row r="203" spans="16:30" x14ac:dyDescent="0.75">
      <c r="P203" t="s">
        <v>249</v>
      </c>
      <c r="R203" s="27">
        <v>0.69741421822551186</v>
      </c>
      <c r="S203" s="4">
        <f t="shared" si="41"/>
        <v>69.741421822551189</v>
      </c>
      <c r="T203" s="4">
        <f t="shared" si="41"/>
        <v>697.41421822551183</v>
      </c>
      <c r="U203" s="3">
        <f t="shared" si="41"/>
        <v>3.4870710911275591</v>
      </c>
      <c r="V203" s="3">
        <f t="shared" si="41"/>
        <v>10.461213273382677</v>
      </c>
      <c r="W203" s="3">
        <f t="shared" si="41"/>
        <v>20.625</v>
      </c>
      <c r="X203" s="3">
        <f t="shared" si="41"/>
        <v>19.771344379584146</v>
      </c>
      <c r="Y203" s="4">
        <f t="shared" si="40"/>
        <v>165</v>
      </c>
      <c r="Z203" s="4">
        <f t="shared" si="40"/>
        <v>330</v>
      </c>
      <c r="AA203" s="4">
        <f t="shared" si="40"/>
        <v>660</v>
      </c>
      <c r="AB203" s="4">
        <f t="shared" si="40"/>
        <v>2640</v>
      </c>
      <c r="AC203" s="2">
        <f t="shared" si="42"/>
        <v>1</v>
      </c>
      <c r="AD203" s="2">
        <f t="shared" si="43"/>
        <v>453</v>
      </c>
    </row>
    <row r="204" spans="16:30" x14ac:dyDescent="0.75">
      <c r="P204" t="s">
        <v>277</v>
      </c>
      <c r="R204" s="27">
        <v>0.51989059904083612</v>
      </c>
      <c r="S204" s="4">
        <f t="shared" ref="S204:X219" si="44">$R204*S$2</f>
        <v>51.989059904083611</v>
      </c>
      <c r="T204" s="4">
        <f t="shared" si="44"/>
        <v>519.89059904083615</v>
      </c>
      <c r="U204" s="3">
        <f t="shared" si="44"/>
        <v>2.5994529952041807</v>
      </c>
      <c r="V204" s="3">
        <f t="shared" si="44"/>
        <v>7.7983589856125421</v>
      </c>
      <c r="W204" s="3">
        <f t="shared" si="44"/>
        <v>15.375</v>
      </c>
      <c r="X204" s="3">
        <f t="shared" si="41"/>
        <v>14.738638537508184</v>
      </c>
      <c r="Y204" s="4">
        <f t="shared" ref="Y204:AB223" si="45">$R204*Y$2</f>
        <v>123</v>
      </c>
      <c r="Z204" s="4">
        <f t="shared" si="45"/>
        <v>246</v>
      </c>
      <c r="AA204" s="4">
        <f t="shared" si="45"/>
        <v>492</v>
      </c>
      <c r="AB204" s="4">
        <f t="shared" si="45"/>
        <v>1968</v>
      </c>
      <c r="AC204" s="2">
        <f t="shared" si="42"/>
        <v>1</v>
      </c>
      <c r="AD204" s="2">
        <f t="shared" si="43"/>
        <v>453</v>
      </c>
    </row>
    <row r="205" spans="16:30" x14ac:dyDescent="0.75">
      <c r="P205" t="s">
        <v>278</v>
      </c>
      <c r="R205" s="27">
        <v>0.66782694836139922</v>
      </c>
      <c r="S205" s="4">
        <f t="shared" si="44"/>
        <v>66.782694836139925</v>
      </c>
      <c r="T205" s="4">
        <f t="shared" si="44"/>
        <v>667.82694836139922</v>
      </c>
      <c r="U205" s="3">
        <f t="shared" si="44"/>
        <v>3.3391347418069959</v>
      </c>
      <c r="V205" s="3">
        <f t="shared" si="44"/>
        <v>10.017404225420988</v>
      </c>
      <c r="W205" s="3">
        <f t="shared" si="44"/>
        <v>19.75</v>
      </c>
      <c r="X205" s="3">
        <f t="shared" si="41"/>
        <v>18.932560072571487</v>
      </c>
      <c r="Y205" s="4">
        <f t="shared" si="45"/>
        <v>158</v>
      </c>
      <c r="Z205" s="4">
        <f t="shared" si="45"/>
        <v>316</v>
      </c>
      <c r="AA205" s="4">
        <f t="shared" si="45"/>
        <v>632</v>
      </c>
      <c r="AB205" s="4">
        <f t="shared" si="45"/>
        <v>2528</v>
      </c>
      <c r="AC205" s="2">
        <f t="shared" si="42"/>
        <v>1</v>
      </c>
      <c r="AD205" s="2">
        <f t="shared" si="43"/>
        <v>453</v>
      </c>
    </row>
    <row r="206" spans="16:30" x14ac:dyDescent="0.75">
      <c r="P206" t="s">
        <v>279</v>
      </c>
      <c r="R206" s="27">
        <v>0.66782694836139922</v>
      </c>
      <c r="S206" s="4">
        <f t="shared" si="44"/>
        <v>66.782694836139925</v>
      </c>
      <c r="T206" s="4">
        <f t="shared" si="44"/>
        <v>667.82694836139922</v>
      </c>
      <c r="U206" s="3">
        <f t="shared" si="44"/>
        <v>3.3391347418069959</v>
      </c>
      <c r="V206" s="3">
        <f t="shared" si="44"/>
        <v>10.017404225420988</v>
      </c>
      <c r="W206" s="3">
        <f t="shared" si="44"/>
        <v>19.75</v>
      </c>
      <c r="X206" s="3">
        <f t="shared" si="41"/>
        <v>18.932560072571487</v>
      </c>
      <c r="Y206" s="4">
        <f t="shared" si="45"/>
        <v>158</v>
      </c>
      <c r="Z206" s="4">
        <f t="shared" si="45"/>
        <v>316</v>
      </c>
      <c r="AA206" s="4">
        <f t="shared" si="45"/>
        <v>632</v>
      </c>
      <c r="AB206" s="4">
        <f t="shared" si="45"/>
        <v>2528</v>
      </c>
      <c r="AC206" s="2">
        <f t="shared" si="42"/>
        <v>1</v>
      </c>
      <c r="AD206" s="2">
        <f t="shared" si="43"/>
        <v>453</v>
      </c>
    </row>
    <row r="207" spans="16:30" x14ac:dyDescent="0.75">
      <c r="P207" t="s">
        <v>207</v>
      </c>
      <c r="R207" s="27">
        <v>0.77</v>
      </c>
      <c r="S207" s="4">
        <f t="shared" si="44"/>
        <v>77</v>
      </c>
      <c r="T207" s="4">
        <f t="shared" si="44"/>
        <v>770</v>
      </c>
      <c r="U207" s="3">
        <f t="shared" si="44"/>
        <v>3.85</v>
      </c>
      <c r="V207" s="3">
        <f t="shared" si="44"/>
        <v>11.55</v>
      </c>
      <c r="W207" s="3">
        <f t="shared" si="44"/>
        <v>22.771617763125001</v>
      </c>
      <c r="X207" s="3">
        <f t="shared" si="41"/>
        <v>21.829114999999998</v>
      </c>
      <c r="Y207" s="4">
        <f t="shared" si="45"/>
        <v>182.172942105</v>
      </c>
      <c r="Z207" s="4">
        <f t="shared" si="45"/>
        <v>364.34588421000001</v>
      </c>
      <c r="AA207" s="4">
        <f t="shared" si="45"/>
        <v>728.69176842000002</v>
      </c>
      <c r="AB207" s="4">
        <f t="shared" si="45"/>
        <v>2914.7670736800001</v>
      </c>
      <c r="AC207" s="2">
        <f t="shared" si="42"/>
        <v>1</v>
      </c>
      <c r="AD207" s="2">
        <f t="shared" si="43"/>
        <v>453</v>
      </c>
    </row>
    <row r="208" spans="16:30" x14ac:dyDescent="0.75">
      <c r="P208" t="s">
        <v>310</v>
      </c>
      <c r="R208" s="27">
        <v>0.78194927498011935</v>
      </c>
      <c r="S208" s="4">
        <f t="shared" si="44"/>
        <v>78.194927498011936</v>
      </c>
      <c r="T208" s="4">
        <f t="shared" si="44"/>
        <v>781.9492749801193</v>
      </c>
      <c r="U208" s="3">
        <f t="shared" si="44"/>
        <v>3.909746374900597</v>
      </c>
      <c r="V208" s="3">
        <f t="shared" si="44"/>
        <v>11.72923912470179</v>
      </c>
      <c r="W208" s="3">
        <f t="shared" si="44"/>
        <v>23.125</v>
      </c>
      <c r="X208" s="3">
        <f t="shared" si="41"/>
        <v>22.167870971048892</v>
      </c>
      <c r="Y208" s="4">
        <f t="shared" si="45"/>
        <v>185</v>
      </c>
      <c r="Z208" s="4">
        <f t="shared" si="45"/>
        <v>370</v>
      </c>
      <c r="AA208" s="4">
        <f t="shared" si="45"/>
        <v>740</v>
      </c>
      <c r="AB208" s="4">
        <f t="shared" si="45"/>
        <v>2960</v>
      </c>
      <c r="AC208" s="2">
        <f t="shared" si="42"/>
        <v>1</v>
      </c>
      <c r="AD208" s="2">
        <f t="shared" si="43"/>
        <v>453</v>
      </c>
    </row>
    <row r="209" spans="16:30" x14ac:dyDescent="0.75">
      <c r="P209" t="s">
        <v>311</v>
      </c>
      <c r="R209" s="27">
        <v>0.80308303916877122</v>
      </c>
      <c r="S209" s="4">
        <f t="shared" si="44"/>
        <v>80.308303916877122</v>
      </c>
      <c r="T209" s="4">
        <f t="shared" si="44"/>
        <v>803.08303916877117</v>
      </c>
      <c r="U209" s="3">
        <f t="shared" si="44"/>
        <v>4.0154151958438558</v>
      </c>
      <c r="V209" s="3">
        <f t="shared" si="44"/>
        <v>12.046245587531569</v>
      </c>
      <c r="W209" s="3">
        <f t="shared" si="44"/>
        <v>23.75</v>
      </c>
      <c r="X209" s="3">
        <f t="shared" si="41"/>
        <v>22.767002618915079</v>
      </c>
      <c r="Y209" s="4">
        <f t="shared" si="45"/>
        <v>190</v>
      </c>
      <c r="Z209" s="4">
        <f t="shared" si="45"/>
        <v>380</v>
      </c>
      <c r="AA209" s="4">
        <f t="shared" si="45"/>
        <v>760</v>
      </c>
      <c r="AB209" s="4">
        <f t="shared" si="45"/>
        <v>3040</v>
      </c>
      <c r="AC209" s="2">
        <f t="shared" si="42"/>
        <v>1</v>
      </c>
      <c r="AD209" s="2">
        <f t="shared" si="43"/>
        <v>453</v>
      </c>
    </row>
    <row r="210" spans="16:30" x14ac:dyDescent="0.75">
      <c r="P210" t="s">
        <v>131</v>
      </c>
      <c r="R210" s="27">
        <v>0.68</v>
      </c>
      <c r="S210" s="4">
        <f t="shared" si="44"/>
        <v>68</v>
      </c>
      <c r="T210" s="4">
        <f t="shared" si="44"/>
        <v>680</v>
      </c>
      <c r="U210" s="3">
        <f t="shared" si="44"/>
        <v>3.4000000000000004</v>
      </c>
      <c r="V210" s="3">
        <f t="shared" si="44"/>
        <v>10.200000000000001</v>
      </c>
      <c r="W210" s="3">
        <f t="shared" si="44"/>
        <v>20.110000102500003</v>
      </c>
      <c r="X210" s="3">
        <f t="shared" si="44"/>
        <v>19.277660000000001</v>
      </c>
      <c r="Y210" s="4">
        <f t="shared" si="45"/>
        <v>160.88000082000002</v>
      </c>
      <c r="Z210" s="4">
        <f t="shared" si="45"/>
        <v>321.76000164000004</v>
      </c>
      <c r="AA210" s="4">
        <f t="shared" si="45"/>
        <v>643.52000328000008</v>
      </c>
      <c r="AB210" s="4">
        <f t="shared" si="45"/>
        <v>2574.0800131200003</v>
      </c>
      <c r="AC210" s="2">
        <f t="shared" si="42"/>
        <v>1</v>
      </c>
      <c r="AD210" s="2">
        <f t="shared" si="43"/>
        <v>453</v>
      </c>
    </row>
    <row r="211" spans="16:30" x14ac:dyDescent="0.75">
      <c r="P211" t="s">
        <v>132</v>
      </c>
      <c r="R211" s="27">
        <v>0.89</v>
      </c>
      <c r="S211" s="4">
        <f t="shared" si="44"/>
        <v>89</v>
      </c>
      <c r="T211" s="4">
        <f t="shared" si="44"/>
        <v>890</v>
      </c>
      <c r="U211" s="3">
        <f t="shared" si="44"/>
        <v>4.45</v>
      </c>
      <c r="V211" s="3">
        <f t="shared" si="44"/>
        <v>13.35</v>
      </c>
      <c r="W211" s="3">
        <f t="shared" si="44"/>
        <v>26.320441310625</v>
      </c>
      <c r="X211" s="3">
        <f t="shared" si="44"/>
        <v>25.231054999999998</v>
      </c>
      <c r="Y211" s="4">
        <f t="shared" si="45"/>
        <v>210.563530485</v>
      </c>
      <c r="Z211" s="4">
        <f t="shared" si="45"/>
        <v>421.12706097</v>
      </c>
      <c r="AA211" s="4">
        <f t="shared" si="45"/>
        <v>842.25412194</v>
      </c>
      <c r="AB211" s="4">
        <f t="shared" si="45"/>
        <v>3369.01648776</v>
      </c>
      <c r="AC211" s="2">
        <f t="shared" si="42"/>
        <v>1</v>
      </c>
      <c r="AD211" s="2">
        <f t="shared" si="43"/>
        <v>453</v>
      </c>
    </row>
    <row r="212" spans="16:30" x14ac:dyDescent="0.75">
      <c r="P212" t="s">
        <v>133</v>
      </c>
      <c r="R212" s="27">
        <v>0.83</v>
      </c>
      <c r="S212" s="4">
        <f t="shared" si="44"/>
        <v>83</v>
      </c>
      <c r="T212" s="4">
        <f t="shared" si="44"/>
        <v>830</v>
      </c>
      <c r="U212" s="3">
        <f t="shared" si="44"/>
        <v>4.1499999999999995</v>
      </c>
      <c r="V212" s="3">
        <f t="shared" si="44"/>
        <v>12.45</v>
      </c>
      <c r="W212" s="3">
        <f t="shared" si="44"/>
        <v>24.546029536874997</v>
      </c>
      <c r="X212" s="3">
        <f t="shared" si="44"/>
        <v>23.530085</v>
      </c>
      <c r="Y212" s="4">
        <f t="shared" si="45"/>
        <v>196.36823629499997</v>
      </c>
      <c r="Z212" s="4">
        <f t="shared" si="45"/>
        <v>392.73647258999995</v>
      </c>
      <c r="AA212" s="4">
        <f t="shared" si="45"/>
        <v>785.4729451799999</v>
      </c>
      <c r="AB212" s="4">
        <f t="shared" si="45"/>
        <v>3141.8917807199996</v>
      </c>
      <c r="AC212" s="2">
        <f t="shared" si="42"/>
        <v>1</v>
      </c>
      <c r="AD212" s="2">
        <f t="shared" si="43"/>
        <v>453</v>
      </c>
    </row>
    <row r="213" spans="16:30" x14ac:dyDescent="0.75">
      <c r="P213" t="s">
        <v>208</v>
      </c>
      <c r="R213" s="27">
        <v>0.78</v>
      </c>
      <c r="S213" s="4">
        <f t="shared" si="44"/>
        <v>78</v>
      </c>
      <c r="T213" s="4">
        <f t="shared" si="44"/>
        <v>780</v>
      </c>
      <c r="U213" s="3">
        <f t="shared" si="44"/>
        <v>3.9000000000000004</v>
      </c>
      <c r="V213" s="3">
        <f t="shared" si="44"/>
        <v>11.700000000000001</v>
      </c>
      <c r="W213" s="3">
        <f t="shared" si="44"/>
        <v>23.067353058750001</v>
      </c>
      <c r="X213" s="3">
        <f t="shared" si="44"/>
        <v>22.11261</v>
      </c>
      <c r="Y213" s="4">
        <f t="shared" si="45"/>
        <v>184.53882447000001</v>
      </c>
      <c r="Z213" s="4">
        <f t="shared" si="45"/>
        <v>369.07764894000002</v>
      </c>
      <c r="AA213" s="4">
        <f t="shared" si="45"/>
        <v>738.15529788000003</v>
      </c>
      <c r="AB213" s="4">
        <f t="shared" si="45"/>
        <v>2952.6211915200001</v>
      </c>
      <c r="AC213" s="2">
        <f t="shared" si="42"/>
        <v>1</v>
      </c>
      <c r="AD213" s="2">
        <f t="shared" si="43"/>
        <v>453</v>
      </c>
    </row>
    <row r="214" spans="16:30" x14ac:dyDescent="0.75">
      <c r="P214" t="s">
        <v>312</v>
      </c>
      <c r="R214" s="27">
        <v>0.78194927498011935</v>
      </c>
      <c r="S214" s="4">
        <f t="shared" ref="S214:X229" si="46">$R214*S$2</f>
        <v>78.194927498011936</v>
      </c>
      <c r="T214" s="4">
        <f t="shared" si="46"/>
        <v>781.9492749801193</v>
      </c>
      <c r="U214" s="3">
        <f t="shared" si="46"/>
        <v>3.909746374900597</v>
      </c>
      <c r="V214" s="3">
        <f t="shared" si="46"/>
        <v>11.72923912470179</v>
      </c>
      <c r="W214" s="3">
        <f t="shared" si="46"/>
        <v>23.125</v>
      </c>
      <c r="X214" s="3">
        <f t="shared" si="44"/>
        <v>22.167870971048892</v>
      </c>
      <c r="Y214" s="4">
        <f t="shared" si="45"/>
        <v>185</v>
      </c>
      <c r="Z214" s="4">
        <f t="shared" si="45"/>
        <v>370</v>
      </c>
      <c r="AA214" s="4">
        <f t="shared" si="45"/>
        <v>740</v>
      </c>
      <c r="AB214" s="4">
        <f t="shared" si="45"/>
        <v>2960</v>
      </c>
      <c r="AC214" s="2">
        <f t="shared" si="42"/>
        <v>1</v>
      </c>
      <c r="AD214" s="2">
        <f t="shared" si="43"/>
        <v>453</v>
      </c>
    </row>
    <row r="215" spans="16:30" x14ac:dyDescent="0.75">
      <c r="P215" t="s">
        <v>313</v>
      </c>
      <c r="R215" s="27">
        <v>0.84535056754607496</v>
      </c>
      <c r="S215" s="4">
        <f t="shared" si="46"/>
        <v>84.535056754607496</v>
      </c>
      <c r="T215" s="4">
        <f t="shared" si="46"/>
        <v>845.35056754607501</v>
      </c>
      <c r="U215" s="3">
        <f t="shared" si="46"/>
        <v>4.2267528377303751</v>
      </c>
      <c r="V215" s="3">
        <f t="shared" si="46"/>
        <v>12.680258513191124</v>
      </c>
      <c r="W215" s="3">
        <f t="shared" si="46"/>
        <v>25</v>
      </c>
      <c r="X215" s="3">
        <f t="shared" si="44"/>
        <v>23.96526591464745</v>
      </c>
      <c r="Y215" s="4">
        <f t="shared" si="45"/>
        <v>200</v>
      </c>
      <c r="Z215" s="4">
        <f t="shared" si="45"/>
        <v>400</v>
      </c>
      <c r="AA215" s="4">
        <f t="shared" si="45"/>
        <v>800</v>
      </c>
      <c r="AB215" s="4">
        <f t="shared" si="45"/>
        <v>3200</v>
      </c>
      <c r="AC215" s="2">
        <f t="shared" si="42"/>
        <v>1</v>
      </c>
      <c r="AD215" s="2">
        <f t="shared" si="43"/>
        <v>453</v>
      </c>
    </row>
    <row r="216" spans="16:30" x14ac:dyDescent="0.75">
      <c r="P216" t="s">
        <v>314</v>
      </c>
      <c r="R216" s="27">
        <v>0.61</v>
      </c>
      <c r="S216" s="4">
        <f t="shared" si="46"/>
        <v>61</v>
      </c>
      <c r="T216" s="4">
        <f t="shared" si="46"/>
        <v>610</v>
      </c>
      <c r="U216" s="3">
        <f t="shared" si="46"/>
        <v>3.05</v>
      </c>
      <c r="V216" s="3">
        <f t="shared" si="46"/>
        <v>9.15</v>
      </c>
      <c r="W216" s="3">
        <f t="shared" si="46"/>
        <v>18.039853033124999</v>
      </c>
      <c r="X216" s="3">
        <f t="shared" si="44"/>
        <v>17.293195000000001</v>
      </c>
      <c r="Y216" s="4">
        <f t="shared" si="45"/>
        <v>144.31882426499999</v>
      </c>
      <c r="Z216" s="4">
        <f t="shared" si="45"/>
        <v>288.63764852999998</v>
      </c>
      <c r="AA216" s="4">
        <f t="shared" si="45"/>
        <v>577.27529705999996</v>
      </c>
      <c r="AB216" s="4">
        <f t="shared" si="45"/>
        <v>2309.1011882399998</v>
      </c>
      <c r="AC216" s="2">
        <f t="shared" si="42"/>
        <v>1</v>
      </c>
      <c r="AD216" s="2">
        <f t="shared" si="43"/>
        <v>453</v>
      </c>
    </row>
    <row r="217" spans="16:30" x14ac:dyDescent="0.75">
      <c r="P217" t="s">
        <v>300</v>
      </c>
      <c r="R217" s="27">
        <v>0.22</v>
      </c>
      <c r="S217" s="4">
        <f t="shared" si="46"/>
        <v>22</v>
      </c>
      <c r="T217" s="4">
        <f t="shared" si="46"/>
        <v>220</v>
      </c>
      <c r="U217" s="3">
        <f t="shared" si="46"/>
        <v>1.1000000000000001</v>
      </c>
      <c r="V217" s="3">
        <f t="shared" si="46"/>
        <v>3.3</v>
      </c>
      <c r="W217" s="3">
        <f t="shared" si="46"/>
        <v>6.5061765037499999</v>
      </c>
      <c r="X217" s="3">
        <f t="shared" si="44"/>
        <v>6.2368899999999998</v>
      </c>
      <c r="Y217" s="4">
        <f t="shared" si="45"/>
        <v>52.049412029999999</v>
      </c>
      <c r="Z217" s="4">
        <f t="shared" si="45"/>
        <v>104.09882406</v>
      </c>
      <c r="AA217" s="4">
        <f t="shared" si="45"/>
        <v>208.19764812</v>
      </c>
      <c r="AB217" s="4">
        <f t="shared" si="45"/>
        <v>832.79059247999999</v>
      </c>
      <c r="AC217" s="2">
        <f t="shared" si="42"/>
        <v>1</v>
      </c>
      <c r="AD217" s="2">
        <f t="shared" si="43"/>
        <v>453</v>
      </c>
    </row>
    <row r="218" spans="16:30" x14ac:dyDescent="0.75">
      <c r="P218" t="s">
        <v>301</v>
      </c>
      <c r="R218" s="27">
        <v>0.11333333333333333</v>
      </c>
      <c r="S218" s="4">
        <f t="shared" si="46"/>
        <v>11.333333333333332</v>
      </c>
      <c r="T218" s="4">
        <f t="shared" si="46"/>
        <v>113.33333333333333</v>
      </c>
      <c r="U218" s="3">
        <f t="shared" si="46"/>
        <v>0.56666666666666665</v>
      </c>
      <c r="V218" s="3">
        <f t="shared" si="46"/>
        <v>1.7</v>
      </c>
      <c r="W218" s="3">
        <f t="shared" si="46"/>
        <v>3.3516666837499995</v>
      </c>
      <c r="X218" s="3">
        <f t="shared" si="44"/>
        <v>3.212943333333333</v>
      </c>
      <c r="Y218" s="4">
        <f t="shared" si="45"/>
        <v>26.813333469999996</v>
      </c>
      <c r="Z218" s="4">
        <f t="shared" si="45"/>
        <v>53.626666939999993</v>
      </c>
      <c r="AA218" s="4">
        <f t="shared" si="45"/>
        <v>107.25333387999999</v>
      </c>
      <c r="AB218" s="4">
        <f t="shared" si="45"/>
        <v>429.01333551999994</v>
      </c>
      <c r="AC218" s="2">
        <f t="shared" si="42"/>
        <v>1</v>
      </c>
      <c r="AD218" s="2">
        <f t="shared" si="43"/>
        <v>453</v>
      </c>
    </row>
    <row r="219" spans="16:30" x14ac:dyDescent="0.75">
      <c r="P219" t="s">
        <v>199</v>
      </c>
      <c r="R219" s="27">
        <v>0.94</v>
      </c>
      <c r="S219" s="4">
        <f t="shared" si="46"/>
        <v>94</v>
      </c>
      <c r="T219" s="4">
        <f t="shared" si="46"/>
        <v>940</v>
      </c>
      <c r="U219" s="3">
        <f t="shared" si="46"/>
        <v>4.6999999999999993</v>
      </c>
      <c r="V219" s="3">
        <f t="shared" si="46"/>
        <v>14.1</v>
      </c>
      <c r="W219" s="3">
        <f t="shared" si="46"/>
        <v>27.799117788749999</v>
      </c>
      <c r="X219" s="3">
        <f t="shared" si="44"/>
        <v>26.648529999999997</v>
      </c>
      <c r="Y219" s="4">
        <f t="shared" si="45"/>
        <v>222.39294231</v>
      </c>
      <c r="Z219" s="4">
        <f t="shared" si="45"/>
        <v>444.78588461999999</v>
      </c>
      <c r="AA219" s="4">
        <f t="shared" si="45"/>
        <v>889.57176923999998</v>
      </c>
      <c r="AB219" s="4">
        <f t="shared" si="45"/>
        <v>3558.2870769599999</v>
      </c>
      <c r="AC219" s="2">
        <f t="shared" si="42"/>
        <v>1</v>
      </c>
      <c r="AD219" s="2">
        <f t="shared" si="43"/>
        <v>453</v>
      </c>
    </row>
    <row r="220" spans="16:30" x14ac:dyDescent="0.75">
      <c r="P220" t="s">
        <v>280</v>
      </c>
      <c r="R220" s="27">
        <v>0.54102436322948799</v>
      </c>
      <c r="S220" s="4">
        <f t="shared" si="46"/>
        <v>54.102436322948797</v>
      </c>
      <c r="T220" s="4">
        <f t="shared" si="46"/>
        <v>541.02436322948802</v>
      </c>
      <c r="U220" s="3">
        <f t="shared" si="46"/>
        <v>2.70512181614744</v>
      </c>
      <c r="V220" s="3">
        <f t="shared" si="46"/>
        <v>8.1153654484423203</v>
      </c>
      <c r="W220" s="3">
        <f t="shared" si="46"/>
        <v>16</v>
      </c>
      <c r="X220" s="3">
        <f t="shared" si="46"/>
        <v>15.337770185374369</v>
      </c>
      <c r="Y220" s="4">
        <f t="shared" si="45"/>
        <v>128</v>
      </c>
      <c r="Z220" s="4">
        <f t="shared" si="45"/>
        <v>256</v>
      </c>
      <c r="AA220" s="4">
        <f t="shared" si="45"/>
        <v>512</v>
      </c>
      <c r="AB220" s="4">
        <f t="shared" si="45"/>
        <v>2048</v>
      </c>
      <c r="AC220" s="2">
        <f t="shared" si="42"/>
        <v>1</v>
      </c>
      <c r="AD220" s="2">
        <f t="shared" si="43"/>
        <v>453</v>
      </c>
    </row>
    <row r="221" spans="16:30" x14ac:dyDescent="0.75">
      <c r="P221" t="s">
        <v>281</v>
      </c>
      <c r="R221" s="27">
        <v>0.43112878944849825</v>
      </c>
      <c r="S221" s="4">
        <f t="shared" si="46"/>
        <v>43.112878944849825</v>
      </c>
      <c r="T221" s="4">
        <f t="shared" si="46"/>
        <v>431.12878944849825</v>
      </c>
      <c r="U221" s="3">
        <f t="shared" si="46"/>
        <v>2.1556439472424911</v>
      </c>
      <c r="V221" s="3">
        <f t="shared" si="46"/>
        <v>6.4669318417274742</v>
      </c>
      <c r="W221" s="3">
        <f t="shared" si="46"/>
        <v>12.75</v>
      </c>
      <c r="X221" s="3">
        <f t="shared" si="46"/>
        <v>12.222285616470201</v>
      </c>
      <c r="Y221" s="4">
        <f t="shared" si="45"/>
        <v>102</v>
      </c>
      <c r="Z221" s="4">
        <f t="shared" si="45"/>
        <v>204</v>
      </c>
      <c r="AA221" s="4">
        <f t="shared" si="45"/>
        <v>408</v>
      </c>
      <c r="AB221" s="4">
        <f t="shared" si="45"/>
        <v>1632</v>
      </c>
      <c r="AC221" s="2">
        <f t="shared" si="42"/>
        <v>1</v>
      </c>
      <c r="AD221" s="2">
        <f t="shared" si="43"/>
        <v>453</v>
      </c>
    </row>
    <row r="222" spans="16:30" x14ac:dyDescent="0.75">
      <c r="P222" t="s">
        <v>282</v>
      </c>
      <c r="R222" s="27">
        <v>0.43112878944849825</v>
      </c>
      <c r="S222" s="4">
        <f t="shared" si="46"/>
        <v>43.112878944849825</v>
      </c>
      <c r="T222" s="4">
        <f t="shared" si="46"/>
        <v>431.12878944849825</v>
      </c>
      <c r="U222" s="3">
        <f t="shared" si="46"/>
        <v>2.1556439472424911</v>
      </c>
      <c r="V222" s="3">
        <f t="shared" si="46"/>
        <v>6.4669318417274742</v>
      </c>
      <c r="W222" s="3">
        <f t="shared" si="46"/>
        <v>12.75</v>
      </c>
      <c r="X222" s="3">
        <f t="shared" si="46"/>
        <v>12.222285616470201</v>
      </c>
      <c r="Y222" s="4">
        <f t="shared" si="45"/>
        <v>102</v>
      </c>
      <c r="Z222" s="4">
        <f t="shared" si="45"/>
        <v>204</v>
      </c>
      <c r="AA222" s="4">
        <f t="shared" si="45"/>
        <v>408</v>
      </c>
      <c r="AB222" s="4">
        <f t="shared" si="45"/>
        <v>1632</v>
      </c>
      <c r="AC222" s="2">
        <f t="shared" si="42"/>
        <v>1</v>
      </c>
      <c r="AD222" s="2">
        <f t="shared" si="43"/>
        <v>453</v>
      </c>
    </row>
    <row r="223" spans="16:30" x14ac:dyDescent="0.75">
      <c r="P223" t="s">
        <v>243</v>
      </c>
      <c r="R223" s="27">
        <v>0.14000000000000001</v>
      </c>
      <c r="S223" s="4">
        <f t="shared" si="46"/>
        <v>14.000000000000002</v>
      </c>
      <c r="T223" s="4">
        <f t="shared" si="46"/>
        <v>140</v>
      </c>
      <c r="U223" s="3">
        <f t="shared" si="46"/>
        <v>0.70000000000000007</v>
      </c>
      <c r="V223" s="3">
        <f t="shared" si="46"/>
        <v>2.1</v>
      </c>
      <c r="W223" s="3">
        <f t="shared" si="46"/>
        <v>4.1402941387499999</v>
      </c>
      <c r="X223" s="3">
        <f t="shared" si="46"/>
        <v>3.9689300000000003</v>
      </c>
      <c r="Y223" s="4">
        <f t="shared" si="45"/>
        <v>33.122353109999999</v>
      </c>
      <c r="Z223" s="4">
        <f t="shared" si="45"/>
        <v>66.244706219999998</v>
      </c>
      <c r="AA223" s="4">
        <f t="shared" si="45"/>
        <v>132.48941244</v>
      </c>
      <c r="AB223" s="4">
        <f t="shared" si="45"/>
        <v>529.95764975999998</v>
      </c>
      <c r="AC223" s="2">
        <f t="shared" si="42"/>
        <v>1</v>
      </c>
      <c r="AD223" s="2">
        <f t="shared" si="43"/>
        <v>453</v>
      </c>
    </row>
    <row r="224" spans="16:30" x14ac:dyDescent="0.75">
      <c r="P224" t="s">
        <v>302</v>
      </c>
      <c r="R224" s="27">
        <v>0.13333333333333333</v>
      </c>
      <c r="S224" s="4">
        <f t="shared" ref="S224:X239" si="47">$R224*S$2</f>
        <v>13.333333333333334</v>
      </c>
      <c r="T224" s="4">
        <f t="shared" si="47"/>
        <v>133.33333333333334</v>
      </c>
      <c r="U224" s="3">
        <f t="shared" si="47"/>
        <v>0.66666666666666663</v>
      </c>
      <c r="V224" s="3">
        <f t="shared" si="47"/>
        <v>2</v>
      </c>
      <c r="W224" s="3">
        <f t="shared" si="47"/>
        <v>3.9431372749999998</v>
      </c>
      <c r="X224" s="3">
        <f t="shared" si="46"/>
        <v>3.7799333333333331</v>
      </c>
      <c r="Y224" s="4">
        <f t="shared" ref="Y224:AB243" si="48">$R224*Y$2</f>
        <v>31.545098199999998</v>
      </c>
      <c r="Z224" s="4">
        <f t="shared" si="48"/>
        <v>63.090196399999996</v>
      </c>
      <c r="AA224" s="4">
        <f t="shared" si="48"/>
        <v>126.18039279999999</v>
      </c>
      <c r="AB224" s="4">
        <f t="shared" si="48"/>
        <v>504.72157119999997</v>
      </c>
      <c r="AC224" s="2">
        <f t="shared" si="42"/>
        <v>1</v>
      </c>
      <c r="AD224" s="2">
        <f t="shared" si="43"/>
        <v>453</v>
      </c>
    </row>
    <row r="225" spans="16:30" x14ac:dyDescent="0.75">
      <c r="P225" t="s">
        <v>134</v>
      </c>
      <c r="R225" s="27">
        <v>1.02</v>
      </c>
      <c r="S225" s="4">
        <f t="shared" si="47"/>
        <v>102</v>
      </c>
      <c r="T225" s="4">
        <f t="shared" si="47"/>
        <v>1020</v>
      </c>
      <c r="U225" s="3">
        <f t="shared" si="47"/>
        <v>5.0999999999999996</v>
      </c>
      <c r="V225" s="3">
        <f t="shared" si="47"/>
        <v>15.3</v>
      </c>
      <c r="W225" s="3">
        <f t="shared" si="47"/>
        <v>30.16500015375</v>
      </c>
      <c r="X225" s="3">
        <f t="shared" si="46"/>
        <v>28.91649</v>
      </c>
      <c r="Y225" s="4">
        <f t="shared" si="48"/>
        <v>241.32000123</v>
      </c>
      <c r="Z225" s="4">
        <f t="shared" si="48"/>
        <v>482.64000246000001</v>
      </c>
      <c r="AA225" s="4">
        <f t="shared" si="48"/>
        <v>965.28000492000001</v>
      </c>
      <c r="AB225" s="4">
        <f t="shared" si="48"/>
        <v>3861.12001968</v>
      </c>
      <c r="AC225" s="2">
        <f t="shared" si="42"/>
        <v>1</v>
      </c>
      <c r="AD225" s="2">
        <f t="shared" si="43"/>
        <v>453</v>
      </c>
    </row>
    <row r="226" spans="16:30" x14ac:dyDescent="0.75">
      <c r="P226" t="s">
        <v>303</v>
      </c>
      <c r="R226" s="27">
        <v>1.2</v>
      </c>
      <c r="S226" s="4">
        <f t="shared" si="47"/>
        <v>120</v>
      </c>
      <c r="T226" s="4">
        <f t="shared" si="47"/>
        <v>1200</v>
      </c>
      <c r="U226" s="3">
        <f t="shared" si="47"/>
        <v>6</v>
      </c>
      <c r="V226" s="3">
        <f t="shared" si="47"/>
        <v>18</v>
      </c>
      <c r="W226" s="3">
        <f t="shared" si="47"/>
        <v>35.488235474999996</v>
      </c>
      <c r="X226" s="3">
        <f t="shared" si="46"/>
        <v>34.019399999999997</v>
      </c>
      <c r="Y226" s="4">
        <f t="shared" si="48"/>
        <v>283.90588379999997</v>
      </c>
      <c r="Z226" s="4">
        <f t="shared" si="48"/>
        <v>567.81176759999994</v>
      </c>
      <c r="AA226" s="4">
        <f t="shared" si="48"/>
        <v>1135.6235351999999</v>
      </c>
      <c r="AB226" s="4">
        <f t="shared" si="48"/>
        <v>4542.4941407999995</v>
      </c>
      <c r="AC226" s="2">
        <f t="shared" si="42"/>
        <v>1</v>
      </c>
      <c r="AD226" s="2">
        <f t="shared" si="43"/>
        <v>453</v>
      </c>
    </row>
    <row r="227" spans="16:30" x14ac:dyDescent="0.75">
      <c r="P227" t="s">
        <v>135</v>
      </c>
      <c r="R227" s="27">
        <v>0.21</v>
      </c>
      <c r="S227" s="4">
        <f t="shared" si="47"/>
        <v>21</v>
      </c>
      <c r="T227" s="4">
        <f t="shared" si="47"/>
        <v>210</v>
      </c>
      <c r="U227" s="3">
        <f t="shared" si="47"/>
        <v>1.05</v>
      </c>
      <c r="V227" s="3">
        <f t="shared" si="47"/>
        <v>3.15</v>
      </c>
      <c r="W227" s="3">
        <f t="shared" si="47"/>
        <v>6.2104412081249993</v>
      </c>
      <c r="X227" s="3">
        <f t="shared" si="46"/>
        <v>5.9533949999999995</v>
      </c>
      <c r="Y227" s="4">
        <f t="shared" si="48"/>
        <v>49.683529664999995</v>
      </c>
      <c r="Z227" s="4">
        <f t="shared" si="48"/>
        <v>99.367059329999989</v>
      </c>
      <c r="AA227" s="4">
        <f t="shared" si="48"/>
        <v>198.73411865999998</v>
      </c>
      <c r="AB227" s="4">
        <f t="shared" si="48"/>
        <v>794.93647463999991</v>
      </c>
      <c r="AC227" s="2">
        <f t="shared" si="42"/>
        <v>1</v>
      </c>
      <c r="AD227" s="2">
        <f t="shared" si="43"/>
        <v>453</v>
      </c>
    </row>
    <row r="228" spans="16:30" x14ac:dyDescent="0.75">
      <c r="P228" t="s">
        <v>136</v>
      </c>
      <c r="R228" s="27">
        <v>0.68</v>
      </c>
      <c r="S228" s="4">
        <f t="shared" si="47"/>
        <v>68</v>
      </c>
      <c r="T228" s="4">
        <f t="shared" si="47"/>
        <v>680</v>
      </c>
      <c r="U228" s="3">
        <f t="shared" si="47"/>
        <v>3.4000000000000004</v>
      </c>
      <c r="V228" s="3">
        <f t="shared" si="47"/>
        <v>10.200000000000001</v>
      </c>
      <c r="W228" s="3">
        <f t="shared" si="47"/>
        <v>20.110000102500003</v>
      </c>
      <c r="X228" s="3">
        <f t="shared" si="46"/>
        <v>19.277660000000001</v>
      </c>
      <c r="Y228" s="4">
        <f t="shared" si="48"/>
        <v>160.88000082000002</v>
      </c>
      <c r="Z228" s="4">
        <f t="shared" si="48"/>
        <v>321.76000164000004</v>
      </c>
      <c r="AA228" s="4">
        <f t="shared" si="48"/>
        <v>643.52000328000008</v>
      </c>
      <c r="AB228" s="4">
        <f t="shared" si="48"/>
        <v>2574.0800131200003</v>
      </c>
      <c r="AC228" s="2">
        <f t="shared" si="42"/>
        <v>1</v>
      </c>
      <c r="AD228" s="2">
        <f t="shared" si="43"/>
        <v>453</v>
      </c>
    </row>
    <row r="229" spans="16:30" x14ac:dyDescent="0.75">
      <c r="P229" t="s">
        <v>137</v>
      </c>
      <c r="R229" s="27">
        <v>1.02</v>
      </c>
      <c r="S229" s="4">
        <f t="shared" si="47"/>
        <v>102</v>
      </c>
      <c r="T229" s="4">
        <f t="shared" si="47"/>
        <v>1020</v>
      </c>
      <c r="U229" s="3">
        <f t="shared" si="47"/>
        <v>5.0999999999999996</v>
      </c>
      <c r="V229" s="3">
        <f t="shared" si="47"/>
        <v>15.3</v>
      </c>
      <c r="W229" s="3">
        <f t="shared" si="47"/>
        <v>30.16500015375</v>
      </c>
      <c r="X229" s="3">
        <f t="shared" si="46"/>
        <v>28.91649</v>
      </c>
      <c r="Y229" s="4">
        <f t="shared" si="48"/>
        <v>241.32000123</v>
      </c>
      <c r="Z229" s="4">
        <f t="shared" si="48"/>
        <v>482.64000246000001</v>
      </c>
      <c r="AA229" s="4">
        <f t="shared" si="48"/>
        <v>965.28000492000001</v>
      </c>
      <c r="AB229" s="4">
        <f t="shared" si="48"/>
        <v>3861.12001968</v>
      </c>
      <c r="AC229" s="2">
        <f t="shared" si="42"/>
        <v>1</v>
      </c>
      <c r="AD229" s="2">
        <f t="shared" si="43"/>
        <v>453</v>
      </c>
    </row>
    <row r="230" spans="16:30" x14ac:dyDescent="0.75">
      <c r="P230" t="s">
        <v>138</v>
      </c>
      <c r="R230" s="27">
        <v>0.51</v>
      </c>
      <c r="S230" s="4">
        <f t="shared" si="47"/>
        <v>51</v>
      </c>
      <c r="T230" s="4">
        <f t="shared" si="47"/>
        <v>510</v>
      </c>
      <c r="U230" s="3">
        <f t="shared" si="47"/>
        <v>2.5499999999999998</v>
      </c>
      <c r="V230" s="3">
        <f t="shared" si="47"/>
        <v>7.65</v>
      </c>
      <c r="W230" s="3">
        <f t="shared" si="47"/>
        <v>15.082500076875</v>
      </c>
      <c r="X230" s="3">
        <f t="shared" si="47"/>
        <v>14.458245</v>
      </c>
      <c r="Y230" s="4">
        <f t="shared" si="48"/>
        <v>120.660000615</v>
      </c>
      <c r="Z230" s="4">
        <f t="shared" si="48"/>
        <v>241.32000123</v>
      </c>
      <c r="AA230" s="4">
        <f t="shared" si="48"/>
        <v>482.64000246000001</v>
      </c>
      <c r="AB230" s="4">
        <f t="shared" si="48"/>
        <v>1930.56000984</v>
      </c>
      <c r="AC230" s="2">
        <f t="shared" si="42"/>
        <v>1</v>
      </c>
      <c r="AD230" s="2">
        <f t="shared" si="43"/>
        <v>453</v>
      </c>
    </row>
    <row r="231" spans="16:30" x14ac:dyDescent="0.75">
      <c r="P231" t="s">
        <v>304</v>
      </c>
      <c r="R231" s="27">
        <v>1.0666666666666667</v>
      </c>
      <c r="S231" s="4">
        <f t="shared" si="47"/>
        <v>106.66666666666667</v>
      </c>
      <c r="T231" s="4">
        <f t="shared" si="47"/>
        <v>1066.6666666666667</v>
      </c>
      <c r="U231" s="3">
        <f t="shared" si="47"/>
        <v>5.333333333333333</v>
      </c>
      <c r="V231" s="3">
        <f t="shared" si="47"/>
        <v>16</v>
      </c>
      <c r="W231" s="3">
        <f t="shared" si="47"/>
        <v>31.545098199999998</v>
      </c>
      <c r="X231" s="3">
        <f t="shared" si="47"/>
        <v>30.239466666666665</v>
      </c>
      <c r="Y231" s="4">
        <f t="shared" si="48"/>
        <v>252.36078559999999</v>
      </c>
      <c r="Z231" s="4">
        <f t="shared" si="48"/>
        <v>504.72157119999997</v>
      </c>
      <c r="AA231" s="4">
        <f t="shared" si="48"/>
        <v>1009.4431423999999</v>
      </c>
      <c r="AB231" s="4">
        <f t="shared" si="48"/>
        <v>4037.7725695999998</v>
      </c>
      <c r="AC231" s="2">
        <f t="shared" si="42"/>
        <v>1</v>
      </c>
      <c r="AD231" s="2">
        <f t="shared" si="43"/>
        <v>453</v>
      </c>
    </row>
    <row r="232" spans="16:30" x14ac:dyDescent="0.75">
      <c r="P232" t="s">
        <v>283</v>
      </c>
      <c r="R232" s="27">
        <v>1.0271009395684811</v>
      </c>
      <c r="S232" s="4">
        <f t="shared" si="47"/>
        <v>102.71009395684811</v>
      </c>
      <c r="T232" s="4">
        <f t="shared" si="47"/>
        <v>1027.1009395684812</v>
      </c>
      <c r="U232" s="3">
        <f t="shared" si="47"/>
        <v>5.1355046978424053</v>
      </c>
      <c r="V232" s="3">
        <f t="shared" si="47"/>
        <v>15.406514093527218</v>
      </c>
      <c r="W232" s="3">
        <f t="shared" si="47"/>
        <v>30.375000000000004</v>
      </c>
      <c r="X232" s="3">
        <f t="shared" si="47"/>
        <v>29.117798086296656</v>
      </c>
      <c r="Y232" s="4">
        <f t="shared" si="48"/>
        <v>243.00000000000003</v>
      </c>
      <c r="Z232" s="4">
        <f t="shared" si="48"/>
        <v>486.00000000000006</v>
      </c>
      <c r="AA232" s="4">
        <f t="shared" si="48"/>
        <v>972.00000000000011</v>
      </c>
      <c r="AB232" s="4">
        <f t="shared" si="48"/>
        <v>3888.0000000000005</v>
      </c>
      <c r="AC232" s="2">
        <f t="shared" si="42"/>
        <v>1</v>
      </c>
      <c r="AD232" s="2">
        <f t="shared" si="43"/>
        <v>453</v>
      </c>
    </row>
    <row r="233" spans="16:30" x14ac:dyDescent="0.75">
      <c r="P233" t="s">
        <v>139</v>
      </c>
      <c r="R233" s="27">
        <v>0.51</v>
      </c>
      <c r="S233" s="4">
        <f t="shared" si="47"/>
        <v>51</v>
      </c>
      <c r="T233" s="4">
        <f t="shared" si="47"/>
        <v>510</v>
      </c>
      <c r="U233" s="3">
        <f t="shared" si="47"/>
        <v>2.5499999999999998</v>
      </c>
      <c r="V233" s="3">
        <f t="shared" si="47"/>
        <v>7.65</v>
      </c>
      <c r="W233" s="3">
        <f t="shared" si="47"/>
        <v>15.082500076875</v>
      </c>
      <c r="X233" s="3">
        <f t="shared" si="47"/>
        <v>14.458245</v>
      </c>
      <c r="Y233" s="4">
        <f t="shared" si="48"/>
        <v>120.660000615</v>
      </c>
      <c r="Z233" s="4">
        <f t="shared" si="48"/>
        <v>241.32000123</v>
      </c>
      <c r="AA233" s="4">
        <f t="shared" si="48"/>
        <v>482.64000246000001</v>
      </c>
      <c r="AB233" s="4">
        <f t="shared" si="48"/>
        <v>1930.56000984</v>
      </c>
      <c r="AC233" s="2">
        <f t="shared" si="42"/>
        <v>1</v>
      </c>
      <c r="AD233" s="2">
        <f t="shared" si="43"/>
        <v>453</v>
      </c>
    </row>
    <row r="234" spans="16:30" x14ac:dyDescent="0.75">
      <c r="P234" t="s">
        <v>305</v>
      </c>
      <c r="R234" s="27">
        <v>0.10666666666666667</v>
      </c>
      <c r="S234" s="4">
        <f t="shared" ref="S234:X249" si="49">$R234*S$2</f>
        <v>10.666666666666668</v>
      </c>
      <c r="T234" s="4">
        <f t="shared" si="49"/>
        <v>106.66666666666667</v>
      </c>
      <c r="U234" s="3">
        <f t="shared" si="49"/>
        <v>0.53333333333333333</v>
      </c>
      <c r="V234" s="3">
        <f t="shared" si="49"/>
        <v>1.6</v>
      </c>
      <c r="W234" s="3">
        <f t="shared" si="49"/>
        <v>3.1545098199999999</v>
      </c>
      <c r="X234" s="3">
        <f t="shared" si="47"/>
        <v>3.0239466666666668</v>
      </c>
      <c r="Y234" s="4">
        <f t="shared" si="48"/>
        <v>25.236078559999999</v>
      </c>
      <c r="Z234" s="4">
        <f t="shared" si="48"/>
        <v>50.472157119999999</v>
      </c>
      <c r="AA234" s="4">
        <f t="shared" si="48"/>
        <v>100.94431424</v>
      </c>
      <c r="AB234" s="4">
        <f t="shared" si="48"/>
        <v>403.77725695999999</v>
      </c>
      <c r="AC234" s="2">
        <f t="shared" si="42"/>
        <v>1</v>
      </c>
      <c r="AD234" s="2">
        <f t="shared" si="43"/>
        <v>453</v>
      </c>
    </row>
    <row r="235" spans="16:30" x14ac:dyDescent="0.75">
      <c r="P235" t="s">
        <v>140</v>
      </c>
      <c r="R235" s="27">
        <v>0.76</v>
      </c>
      <c r="S235" s="4">
        <f t="shared" si="49"/>
        <v>76</v>
      </c>
      <c r="T235" s="4">
        <f t="shared" si="49"/>
        <v>760</v>
      </c>
      <c r="U235" s="3">
        <f t="shared" si="49"/>
        <v>3.8</v>
      </c>
      <c r="V235" s="3">
        <f t="shared" si="49"/>
        <v>11.4</v>
      </c>
      <c r="W235" s="3">
        <f t="shared" si="49"/>
        <v>22.4758824675</v>
      </c>
      <c r="X235" s="3">
        <f t="shared" si="47"/>
        <v>21.54562</v>
      </c>
      <c r="Y235" s="4">
        <f t="shared" si="48"/>
        <v>179.80705974</v>
      </c>
      <c r="Z235" s="4">
        <f t="shared" si="48"/>
        <v>359.61411948</v>
      </c>
      <c r="AA235" s="4">
        <f t="shared" si="48"/>
        <v>719.22823896</v>
      </c>
      <c r="AB235" s="4">
        <f t="shared" si="48"/>
        <v>2876.91295584</v>
      </c>
      <c r="AC235" s="2">
        <f t="shared" si="42"/>
        <v>1</v>
      </c>
      <c r="AD235" s="2">
        <f t="shared" si="43"/>
        <v>453</v>
      </c>
    </row>
    <row r="236" spans="16:30" x14ac:dyDescent="0.75">
      <c r="P236" t="s">
        <v>141</v>
      </c>
      <c r="R236" s="27">
        <v>0.85</v>
      </c>
      <c r="S236" s="4">
        <f t="shared" si="49"/>
        <v>85</v>
      </c>
      <c r="T236" s="4">
        <f t="shared" si="49"/>
        <v>850</v>
      </c>
      <c r="U236" s="3">
        <f t="shared" si="49"/>
        <v>4.25</v>
      </c>
      <c r="V236" s="3">
        <f t="shared" si="49"/>
        <v>12.75</v>
      </c>
      <c r="W236" s="3">
        <f t="shared" si="49"/>
        <v>25.137500128124998</v>
      </c>
      <c r="X236" s="3">
        <f t="shared" si="47"/>
        <v>24.097075</v>
      </c>
      <c r="Y236" s="4">
        <f t="shared" si="48"/>
        <v>201.10000102499998</v>
      </c>
      <c r="Z236" s="4">
        <f t="shared" si="48"/>
        <v>402.20000204999997</v>
      </c>
      <c r="AA236" s="4">
        <f t="shared" si="48"/>
        <v>804.40000409999993</v>
      </c>
      <c r="AB236" s="4">
        <f t="shared" si="48"/>
        <v>3217.6000163999997</v>
      </c>
      <c r="AC236" s="2">
        <f t="shared" si="42"/>
        <v>1</v>
      </c>
      <c r="AD236" s="2">
        <f t="shared" si="43"/>
        <v>453</v>
      </c>
    </row>
    <row r="237" spans="16:30" x14ac:dyDescent="0.75">
      <c r="P237" t="s">
        <v>251</v>
      </c>
      <c r="R237" s="27">
        <v>0.64246643133501702</v>
      </c>
      <c r="S237" s="4">
        <f t="shared" si="49"/>
        <v>64.246643133501706</v>
      </c>
      <c r="T237" s="4">
        <f t="shared" si="49"/>
        <v>642.46643133501698</v>
      </c>
      <c r="U237" s="3">
        <f t="shared" si="49"/>
        <v>3.2123321566750853</v>
      </c>
      <c r="V237" s="3">
        <f t="shared" si="49"/>
        <v>9.6369964700252559</v>
      </c>
      <c r="W237" s="3">
        <f t="shared" si="49"/>
        <v>19</v>
      </c>
      <c r="X237" s="3">
        <f t="shared" si="47"/>
        <v>18.213602095132064</v>
      </c>
      <c r="Y237" s="4">
        <f t="shared" si="48"/>
        <v>152</v>
      </c>
      <c r="Z237" s="4">
        <f t="shared" si="48"/>
        <v>304</v>
      </c>
      <c r="AA237" s="4">
        <f t="shared" si="48"/>
        <v>608</v>
      </c>
      <c r="AB237" s="4">
        <f t="shared" si="48"/>
        <v>2432</v>
      </c>
      <c r="AC237" s="2">
        <f t="shared" si="42"/>
        <v>1</v>
      </c>
      <c r="AD237" s="2">
        <f t="shared" si="43"/>
        <v>453</v>
      </c>
    </row>
    <row r="238" spans="16:30" x14ac:dyDescent="0.75">
      <c r="P238" t="s">
        <v>252</v>
      </c>
      <c r="R238" s="27">
        <v>0.98060665835344696</v>
      </c>
      <c r="S238" s="4">
        <f t="shared" si="49"/>
        <v>98.060665835344693</v>
      </c>
      <c r="T238" s="4">
        <f t="shared" si="49"/>
        <v>980.60665835344696</v>
      </c>
      <c r="U238" s="3">
        <f t="shared" si="49"/>
        <v>4.903033291767235</v>
      </c>
      <c r="V238" s="3">
        <f t="shared" si="49"/>
        <v>14.709099875301705</v>
      </c>
      <c r="W238" s="3">
        <f t="shared" si="49"/>
        <v>29</v>
      </c>
      <c r="X238" s="3">
        <f t="shared" si="47"/>
        <v>27.799708460991045</v>
      </c>
      <c r="Y238" s="4">
        <f t="shared" si="48"/>
        <v>232</v>
      </c>
      <c r="Z238" s="4">
        <f t="shared" si="48"/>
        <v>464</v>
      </c>
      <c r="AA238" s="4">
        <f t="shared" si="48"/>
        <v>928</v>
      </c>
      <c r="AB238" s="4">
        <f t="shared" si="48"/>
        <v>3712</v>
      </c>
      <c r="AC238" s="2">
        <f t="shared" si="42"/>
        <v>1</v>
      </c>
      <c r="AD238" s="2">
        <f t="shared" si="43"/>
        <v>453</v>
      </c>
    </row>
    <row r="239" spans="16:30" x14ac:dyDescent="0.75">
      <c r="P239" t="s">
        <v>209</v>
      </c>
      <c r="R239" s="27">
        <v>0.87</v>
      </c>
      <c r="S239" s="4">
        <f t="shared" si="49"/>
        <v>87</v>
      </c>
      <c r="T239" s="4">
        <f t="shared" si="49"/>
        <v>870</v>
      </c>
      <c r="U239" s="3">
        <f t="shared" si="49"/>
        <v>4.3499999999999996</v>
      </c>
      <c r="V239" s="3">
        <f t="shared" si="49"/>
        <v>13.05</v>
      </c>
      <c r="W239" s="3">
        <f t="shared" si="49"/>
        <v>25.728970719374999</v>
      </c>
      <c r="X239" s="3">
        <f t="shared" si="47"/>
        <v>24.664065000000001</v>
      </c>
      <c r="Y239" s="4">
        <f t="shared" si="48"/>
        <v>205.83176575499999</v>
      </c>
      <c r="Z239" s="4">
        <f t="shared" si="48"/>
        <v>411.66353150999998</v>
      </c>
      <c r="AA239" s="4">
        <f t="shared" si="48"/>
        <v>823.32706301999997</v>
      </c>
      <c r="AB239" s="4">
        <f t="shared" si="48"/>
        <v>3293.3082520799999</v>
      </c>
      <c r="AC239" s="2">
        <f t="shared" si="42"/>
        <v>1</v>
      </c>
      <c r="AD239" s="2">
        <f t="shared" si="43"/>
        <v>453</v>
      </c>
    </row>
    <row r="240" spans="16:30" x14ac:dyDescent="0.75">
      <c r="P240" t="s">
        <v>142</v>
      </c>
      <c r="R240" s="27">
        <v>0.85</v>
      </c>
      <c r="S240" s="4">
        <f t="shared" si="49"/>
        <v>85</v>
      </c>
      <c r="T240" s="4">
        <f t="shared" si="49"/>
        <v>850</v>
      </c>
      <c r="U240" s="3">
        <f t="shared" si="49"/>
        <v>4.25</v>
      </c>
      <c r="V240" s="3">
        <f t="shared" si="49"/>
        <v>12.75</v>
      </c>
      <c r="W240" s="3">
        <f t="shared" si="49"/>
        <v>25.137500128124998</v>
      </c>
      <c r="X240" s="3">
        <f t="shared" si="49"/>
        <v>24.097075</v>
      </c>
      <c r="Y240" s="4">
        <f t="shared" si="48"/>
        <v>201.10000102499998</v>
      </c>
      <c r="Z240" s="4">
        <f t="shared" si="48"/>
        <v>402.20000204999997</v>
      </c>
      <c r="AA240" s="4">
        <f t="shared" si="48"/>
        <v>804.40000409999993</v>
      </c>
      <c r="AB240" s="4">
        <f t="shared" si="48"/>
        <v>3217.6000163999997</v>
      </c>
      <c r="AC240" s="2">
        <f t="shared" si="42"/>
        <v>1</v>
      </c>
      <c r="AD240" s="2">
        <f t="shared" si="43"/>
        <v>453</v>
      </c>
    </row>
    <row r="241" spans="16:30" x14ac:dyDescent="0.75">
      <c r="P241" t="s">
        <v>143</v>
      </c>
      <c r="R241" s="27">
        <v>0.81</v>
      </c>
      <c r="S241" s="4">
        <f t="shared" si="49"/>
        <v>81</v>
      </c>
      <c r="T241" s="4">
        <f t="shared" si="49"/>
        <v>810</v>
      </c>
      <c r="U241" s="3">
        <f t="shared" si="49"/>
        <v>4.0500000000000007</v>
      </c>
      <c r="V241" s="3">
        <f t="shared" si="49"/>
        <v>12.15</v>
      </c>
      <c r="W241" s="3">
        <f t="shared" si="49"/>
        <v>23.954558945624999</v>
      </c>
      <c r="X241" s="3">
        <f t="shared" si="49"/>
        <v>22.963094999999999</v>
      </c>
      <c r="Y241" s="4">
        <f t="shared" si="48"/>
        <v>191.63647156499999</v>
      </c>
      <c r="Z241" s="4">
        <f t="shared" si="48"/>
        <v>383.27294312999999</v>
      </c>
      <c r="AA241" s="4">
        <f t="shared" si="48"/>
        <v>766.54588625999997</v>
      </c>
      <c r="AB241" s="4">
        <f t="shared" si="48"/>
        <v>3066.1835450399999</v>
      </c>
      <c r="AC241" s="2">
        <f t="shared" si="42"/>
        <v>1</v>
      </c>
      <c r="AD241" s="2">
        <f t="shared" si="43"/>
        <v>453</v>
      </c>
    </row>
    <row r="242" spans="16:30" x14ac:dyDescent="0.75">
      <c r="P242" t="s">
        <v>144</v>
      </c>
      <c r="R242" s="27">
        <v>0.55000000000000004</v>
      </c>
      <c r="S242" s="4">
        <f t="shared" si="49"/>
        <v>55.000000000000007</v>
      </c>
      <c r="T242" s="4">
        <f t="shared" si="49"/>
        <v>550</v>
      </c>
      <c r="U242" s="3">
        <f t="shared" si="49"/>
        <v>2.75</v>
      </c>
      <c r="V242" s="3">
        <f t="shared" si="49"/>
        <v>8.25</v>
      </c>
      <c r="W242" s="3">
        <f t="shared" si="49"/>
        <v>16.265441259375002</v>
      </c>
      <c r="X242" s="3">
        <f t="shared" si="49"/>
        <v>15.592225000000001</v>
      </c>
      <c r="Y242" s="4">
        <f t="shared" si="48"/>
        <v>130.12353007500002</v>
      </c>
      <c r="Z242" s="4">
        <f t="shared" si="48"/>
        <v>260.24706015000004</v>
      </c>
      <c r="AA242" s="4">
        <f t="shared" si="48"/>
        <v>520.49412030000008</v>
      </c>
      <c r="AB242" s="4">
        <f t="shared" si="48"/>
        <v>2081.9764812000003</v>
      </c>
      <c r="AC242" s="2">
        <f t="shared" si="42"/>
        <v>1</v>
      </c>
      <c r="AD242" s="2">
        <f t="shared" si="43"/>
        <v>453</v>
      </c>
    </row>
    <row r="243" spans="16:30" x14ac:dyDescent="0.75">
      <c r="P243" t="s">
        <v>145</v>
      </c>
      <c r="R243" s="27">
        <v>0.87</v>
      </c>
      <c r="S243" s="4">
        <f t="shared" si="49"/>
        <v>87</v>
      </c>
      <c r="T243" s="4">
        <f t="shared" si="49"/>
        <v>870</v>
      </c>
      <c r="U243" s="3">
        <f t="shared" si="49"/>
        <v>4.3499999999999996</v>
      </c>
      <c r="V243" s="3">
        <f t="shared" si="49"/>
        <v>13.05</v>
      </c>
      <c r="W243" s="3">
        <f t="shared" si="49"/>
        <v>25.728970719374999</v>
      </c>
      <c r="X243" s="3">
        <f t="shared" si="49"/>
        <v>24.664065000000001</v>
      </c>
      <c r="Y243" s="4">
        <f t="shared" si="48"/>
        <v>205.83176575499999</v>
      </c>
      <c r="Z243" s="4">
        <f t="shared" si="48"/>
        <v>411.66353150999998</v>
      </c>
      <c r="AA243" s="4">
        <f t="shared" si="48"/>
        <v>823.32706301999997</v>
      </c>
      <c r="AB243" s="4">
        <f t="shared" si="48"/>
        <v>3293.3082520799999</v>
      </c>
      <c r="AC243" s="2">
        <f t="shared" si="42"/>
        <v>1</v>
      </c>
      <c r="AD243" s="2">
        <f t="shared" si="43"/>
        <v>453</v>
      </c>
    </row>
    <row r="244" spans="16:30" x14ac:dyDescent="0.75">
      <c r="P244" t="s">
        <v>146</v>
      </c>
      <c r="R244" s="27">
        <v>0.55000000000000004</v>
      </c>
      <c r="S244" s="4">
        <f t="shared" ref="S244:X259" si="50">$R244*S$2</f>
        <v>55.000000000000007</v>
      </c>
      <c r="T244" s="4">
        <f t="shared" si="50"/>
        <v>550</v>
      </c>
      <c r="U244" s="3">
        <f t="shared" si="50"/>
        <v>2.75</v>
      </c>
      <c r="V244" s="3">
        <f t="shared" si="50"/>
        <v>8.25</v>
      </c>
      <c r="W244" s="3">
        <f t="shared" si="50"/>
        <v>16.265441259375002</v>
      </c>
      <c r="X244" s="3">
        <f t="shared" si="49"/>
        <v>15.592225000000001</v>
      </c>
      <c r="Y244" s="4">
        <f t="shared" ref="Y244:AB263" si="51">$R244*Y$2</f>
        <v>130.12353007500002</v>
      </c>
      <c r="Z244" s="4">
        <f t="shared" si="51"/>
        <v>260.24706015000004</v>
      </c>
      <c r="AA244" s="4">
        <f t="shared" si="51"/>
        <v>520.49412030000008</v>
      </c>
      <c r="AB244" s="4">
        <f t="shared" si="51"/>
        <v>2081.9764812000003</v>
      </c>
      <c r="AC244" s="2">
        <f t="shared" si="42"/>
        <v>1</v>
      </c>
      <c r="AD244" s="2">
        <f t="shared" si="43"/>
        <v>453</v>
      </c>
    </row>
    <row r="245" spans="16:30" x14ac:dyDescent="0.75">
      <c r="P245" t="s">
        <v>147</v>
      </c>
      <c r="R245" s="27">
        <v>0.64</v>
      </c>
      <c r="S245" s="4">
        <f t="shared" si="50"/>
        <v>64</v>
      </c>
      <c r="T245" s="4">
        <f t="shared" si="50"/>
        <v>640</v>
      </c>
      <c r="U245" s="3">
        <f t="shared" si="50"/>
        <v>3.2</v>
      </c>
      <c r="V245" s="3">
        <f t="shared" si="50"/>
        <v>9.6</v>
      </c>
      <c r="W245" s="3">
        <f t="shared" si="50"/>
        <v>18.92705892</v>
      </c>
      <c r="X245" s="3">
        <f t="shared" si="49"/>
        <v>18.14368</v>
      </c>
      <c r="Y245" s="4">
        <f t="shared" si="51"/>
        <v>151.41647136</v>
      </c>
      <c r="Z245" s="4">
        <f t="shared" si="51"/>
        <v>302.83294272000001</v>
      </c>
      <c r="AA245" s="4">
        <f t="shared" si="51"/>
        <v>605.66588544000001</v>
      </c>
      <c r="AB245" s="4">
        <f t="shared" si="51"/>
        <v>2422.66354176</v>
      </c>
      <c r="AC245" s="2">
        <f t="shared" si="42"/>
        <v>1</v>
      </c>
      <c r="AD245" s="2">
        <f t="shared" si="43"/>
        <v>453</v>
      </c>
    </row>
    <row r="246" spans="16:30" x14ac:dyDescent="0.75">
      <c r="P246" t="s">
        <v>206</v>
      </c>
      <c r="R246" s="27">
        <v>0.56000000000000005</v>
      </c>
      <c r="S246" s="4">
        <f t="shared" si="50"/>
        <v>56.000000000000007</v>
      </c>
      <c r="T246" s="4">
        <f t="shared" si="50"/>
        <v>560</v>
      </c>
      <c r="U246" s="3">
        <f t="shared" si="50"/>
        <v>2.8000000000000003</v>
      </c>
      <c r="V246" s="3">
        <f t="shared" si="50"/>
        <v>8.4</v>
      </c>
      <c r="W246" s="3">
        <f t="shared" si="50"/>
        <v>16.561176554999999</v>
      </c>
      <c r="X246" s="3">
        <f t="shared" si="49"/>
        <v>15.875720000000001</v>
      </c>
      <c r="Y246" s="4">
        <f t="shared" si="51"/>
        <v>132.48941244</v>
      </c>
      <c r="Z246" s="4">
        <f t="shared" si="51"/>
        <v>264.97882487999999</v>
      </c>
      <c r="AA246" s="4">
        <f t="shared" si="51"/>
        <v>529.95764975999998</v>
      </c>
      <c r="AB246" s="4">
        <f t="shared" si="51"/>
        <v>2119.8305990399999</v>
      </c>
      <c r="AC246" s="2">
        <f t="shared" si="42"/>
        <v>1</v>
      </c>
      <c r="AD246" s="2">
        <f t="shared" si="43"/>
        <v>453</v>
      </c>
    </row>
    <row r="247" spans="16:30" x14ac:dyDescent="0.75">
      <c r="P247" t="s">
        <v>148</v>
      </c>
      <c r="R247" s="27">
        <v>1.02</v>
      </c>
      <c r="S247" s="4">
        <f t="shared" si="50"/>
        <v>102</v>
      </c>
      <c r="T247" s="4">
        <f t="shared" si="50"/>
        <v>1020</v>
      </c>
      <c r="U247" s="3">
        <f t="shared" si="50"/>
        <v>5.0999999999999996</v>
      </c>
      <c r="V247" s="3">
        <f t="shared" si="50"/>
        <v>15.3</v>
      </c>
      <c r="W247" s="3">
        <f t="shared" si="50"/>
        <v>30.16500015375</v>
      </c>
      <c r="X247" s="3">
        <f t="shared" si="49"/>
        <v>28.91649</v>
      </c>
      <c r="Y247" s="4">
        <f t="shared" si="51"/>
        <v>241.32000123</v>
      </c>
      <c r="Z247" s="4">
        <f t="shared" si="51"/>
        <v>482.64000246000001</v>
      </c>
      <c r="AA247" s="4">
        <f t="shared" si="51"/>
        <v>965.28000492000001</v>
      </c>
      <c r="AB247" s="4">
        <f t="shared" si="51"/>
        <v>3861.12001968</v>
      </c>
      <c r="AC247" s="2">
        <f t="shared" si="42"/>
        <v>1</v>
      </c>
      <c r="AD247" s="2">
        <f t="shared" si="43"/>
        <v>453</v>
      </c>
    </row>
    <row r="248" spans="16:30" x14ac:dyDescent="0.75">
      <c r="P248" t="s">
        <v>149</v>
      </c>
      <c r="R248" s="27">
        <v>0.76</v>
      </c>
      <c r="S248" s="4">
        <f t="shared" si="50"/>
        <v>76</v>
      </c>
      <c r="T248" s="4">
        <f t="shared" si="50"/>
        <v>760</v>
      </c>
      <c r="U248" s="3">
        <f t="shared" si="50"/>
        <v>3.8</v>
      </c>
      <c r="V248" s="3">
        <f t="shared" si="50"/>
        <v>11.4</v>
      </c>
      <c r="W248" s="3">
        <f t="shared" si="50"/>
        <v>22.4758824675</v>
      </c>
      <c r="X248" s="3">
        <f t="shared" si="49"/>
        <v>21.54562</v>
      </c>
      <c r="Y248" s="4">
        <f t="shared" si="51"/>
        <v>179.80705974</v>
      </c>
      <c r="Z248" s="4">
        <f t="shared" si="51"/>
        <v>359.61411948</v>
      </c>
      <c r="AA248" s="4">
        <f t="shared" si="51"/>
        <v>719.22823896</v>
      </c>
      <c r="AB248" s="4">
        <f t="shared" si="51"/>
        <v>2876.91295584</v>
      </c>
      <c r="AC248" s="2">
        <f t="shared" si="42"/>
        <v>1</v>
      </c>
      <c r="AD248" s="2">
        <f t="shared" si="43"/>
        <v>453</v>
      </c>
    </row>
    <row r="249" spans="16:30" x14ac:dyDescent="0.75">
      <c r="P249" t="s">
        <v>284</v>
      </c>
      <c r="R249" s="27">
        <v>1.3863749307755628</v>
      </c>
      <c r="S249" s="4">
        <f t="shared" si="50"/>
        <v>138.63749307755629</v>
      </c>
      <c r="T249" s="4">
        <f t="shared" si="50"/>
        <v>1386.3749307755629</v>
      </c>
      <c r="U249" s="3">
        <f t="shared" si="50"/>
        <v>6.9318746538778147</v>
      </c>
      <c r="V249" s="3">
        <f t="shared" si="50"/>
        <v>20.795623961633442</v>
      </c>
      <c r="W249" s="3">
        <f t="shared" si="50"/>
        <v>41</v>
      </c>
      <c r="X249" s="3">
        <f t="shared" si="49"/>
        <v>39.303036100021821</v>
      </c>
      <c r="Y249" s="4">
        <f t="shared" si="51"/>
        <v>328</v>
      </c>
      <c r="Z249" s="4">
        <f t="shared" si="51"/>
        <v>656</v>
      </c>
      <c r="AA249" s="4">
        <f t="shared" si="51"/>
        <v>1312</v>
      </c>
      <c r="AB249" s="4">
        <f t="shared" si="51"/>
        <v>5248</v>
      </c>
      <c r="AC249" s="2">
        <f t="shared" si="42"/>
        <v>1</v>
      </c>
      <c r="AD249" s="2">
        <f t="shared" si="43"/>
        <v>453</v>
      </c>
    </row>
    <row r="250" spans="16:30" x14ac:dyDescent="0.75">
      <c r="P250" t="s">
        <v>285</v>
      </c>
      <c r="R250" s="27">
        <v>1.4413227176660577</v>
      </c>
      <c r="S250" s="4">
        <f t="shared" si="50"/>
        <v>144.13227176660575</v>
      </c>
      <c r="T250" s="4">
        <f t="shared" si="50"/>
        <v>1441.3227176660578</v>
      </c>
      <c r="U250" s="3">
        <f t="shared" si="50"/>
        <v>7.2066135883302884</v>
      </c>
      <c r="V250" s="3">
        <f t="shared" si="50"/>
        <v>21.619840764990865</v>
      </c>
      <c r="W250" s="3">
        <f t="shared" si="50"/>
        <v>42.625</v>
      </c>
      <c r="X250" s="3">
        <f t="shared" si="50"/>
        <v>40.860778384473903</v>
      </c>
      <c r="Y250" s="4">
        <f t="shared" si="51"/>
        <v>341</v>
      </c>
      <c r="Z250" s="4">
        <f t="shared" si="51"/>
        <v>682</v>
      </c>
      <c r="AA250" s="4">
        <f t="shared" si="51"/>
        <v>1364</v>
      </c>
      <c r="AB250" s="4">
        <f t="shared" si="51"/>
        <v>5456</v>
      </c>
      <c r="AC250" s="2">
        <f t="shared" si="42"/>
        <v>1</v>
      </c>
      <c r="AD250" s="2">
        <f t="shared" si="43"/>
        <v>453</v>
      </c>
    </row>
    <row r="251" spans="16:30" x14ac:dyDescent="0.75">
      <c r="P251" t="s">
        <v>306</v>
      </c>
      <c r="R251" s="27">
        <v>1.3333333333333333</v>
      </c>
      <c r="S251" s="4">
        <f t="shared" si="50"/>
        <v>133.33333333333331</v>
      </c>
      <c r="T251" s="4">
        <f t="shared" si="50"/>
        <v>1333.3333333333333</v>
      </c>
      <c r="U251" s="3">
        <f t="shared" si="50"/>
        <v>6.6666666666666661</v>
      </c>
      <c r="V251" s="3">
        <f t="shared" si="50"/>
        <v>20</v>
      </c>
      <c r="W251" s="3">
        <f t="shared" si="50"/>
        <v>39.431372749999994</v>
      </c>
      <c r="X251" s="3">
        <f t="shared" si="50"/>
        <v>37.79933333333333</v>
      </c>
      <c r="Y251" s="4">
        <f t="shared" si="51"/>
        <v>315.45098199999995</v>
      </c>
      <c r="Z251" s="4">
        <f t="shared" si="51"/>
        <v>630.90196399999991</v>
      </c>
      <c r="AA251" s="4">
        <f t="shared" si="51"/>
        <v>1261.8039279999998</v>
      </c>
      <c r="AB251" s="4">
        <f t="shared" si="51"/>
        <v>5047.2157119999993</v>
      </c>
      <c r="AC251" s="2">
        <f t="shared" si="42"/>
        <v>1</v>
      </c>
      <c r="AD251" s="2">
        <f t="shared" si="43"/>
        <v>453</v>
      </c>
    </row>
    <row r="252" spans="16:30" x14ac:dyDescent="0.75">
      <c r="P252" t="s">
        <v>190</v>
      </c>
      <c r="R252" s="27">
        <v>0.96</v>
      </c>
      <c r="S252" s="4">
        <f t="shared" si="50"/>
        <v>96</v>
      </c>
      <c r="T252" s="4">
        <f t="shared" si="50"/>
        <v>960</v>
      </c>
      <c r="U252" s="3">
        <f t="shared" si="50"/>
        <v>4.8</v>
      </c>
      <c r="V252" s="3">
        <f t="shared" si="50"/>
        <v>14.399999999999999</v>
      </c>
      <c r="W252" s="3">
        <f t="shared" si="50"/>
        <v>28.390588379999997</v>
      </c>
      <c r="X252" s="3">
        <f t="shared" si="50"/>
        <v>27.215519999999998</v>
      </c>
      <c r="Y252" s="4">
        <f t="shared" si="51"/>
        <v>227.12470703999998</v>
      </c>
      <c r="Z252" s="4">
        <f t="shared" si="51"/>
        <v>454.24941407999995</v>
      </c>
      <c r="AA252" s="4">
        <f t="shared" si="51"/>
        <v>908.4988281599999</v>
      </c>
      <c r="AB252" s="4">
        <f t="shared" si="51"/>
        <v>3633.9953126399996</v>
      </c>
      <c r="AC252" s="2">
        <f t="shared" si="42"/>
        <v>1</v>
      </c>
      <c r="AD252" s="2">
        <f t="shared" si="43"/>
        <v>453</v>
      </c>
    </row>
    <row r="253" spans="16:30" x14ac:dyDescent="0.75">
      <c r="P253" t="s">
        <v>321</v>
      </c>
      <c r="R253" s="27">
        <v>0.12000000000000001</v>
      </c>
      <c r="S253" s="4">
        <f t="shared" si="50"/>
        <v>12.000000000000002</v>
      </c>
      <c r="T253" s="4">
        <f t="shared" si="50"/>
        <v>120.00000000000001</v>
      </c>
      <c r="U253" s="3">
        <f t="shared" si="50"/>
        <v>0.60000000000000009</v>
      </c>
      <c r="V253" s="3">
        <f t="shared" si="50"/>
        <v>1.8</v>
      </c>
      <c r="W253" s="3">
        <f t="shared" si="50"/>
        <v>3.5488235475000001</v>
      </c>
      <c r="X253" s="3">
        <f t="shared" si="50"/>
        <v>3.4019400000000002</v>
      </c>
      <c r="Y253" s="4">
        <f t="shared" si="51"/>
        <v>28.390588380000001</v>
      </c>
      <c r="Z253" s="4">
        <f t="shared" si="51"/>
        <v>56.781176760000001</v>
      </c>
      <c r="AA253" s="4">
        <f t="shared" si="51"/>
        <v>113.56235352</v>
      </c>
      <c r="AB253" s="4">
        <f t="shared" si="51"/>
        <v>454.24941408000001</v>
      </c>
      <c r="AC253" s="2">
        <f t="shared" si="42"/>
        <v>1</v>
      </c>
      <c r="AD253" s="2">
        <f t="shared" si="43"/>
        <v>453</v>
      </c>
    </row>
    <row r="254" spans="16:30" x14ac:dyDescent="0.75">
      <c r="P254" t="s">
        <v>150</v>
      </c>
      <c r="R254" s="27">
        <v>0.32</v>
      </c>
      <c r="S254" s="4">
        <f t="shared" ref="S254:X269" si="52">$R254*S$2</f>
        <v>32</v>
      </c>
      <c r="T254" s="4">
        <f t="shared" si="52"/>
        <v>320</v>
      </c>
      <c r="U254" s="3">
        <f t="shared" si="52"/>
        <v>1.6</v>
      </c>
      <c r="V254" s="3">
        <f t="shared" si="52"/>
        <v>4.8</v>
      </c>
      <c r="W254" s="3">
        <f t="shared" si="52"/>
        <v>9.4635294600000002</v>
      </c>
      <c r="X254" s="3">
        <f t="shared" si="50"/>
        <v>9.0718399999999999</v>
      </c>
      <c r="Y254" s="4">
        <f t="shared" si="51"/>
        <v>75.708235680000001</v>
      </c>
      <c r="Z254" s="4">
        <f t="shared" si="51"/>
        <v>151.41647136</v>
      </c>
      <c r="AA254" s="4">
        <f t="shared" si="51"/>
        <v>302.83294272000001</v>
      </c>
      <c r="AB254" s="4">
        <f t="shared" si="51"/>
        <v>1211.33177088</v>
      </c>
      <c r="AC254" s="2">
        <f t="shared" si="42"/>
        <v>1</v>
      </c>
      <c r="AD254" s="2">
        <f t="shared" si="43"/>
        <v>453</v>
      </c>
    </row>
    <row r="255" spans="16:30" x14ac:dyDescent="0.75">
      <c r="P255" t="s">
        <v>322</v>
      </c>
      <c r="R255" s="27">
        <v>0.18000000000000002</v>
      </c>
      <c r="S255" s="4">
        <f t="shared" si="52"/>
        <v>18.000000000000004</v>
      </c>
      <c r="T255" s="4">
        <f t="shared" si="52"/>
        <v>180.00000000000003</v>
      </c>
      <c r="U255" s="3">
        <f t="shared" si="52"/>
        <v>0.90000000000000013</v>
      </c>
      <c r="V255" s="3">
        <f t="shared" si="52"/>
        <v>2.7</v>
      </c>
      <c r="W255" s="3">
        <f t="shared" si="52"/>
        <v>5.3232353212500003</v>
      </c>
      <c r="X255" s="3">
        <f t="shared" si="50"/>
        <v>5.1029100000000005</v>
      </c>
      <c r="Y255" s="4">
        <f t="shared" si="51"/>
        <v>42.585882570000003</v>
      </c>
      <c r="Z255" s="4">
        <f t="shared" si="51"/>
        <v>85.171765140000005</v>
      </c>
      <c r="AA255" s="4">
        <f t="shared" si="51"/>
        <v>170.34353028000001</v>
      </c>
      <c r="AB255" s="4">
        <f t="shared" si="51"/>
        <v>681.37412112000004</v>
      </c>
      <c r="AC255" s="2">
        <f t="shared" si="42"/>
        <v>1</v>
      </c>
      <c r="AD255" s="2">
        <f t="shared" si="43"/>
        <v>453</v>
      </c>
    </row>
    <row r="256" spans="16:30" x14ac:dyDescent="0.75">
      <c r="P256" t="s">
        <v>308</v>
      </c>
      <c r="R256" s="27">
        <v>0.16</v>
      </c>
      <c r="S256" s="4">
        <f t="shared" si="52"/>
        <v>16</v>
      </c>
      <c r="T256" s="4">
        <f t="shared" si="52"/>
        <v>160</v>
      </c>
      <c r="U256" s="3">
        <f t="shared" si="52"/>
        <v>0.8</v>
      </c>
      <c r="V256" s="3">
        <f t="shared" si="52"/>
        <v>2.4</v>
      </c>
      <c r="W256" s="3">
        <f t="shared" si="52"/>
        <v>4.7317647300000001</v>
      </c>
      <c r="X256" s="3">
        <f t="shared" si="50"/>
        <v>4.53592</v>
      </c>
      <c r="Y256" s="4">
        <f t="shared" si="51"/>
        <v>37.854117840000001</v>
      </c>
      <c r="Z256" s="4">
        <f t="shared" si="51"/>
        <v>75.708235680000001</v>
      </c>
      <c r="AA256" s="4">
        <f t="shared" si="51"/>
        <v>151.41647136</v>
      </c>
      <c r="AB256" s="4">
        <f t="shared" si="51"/>
        <v>605.66588544000001</v>
      </c>
      <c r="AC256" s="2">
        <f t="shared" si="42"/>
        <v>1</v>
      </c>
      <c r="AD256" s="2">
        <f t="shared" si="43"/>
        <v>453</v>
      </c>
    </row>
    <row r="257" spans="16:30" x14ac:dyDescent="0.75">
      <c r="P257" t="s">
        <v>151</v>
      </c>
      <c r="R257" s="27">
        <v>0.17</v>
      </c>
      <c r="S257" s="4">
        <f t="shared" si="52"/>
        <v>17</v>
      </c>
      <c r="T257" s="4">
        <f t="shared" si="52"/>
        <v>170</v>
      </c>
      <c r="U257" s="3">
        <f t="shared" si="52"/>
        <v>0.85000000000000009</v>
      </c>
      <c r="V257" s="3">
        <f t="shared" si="52"/>
        <v>2.5500000000000003</v>
      </c>
      <c r="W257" s="3">
        <f t="shared" si="52"/>
        <v>5.0275000256250006</v>
      </c>
      <c r="X257" s="3">
        <f t="shared" si="50"/>
        <v>4.8194150000000002</v>
      </c>
      <c r="Y257" s="4">
        <f t="shared" si="51"/>
        <v>40.220000205000005</v>
      </c>
      <c r="Z257" s="4">
        <f t="shared" si="51"/>
        <v>80.44000041000001</v>
      </c>
      <c r="AA257" s="4">
        <f t="shared" si="51"/>
        <v>160.88000082000002</v>
      </c>
      <c r="AB257" s="4">
        <f t="shared" si="51"/>
        <v>643.52000328000008</v>
      </c>
      <c r="AC257" s="2">
        <f t="shared" si="42"/>
        <v>1</v>
      </c>
      <c r="AD257" s="2">
        <f t="shared" si="43"/>
        <v>453</v>
      </c>
    </row>
    <row r="258" spans="16:30" x14ac:dyDescent="0.75">
      <c r="P258" t="s">
        <v>186</v>
      </c>
      <c r="R258" s="27">
        <v>1.1000000000000001</v>
      </c>
      <c r="S258" s="4">
        <f t="shared" si="52"/>
        <v>110.00000000000001</v>
      </c>
      <c r="T258" s="4">
        <f t="shared" si="52"/>
        <v>1100</v>
      </c>
      <c r="U258" s="3">
        <f t="shared" si="52"/>
        <v>5.5</v>
      </c>
      <c r="V258" s="3">
        <f t="shared" si="52"/>
        <v>16.5</v>
      </c>
      <c r="W258" s="3">
        <f t="shared" si="52"/>
        <v>32.530882518750005</v>
      </c>
      <c r="X258" s="3">
        <f t="shared" si="50"/>
        <v>31.184450000000002</v>
      </c>
      <c r="Y258" s="4">
        <f t="shared" si="51"/>
        <v>260.24706015000004</v>
      </c>
      <c r="Z258" s="4">
        <f t="shared" si="51"/>
        <v>520.49412030000008</v>
      </c>
      <c r="AA258" s="4">
        <f t="shared" si="51"/>
        <v>1040.9882406000002</v>
      </c>
      <c r="AB258" s="4">
        <f t="shared" si="51"/>
        <v>4163.9529624000006</v>
      </c>
      <c r="AC258" s="2">
        <f t="shared" si="42"/>
        <v>1</v>
      </c>
      <c r="AD258" s="2">
        <f t="shared" si="43"/>
        <v>453</v>
      </c>
    </row>
    <row r="259" spans="16:30" x14ac:dyDescent="0.75">
      <c r="P259" t="s">
        <v>286</v>
      </c>
      <c r="R259" s="27">
        <v>1.0566882094325938</v>
      </c>
      <c r="S259" s="4">
        <f t="shared" si="52"/>
        <v>105.66882094325938</v>
      </c>
      <c r="T259" s="4">
        <f t="shared" si="52"/>
        <v>1056.6882094325938</v>
      </c>
      <c r="U259" s="3">
        <f t="shared" si="52"/>
        <v>5.2834410471629685</v>
      </c>
      <c r="V259" s="3">
        <f t="shared" si="52"/>
        <v>15.850323141488907</v>
      </c>
      <c r="W259" s="3">
        <f t="shared" si="52"/>
        <v>31.250000000000004</v>
      </c>
      <c r="X259" s="3">
        <f t="shared" si="50"/>
        <v>29.956582393309315</v>
      </c>
      <c r="Y259" s="4">
        <f t="shared" si="51"/>
        <v>250.00000000000003</v>
      </c>
      <c r="Z259" s="4">
        <f t="shared" si="51"/>
        <v>500.00000000000006</v>
      </c>
      <c r="AA259" s="4">
        <f t="shared" si="51"/>
        <v>1000.0000000000001</v>
      </c>
      <c r="AB259" s="4">
        <f t="shared" si="51"/>
        <v>4000.0000000000005</v>
      </c>
      <c r="AC259" s="2">
        <f t="shared" si="42"/>
        <v>1</v>
      </c>
      <c r="AD259" s="2">
        <f t="shared" si="43"/>
        <v>453</v>
      </c>
    </row>
    <row r="260" spans="16:30" x14ac:dyDescent="0.75">
      <c r="P260" t="s">
        <v>152</v>
      </c>
      <c r="R260" s="27">
        <v>0.68</v>
      </c>
      <c r="S260" s="4">
        <f t="shared" si="52"/>
        <v>68</v>
      </c>
      <c r="T260" s="4">
        <f t="shared" si="52"/>
        <v>680</v>
      </c>
      <c r="U260" s="3">
        <f t="shared" si="52"/>
        <v>3.4000000000000004</v>
      </c>
      <c r="V260" s="3">
        <f t="shared" si="52"/>
        <v>10.200000000000001</v>
      </c>
      <c r="W260" s="3">
        <f t="shared" si="52"/>
        <v>20.110000102500003</v>
      </c>
      <c r="X260" s="3">
        <f t="shared" si="52"/>
        <v>19.277660000000001</v>
      </c>
      <c r="Y260" s="4">
        <f t="shared" si="51"/>
        <v>160.88000082000002</v>
      </c>
      <c r="Z260" s="4">
        <f t="shared" si="51"/>
        <v>321.76000164000004</v>
      </c>
      <c r="AA260" s="4">
        <f t="shared" si="51"/>
        <v>643.52000328000008</v>
      </c>
      <c r="AB260" s="4">
        <f t="shared" si="51"/>
        <v>2574.0800131200003</v>
      </c>
      <c r="AC260" s="2">
        <f t="shared" ref="AC260:AC278" si="53">$AC$2</f>
        <v>1</v>
      </c>
      <c r="AD260" s="2">
        <f t="shared" ref="AD260:AD278" si="54">$AD$2</f>
        <v>453</v>
      </c>
    </row>
    <row r="261" spans="16:30" x14ac:dyDescent="0.75">
      <c r="P261" t="s">
        <v>287</v>
      </c>
      <c r="R261" s="27">
        <v>1.0778219736212455</v>
      </c>
      <c r="S261" s="4">
        <f t="shared" si="52"/>
        <v>107.78219736212455</v>
      </c>
      <c r="T261" s="4">
        <f t="shared" si="52"/>
        <v>1077.8219736212454</v>
      </c>
      <c r="U261" s="3">
        <f t="shared" si="52"/>
        <v>5.3891098681062282</v>
      </c>
      <c r="V261" s="3">
        <f t="shared" si="52"/>
        <v>16.167329604318684</v>
      </c>
      <c r="W261" s="3">
        <f t="shared" si="52"/>
        <v>31.875</v>
      </c>
      <c r="X261" s="3">
        <f t="shared" si="52"/>
        <v>30.555714041175499</v>
      </c>
      <c r="Y261" s="4">
        <f t="shared" si="51"/>
        <v>255</v>
      </c>
      <c r="Z261" s="4">
        <f t="shared" si="51"/>
        <v>510</v>
      </c>
      <c r="AA261" s="4">
        <f t="shared" si="51"/>
        <v>1020</v>
      </c>
      <c r="AB261" s="4">
        <f t="shared" si="51"/>
        <v>4080</v>
      </c>
      <c r="AC261" s="2">
        <f t="shared" si="53"/>
        <v>1</v>
      </c>
      <c r="AD261" s="2">
        <f t="shared" si="54"/>
        <v>453</v>
      </c>
    </row>
    <row r="262" spans="16:30" x14ac:dyDescent="0.75">
      <c r="P262" t="s">
        <v>153</v>
      </c>
      <c r="R262" s="27">
        <v>0.85</v>
      </c>
      <c r="S262" s="4">
        <f t="shared" si="52"/>
        <v>85</v>
      </c>
      <c r="T262" s="4">
        <f t="shared" si="52"/>
        <v>850</v>
      </c>
      <c r="U262" s="3">
        <f t="shared" si="52"/>
        <v>4.25</v>
      </c>
      <c r="V262" s="3">
        <f t="shared" si="52"/>
        <v>12.75</v>
      </c>
      <c r="W262" s="3">
        <f t="shared" si="52"/>
        <v>25.137500128124998</v>
      </c>
      <c r="X262" s="3">
        <f t="shared" si="52"/>
        <v>24.097075</v>
      </c>
      <c r="Y262" s="4">
        <f t="shared" si="51"/>
        <v>201.10000102499998</v>
      </c>
      <c r="Z262" s="4">
        <f t="shared" si="51"/>
        <v>402.20000204999997</v>
      </c>
      <c r="AA262" s="4">
        <f t="shared" si="51"/>
        <v>804.40000409999993</v>
      </c>
      <c r="AB262" s="4">
        <f t="shared" si="51"/>
        <v>3217.6000163999997</v>
      </c>
      <c r="AC262" s="2">
        <f t="shared" si="53"/>
        <v>1</v>
      </c>
      <c r="AD262" s="2">
        <f t="shared" si="54"/>
        <v>453</v>
      </c>
    </row>
    <row r="263" spans="16:30" x14ac:dyDescent="0.75">
      <c r="P263" t="s">
        <v>154</v>
      </c>
      <c r="R263" s="27">
        <v>0.59</v>
      </c>
      <c r="S263" s="4">
        <f t="shared" si="52"/>
        <v>59</v>
      </c>
      <c r="T263" s="4">
        <f t="shared" si="52"/>
        <v>590</v>
      </c>
      <c r="U263" s="3">
        <f t="shared" si="52"/>
        <v>2.9499999999999997</v>
      </c>
      <c r="V263" s="3">
        <f t="shared" si="52"/>
        <v>8.85</v>
      </c>
      <c r="W263" s="3">
        <f t="shared" si="52"/>
        <v>17.448382441874998</v>
      </c>
      <c r="X263" s="3">
        <f t="shared" si="52"/>
        <v>16.726205</v>
      </c>
      <c r="Y263" s="4">
        <f t="shared" si="51"/>
        <v>139.58705953499998</v>
      </c>
      <c r="Z263" s="4">
        <f t="shared" si="51"/>
        <v>279.17411906999996</v>
      </c>
      <c r="AA263" s="4">
        <f t="shared" si="51"/>
        <v>558.34823813999992</v>
      </c>
      <c r="AB263" s="4">
        <f t="shared" si="51"/>
        <v>2233.3929525599997</v>
      </c>
      <c r="AC263" s="2">
        <f t="shared" si="53"/>
        <v>1</v>
      </c>
      <c r="AD263" s="2">
        <f t="shared" si="54"/>
        <v>453</v>
      </c>
    </row>
    <row r="264" spans="16:30" x14ac:dyDescent="0.75">
      <c r="P264" t="s">
        <v>181</v>
      </c>
      <c r="R264" s="27">
        <v>0.88</v>
      </c>
      <c r="S264" s="4">
        <f t="shared" ref="S264:X278" si="55">$R264*S$2</f>
        <v>88</v>
      </c>
      <c r="T264" s="4">
        <f t="shared" si="55"/>
        <v>880</v>
      </c>
      <c r="U264" s="3">
        <f t="shared" si="55"/>
        <v>4.4000000000000004</v>
      </c>
      <c r="V264" s="3">
        <f t="shared" si="55"/>
        <v>13.2</v>
      </c>
      <c r="W264" s="3">
        <f t="shared" si="55"/>
        <v>26.024706015</v>
      </c>
      <c r="X264" s="3">
        <f t="shared" si="52"/>
        <v>24.947559999999999</v>
      </c>
      <c r="Y264" s="4">
        <f t="shared" ref="Y264:AB278" si="56">$R264*Y$2</f>
        <v>208.19764812</v>
      </c>
      <c r="Z264" s="4">
        <f t="shared" si="56"/>
        <v>416.39529623999999</v>
      </c>
      <c r="AA264" s="4">
        <f t="shared" si="56"/>
        <v>832.79059247999999</v>
      </c>
      <c r="AB264" s="4">
        <f t="shared" si="56"/>
        <v>3331.1623699199999</v>
      </c>
      <c r="AC264" s="2">
        <f t="shared" si="53"/>
        <v>1</v>
      </c>
      <c r="AD264" s="2">
        <f t="shared" si="54"/>
        <v>453</v>
      </c>
    </row>
    <row r="265" spans="16:30" x14ac:dyDescent="0.75">
      <c r="P265" t="s">
        <v>155</v>
      </c>
      <c r="R265" s="27">
        <v>0.68</v>
      </c>
      <c r="S265" s="4">
        <f t="shared" si="55"/>
        <v>68</v>
      </c>
      <c r="T265" s="4">
        <f t="shared" si="55"/>
        <v>680</v>
      </c>
      <c r="U265" s="3">
        <f t="shared" si="55"/>
        <v>3.4000000000000004</v>
      </c>
      <c r="V265" s="3">
        <f t="shared" si="55"/>
        <v>10.200000000000001</v>
      </c>
      <c r="W265" s="3">
        <f t="shared" si="55"/>
        <v>20.110000102500003</v>
      </c>
      <c r="X265" s="3">
        <f t="shared" si="52"/>
        <v>19.277660000000001</v>
      </c>
      <c r="Y265" s="4">
        <f t="shared" si="56"/>
        <v>160.88000082000002</v>
      </c>
      <c r="Z265" s="4">
        <f t="shared" si="56"/>
        <v>321.76000164000004</v>
      </c>
      <c r="AA265" s="4">
        <f t="shared" si="56"/>
        <v>643.52000328000008</v>
      </c>
      <c r="AB265" s="4">
        <f t="shared" si="56"/>
        <v>2574.0800131200003</v>
      </c>
      <c r="AC265" s="2">
        <f t="shared" si="53"/>
        <v>1</v>
      </c>
      <c r="AD265" s="2">
        <f t="shared" si="54"/>
        <v>453</v>
      </c>
    </row>
    <row r="266" spans="16:30" x14ac:dyDescent="0.75">
      <c r="P266" t="s">
        <v>288</v>
      </c>
      <c r="R266" s="27">
        <v>1.0778219736212455</v>
      </c>
      <c r="S266" s="4">
        <f t="shared" si="55"/>
        <v>107.78219736212455</v>
      </c>
      <c r="T266" s="4">
        <f t="shared" si="55"/>
        <v>1077.8219736212454</v>
      </c>
      <c r="U266" s="3">
        <f t="shared" si="55"/>
        <v>5.3891098681062282</v>
      </c>
      <c r="V266" s="3">
        <f t="shared" si="55"/>
        <v>16.167329604318684</v>
      </c>
      <c r="W266" s="3">
        <f t="shared" si="55"/>
        <v>31.875</v>
      </c>
      <c r="X266" s="3">
        <f t="shared" si="52"/>
        <v>30.555714041175499</v>
      </c>
      <c r="Y266" s="4">
        <f t="shared" si="56"/>
        <v>255</v>
      </c>
      <c r="Z266" s="4">
        <f t="shared" si="56"/>
        <v>510</v>
      </c>
      <c r="AA266" s="4">
        <f t="shared" si="56"/>
        <v>1020</v>
      </c>
      <c r="AB266" s="4">
        <f t="shared" si="56"/>
        <v>4080</v>
      </c>
      <c r="AC266" s="2">
        <f t="shared" si="53"/>
        <v>1</v>
      </c>
      <c r="AD266" s="2">
        <f t="shared" si="54"/>
        <v>453</v>
      </c>
    </row>
    <row r="267" spans="16:30" x14ac:dyDescent="0.75">
      <c r="P267" t="s">
        <v>198</v>
      </c>
      <c r="R267" s="27">
        <v>1.01</v>
      </c>
      <c r="S267" s="4">
        <f t="shared" si="55"/>
        <v>101</v>
      </c>
      <c r="T267" s="4">
        <f t="shared" si="55"/>
        <v>1010</v>
      </c>
      <c r="U267" s="3">
        <f t="shared" si="55"/>
        <v>5.05</v>
      </c>
      <c r="V267" s="3">
        <f t="shared" si="55"/>
        <v>15.15</v>
      </c>
      <c r="W267" s="3">
        <f t="shared" si="55"/>
        <v>29.869264858125</v>
      </c>
      <c r="X267" s="3">
        <f t="shared" si="52"/>
        <v>28.632994999999998</v>
      </c>
      <c r="Y267" s="4">
        <f t="shared" si="56"/>
        <v>238.954118865</v>
      </c>
      <c r="Z267" s="4">
        <f t="shared" si="56"/>
        <v>477.90823773</v>
      </c>
      <c r="AA267" s="4">
        <f t="shared" si="56"/>
        <v>955.81647545999999</v>
      </c>
      <c r="AB267" s="4">
        <f t="shared" si="56"/>
        <v>3823.26590184</v>
      </c>
      <c r="AC267" s="2">
        <f t="shared" si="53"/>
        <v>1</v>
      </c>
      <c r="AD267" s="2">
        <f t="shared" si="54"/>
        <v>453</v>
      </c>
    </row>
    <row r="268" spans="16:30" x14ac:dyDescent="0.75">
      <c r="P268" t="s">
        <v>179</v>
      </c>
      <c r="R268" s="27">
        <v>0.94</v>
      </c>
      <c r="S268" s="4">
        <f t="shared" si="55"/>
        <v>94</v>
      </c>
      <c r="T268" s="4">
        <f t="shared" si="55"/>
        <v>940</v>
      </c>
      <c r="U268" s="3">
        <f t="shared" si="55"/>
        <v>4.6999999999999993</v>
      </c>
      <c r="V268" s="3">
        <f t="shared" si="55"/>
        <v>14.1</v>
      </c>
      <c r="W268" s="3">
        <f t="shared" si="55"/>
        <v>27.799117788749999</v>
      </c>
      <c r="X268" s="3">
        <f t="shared" si="52"/>
        <v>26.648529999999997</v>
      </c>
      <c r="Y268" s="4">
        <f t="shared" si="56"/>
        <v>222.39294231</v>
      </c>
      <c r="Z268" s="4">
        <f t="shared" si="56"/>
        <v>444.78588461999999</v>
      </c>
      <c r="AA268" s="4">
        <f t="shared" si="56"/>
        <v>889.57176923999998</v>
      </c>
      <c r="AB268" s="4">
        <f t="shared" si="56"/>
        <v>3558.2870769599999</v>
      </c>
      <c r="AC268" s="2">
        <f t="shared" si="53"/>
        <v>1</v>
      </c>
      <c r="AD268" s="2">
        <f t="shared" si="54"/>
        <v>453</v>
      </c>
    </row>
    <row r="269" spans="16:30" x14ac:dyDescent="0.75">
      <c r="P269" t="s">
        <v>156</v>
      </c>
      <c r="R269" s="27">
        <v>0.49</v>
      </c>
      <c r="S269" s="4">
        <f t="shared" si="55"/>
        <v>49</v>
      </c>
      <c r="T269" s="4">
        <f t="shared" si="55"/>
        <v>490</v>
      </c>
      <c r="U269" s="3">
        <f t="shared" si="55"/>
        <v>2.4500000000000002</v>
      </c>
      <c r="V269" s="3">
        <f t="shared" si="55"/>
        <v>7.35</v>
      </c>
      <c r="W269" s="3">
        <f t="shared" si="55"/>
        <v>14.491029485624999</v>
      </c>
      <c r="X269" s="3">
        <f t="shared" si="52"/>
        <v>13.891254999999999</v>
      </c>
      <c r="Y269" s="4">
        <f t="shared" si="56"/>
        <v>115.92823588499999</v>
      </c>
      <c r="Z269" s="4">
        <f t="shared" si="56"/>
        <v>231.85647176999998</v>
      </c>
      <c r="AA269" s="4">
        <f t="shared" si="56"/>
        <v>463.71294353999997</v>
      </c>
      <c r="AB269" s="4">
        <f t="shared" si="56"/>
        <v>1854.8517741599999</v>
      </c>
      <c r="AC269" s="2">
        <f t="shared" si="53"/>
        <v>1</v>
      </c>
      <c r="AD269" s="2">
        <f t="shared" si="54"/>
        <v>453</v>
      </c>
    </row>
    <row r="270" spans="16:30" x14ac:dyDescent="0.75">
      <c r="P270" t="s">
        <v>157</v>
      </c>
      <c r="R270" s="27">
        <v>0.36</v>
      </c>
      <c r="S270" s="4">
        <f t="shared" si="55"/>
        <v>36</v>
      </c>
      <c r="T270" s="4">
        <f t="shared" si="55"/>
        <v>360</v>
      </c>
      <c r="U270" s="3">
        <f t="shared" si="55"/>
        <v>1.7999999999999998</v>
      </c>
      <c r="V270" s="3">
        <f t="shared" si="55"/>
        <v>5.3999999999999995</v>
      </c>
      <c r="W270" s="3">
        <f t="shared" si="55"/>
        <v>10.646470642499999</v>
      </c>
      <c r="X270" s="3">
        <f t="shared" si="55"/>
        <v>10.205819999999999</v>
      </c>
      <c r="Y270" s="4">
        <f t="shared" si="56"/>
        <v>85.171765139999991</v>
      </c>
      <c r="Z270" s="4">
        <f t="shared" si="56"/>
        <v>170.34353027999998</v>
      </c>
      <c r="AA270" s="4">
        <f t="shared" si="56"/>
        <v>340.68706055999996</v>
      </c>
      <c r="AB270" s="4">
        <f t="shared" si="56"/>
        <v>1362.7482422399999</v>
      </c>
      <c r="AC270" s="2">
        <f t="shared" si="53"/>
        <v>1</v>
      </c>
      <c r="AD270" s="2">
        <f t="shared" si="54"/>
        <v>453</v>
      </c>
    </row>
    <row r="271" spans="16:30" x14ac:dyDescent="0.75">
      <c r="P271" t="s">
        <v>158</v>
      </c>
      <c r="R271" s="27">
        <v>0.51</v>
      </c>
      <c r="S271" s="4">
        <f t="shared" si="55"/>
        <v>51</v>
      </c>
      <c r="T271" s="4">
        <f t="shared" si="55"/>
        <v>510</v>
      </c>
      <c r="U271" s="3">
        <f t="shared" si="55"/>
        <v>2.5499999999999998</v>
      </c>
      <c r="V271" s="3">
        <f t="shared" si="55"/>
        <v>7.65</v>
      </c>
      <c r="W271" s="3">
        <f t="shared" si="55"/>
        <v>15.082500076875</v>
      </c>
      <c r="X271" s="3">
        <f t="shared" si="55"/>
        <v>14.458245</v>
      </c>
      <c r="Y271" s="4">
        <f t="shared" si="56"/>
        <v>120.660000615</v>
      </c>
      <c r="Z271" s="4">
        <f t="shared" si="56"/>
        <v>241.32000123</v>
      </c>
      <c r="AA271" s="4">
        <f t="shared" si="56"/>
        <v>482.64000246000001</v>
      </c>
      <c r="AB271" s="4">
        <f t="shared" si="56"/>
        <v>1930.56000984</v>
      </c>
      <c r="AC271" s="2">
        <f t="shared" si="53"/>
        <v>1</v>
      </c>
      <c r="AD271" s="2">
        <f t="shared" si="54"/>
        <v>453</v>
      </c>
    </row>
    <row r="272" spans="16:30" x14ac:dyDescent="0.75">
      <c r="P272" s="1" t="s">
        <v>159</v>
      </c>
      <c r="Q272" s="1"/>
      <c r="R272" s="26">
        <v>1</v>
      </c>
      <c r="S272" s="4">
        <f t="shared" si="55"/>
        <v>100</v>
      </c>
      <c r="T272" s="4">
        <f t="shared" si="55"/>
        <v>1000</v>
      </c>
      <c r="U272" s="3">
        <f t="shared" si="55"/>
        <v>5</v>
      </c>
      <c r="V272" s="3">
        <f t="shared" si="55"/>
        <v>15</v>
      </c>
      <c r="W272" s="3">
        <f t="shared" si="55"/>
        <v>29.573529562499999</v>
      </c>
      <c r="X272" s="3">
        <f t="shared" si="55"/>
        <v>28.349499999999999</v>
      </c>
      <c r="Y272" s="4">
        <f t="shared" si="56"/>
        <v>236.58823649999999</v>
      </c>
      <c r="Z272" s="4">
        <f t="shared" si="56"/>
        <v>473.17647299999999</v>
      </c>
      <c r="AA272" s="4">
        <f t="shared" si="56"/>
        <v>946.35294599999997</v>
      </c>
      <c r="AB272" s="4">
        <f t="shared" si="56"/>
        <v>3785.4117839999999</v>
      </c>
      <c r="AC272" s="2">
        <f t="shared" si="53"/>
        <v>1</v>
      </c>
      <c r="AD272" s="2">
        <f t="shared" si="54"/>
        <v>453</v>
      </c>
    </row>
    <row r="273" spans="16:30" x14ac:dyDescent="0.75">
      <c r="P273" t="s">
        <v>289</v>
      </c>
      <c r="R273" s="27">
        <v>0.50721034052764502</v>
      </c>
      <c r="S273" s="4">
        <f t="shared" si="55"/>
        <v>50.721034052764502</v>
      </c>
      <c r="T273" s="4">
        <f t="shared" si="55"/>
        <v>507.21034052764503</v>
      </c>
      <c r="U273" s="3">
        <f t="shared" si="55"/>
        <v>2.536051702638225</v>
      </c>
      <c r="V273" s="3">
        <f t="shared" si="55"/>
        <v>7.6081551079146754</v>
      </c>
      <c r="W273" s="3">
        <f t="shared" si="55"/>
        <v>15.000000000000002</v>
      </c>
      <c r="X273" s="3">
        <f t="shared" si="55"/>
        <v>14.379159548788472</v>
      </c>
      <c r="Y273" s="4">
        <f t="shared" si="56"/>
        <v>120.00000000000001</v>
      </c>
      <c r="Z273" s="4">
        <f t="shared" si="56"/>
        <v>240.00000000000003</v>
      </c>
      <c r="AA273" s="4">
        <f t="shared" si="56"/>
        <v>480.00000000000006</v>
      </c>
      <c r="AB273" s="4">
        <f t="shared" si="56"/>
        <v>1920.0000000000002</v>
      </c>
      <c r="AC273" s="2">
        <f t="shared" si="53"/>
        <v>1</v>
      </c>
      <c r="AD273" s="2">
        <f t="shared" si="54"/>
        <v>453</v>
      </c>
    </row>
    <row r="274" spans="16:30" x14ac:dyDescent="0.75">
      <c r="P274" t="s">
        <v>160</v>
      </c>
      <c r="R274" s="27">
        <v>0.53</v>
      </c>
      <c r="S274" s="4">
        <f t="shared" si="55"/>
        <v>53</v>
      </c>
      <c r="T274" s="4">
        <f t="shared" si="55"/>
        <v>530</v>
      </c>
      <c r="U274" s="3">
        <f t="shared" si="55"/>
        <v>2.6500000000000004</v>
      </c>
      <c r="V274" s="3">
        <f t="shared" si="55"/>
        <v>7.95</v>
      </c>
      <c r="W274" s="3">
        <f t="shared" si="55"/>
        <v>15.673970668125</v>
      </c>
      <c r="X274" s="3">
        <f t="shared" si="55"/>
        <v>15.025235</v>
      </c>
      <c r="Y274" s="4">
        <f t="shared" si="56"/>
        <v>125.391765345</v>
      </c>
      <c r="Z274" s="4">
        <f t="shared" si="56"/>
        <v>250.78353068999999</v>
      </c>
      <c r="AA274" s="4">
        <f t="shared" si="56"/>
        <v>501.56706137999998</v>
      </c>
      <c r="AB274" s="4">
        <f t="shared" si="56"/>
        <v>2006.2682455199999</v>
      </c>
      <c r="AC274" s="2">
        <f t="shared" si="53"/>
        <v>1</v>
      </c>
      <c r="AD274" s="2">
        <f t="shared" si="54"/>
        <v>453</v>
      </c>
    </row>
    <row r="275" spans="16:30" x14ac:dyDescent="0.75">
      <c r="P275" t="s">
        <v>161</v>
      </c>
      <c r="R275" s="27">
        <v>0.61</v>
      </c>
      <c r="S275" s="4">
        <f t="shared" si="55"/>
        <v>61</v>
      </c>
      <c r="T275" s="4">
        <f t="shared" si="55"/>
        <v>610</v>
      </c>
      <c r="U275" s="3">
        <f t="shared" si="55"/>
        <v>3.05</v>
      </c>
      <c r="V275" s="3">
        <f t="shared" si="55"/>
        <v>9.15</v>
      </c>
      <c r="W275" s="3">
        <f t="shared" si="55"/>
        <v>18.039853033124999</v>
      </c>
      <c r="X275" s="3">
        <f t="shared" si="55"/>
        <v>17.293195000000001</v>
      </c>
      <c r="Y275" s="4">
        <f t="shared" si="56"/>
        <v>144.31882426499999</v>
      </c>
      <c r="Z275" s="4">
        <f t="shared" si="56"/>
        <v>288.63764852999998</v>
      </c>
      <c r="AA275" s="4">
        <f t="shared" si="56"/>
        <v>577.27529705999996</v>
      </c>
      <c r="AB275" s="4">
        <f t="shared" si="56"/>
        <v>2309.1011882399998</v>
      </c>
      <c r="AC275" s="2">
        <f t="shared" si="53"/>
        <v>1</v>
      </c>
      <c r="AD275" s="2">
        <f t="shared" si="54"/>
        <v>453</v>
      </c>
    </row>
    <row r="276" spans="16:30" x14ac:dyDescent="0.75">
      <c r="P276" t="s">
        <v>178</v>
      </c>
      <c r="R276" s="27">
        <v>0.99</v>
      </c>
      <c r="S276" s="4">
        <f t="shared" si="55"/>
        <v>99</v>
      </c>
      <c r="T276" s="4">
        <f t="shared" si="55"/>
        <v>990</v>
      </c>
      <c r="U276" s="3">
        <f t="shared" si="55"/>
        <v>4.95</v>
      </c>
      <c r="V276" s="3">
        <f t="shared" si="55"/>
        <v>14.85</v>
      </c>
      <c r="W276" s="3">
        <f t="shared" si="55"/>
        <v>29.277794266874999</v>
      </c>
      <c r="X276" s="3">
        <f t="shared" si="55"/>
        <v>28.066005000000001</v>
      </c>
      <c r="Y276" s="4">
        <f t="shared" si="56"/>
        <v>234.22235413499999</v>
      </c>
      <c r="Z276" s="4">
        <f t="shared" si="56"/>
        <v>468.44470826999998</v>
      </c>
      <c r="AA276" s="4">
        <f t="shared" si="56"/>
        <v>936.88941653999996</v>
      </c>
      <c r="AB276" s="4">
        <f t="shared" si="56"/>
        <v>3747.5576661599998</v>
      </c>
      <c r="AC276" s="2">
        <f t="shared" si="53"/>
        <v>1</v>
      </c>
      <c r="AD276" s="2">
        <f t="shared" si="54"/>
        <v>453</v>
      </c>
    </row>
    <row r="277" spans="16:30" x14ac:dyDescent="0.75">
      <c r="P277" t="s">
        <v>189</v>
      </c>
      <c r="R277" s="27">
        <v>0.99</v>
      </c>
      <c r="S277" s="4">
        <f t="shared" si="55"/>
        <v>99</v>
      </c>
      <c r="T277" s="4">
        <f t="shared" si="55"/>
        <v>990</v>
      </c>
      <c r="U277" s="3">
        <f t="shared" si="55"/>
        <v>4.95</v>
      </c>
      <c r="V277" s="3">
        <f t="shared" si="55"/>
        <v>14.85</v>
      </c>
      <c r="W277" s="3">
        <f t="shared" si="55"/>
        <v>29.277794266874999</v>
      </c>
      <c r="X277" s="3">
        <f t="shared" si="55"/>
        <v>28.066005000000001</v>
      </c>
      <c r="Y277" s="4">
        <f t="shared" si="56"/>
        <v>234.22235413499999</v>
      </c>
      <c r="Z277" s="4">
        <f t="shared" si="56"/>
        <v>468.44470826999998</v>
      </c>
      <c r="AA277" s="4">
        <f t="shared" si="56"/>
        <v>936.88941653999996</v>
      </c>
      <c r="AB277" s="4">
        <f t="shared" si="56"/>
        <v>3747.5576661599998</v>
      </c>
      <c r="AC277" s="2">
        <f t="shared" si="53"/>
        <v>1</v>
      </c>
      <c r="AD277" s="2">
        <f t="shared" si="54"/>
        <v>453</v>
      </c>
    </row>
    <row r="278" spans="16:30" x14ac:dyDescent="0.75">
      <c r="P278" t="s">
        <v>162</v>
      </c>
      <c r="R278" s="27">
        <v>1.23</v>
      </c>
      <c r="S278" s="4">
        <f t="shared" si="55"/>
        <v>123</v>
      </c>
      <c r="T278" s="4">
        <f t="shared" si="55"/>
        <v>1230</v>
      </c>
      <c r="U278" s="3">
        <f t="shared" si="55"/>
        <v>6.15</v>
      </c>
      <c r="V278" s="3">
        <f t="shared" si="55"/>
        <v>18.45</v>
      </c>
      <c r="W278" s="3">
        <f t="shared" si="55"/>
        <v>36.375441361874998</v>
      </c>
      <c r="X278" s="3">
        <f t="shared" si="55"/>
        <v>34.869884999999996</v>
      </c>
      <c r="Y278" s="4">
        <f t="shared" si="56"/>
        <v>291.00353089499998</v>
      </c>
      <c r="Z278" s="4">
        <f t="shared" si="56"/>
        <v>582.00706178999997</v>
      </c>
      <c r="AA278" s="4">
        <f t="shared" si="56"/>
        <v>1164.0141235799999</v>
      </c>
      <c r="AB278" s="4">
        <f t="shared" si="56"/>
        <v>4656.0564943199997</v>
      </c>
      <c r="AC278" s="2">
        <f t="shared" si="53"/>
        <v>1</v>
      </c>
      <c r="AD278" s="2">
        <f t="shared" si="54"/>
        <v>453</v>
      </c>
    </row>
    <row r="279" spans="16:30" x14ac:dyDescent="0.75">
      <c r="T279" s="6"/>
      <c r="X279" s="8"/>
      <c r="AB279"/>
    </row>
    <row r="281" spans="16:30" x14ac:dyDescent="0.75">
      <c r="T281" s="6"/>
      <c r="X281" s="8"/>
      <c r="AB281"/>
    </row>
    <row r="282" spans="16:30" x14ac:dyDescent="0.75">
      <c r="T282" s="6"/>
      <c r="X282" s="8"/>
      <c r="AB282"/>
    </row>
    <row r="283" spans="16:30" x14ac:dyDescent="0.75">
      <c r="T283" s="6"/>
      <c r="X283" s="8"/>
      <c r="AB283"/>
    </row>
    <row r="285" spans="16:30" x14ac:dyDescent="0.75">
      <c r="T285" s="6"/>
      <c r="X285" s="8"/>
      <c r="AB285"/>
    </row>
    <row r="286" spans="16:30" x14ac:dyDescent="0.75">
      <c r="T286" s="6"/>
      <c r="X286" s="8"/>
      <c r="AB286"/>
    </row>
    <row r="290" spans="20:28" x14ac:dyDescent="0.75">
      <c r="T290" s="6"/>
      <c r="X290" s="8"/>
      <c r="AB290"/>
    </row>
    <row r="291" spans="20:28" x14ac:dyDescent="0.75">
      <c r="T291" s="6"/>
      <c r="X291" s="8"/>
      <c r="AB291"/>
    </row>
    <row r="292" spans="20:28" x14ac:dyDescent="0.75">
      <c r="T292" s="6"/>
      <c r="X292" s="8"/>
      <c r="AB292"/>
    </row>
    <row r="293" spans="20:28" x14ac:dyDescent="0.75">
      <c r="T293" s="6"/>
      <c r="X293" s="8"/>
      <c r="AB293"/>
    </row>
    <row r="294" spans="20:28" x14ac:dyDescent="0.75">
      <c r="T294" s="6"/>
      <c r="X294" s="8"/>
      <c r="AB294"/>
    </row>
    <row r="295" spans="20:28" x14ac:dyDescent="0.75">
      <c r="T295" s="6"/>
      <c r="X295" s="8"/>
      <c r="AB295"/>
    </row>
    <row r="296" spans="20:28" x14ac:dyDescent="0.75">
      <c r="T296" s="6"/>
      <c r="X296" s="8"/>
      <c r="AB296"/>
    </row>
    <row r="297" spans="20:28" x14ac:dyDescent="0.75">
      <c r="T297" s="6"/>
      <c r="X297" s="8"/>
      <c r="AB297"/>
    </row>
    <row r="298" spans="20:28" x14ac:dyDescent="0.75">
      <c r="T298" s="6"/>
      <c r="X298" s="8"/>
      <c r="AB298"/>
    </row>
    <row r="299" spans="20:28" x14ac:dyDescent="0.75">
      <c r="T299" s="6"/>
      <c r="X299" s="8"/>
      <c r="AB299"/>
    </row>
    <row r="300" spans="20:28" x14ac:dyDescent="0.75">
      <c r="T300" s="6"/>
      <c r="X300" s="8"/>
      <c r="AB300"/>
    </row>
    <row r="301" spans="20:28" x14ac:dyDescent="0.75">
      <c r="T301" s="6"/>
      <c r="X301" s="8"/>
      <c r="AB301"/>
    </row>
    <row r="302" spans="20:28" x14ac:dyDescent="0.75">
      <c r="T302" s="6"/>
      <c r="X302" s="8"/>
      <c r="AB302"/>
    </row>
    <row r="303" spans="20:28" x14ac:dyDescent="0.75">
      <c r="T303" s="6"/>
      <c r="X303" s="8"/>
      <c r="AB303"/>
    </row>
    <row r="304" spans="20:28" x14ac:dyDescent="0.75">
      <c r="T304" s="6"/>
      <c r="X304" s="8"/>
      <c r="AB304"/>
    </row>
  </sheetData>
  <sortState xmlns:xlrd2="http://schemas.microsoft.com/office/spreadsheetml/2017/richdata2" ref="P4:AD277">
    <sortCondition ref="P4"/>
  </sortState>
  <dataValidations count="1">
    <dataValidation type="list" allowBlank="1" showInputMessage="1" showErrorMessage="1" sqref="D7:D24" xr:uid="{00000000-0002-0000-0000-000000000000}">
      <formula1>$P$4:$P$278</formula1>
    </dataValidation>
  </dataValidations>
  <hyperlinks>
    <hyperlink ref="B47" r:id="rId1" xr:uid="{00000000-0004-0000-0000-000000000000}"/>
    <hyperlink ref="B48" r:id="rId2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verticalDpi="0" r:id="rId3"/>
  <drawing r:id="rId4"/>
  <legacyDrawing r:id="rId5"/>
  <controls>
    <mc:AlternateContent xmlns:mc="http://schemas.openxmlformats.org/markup-compatibility/2006">
      <mc:Choice Requires="x14">
        <control shapeId="1032" r:id="rId6" name="TempCombo">
          <controlPr defaultSize="0" autoLine="0" r:id="rId7">
            <anchor moveWithCells="1">
              <from>
                <xdr:col>0</xdr:col>
                <xdr:colOff>41275</xdr:colOff>
                <xdr:row>0</xdr:row>
                <xdr:rowOff>41275</xdr:rowOff>
              </from>
              <to>
                <xdr:col>3</xdr:col>
                <xdr:colOff>596900</xdr:colOff>
                <xdr:row>1</xdr:row>
                <xdr:rowOff>101600</xdr:rowOff>
              </to>
            </anchor>
          </controlPr>
        </control>
      </mc:Choice>
      <mc:Fallback>
        <control shapeId="1032" r:id="rId6" name="TempCombo"/>
      </mc:Fallback>
    </mc:AlternateContent>
    <mc:AlternateContent xmlns:mc="http://schemas.openxmlformats.org/markup-compatibility/2006">
      <mc:Choice Requires="x14">
        <control shapeId="1046" r:id="rId8" name="CommandButton">
          <controlPr defaultSize="0" autoFill="0" autoLine="0" autoPict="0" r:id="rId9">
            <anchor moveWithCells="1">
              <from>
                <xdr:col>1</xdr:col>
                <xdr:colOff>3175</xdr:colOff>
                <xdr:row>24</xdr:row>
                <xdr:rowOff>44450</xdr:rowOff>
              </from>
              <to>
                <xdr:col>3</xdr:col>
                <xdr:colOff>0</xdr:colOff>
                <xdr:row>26</xdr:row>
                <xdr:rowOff>9525</xdr:rowOff>
              </to>
            </anchor>
          </controlPr>
        </control>
      </mc:Choice>
      <mc:Fallback>
        <control shapeId="1046" r:id="rId8" name="Command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6A2-2442-4B14-A5A2-002CEFEDB788}">
  <dimension ref="A1:L10"/>
  <sheetViews>
    <sheetView tabSelected="1" zoomScaleNormal="100" workbookViewId="0">
      <selection activeCell="G4" sqref="G4"/>
    </sheetView>
  </sheetViews>
  <sheetFormatPr defaultRowHeight="14.75" x14ac:dyDescent="0.75"/>
  <cols>
    <col min="1" max="16384" width="8.7265625" style="29"/>
  </cols>
  <sheetData>
    <row r="1" spans="1:12" s="30" customFormat="1" x14ac:dyDescent="0.75">
      <c r="A1" s="30" t="s">
        <v>353</v>
      </c>
      <c r="D1" s="30" t="s">
        <v>352</v>
      </c>
    </row>
    <row r="2" spans="1:12" x14ac:dyDescent="0.75">
      <c r="A2" s="29" t="s">
        <v>328</v>
      </c>
      <c r="D2" s="29" t="s">
        <v>327</v>
      </c>
      <c r="F2" s="29" t="s">
        <v>329</v>
      </c>
      <c r="G2" s="29" t="s">
        <v>330</v>
      </c>
    </row>
    <row r="3" spans="1:12" x14ac:dyDescent="0.75">
      <c r="A3" s="29" t="s">
        <v>331</v>
      </c>
      <c r="D3" s="29" t="s">
        <v>332</v>
      </c>
      <c r="E3" s="29" t="s">
        <v>333</v>
      </c>
    </row>
    <row r="4" spans="1:12" x14ac:dyDescent="0.75">
      <c r="A4" s="29" t="s">
        <v>334</v>
      </c>
      <c r="D4" s="29" t="s">
        <v>335</v>
      </c>
      <c r="E4" s="29" t="s">
        <v>171</v>
      </c>
    </row>
    <row r="5" spans="1:12" x14ac:dyDescent="0.75">
      <c r="A5" s="29" t="s">
        <v>336</v>
      </c>
      <c r="D5" s="29" t="s">
        <v>201</v>
      </c>
    </row>
    <row r="6" spans="1:12" x14ac:dyDescent="0.75">
      <c r="A6" s="29" t="s">
        <v>210</v>
      </c>
      <c r="D6" s="29" t="s">
        <v>337</v>
      </c>
      <c r="F6" s="29" t="s">
        <v>338</v>
      </c>
      <c r="H6" s="29" t="s">
        <v>339</v>
      </c>
      <c r="I6" s="29" t="s">
        <v>340</v>
      </c>
    </row>
    <row r="7" spans="1:12" x14ac:dyDescent="0.75">
      <c r="A7" s="29" t="s">
        <v>209</v>
      </c>
      <c r="D7" s="29" t="s">
        <v>341</v>
      </c>
      <c r="F7" s="29" t="s">
        <v>342</v>
      </c>
    </row>
    <row r="8" spans="1:12" x14ac:dyDescent="0.75">
      <c r="A8" s="29" t="s">
        <v>142</v>
      </c>
      <c r="D8" s="29" t="s">
        <v>343</v>
      </c>
      <c r="F8" s="29" t="s">
        <v>344</v>
      </c>
      <c r="H8" s="29" t="s">
        <v>345</v>
      </c>
      <c r="J8" s="29" t="s">
        <v>350</v>
      </c>
      <c r="L8" s="29" t="s">
        <v>351</v>
      </c>
    </row>
    <row r="9" spans="1:12" x14ac:dyDescent="0.75">
      <c r="A9" s="29" t="s">
        <v>146</v>
      </c>
      <c r="D9" s="29" t="s">
        <v>348</v>
      </c>
      <c r="F9" s="29" t="s">
        <v>354</v>
      </c>
      <c r="H9" s="29" t="s">
        <v>355</v>
      </c>
    </row>
    <row r="10" spans="1:12" x14ac:dyDescent="0.75">
      <c r="A10" s="29" t="s">
        <v>144</v>
      </c>
      <c r="D10" s="29" t="s">
        <v>346</v>
      </c>
      <c r="F10" s="29" t="s">
        <v>347</v>
      </c>
      <c r="H10" s="29" t="s">
        <v>349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units</vt:lpstr>
      <vt:lpstr>equivalencies</vt:lpstr>
      <vt:lpstr>units!Print_Area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Bilal</cp:lastModifiedBy>
  <cp:lastPrinted>2014-01-24T21:18:36Z</cp:lastPrinted>
  <dcterms:created xsi:type="dcterms:W3CDTF">2014-01-15T17:44:59Z</dcterms:created>
  <dcterms:modified xsi:type="dcterms:W3CDTF">2019-06-03T06:25:36Z</dcterms:modified>
</cp:coreProperties>
</file>