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1ffde75f42bc1/Backups/Documents/GitHub/FEM-updating-for-VFS/Results/"/>
    </mc:Choice>
  </mc:AlternateContent>
  <xr:revisionPtr revIDLastSave="228" documentId="13_ncr:1_{A51EF874-2D8A-485C-BC93-8F73E5C896E9}" xr6:coauthVersionLast="47" xr6:coauthVersionMax="47" xr10:uidLastSave="{9E3727CB-C130-4413-B6BE-A6D197114C67}"/>
  <bookViews>
    <workbookView xWindow="1575" yWindow="2325" windowWidth="20820" windowHeight="14460" activeTab="2" xr2:uid="{AE3F04F0-B42F-45EC-9686-6EF9329B101D}"/>
  </bookViews>
  <sheets>
    <sheet name="Beam" sheetId="1" r:id="rId1"/>
    <sheet name="Beam_loads" sheetId="4" r:id="rId2"/>
    <sheet name="Opt_convergence" sheetId="5" r:id="rId3"/>
    <sheet name="uCRM" sheetId="2" r:id="rId4"/>
    <sheet name="ASE W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5" l="1"/>
  <c r="P28" i="5"/>
  <c r="P29" i="5"/>
  <c r="P30" i="5"/>
  <c r="P31" i="5"/>
  <c r="P32" i="5"/>
  <c r="P33" i="5"/>
  <c r="P34" i="5"/>
  <c r="P35" i="5"/>
  <c r="P36" i="5"/>
  <c r="P37" i="5"/>
  <c r="P26" i="5"/>
  <c r="H29" i="5"/>
  <c r="H27" i="5"/>
  <c r="H28" i="5"/>
  <c r="H30" i="5"/>
  <c r="H31" i="5"/>
  <c r="H32" i="5"/>
  <c r="H33" i="5"/>
  <c r="H34" i="5"/>
  <c r="H35" i="5"/>
  <c r="H36" i="5"/>
  <c r="H37" i="5"/>
  <c r="H26" i="5"/>
  <c r="G31" i="5"/>
  <c r="G30" i="5"/>
  <c r="G29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9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9" i="5"/>
</calcChain>
</file>

<file path=xl/sharedStrings.xml><?xml version="1.0" encoding="utf-8"?>
<sst xmlns="http://schemas.openxmlformats.org/spreadsheetml/2006/main" count="596" uniqueCount="85">
  <si>
    <t>Mode #</t>
  </si>
  <si>
    <t>0 g</t>
  </si>
  <si>
    <t xml:space="preserve">1 g </t>
  </si>
  <si>
    <t>-2.5 g</t>
  </si>
  <si>
    <t>Mode Type</t>
  </si>
  <si>
    <t>1 OOP</t>
  </si>
  <si>
    <t>2 OOP</t>
  </si>
  <si>
    <t>3 OOP</t>
  </si>
  <si>
    <t>4 OOP</t>
  </si>
  <si>
    <t>5 OOP</t>
  </si>
  <si>
    <t>6 OOP</t>
  </si>
  <si>
    <t>7 OOP</t>
  </si>
  <si>
    <t>8 OOP</t>
  </si>
  <si>
    <t>9 OOP</t>
  </si>
  <si>
    <t>1 IP</t>
  </si>
  <si>
    <t>2 IP</t>
  </si>
  <si>
    <t>3 IP</t>
  </si>
  <si>
    <t>4 IP</t>
  </si>
  <si>
    <t>1 T</t>
  </si>
  <si>
    <t>Parameter</t>
  </si>
  <si>
    <t>uCRM-13.5</t>
  </si>
  <si>
    <t>Units</t>
  </si>
  <si>
    <t>Span</t>
  </si>
  <si>
    <t>Aspect ratio</t>
  </si>
  <si>
    <t>Root chord</t>
  </si>
  <si>
    <t>MAC</t>
  </si>
  <si>
    <t>Tip chord</t>
  </si>
  <si>
    <t>Gross area</t>
  </si>
  <si>
    <t>1/4 chord sweep</t>
  </si>
  <si>
    <t>Taper ratio</t>
  </si>
  <si>
    <t>m</t>
  </si>
  <si>
    <t>m2</t>
  </si>
  <si>
    <t>deg</t>
  </si>
  <si>
    <t>oop</t>
  </si>
  <si>
    <t>ip</t>
  </si>
  <si>
    <t>rx</t>
  </si>
  <si>
    <t>all</t>
  </si>
  <si>
    <t>PLOAD1</t>
  </si>
  <si>
    <t>FYE</t>
  </si>
  <si>
    <t>FR</t>
  </si>
  <si>
    <t>OOP1: 10 N</t>
  </si>
  <si>
    <t>1.5 m beam</t>
  </si>
  <si>
    <t>1 g</t>
  </si>
  <si>
    <t>10 N</t>
  </si>
  <si>
    <t>25 N</t>
  </si>
  <si>
    <t>No load</t>
  </si>
  <si>
    <t>old</t>
  </si>
  <si>
    <t>2 T</t>
  </si>
  <si>
    <t>10 OOP</t>
  </si>
  <si>
    <t>3 T</t>
  </si>
  <si>
    <t>Final</t>
  </si>
  <si>
    <t>Reference</t>
  </si>
  <si>
    <t>Initial</t>
  </si>
  <si>
    <t>Beam Length</t>
  </si>
  <si>
    <t>Mass only (dummy static solution to get c.g.)</t>
  </si>
  <si>
    <t>Mass + Density together (modal analysis)</t>
  </si>
  <si>
    <t>Reference density</t>
  </si>
  <si>
    <t>Reference E</t>
  </si>
  <si>
    <t>E only (modal analysis)</t>
  </si>
  <si>
    <t>Reference Beam</t>
  </si>
  <si>
    <t>Mistuned Beam Initial</t>
  </si>
  <si>
    <t>Mistuned Beam converged</t>
  </si>
  <si>
    <t>Percent Error initial</t>
  </si>
  <si>
    <t>Percent Error converged</t>
  </si>
  <si>
    <t xml:space="preserve">Converged objective function value </t>
  </si>
  <si>
    <t>Starting Fobj value</t>
  </si>
  <si>
    <t>Converged DV</t>
  </si>
  <si>
    <t>MAC Values for mode shapes</t>
  </si>
  <si>
    <t xml:space="preserve">Frequencies [Hz] </t>
  </si>
  <si>
    <t>10 N dist. Load</t>
  </si>
  <si>
    <t>25 N dist. Load</t>
  </si>
  <si>
    <t>Self-weight</t>
  </si>
  <si>
    <t>DV:</t>
  </si>
  <si>
    <t>thickness, height, density and E</t>
  </si>
  <si>
    <t>Initial DV</t>
  </si>
  <si>
    <t>Reference DV</t>
  </si>
  <si>
    <t>Optimizer:</t>
  </si>
  <si>
    <t>Nelder-Mead</t>
  </si>
  <si>
    <t>xatol</t>
  </si>
  <si>
    <t>fatol</t>
  </si>
  <si>
    <t>Value</t>
  </si>
  <si>
    <t>% diff</t>
  </si>
  <si>
    <t>Note:</t>
  </si>
  <si>
    <t>The fobj value remained the same (within the number of sig figs printed) for five iterations - possibly more</t>
  </si>
  <si>
    <t>The DV values remained the same (within the number of sig figs printed) for five iterations - possibly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</si>
</sst>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%"/>
    <numFmt numFmtId="168" formatCode="0.0000"/>
    <numFmt numFmtId="173" formatCode="0.000000000"/>
    <numFmt numFmtId="175" formatCode="0.00000000000"/>
    <numFmt numFmtId="178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8" fontId="0" fillId="0" borderId="0" xfId="0" applyNumberFormat="1"/>
    <xf numFmtId="173" fontId="0" fillId="0" borderId="0" xfId="0" applyNumberFormat="1"/>
    <xf numFmtId="175" fontId="0" fillId="0" borderId="0" xfId="0" applyNumberFormat="1"/>
    <xf numFmtId="178" fontId="0" fillId="0" borderId="0" xfId="0" applyNumberFormat="1"/>
    <xf numFmtId="0" fontId="0" fillId="0" borderId="7" xfId="0" applyBorder="1" applyAlignment="1">
      <alignment horizontal="center"/>
    </xf>
    <xf numFmtId="168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254000</xdr:colOff>
      <xdr:row>1</xdr:row>
      <xdr:rowOff>44450</xdr:rowOff>
    </xdr:from>
    <xdr:to>
      <xdr:col>21</xdr:col>
      <xdr:colOff>396248</xdr:colOff>
      <xdr:row>24</xdr:row>
      <xdr:rowOff>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66BFF-FFD7-4634-A0C0-8B97D799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7100" y="228600"/>
          <a:ext cx="5019048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69B9-B44E-4A71-8613-73A8E8D0210A}">
  <dimension ref="B2:W75"/>
  <sheetViews>
    <sheetView workbookViewId="0">
      <selection activeCell="L22" sqref="L22:R22"/>
    </sheetView>
  </sheetViews>
  <sheetFormatPr defaultRowHeight="15" x14ac:dyDescent="0.25"/>
  <cols>
    <col min="2" max="2" width="11.5703125" bestFit="1" customWidth="1"/>
    <col min="3" max="3" width="10.85546875" customWidth="1"/>
    <col min="7" max="7" width="11.5703125" bestFit="1" customWidth="1"/>
    <col min="8" max="8" width="12.5703125" customWidth="1"/>
    <col min="9" max="10" width="14.42578125" bestFit="1" customWidth="1"/>
    <col min="12" max="12" width="11.5703125" bestFit="1" customWidth="1"/>
    <col min="13" max="13" width="15.7109375" bestFit="1" customWidth="1"/>
    <col min="16" max="16" width="10.5703125" bestFit="1" customWidth="1"/>
  </cols>
  <sheetData>
    <row r="2" spans="2:23" x14ac:dyDescent="0.25">
      <c r="B2" s="11" t="s">
        <v>41</v>
      </c>
      <c r="C2" s="11"/>
      <c r="D2" s="11"/>
      <c r="E2" s="11"/>
      <c r="F2" s="11"/>
      <c r="G2" s="11"/>
    </row>
    <row r="4" spans="2:23" x14ac:dyDescent="0.25">
      <c r="B4" s="2" t="s">
        <v>0</v>
      </c>
      <c r="C4" s="2" t="s">
        <v>4</v>
      </c>
      <c r="D4" s="2" t="s">
        <v>45</v>
      </c>
      <c r="E4" s="2" t="s">
        <v>42</v>
      </c>
      <c r="F4" s="2" t="s">
        <v>43</v>
      </c>
      <c r="G4" s="3" t="s">
        <v>44</v>
      </c>
      <c r="H4" s="4"/>
      <c r="Q4" s="11" t="s">
        <v>46</v>
      </c>
      <c r="R4" s="11"/>
      <c r="S4" s="11"/>
      <c r="T4" s="11"/>
      <c r="U4" s="11"/>
      <c r="V4" s="11"/>
      <c r="W4" s="11"/>
    </row>
    <row r="5" spans="2:23" x14ac:dyDescent="0.25">
      <c r="B5" s="7">
        <v>1</v>
      </c>
      <c r="C5" s="7" t="s">
        <v>5</v>
      </c>
      <c r="D5" s="9">
        <v>1.096671</v>
      </c>
      <c r="E5" s="9">
        <v>1.1249199999999999</v>
      </c>
      <c r="F5" s="9">
        <v>1.2435499999999999</v>
      </c>
      <c r="G5" s="9">
        <v>1.6067899999999999</v>
      </c>
      <c r="H5" s="8"/>
      <c r="S5">
        <v>0</v>
      </c>
      <c r="T5" t="s">
        <v>33</v>
      </c>
      <c r="U5" t="s">
        <v>34</v>
      </c>
      <c r="V5" t="s">
        <v>35</v>
      </c>
      <c r="W5" t="s">
        <v>36</v>
      </c>
    </row>
    <row r="6" spans="2:23" x14ac:dyDescent="0.25">
      <c r="B6" s="7">
        <v>2</v>
      </c>
      <c r="C6" s="7" t="s">
        <v>6</v>
      </c>
      <c r="D6" s="9">
        <v>6.872274</v>
      </c>
      <c r="E6" s="9">
        <v>6.8455399999999997</v>
      </c>
      <c r="F6" s="9">
        <v>5.16967</v>
      </c>
      <c r="G6" s="9">
        <v>3.5169199999999998</v>
      </c>
      <c r="H6" s="8"/>
      <c r="Q6" s="1">
        <v>1</v>
      </c>
      <c r="R6" s="1" t="s">
        <v>5</v>
      </c>
      <c r="S6" s="5">
        <v>0.92959400000000003</v>
      </c>
      <c r="T6" s="5">
        <v>1.0560799999999999</v>
      </c>
      <c r="U6" s="5">
        <v>0.802145</v>
      </c>
      <c r="V6" s="5">
        <v>0.88359799999999999</v>
      </c>
      <c r="W6" s="5">
        <v>0.79368700000000003</v>
      </c>
    </row>
    <row r="7" spans="2:23" x14ac:dyDescent="0.25">
      <c r="B7" s="7">
        <v>3</v>
      </c>
      <c r="C7" s="7" t="s">
        <v>14</v>
      </c>
      <c r="D7" s="9">
        <v>18.265350000000002</v>
      </c>
      <c r="E7" s="9">
        <v>9.7100299999999997</v>
      </c>
      <c r="F7" s="9">
        <v>6.7615699999999999</v>
      </c>
      <c r="G7" s="9">
        <v>6.7548700000000004</v>
      </c>
      <c r="H7" s="8"/>
      <c r="Q7" s="1">
        <v>2</v>
      </c>
      <c r="R7" s="1" t="s">
        <v>6</v>
      </c>
      <c r="S7" s="5">
        <v>6.1916200000000003</v>
      </c>
      <c r="T7" s="5">
        <v>4.3774199999999999</v>
      </c>
      <c r="U7" s="5">
        <v>5.9538000000000002</v>
      </c>
      <c r="V7" s="5">
        <v>3.73319</v>
      </c>
      <c r="W7" s="5">
        <v>3.8308499999999999</v>
      </c>
    </row>
    <row r="8" spans="2:23" x14ac:dyDescent="0.25">
      <c r="B8" s="7">
        <v>4</v>
      </c>
      <c r="C8" s="7" t="s">
        <v>8</v>
      </c>
      <c r="D8" s="9">
        <v>19.241250000000001</v>
      </c>
      <c r="E8" s="9">
        <v>19.043199999999999</v>
      </c>
      <c r="F8" s="9">
        <v>18.364699999999999</v>
      </c>
      <c r="G8" s="9">
        <v>17.2881</v>
      </c>
      <c r="H8" s="8"/>
      <c r="N8" s="4"/>
      <c r="O8" s="4"/>
      <c r="P8" s="4"/>
      <c r="Q8" s="1">
        <v>3</v>
      </c>
      <c r="R8" s="1" t="s">
        <v>7</v>
      </c>
      <c r="S8" s="5">
        <v>15.4815</v>
      </c>
      <c r="T8" s="5">
        <v>6.0979900000000002</v>
      </c>
      <c r="U8" s="5">
        <v>15.4818</v>
      </c>
      <c r="V8" s="5">
        <v>11.009499999999999</v>
      </c>
      <c r="W8" s="5">
        <v>10.303900000000001</v>
      </c>
    </row>
    <row r="9" spans="2:23" x14ac:dyDescent="0.25">
      <c r="B9" s="7">
        <v>5</v>
      </c>
      <c r="C9" s="7" t="s">
        <v>8</v>
      </c>
      <c r="D9" s="9">
        <v>37.70214</v>
      </c>
      <c r="E9" s="9">
        <v>37.450600000000001</v>
      </c>
      <c r="F9" s="9">
        <v>36.607599999999998</v>
      </c>
      <c r="G9" s="9">
        <v>35.1999</v>
      </c>
      <c r="H9" s="8"/>
      <c r="N9" s="4"/>
      <c r="O9" s="4"/>
      <c r="P9" s="4"/>
      <c r="Q9" s="1">
        <v>4</v>
      </c>
      <c r="R9" s="1" t="s">
        <v>8</v>
      </c>
      <c r="S9" s="5">
        <v>16.644100000000002</v>
      </c>
      <c r="T9" s="5">
        <v>15.244</v>
      </c>
      <c r="U9" s="5">
        <v>16.369700000000002</v>
      </c>
      <c r="V9" s="5">
        <v>30.261500000000002</v>
      </c>
      <c r="W9" s="5">
        <v>18.9847</v>
      </c>
    </row>
    <row r="10" spans="2:23" x14ac:dyDescent="0.25">
      <c r="B10" s="7">
        <v>6</v>
      </c>
      <c r="C10" s="7" t="s">
        <v>18</v>
      </c>
      <c r="D10" s="9">
        <v>61.22871</v>
      </c>
      <c r="E10" s="9">
        <v>62.021099999999997</v>
      </c>
      <c r="F10" s="9">
        <v>56.172199999999997</v>
      </c>
      <c r="G10" s="9">
        <v>40.092799999999997</v>
      </c>
      <c r="H10" s="8"/>
      <c r="N10" s="4"/>
      <c r="O10" s="4"/>
      <c r="P10" s="4"/>
      <c r="Q10" s="1">
        <v>5</v>
      </c>
      <c r="R10" s="1" t="s">
        <v>9</v>
      </c>
      <c r="S10" s="5">
        <v>37.089799999999997</v>
      </c>
      <c r="T10" s="5">
        <v>35.707500000000003</v>
      </c>
      <c r="U10" s="5">
        <v>36.764400000000002</v>
      </c>
      <c r="V10" s="5">
        <v>39.4086</v>
      </c>
      <c r="W10" s="5">
        <v>33.387799999999999</v>
      </c>
    </row>
    <row r="11" spans="2:23" x14ac:dyDescent="0.25">
      <c r="B11" s="7">
        <v>7</v>
      </c>
      <c r="C11" s="7" t="s">
        <v>9</v>
      </c>
      <c r="D11" s="9">
        <v>62.3187</v>
      </c>
      <c r="E11" s="9">
        <v>70.681700000000006</v>
      </c>
      <c r="F11" s="9">
        <v>61.040100000000002</v>
      </c>
      <c r="G11" s="9">
        <v>59.383699999999997</v>
      </c>
      <c r="H11" s="8"/>
      <c r="N11" s="4"/>
      <c r="O11" s="4"/>
      <c r="P11" s="4"/>
      <c r="Q11" s="1">
        <v>6</v>
      </c>
      <c r="R11" s="1" t="s">
        <v>14</v>
      </c>
      <c r="S11" s="5">
        <v>54.7834</v>
      </c>
      <c r="T11" s="5">
        <v>51.234499999999997</v>
      </c>
      <c r="U11" s="5">
        <v>54.555100000000003</v>
      </c>
      <c r="V11" s="5">
        <v>52.433700000000002</v>
      </c>
      <c r="W11" s="5">
        <v>52.218600000000002</v>
      </c>
    </row>
    <row r="12" spans="2:23" x14ac:dyDescent="0.25">
      <c r="B12" s="7">
        <v>8</v>
      </c>
      <c r="C12" s="7" t="s">
        <v>10</v>
      </c>
      <c r="D12" s="9">
        <v>93.08399</v>
      </c>
      <c r="E12" s="9">
        <v>92.762200000000007</v>
      </c>
      <c r="F12" s="9">
        <v>91.711600000000004</v>
      </c>
      <c r="G12" s="9">
        <v>89.910899999999998</v>
      </c>
      <c r="H12" s="8"/>
      <c r="N12" s="4"/>
      <c r="O12" s="4"/>
      <c r="P12" s="4"/>
      <c r="Q12" s="1">
        <v>7</v>
      </c>
      <c r="R12" s="1" t="s">
        <v>10</v>
      </c>
      <c r="S12" s="5">
        <v>60.789000000000001</v>
      </c>
      <c r="T12" s="5">
        <v>53.966700000000003</v>
      </c>
      <c r="U12" s="5">
        <v>60.844799999999999</v>
      </c>
      <c r="V12" s="5">
        <v>60.789000000000001</v>
      </c>
      <c r="W12" s="5">
        <v>73.213999999999999</v>
      </c>
    </row>
    <row r="13" spans="2:23" x14ac:dyDescent="0.25">
      <c r="B13" s="7">
        <v>9</v>
      </c>
      <c r="C13" s="7" t="s">
        <v>15</v>
      </c>
      <c r="D13" s="9">
        <v>113.9949</v>
      </c>
      <c r="E13" s="9">
        <v>120.218</v>
      </c>
      <c r="F13" s="9">
        <v>128.53800000000001</v>
      </c>
      <c r="G13" s="9">
        <v>126.623</v>
      </c>
      <c r="H13" s="8"/>
      <c r="N13" s="4"/>
      <c r="O13" s="4"/>
      <c r="P13" s="4"/>
      <c r="Q13" s="1">
        <v>8</v>
      </c>
      <c r="R13" s="1" t="s">
        <v>11</v>
      </c>
      <c r="S13" s="5">
        <v>81.834699999999998</v>
      </c>
      <c r="T13" s="5">
        <v>79.922899999999998</v>
      </c>
      <c r="U13" s="5">
        <v>81.450599999999994</v>
      </c>
      <c r="V13" s="5">
        <v>78.555899999999994</v>
      </c>
      <c r="W13" s="5">
        <v>77.876499999999993</v>
      </c>
    </row>
    <row r="14" spans="2:23" x14ac:dyDescent="0.25">
      <c r="B14" s="7">
        <v>10</v>
      </c>
      <c r="C14" s="7" t="s">
        <v>11</v>
      </c>
      <c r="D14" s="9">
        <v>129.99549999999999</v>
      </c>
      <c r="E14" s="9">
        <v>129.65100000000001</v>
      </c>
      <c r="F14" s="9">
        <v>141.542</v>
      </c>
      <c r="G14" s="9">
        <v>165.8</v>
      </c>
      <c r="H14" s="8"/>
      <c r="N14" s="4"/>
      <c r="O14" s="4"/>
      <c r="P14" s="4"/>
      <c r="Q14" s="1">
        <v>9</v>
      </c>
      <c r="R14" s="1" t="s">
        <v>12</v>
      </c>
      <c r="S14" s="5">
        <v>102.751</v>
      </c>
      <c r="T14" s="5">
        <v>120.1</v>
      </c>
      <c r="U14" s="5">
        <v>102.751</v>
      </c>
      <c r="V14" s="5">
        <v>116.334</v>
      </c>
      <c r="W14" s="5">
        <v>108.28400000000001</v>
      </c>
    </row>
    <row r="15" spans="2:23" x14ac:dyDescent="0.25">
      <c r="B15" s="7">
        <v>11</v>
      </c>
      <c r="C15" s="7" t="s">
        <v>12</v>
      </c>
      <c r="D15" s="9">
        <v>173.05</v>
      </c>
      <c r="E15" s="9">
        <v>172.68799999999999</v>
      </c>
      <c r="F15" s="9">
        <v>171.53100000000001</v>
      </c>
      <c r="G15" s="9">
        <v>169.536</v>
      </c>
      <c r="H15" s="8"/>
      <c r="N15" s="4"/>
      <c r="O15" s="4"/>
      <c r="P15" s="4"/>
      <c r="Q15" s="1">
        <v>10</v>
      </c>
      <c r="R15" s="1" t="s">
        <v>13</v>
      </c>
      <c r="S15" s="5">
        <v>120.971</v>
      </c>
      <c r="T15" s="5">
        <v>140.959</v>
      </c>
      <c r="U15" s="5">
        <v>120.60899999999999</v>
      </c>
      <c r="V15" s="5">
        <v>126.926</v>
      </c>
      <c r="W15" s="5">
        <v>117.88200000000001</v>
      </c>
    </row>
    <row r="16" spans="2:23" x14ac:dyDescent="0.25">
      <c r="B16" s="7">
        <v>12</v>
      </c>
      <c r="C16" s="7" t="s">
        <v>47</v>
      </c>
      <c r="D16" s="9">
        <v>183.67939999999999</v>
      </c>
      <c r="E16" s="9">
        <v>221.863</v>
      </c>
      <c r="F16" s="9">
        <v>220.661</v>
      </c>
      <c r="G16" s="9">
        <v>218.6</v>
      </c>
      <c r="H16" s="8"/>
      <c r="N16" s="4"/>
      <c r="O16" s="4"/>
      <c r="P16" s="4"/>
      <c r="Q16" s="1">
        <v>11</v>
      </c>
      <c r="R16" s="1" t="s">
        <v>18</v>
      </c>
      <c r="S16" s="5">
        <v>149.34899999999999</v>
      </c>
      <c r="T16" s="5">
        <v>149.16900000000001</v>
      </c>
      <c r="U16" s="5">
        <v>149.16499999999999</v>
      </c>
      <c r="V16" s="5">
        <v>149.19</v>
      </c>
      <c r="W16" s="5">
        <v>148.18</v>
      </c>
    </row>
    <row r="17" spans="2:22" x14ac:dyDescent="0.25">
      <c r="B17" s="7">
        <v>13</v>
      </c>
      <c r="C17" s="7" t="s">
        <v>13</v>
      </c>
      <c r="D17" s="9">
        <v>222.2439</v>
      </c>
      <c r="E17" s="9">
        <v>231.501</v>
      </c>
      <c r="F17" s="9">
        <v>251.643</v>
      </c>
      <c r="G17" s="9">
        <v>273.81599999999997</v>
      </c>
      <c r="H17" s="8"/>
      <c r="N17" s="4"/>
      <c r="O17" s="4"/>
      <c r="P17" s="4"/>
      <c r="Q17" s="1">
        <v>12</v>
      </c>
      <c r="R17" s="1" t="s">
        <v>15</v>
      </c>
    </row>
    <row r="18" spans="2:22" x14ac:dyDescent="0.25">
      <c r="B18" s="7">
        <v>14</v>
      </c>
      <c r="C18" s="7" t="s">
        <v>48</v>
      </c>
      <c r="D18" s="9">
        <v>277.57330000000002</v>
      </c>
      <c r="E18" s="9">
        <v>277.173</v>
      </c>
      <c r="F18" s="9">
        <v>275.928</v>
      </c>
      <c r="G18" s="9">
        <v>305.08</v>
      </c>
      <c r="H18" s="8"/>
      <c r="N18" s="4"/>
      <c r="O18" s="4"/>
      <c r="P18" s="4"/>
    </row>
    <row r="19" spans="2:22" x14ac:dyDescent="0.25">
      <c r="B19" s="7">
        <v>15</v>
      </c>
      <c r="C19" s="7" t="s">
        <v>49</v>
      </c>
      <c r="D19" s="9">
        <v>306.11</v>
      </c>
      <c r="E19" s="9">
        <v>296.50200000000001</v>
      </c>
      <c r="F19" s="9">
        <v>337.31299999999999</v>
      </c>
      <c r="G19" s="9">
        <v>335.15800000000002</v>
      </c>
      <c r="H19" s="8"/>
      <c r="N19" s="4"/>
      <c r="O19" s="4"/>
      <c r="P19" s="4"/>
      <c r="Q19" s="4"/>
      <c r="R19" s="4"/>
    </row>
    <row r="20" spans="2:22" x14ac:dyDescent="0.25">
      <c r="N20" s="4"/>
      <c r="O20" s="4"/>
      <c r="P20" s="4"/>
      <c r="Q20" s="4"/>
      <c r="R20" s="4"/>
    </row>
    <row r="21" spans="2:22" x14ac:dyDescent="0.25">
      <c r="N21" s="4"/>
      <c r="O21" s="4"/>
      <c r="P21" s="4"/>
      <c r="Q21" s="4"/>
      <c r="R21" s="4"/>
    </row>
    <row r="22" spans="2:22" x14ac:dyDescent="0.25">
      <c r="B22" s="11" t="s">
        <v>54</v>
      </c>
      <c r="C22" s="11"/>
      <c r="D22" s="11"/>
      <c r="E22" s="11"/>
      <c r="G22" s="11" t="s">
        <v>58</v>
      </c>
      <c r="H22" s="11"/>
      <c r="I22" s="11"/>
      <c r="J22" s="11"/>
      <c r="L22" s="12" t="s">
        <v>55</v>
      </c>
      <c r="M22" s="12"/>
      <c r="N22" s="12"/>
      <c r="O22" s="12"/>
      <c r="P22" s="12"/>
      <c r="Q22" s="12"/>
      <c r="R22" s="12"/>
    </row>
    <row r="23" spans="2:22" x14ac:dyDescent="0.25">
      <c r="B23" s="7" t="s">
        <v>53</v>
      </c>
      <c r="C23" s="7" t="s">
        <v>51</v>
      </c>
      <c r="D23" s="7" t="s">
        <v>52</v>
      </c>
      <c r="E23" s="7" t="s">
        <v>50</v>
      </c>
      <c r="G23" s="7" t="s">
        <v>53</v>
      </c>
      <c r="H23" s="7" t="s">
        <v>51</v>
      </c>
      <c r="I23" s="7" t="s">
        <v>52</v>
      </c>
      <c r="J23" s="7" t="s">
        <v>50</v>
      </c>
      <c r="L23" s="7" t="s">
        <v>53</v>
      </c>
      <c r="M23" s="7" t="s">
        <v>56</v>
      </c>
      <c r="N23" s="7" t="s">
        <v>52</v>
      </c>
      <c r="O23" s="7" t="s">
        <v>50</v>
      </c>
      <c r="P23" s="10" t="s">
        <v>57</v>
      </c>
      <c r="Q23" s="7" t="s">
        <v>52</v>
      </c>
      <c r="R23" s="7" t="s">
        <v>50</v>
      </c>
    </row>
    <row r="24" spans="2:22" x14ac:dyDescent="0.25">
      <c r="B24" s="5">
        <v>0.1</v>
      </c>
      <c r="C24" s="5">
        <v>2700</v>
      </c>
      <c r="D24" s="5">
        <v>2715.1</v>
      </c>
      <c r="E24" s="5">
        <v>2742.3</v>
      </c>
      <c r="G24" s="5">
        <v>0.1</v>
      </c>
      <c r="H24" s="10">
        <v>70000000000</v>
      </c>
      <c r="I24" s="10">
        <v>70650000000</v>
      </c>
      <c r="J24" s="10">
        <v>69166000000</v>
      </c>
      <c r="L24" s="5">
        <v>0.1</v>
      </c>
      <c r="M24" s="5">
        <v>2700</v>
      </c>
      <c r="N24" s="10">
        <v>2715.1</v>
      </c>
      <c r="O24" s="10">
        <v>2755.3</v>
      </c>
      <c r="P24" s="10">
        <v>70000000000</v>
      </c>
      <c r="Q24" s="10">
        <v>70650000000</v>
      </c>
      <c r="R24" s="10">
        <v>69924000000</v>
      </c>
    </row>
    <row r="25" spans="2:22" x14ac:dyDescent="0.25">
      <c r="B25" s="5">
        <v>0.2</v>
      </c>
      <c r="C25" s="5">
        <v>2700</v>
      </c>
      <c r="D25" s="5">
        <v>2634.8</v>
      </c>
      <c r="E25" s="5">
        <v>2661.1</v>
      </c>
      <c r="G25" s="5">
        <v>0.2</v>
      </c>
      <c r="H25" s="10">
        <v>70000000000</v>
      </c>
      <c r="I25" s="10">
        <v>73310000000</v>
      </c>
      <c r="J25" s="10">
        <v>71832000000</v>
      </c>
      <c r="L25" s="5">
        <v>0.2</v>
      </c>
      <c r="M25" s="5">
        <v>2700</v>
      </c>
      <c r="N25" s="10">
        <v>2634.8</v>
      </c>
      <c r="O25" s="10">
        <v>2687.8</v>
      </c>
      <c r="P25" s="10">
        <v>70000000000</v>
      </c>
      <c r="Q25" s="10">
        <v>73310000000</v>
      </c>
      <c r="R25" s="10">
        <v>73500000000</v>
      </c>
    </row>
    <row r="26" spans="2:22" x14ac:dyDescent="0.25">
      <c r="B26" s="5">
        <v>0.3</v>
      </c>
      <c r="C26" s="5">
        <v>2700</v>
      </c>
      <c r="D26" s="5">
        <v>2619.3000000000002</v>
      </c>
      <c r="E26" s="5">
        <v>2645.5</v>
      </c>
      <c r="G26" s="5">
        <v>0.3</v>
      </c>
      <c r="H26" s="10">
        <v>70000000000</v>
      </c>
      <c r="I26" s="10">
        <v>71450000000</v>
      </c>
      <c r="J26" s="10">
        <v>70288000000</v>
      </c>
      <c r="L26" s="5">
        <v>0.3</v>
      </c>
      <c r="M26" s="5">
        <v>2700</v>
      </c>
      <c r="N26" s="10">
        <v>2619.3000000000002</v>
      </c>
      <c r="O26" s="10">
        <v>2672.1</v>
      </c>
      <c r="P26" s="10">
        <v>70000000000</v>
      </c>
      <c r="Q26" s="10">
        <v>71450000000</v>
      </c>
      <c r="R26" s="10">
        <v>70763000000</v>
      </c>
    </row>
    <row r="27" spans="2:22" x14ac:dyDescent="0.25">
      <c r="B27" s="5">
        <v>0.4</v>
      </c>
      <c r="C27" s="5">
        <v>2700</v>
      </c>
      <c r="D27" s="5">
        <v>2580.6</v>
      </c>
      <c r="E27" s="5">
        <v>2606.4</v>
      </c>
      <c r="G27" s="5">
        <v>0.4</v>
      </c>
      <c r="H27" s="10">
        <v>70000000000</v>
      </c>
      <c r="I27" s="10">
        <v>70080000000</v>
      </c>
      <c r="J27" s="10">
        <v>70314000000</v>
      </c>
      <c r="L27" s="5">
        <v>0.4</v>
      </c>
      <c r="M27" s="5">
        <v>2700</v>
      </c>
      <c r="N27" s="10">
        <v>2580.6</v>
      </c>
      <c r="O27" s="10">
        <v>2632.6</v>
      </c>
      <c r="P27" s="10">
        <v>70000000000</v>
      </c>
      <c r="Q27" s="10">
        <v>70080000000</v>
      </c>
      <c r="R27" s="10">
        <v>69345000000</v>
      </c>
    </row>
    <row r="28" spans="2:22" x14ac:dyDescent="0.25">
      <c r="B28" s="5">
        <v>0.5</v>
      </c>
      <c r="C28" s="5">
        <v>2700</v>
      </c>
      <c r="D28" s="5">
        <v>2566.3000000000002</v>
      </c>
      <c r="E28" s="5">
        <v>2592</v>
      </c>
      <c r="G28" s="5">
        <v>0.5</v>
      </c>
      <c r="H28" s="10">
        <v>70000000000</v>
      </c>
      <c r="I28" s="10">
        <v>68420000000</v>
      </c>
      <c r="J28" s="10">
        <v>69051000000</v>
      </c>
      <c r="L28" s="5">
        <v>0.5</v>
      </c>
      <c r="M28" s="5">
        <v>2700</v>
      </c>
      <c r="N28" s="10">
        <v>2566.3000000000002</v>
      </c>
      <c r="O28" s="10">
        <v>2612.4</v>
      </c>
      <c r="P28" s="10">
        <v>70000000000</v>
      </c>
      <c r="Q28" s="10">
        <v>68420000000</v>
      </c>
      <c r="R28" s="10">
        <v>67881000000</v>
      </c>
    </row>
    <row r="29" spans="2:22" x14ac:dyDescent="0.25">
      <c r="B29" s="5">
        <v>0.6</v>
      </c>
      <c r="C29" s="5">
        <v>2700</v>
      </c>
      <c r="D29" s="5">
        <v>2774.2</v>
      </c>
      <c r="E29" s="5">
        <v>2801.9</v>
      </c>
      <c r="F29" s="4"/>
      <c r="G29" s="5">
        <v>0.6</v>
      </c>
      <c r="H29" s="10">
        <v>70000000000</v>
      </c>
      <c r="I29" s="10">
        <v>67900000000</v>
      </c>
      <c r="J29" s="10">
        <v>68229000000</v>
      </c>
      <c r="K29" s="4"/>
      <c r="L29" s="5">
        <v>0.6</v>
      </c>
      <c r="M29" s="5">
        <v>2700</v>
      </c>
      <c r="N29" s="10">
        <v>2774.2</v>
      </c>
      <c r="O29" s="10">
        <v>2774.3</v>
      </c>
      <c r="P29" s="10">
        <v>70000000000</v>
      </c>
      <c r="Q29" s="10">
        <v>67900000000</v>
      </c>
      <c r="R29" s="10">
        <v>67350000000</v>
      </c>
    </row>
    <row r="30" spans="2:22" x14ac:dyDescent="0.25">
      <c r="B30" s="5">
        <v>0.7</v>
      </c>
      <c r="C30" s="5">
        <v>2700</v>
      </c>
      <c r="D30" s="5">
        <v>2725.6</v>
      </c>
      <c r="E30" s="5">
        <v>2752.9</v>
      </c>
      <c r="F30" s="4"/>
      <c r="G30" s="5">
        <v>0.7</v>
      </c>
      <c r="H30" s="10">
        <v>70000000000</v>
      </c>
      <c r="I30" s="10">
        <v>70730000000</v>
      </c>
      <c r="J30" s="10">
        <v>68682000000</v>
      </c>
      <c r="K30" s="4"/>
      <c r="L30" s="5">
        <v>0.7</v>
      </c>
      <c r="M30" s="5">
        <v>2700</v>
      </c>
      <c r="N30" s="10">
        <v>2725.6</v>
      </c>
      <c r="O30" s="10">
        <v>2780.5</v>
      </c>
      <c r="P30" s="10">
        <v>70000000000</v>
      </c>
      <c r="Q30" s="10">
        <v>70730000000</v>
      </c>
      <c r="R30" s="10">
        <v>69770000000</v>
      </c>
    </row>
    <row r="31" spans="2:22" x14ac:dyDescent="0.25">
      <c r="B31" s="5">
        <v>0.8</v>
      </c>
      <c r="C31" s="5">
        <v>2700</v>
      </c>
      <c r="D31" s="5">
        <v>2630</v>
      </c>
      <c r="E31" s="5">
        <v>2656.3</v>
      </c>
      <c r="F31" s="4"/>
      <c r="G31" s="5">
        <v>0.8</v>
      </c>
      <c r="H31" s="10">
        <v>70000000000</v>
      </c>
      <c r="I31" s="10">
        <v>73300000000</v>
      </c>
      <c r="J31" s="10">
        <v>71145000000</v>
      </c>
      <c r="K31" s="4"/>
      <c r="L31" s="5">
        <v>0.8</v>
      </c>
      <c r="M31" s="5">
        <v>2700</v>
      </c>
      <c r="N31" s="10">
        <v>2630</v>
      </c>
      <c r="O31" s="10">
        <v>2683</v>
      </c>
      <c r="P31" s="10">
        <v>70000000000</v>
      </c>
      <c r="Q31" s="10">
        <v>73300000000</v>
      </c>
      <c r="R31" s="10">
        <v>72086000000</v>
      </c>
    </row>
    <row r="32" spans="2:22" x14ac:dyDescent="0.25">
      <c r="B32" s="5">
        <v>0.9</v>
      </c>
      <c r="C32" s="5">
        <v>2700</v>
      </c>
      <c r="D32" s="5">
        <v>2755.3</v>
      </c>
      <c r="E32" s="5">
        <v>2782.8</v>
      </c>
      <c r="F32" s="4"/>
      <c r="G32" s="5">
        <v>0.9</v>
      </c>
      <c r="H32" s="10">
        <v>70000000000</v>
      </c>
      <c r="I32" s="10">
        <v>71080000000</v>
      </c>
      <c r="J32" s="10">
        <v>68985000000</v>
      </c>
      <c r="K32" s="4"/>
      <c r="L32" s="5">
        <v>0.9</v>
      </c>
      <c r="M32" s="5">
        <v>2700</v>
      </c>
      <c r="N32" s="10">
        <v>2755.3</v>
      </c>
      <c r="O32" s="10">
        <v>2810.8</v>
      </c>
      <c r="P32" s="10">
        <v>70000000000</v>
      </c>
      <c r="Q32" s="10">
        <v>71080000000</v>
      </c>
      <c r="R32" s="10">
        <v>70056000000</v>
      </c>
      <c r="T32" s="4"/>
      <c r="V32" s="4"/>
    </row>
    <row r="33" spans="2:22" x14ac:dyDescent="0.25">
      <c r="B33" s="5">
        <v>1</v>
      </c>
      <c r="C33" s="5">
        <v>2700</v>
      </c>
      <c r="D33" s="5">
        <v>2624</v>
      </c>
      <c r="E33" s="5">
        <v>2650.3</v>
      </c>
      <c r="F33" s="4"/>
      <c r="G33" s="5">
        <v>1</v>
      </c>
      <c r="H33" s="10">
        <v>70000000000</v>
      </c>
      <c r="I33" s="10">
        <v>73340000000</v>
      </c>
      <c r="J33" s="10">
        <v>72452000000</v>
      </c>
      <c r="K33" s="4"/>
      <c r="L33" s="5">
        <v>1</v>
      </c>
      <c r="M33" s="5">
        <v>2700</v>
      </c>
      <c r="N33" s="10">
        <v>2624</v>
      </c>
      <c r="O33" s="10">
        <v>2623.7</v>
      </c>
      <c r="P33" s="10">
        <v>70000000000</v>
      </c>
      <c r="Q33" s="10">
        <v>73340000000</v>
      </c>
      <c r="R33" s="10">
        <v>72618000000</v>
      </c>
      <c r="T33" s="4"/>
      <c r="V33" s="4"/>
    </row>
    <row r="34" spans="2:22" x14ac:dyDescent="0.25">
      <c r="B34" s="5">
        <v>1.1000000000000001</v>
      </c>
      <c r="C34" s="5">
        <v>2700</v>
      </c>
      <c r="D34" s="5">
        <v>2665.1</v>
      </c>
      <c r="E34" s="5">
        <v>2691.7</v>
      </c>
      <c r="F34" s="4"/>
      <c r="G34" s="5">
        <v>1.1000000000000001</v>
      </c>
      <c r="H34" s="10">
        <v>70000000000</v>
      </c>
      <c r="I34" s="10">
        <v>69540000000</v>
      </c>
      <c r="J34" s="10">
        <v>70040000000</v>
      </c>
      <c r="K34" s="4"/>
      <c r="L34" s="5">
        <v>1.1000000000000001</v>
      </c>
      <c r="M34" s="5">
        <v>2700</v>
      </c>
      <c r="N34" s="10">
        <v>2665.1</v>
      </c>
      <c r="O34" s="10">
        <v>2664.8</v>
      </c>
      <c r="P34" s="10">
        <v>70000000000</v>
      </c>
      <c r="Q34" s="10">
        <v>69540000000</v>
      </c>
      <c r="R34" s="10">
        <v>68827000000</v>
      </c>
      <c r="T34" s="4"/>
      <c r="V34" s="4"/>
    </row>
    <row r="35" spans="2:22" x14ac:dyDescent="0.25">
      <c r="B35" s="5">
        <v>1.2</v>
      </c>
      <c r="C35" s="5">
        <v>2700</v>
      </c>
      <c r="D35" s="5">
        <v>2694.6</v>
      </c>
      <c r="E35" s="5">
        <v>2721.6</v>
      </c>
      <c r="F35" s="4"/>
      <c r="G35" s="5">
        <v>1.2</v>
      </c>
      <c r="H35" s="10">
        <v>70000000000</v>
      </c>
      <c r="I35" s="10">
        <v>72210000000</v>
      </c>
      <c r="J35" s="10">
        <v>71503000000</v>
      </c>
      <c r="K35" s="4"/>
      <c r="L35" s="5">
        <v>1.2</v>
      </c>
      <c r="M35" s="5">
        <v>2700</v>
      </c>
      <c r="N35" s="10">
        <v>2694.6</v>
      </c>
      <c r="O35" s="10">
        <v>2738.6</v>
      </c>
      <c r="P35" s="10">
        <v>70000000000</v>
      </c>
      <c r="Q35" s="10">
        <v>72210000000</v>
      </c>
      <c r="R35" s="10">
        <v>71227000000</v>
      </c>
      <c r="T35" s="4"/>
      <c r="V35" s="4"/>
    </row>
    <row r="36" spans="2:22" x14ac:dyDescent="0.25">
      <c r="B36" s="5">
        <v>1.3</v>
      </c>
      <c r="C36" s="5">
        <v>2700</v>
      </c>
      <c r="D36" s="5">
        <v>2796.4</v>
      </c>
      <c r="E36" s="5">
        <v>2824.4</v>
      </c>
      <c r="F36" s="4"/>
      <c r="G36" s="5">
        <v>1.3</v>
      </c>
      <c r="H36" s="10">
        <v>70000000000</v>
      </c>
      <c r="I36" s="10">
        <v>71190000000</v>
      </c>
      <c r="J36" s="10">
        <v>69651000000</v>
      </c>
      <c r="K36" s="4"/>
      <c r="L36" s="5">
        <v>1.3</v>
      </c>
      <c r="M36" s="5">
        <v>2700</v>
      </c>
      <c r="N36" s="10">
        <v>2796.4</v>
      </c>
      <c r="O36" s="10">
        <v>2796.2</v>
      </c>
      <c r="P36" s="10">
        <v>70000000000</v>
      </c>
      <c r="Q36" s="10">
        <v>71190000000</v>
      </c>
      <c r="R36" s="10">
        <v>70178000000</v>
      </c>
      <c r="T36" s="4"/>
      <c r="V36" s="4"/>
    </row>
    <row r="37" spans="2:22" x14ac:dyDescent="0.25">
      <c r="B37" s="5">
        <v>1.4</v>
      </c>
      <c r="C37" s="5">
        <v>2700</v>
      </c>
      <c r="D37" s="5">
        <v>2662.5</v>
      </c>
      <c r="E37" s="5">
        <v>2670.4</v>
      </c>
      <c r="F37" s="4"/>
      <c r="G37" s="5">
        <v>1.4</v>
      </c>
      <c r="H37" s="10">
        <v>70000000000</v>
      </c>
      <c r="I37" s="10">
        <v>70200000000</v>
      </c>
      <c r="J37" s="10">
        <v>68723000000</v>
      </c>
      <c r="K37" s="4"/>
      <c r="L37" s="5">
        <v>1.4</v>
      </c>
      <c r="M37" s="5">
        <v>2700</v>
      </c>
      <c r="N37" s="10">
        <v>2662.5</v>
      </c>
      <c r="O37" s="10">
        <v>2609.4</v>
      </c>
      <c r="P37" s="10">
        <v>70000000000</v>
      </c>
      <c r="Q37" s="10">
        <v>70200000000</v>
      </c>
      <c r="R37" s="10">
        <v>69385000000</v>
      </c>
      <c r="T37" s="4"/>
      <c r="V37" s="4"/>
    </row>
    <row r="38" spans="2:22" x14ac:dyDescent="0.25">
      <c r="B38" s="5">
        <v>1.5</v>
      </c>
      <c r="C38" s="5">
        <v>2700</v>
      </c>
      <c r="D38" s="5">
        <v>2707.9</v>
      </c>
      <c r="E38" s="5">
        <v>2680.8</v>
      </c>
      <c r="F38" s="4"/>
      <c r="G38" s="5">
        <v>1.5</v>
      </c>
      <c r="H38" s="10">
        <v>70000000000</v>
      </c>
      <c r="I38" s="10">
        <v>68600000000</v>
      </c>
      <c r="J38" s="10">
        <v>67229000000</v>
      </c>
      <c r="K38" s="4"/>
      <c r="L38" s="5">
        <v>1.5</v>
      </c>
      <c r="M38" s="5">
        <v>2700</v>
      </c>
      <c r="N38" s="10">
        <v>2707.9</v>
      </c>
      <c r="O38" s="10">
        <v>2758.5</v>
      </c>
      <c r="P38" s="10">
        <v>70000000000</v>
      </c>
      <c r="Q38" s="10">
        <v>68600000000</v>
      </c>
      <c r="R38" s="10">
        <v>67907000000</v>
      </c>
      <c r="T38" s="4"/>
      <c r="V38" s="4"/>
    </row>
    <row r="39" spans="2:22" x14ac:dyDescent="0.25">
      <c r="D39" s="4"/>
      <c r="E39" s="4"/>
      <c r="F39" s="4"/>
      <c r="K39" s="4"/>
      <c r="L39" s="4"/>
      <c r="N39" s="4"/>
      <c r="O39" s="4"/>
      <c r="P39" s="4"/>
      <c r="R39" s="4"/>
      <c r="T39" s="4"/>
      <c r="V39" s="4"/>
    </row>
    <row r="40" spans="2:22" x14ac:dyDescent="0.25">
      <c r="D40" s="4"/>
      <c r="E40" s="4"/>
      <c r="F40" s="4"/>
      <c r="K40" s="4"/>
      <c r="L40" s="4"/>
      <c r="N40" s="4"/>
      <c r="O40" s="4"/>
      <c r="P40" s="4"/>
      <c r="R40" s="4"/>
      <c r="T40" s="4"/>
      <c r="V40" s="4"/>
    </row>
    <row r="41" spans="2:22" x14ac:dyDescent="0.25">
      <c r="D41" s="4"/>
      <c r="E41" s="4"/>
      <c r="F41" s="4"/>
      <c r="K41" s="4"/>
      <c r="L41" s="4"/>
      <c r="N41" s="4"/>
      <c r="O41" s="4"/>
      <c r="P41" s="4"/>
      <c r="R41" s="4"/>
      <c r="T41" s="4"/>
      <c r="V41" s="4"/>
    </row>
    <row r="42" spans="2:22" x14ac:dyDescent="0.25">
      <c r="D42" s="4"/>
      <c r="E42" s="4"/>
      <c r="F42" s="4"/>
      <c r="I42" s="4"/>
      <c r="K42" s="4"/>
      <c r="L42" s="4"/>
      <c r="N42" s="4"/>
      <c r="O42" s="4"/>
      <c r="R42" s="4"/>
      <c r="T42" s="4"/>
      <c r="V42" s="4"/>
    </row>
    <row r="43" spans="2:22" x14ac:dyDescent="0.25">
      <c r="D43" s="4"/>
      <c r="E43" s="4"/>
      <c r="F43" s="4"/>
      <c r="I43" s="4"/>
      <c r="K43" s="4"/>
      <c r="L43" s="4"/>
      <c r="R43" s="4"/>
      <c r="T43" s="4"/>
      <c r="V43" s="4"/>
    </row>
    <row r="44" spans="2:22" x14ac:dyDescent="0.25">
      <c r="G44" s="4"/>
      <c r="H44" s="4"/>
      <c r="I44" s="4"/>
      <c r="J44" s="4"/>
      <c r="K44" s="4"/>
      <c r="L44" s="4"/>
      <c r="R44" s="4"/>
      <c r="T44" s="4"/>
      <c r="V44" s="4"/>
    </row>
    <row r="45" spans="2:22" x14ac:dyDescent="0.25">
      <c r="G45" s="4"/>
      <c r="H45" s="4"/>
      <c r="I45" s="4"/>
      <c r="J45" s="4"/>
      <c r="K45" s="4"/>
      <c r="L45" s="4"/>
      <c r="Q45" s="4"/>
      <c r="R45" s="4"/>
      <c r="T45" s="4"/>
      <c r="V45" s="4"/>
    </row>
    <row r="46" spans="2:22" x14ac:dyDescent="0.25">
      <c r="H46" s="4"/>
      <c r="I46" s="4"/>
      <c r="J46" s="4"/>
      <c r="L46" s="4"/>
      <c r="Q46" s="4"/>
      <c r="R46" s="4"/>
      <c r="T46" s="4"/>
      <c r="V46" s="4"/>
    </row>
    <row r="47" spans="2:22" x14ac:dyDescent="0.25">
      <c r="H47" s="4"/>
      <c r="I47" s="4"/>
      <c r="J47" s="4"/>
      <c r="L47" s="4"/>
      <c r="Q47" s="4"/>
    </row>
    <row r="48" spans="2:22" x14ac:dyDescent="0.25">
      <c r="H48" s="4"/>
      <c r="I48" s="4"/>
      <c r="J48" s="4"/>
      <c r="Q48" s="4"/>
    </row>
    <row r="49" spans="8:17" x14ac:dyDescent="0.25">
      <c r="H49" s="4"/>
      <c r="I49" s="4"/>
      <c r="J49" s="4"/>
      <c r="Q49" s="4"/>
    </row>
    <row r="50" spans="8:17" x14ac:dyDescent="0.25">
      <c r="H50" s="4"/>
      <c r="I50" s="4"/>
      <c r="J50" s="4"/>
      <c r="Q50" s="4"/>
    </row>
    <row r="51" spans="8:17" x14ac:dyDescent="0.25">
      <c r="H51" s="4"/>
      <c r="I51" s="4"/>
      <c r="J51" s="4"/>
      <c r="Q51" s="4"/>
    </row>
    <row r="52" spans="8:17" x14ac:dyDescent="0.25">
      <c r="H52" s="4"/>
      <c r="I52" s="4"/>
      <c r="J52" s="4"/>
      <c r="Q52" s="4"/>
    </row>
    <row r="53" spans="8:17" x14ac:dyDescent="0.25">
      <c r="H53" s="4"/>
      <c r="I53" s="4"/>
      <c r="J53" s="4"/>
      <c r="Q53" s="4"/>
    </row>
    <row r="54" spans="8:17" x14ac:dyDescent="0.25">
      <c r="H54" s="4"/>
      <c r="I54" s="4"/>
      <c r="J54" s="4"/>
      <c r="Q54" s="4"/>
    </row>
    <row r="55" spans="8:17" x14ac:dyDescent="0.25">
      <c r="H55" s="4"/>
      <c r="I55" s="4"/>
      <c r="J55" s="4"/>
      <c r="Q55" s="4"/>
    </row>
    <row r="56" spans="8:17" x14ac:dyDescent="0.25">
      <c r="H56" s="4"/>
      <c r="I56" s="4"/>
      <c r="J56" s="4"/>
      <c r="Q56" s="4"/>
    </row>
    <row r="57" spans="8:17" x14ac:dyDescent="0.25">
      <c r="H57" s="4"/>
      <c r="I57" s="4"/>
      <c r="J57" s="4"/>
      <c r="Q57" s="4"/>
    </row>
    <row r="58" spans="8:17" x14ac:dyDescent="0.25">
      <c r="H58" s="4"/>
      <c r="I58" s="4"/>
      <c r="J58" s="4"/>
      <c r="Q58" s="4"/>
    </row>
    <row r="59" spans="8:17" x14ac:dyDescent="0.25">
      <c r="H59" s="4"/>
      <c r="I59" s="4"/>
      <c r="J59" s="4"/>
      <c r="Q59" s="4"/>
    </row>
    <row r="60" spans="8:17" x14ac:dyDescent="0.25">
      <c r="H60" s="4"/>
      <c r="I60" s="4"/>
      <c r="J60" s="4"/>
    </row>
    <row r="61" spans="8:17" x14ac:dyDescent="0.25">
      <c r="H61" s="4"/>
      <c r="I61" s="4"/>
      <c r="J61" s="4"/>
    </row>
    <row r="62" spans="8:17" x14ac:dyDescent="0.25">
      <c r="H62" s="4"/>
      <c r="I62" s="4"/>
      <c r="J62" s="4"/>
    </row>
    <row r="63" spans="8:17" x14ac:dyDescent="0.25">
      <c r="H63" s="4"/>
      <c r="I63" s="4"/>
      <c r="J63" s="4"/>
    </row>
    <row r="64" spans="8:17" x14ac:dyDescent="0.25">
      <c r="H64" s="4"/>
      <c r="I64" s="4"/>
      <c r="J64" s="4"/>
    </row>
    <row r="65" spans="8:10" x14ac:dyDescent="0.25">
      <c r="H65" s="4"/>
      <c r="I65" s="4"/>
      <c r="J65" s="4"/>
    </row>
    <row r="66" spans="8:10" x14ac:dyDescent="0.25">
      <c r="H66" s="4"/>
      <c r="I66" s="4"/>
      <c r="J66" s="4"/>
    </row>
    <row r="67" spans="8:10" x14ac:dyDescent="0.25">
      <c r="H67" s="4"/>
      <c r="I67" s="4"/>
      <c r="J67" s="4"/>
    </row>
    <row r="68" spans="8:10" x14ac:dyDescent="0.25">
      <c r="H68" s="4"/>
      <c r="I68" s="4"/>
      <c r="J68" s="4"/>
    </row>
    <row r="69" spans="8:10" x14ac:dyDescent="0.25">
      <c r="H69" s="4"/>
      <c r="I69" s="4"/>
      <c r="J69" s="4"/>
    </row>
    <row r="70" spans="8:10" x14ac:dyDescent="0.25">
      <c r="H70" s="4"/>
      <c r="I70" s="4"/>
      <c r="J70" s="4"/>
    </row>
    <row r="71" spans="8:10" x14ac:dyDescent="0.25">
      <c r="H71" s="4"/>
      <c r="I71" s="4"/>
      <c r="J71" s="4"/>
    </row>
    <row r="72" spans="8:10" x14ac:dyDescent="0.25">
      <c r="H72" s="4"/>
      <c r="I72" s="4"/>
      <c r="J72" s="4"/>
    </row>
    <row r="73" spans="8:10" x14ac:dyDescent="0.25">
      <c r="H73" s="4"/>
      <c r="I73" s="4"/>
      <c r="J73" s="4"/>
    </row>
    <row r="74" spans="8:10" x14ac:dyDescent="0.25">
      <c r="H74" s="4"/>
      <c r="I74" s="4"/>
      <c r="J74" s="4"/>
    </row>
    <row r="75" spans="8:10" x14ac:dyDescent="0.25">
      <c r="H75" s="4"/>
      <c r="I75" s="4"/>
      <c r="J75" s="4"/>
    </row>
  </sheetData>
  <mergeCells count="5">
    <mergeCell ref="Q4:W4"/>
    <mergeCell ref="B2:G2"/>
    <mergeCell ref="B22:E22"/>
    <mergeCell ref="G22:J22"/>
    <mergeCell ref="L22:R2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EB8E-9316-40DA-803E-E3C6475335A4}">
  <dimension ref="B1:J152"/>
  <sheetViews>
    <sheetView topLeftCell="A112" workbookViewId="0">
      <selection activeCell="B128" sqref="B128:J152"/>
    </sheetView>
  </sheetViews>
  <sheetFormatPr defaultRowHeight="15" x14ac:dyDescent="0.25"/>
  <sheetData>
    <row r="1" spans="2:10" x14ac:dyDescent="0.25">
      <c r="B1" s="11" t="s">
        <v>40</v>
      </c>
      <c r="C1" s="11"/>
      <c r="D1" s="11"/>
      <c r="E1" s="11"/>
      <c r="F1" s="11"/>
      <c r="G1" s="11"/>
      <c r="H1" s="11"/>
      <c r="I1" s="11"/>
      <c r="J1" s="11"/>
    </row>
    <row r="3" spans="2:10" x14ac:dyDescent="0.25">
      <c r="B3" t="s">
        <v>37</v>
      </c>
      <c r="C3">
        <v>2000</v>
      </c>
      <c r="D3">
        <v>1</v>
      </c>
      <c r="E3" t="s">
        <v>38</v>
      </c>
      <c r="F3" t="s">
        <v>39</v>
      </c>
      <c r="G3">
        <v>0</v>
      </c>
      <c r="H3">
        <v>10</v>
      </c>
      <c r="I3">
        <v>1</v>
      </c>
      <c r="J3">
        <v>10</v>
      </c>
    </row>
    <row r="4" spans="2:10" x14ac:dyDescent="0.25">
      <c r="B4" t="s">
        <v>37</v>
      </c>
      <c r="C4">
        <v>2000</v>
      </c>
      <c r="D4">
        <v>2</v>
      </c>
      <c r="E4" t="s">
        <v>38</v>
      </c>
      <c r="F4" t="s">
        <v>39</v>
      </c>
      <c r="G4">
        <v>0</v>
      </c>
      <c r="H4">
        <v>10</v>
      </c>
      <c r="I4">
        <v>1</v>
      </c>
      <c r="J4">
        <v>10</v>
      </c>
    </row>
    <row r="5" spans="2:10" x14ac:dyDescent="0.25">
      <c r="B5" t="s">
        <v>37</v>
      </c>
      <c r="C5">
        <v>2000</v>
      </c>
      <c r="D5">
        <v>3</v>
      </c>
      <c r="E5" t="s">
        <v>38</v>
      </c>
      <c r="F5" t="s">
        <v>39</v>
      </c>
      <c r="G5">
        <v>0</v>
      </c>
      <c r="H5">
        <v>10</v>
      </c>
      <c r="I5">
        <v>1</v>
      </c>
      <c r="J5">
        <v>10</v>
      </c>
    </row>
    <row r="6" spans="2:10" x14ac:dyDescent="0.25">
      <c r="B6" t="s">
        <v>37</v>
      </c>
      <c r="C6">
        <v>2000</v>
      </c>
      <c r="D6">
        <v>4</v>
      </c>
      <c r="E6" t="s">
        <v>38</v>
      </c>
      <c r="F6" t="s">
        <v>39</v>
      </c>
      <c r="G6">
        <v>0</v>
      </c>
      <c r="H6">
        <v>10</v>
      </c>
      <c r="I6">
        <v>1</v>
      </c>
      <c r="J6">
        <v>10</v>
      </c>
    </row>
    <row r="7" spans="2:10" x14ac:dyDescent="0.25">
      <c r="B7" t="s">
        <v>37</v>
      </c>
      <c r="C7">
        <v>2000</v>
      </c>
      <c r="D7">
        <v>5</v>
      </c>
      <c r="E7" t="s">
        <v>38</v>
      </c>
      <c r="F7" t="s">
        <v>39</v>
      </c>
      <c r="G7">
        <v>0</v>
      </c>
      <c r="H7">
        <v>10</v>
      </c>
      <c r="I7">
        <v>1</v>
      </c>
      <c r="J7">
        <v>10</v>
      </c>
    </row>
    <row r="8" spans="2:10" x14ac:dyDescent="0.25">
      <c r="B8" t="s">
        <v>37</v>
      </c>
      <c r="C8">
        <v>2000</v>
      </c>
      <c r="D8">
        <v>6</v>
      </c>
      <c r="E8" t="s">
        <v>38</v>
      </c>
      <c r="F8" t="s">
        <v>39</v>
      </c>
      <c r="G8">
        <v>0</v>
      </c>
      <c r="H8">
        <v>10</v>
      </c>
      <c r="I8">
        <v>1</v>
      </c>
      <c r="J8">
        <v>10</v>
      </c>
    </row>
    <row r="9" spans="2:10" x14ac:dyDescent="0.25">
      <c r="B9" t="s">
        <v>37</v>
      </c>
      <c r="C9">
        <v>2000</v>
      </c>
      <c r="D9">
        <v>7</v>
      </c>
      <c r="E9" t="s">
        <v>38</v>
      </c>
      <c r="F9" t="s">
        <v>39</v>
      </c>
      <c r="G9">
        <v>0</v>
      </c>
      <c r="H9">
        <v>10</v>
      </c>
      <c r="I9">
        <v>1</v>
      </c>
      <c r="J9">
        <v>10</v>
      </c>
    </row>
    <row r="10" spans="2:10" x14ac:dyDescent="0.25">
      <c r="B10" t="s">
        <v>37</v>
      </c>
      <c r="C10">
        <v>2000</v>
      </c>
      <c r="D10">
        <v>8</v>
      </c>
      <c r="E10" t="s">
        <v>38</v>
      </c>
      <c r="F10" t="s">
        <v>39</v>
      </c>
      <c r="G10">
        <v>0</v>
      </c>
      <c r="H10">
        <v>10</v>
      </c>
      <c r="I10">
        <v>1</v>
      </c>
      <c r="J10">
        <v>10</v>
      </c>
    </row>
    <row r="11" spans="2:10" x14ac:dyDescent="0.25">
      <c r="B11" t="s">
        <v>37</v>
      </c>
      <c r="C11">
        <v>2000</v>
      </c>
      <c r="D11">
        <v>9</v>
      </c>
      <c r="E11" t="s">
        <v>38</v>
      </c>
      <c r="F11" t="s">
        <v>39</v>
      </c>
      <c r="G11">
        <v>0</v>
      </c>
      <c r="H11">
        <v>10</v>
      </c>
      <c r="I11">
        <v>1</v>
      </c>
      <c r="J11">
        <v>10</v>
      </c>
    </row>
    <row r="12" spans="2:10" x14ac:dyDescent="0.25">
      <c r="B12" t="s">
        <v>37</v>
      </c>
      <c r="C12">
        <v>2000</v>
      </c>
      <c r="D12">
        <v>10</v>
      </c>
      <c r="E12" t="s">
        <v>38</v>
      </c>
      <c r="F12" t="s">
        <v>39</v>
      </c>
      <c r="G12">
        <v>0</v>
      </c>
      <c r="H12">
        <v>10</v>
      </c>
      <c r="I12">
        <v>1</v>
      </c>
      <c r="J12">
        <v>10</v>
      </c>
    </row>
    <row r="13" spans="2:10" x14ac:dyDescent="0.25">
      <c r="B13" t="s">
        <v>37</v>
      </c>
      <c r="C13">
        <v>2000</v>
      </c>
      <c r="D13">
        <v>11</v>
      </c>
      <c r="E13" t="s">
        <v>38</v>
      </c>
      <c r="F13" t="s">
        <v>39</v>
      </c>
      <c r="G13">
        <v>0</v>
      </c>
      <c r="H13">
        <v>10</v>
      </c>
      <c r="I13">
        <v>1</v>
      </c>
      <c r="J13">
        <v>10</v>
      </c>
    </row>
    <row r="14" spans="2:10" x14ac:dyDescent="0.25">
      <c r="B14" t="s">
        <v>37</v>
      </c>
      <c r="C14">
        <v>2000</v>
      </c>
      <c r="D14">
        <v>12</v>
      </c>
      <c r="E14" t="s">
        <v>38</v>
      </c>
      <c r="F14" t="s">
        <v>39</v>
      </c>
      <c r="G14">
        <v>0</v>
      </c>
      <c r="H14">
        <v>10</v>
      </c>
      <c r="I14">
        <v>1</v>
      </c>
      <c r="J14">
        <v>10</v>
      </c>
    </row>
    <row r="15" spans="2:10" x14ac:dyDescent="0.25">
      <c r="B15" t="s">
        <v>37</v>
      </c>
      <c r="C15">
        <v>2000</v>
      </c>
      <c r="D15">
        <v>13</v>
      </c>
      <c r="E15" t="s">
        <v>38</v>
      </c>
      <c r="F15" t="s">
        <v>39</v>
      </c>
      <c r="G15">
        <v>0</v>
      </c>
      <c r="H15">
        <v>10</v>
      </c>
      <c r="I15">
        <v>1</v>
      </c>
      <c r="J15">
        <v>10</v>
      </c>
    </row>
    <row r="16" spans="2:10" x14ac:dyDescent="0.25">
      <c r="B16" t="s">
        <v>37</v>
      </c>
      <c r="C16">
        <v>2000</v>
      </c>
      <c r="D16">
        <v>14</v>
      </c>
      <c r="E16" t="s">
        <v>38</v>
      </c>
      <c r="F16" t="s">
        <v>39</v>
      </c>
      <c r="G16">
        <v>0</v>
      </c>
      <c r="H16">
        <v>10</v>
      </c>
      <c r="I16">
        <v>1</v>
      </c>
      <c r="J16">
        <v>10</v>
      </c>
    </row>
    <row r="17" spans="2:10" x14ac:dyDescent="0.25">
      <c r="B17" t="s">
        <v>37</v>
      </c>
      <c r="C17">
        <v>2000</v>
      </c>
      <c r="D17">
        <v>15</v>
      </c>
      <c r="E17" t="s">
        <v>38</v>
      </c>
      <c r="F17" t="s">
        <v>39</v>
      </c>
      <c r="G17">
        <v>0</v>
      </c>
      <c r="H17">
        <v>10</v>
      </c>
      <c r="I17">
        <v>1</v>
      </c>
      <c r="J17">
        <v>10</v>
      </c>
    </row>
    <row r="18" spans="2:10" x14ac:dyDescent="0.25">
      <c r="B18" t="s">
        <v>37</v>
      </c>
      <c r="C18">
        <v>2000</v>
      </c>
      <c r="D18">
        <v>16</v>
      </c>
      <c r="E18" t="s">
        <v>38</v>
      </c>
      <c r="F18" t="s">
        <v>39</v>
      </c>
      <c r="G18">
        <v>0</v>
      </c>
      <c r="H18">
        <v>10</v>
      </c>
      <c r="I18">
        <v>1</v>
      </c>
      <c r="J18">
        <v>10</v>
      </c>
    </row>
    <row r="19" spans="2:10" x14ac:dyDescent="0.25">
      <c r="B19" t="s">
        <v>37</v>
      </c>
      <c r="C19">
        <v>2000</v>
      </c>
      <c r="D19">
        <v>17</v>
      </c>
      <c r="E19" t="s">
        <v>38</v>
      </c>
      <c r="F19" t="s">
        <v>39</v>
      </c>
      <c r="G19">
        <v>0</v>
      </c>
      <c r="H19">
        <v>10</v>
      </c>
      <c r="I19">
        <v>1</v>
      </c>
      <c r="J19">
        <v>10</v>
      </c>
    </row>
    <row r="20" spans="2:10" x14ac:dyDescent="0.25">
      <c r="B20" t="s">
        <v>37</v>
      </c>
      <c r="C20">
        <v>2000</v>
      </c>
      <c r="D20">
        <v>18</v>
      </c>
      <c r="E20" t="s">
        <v>38</v>
      </c>
      <c r="F20" t="s">
        <v>39</v>
      </c>
      <c r="G20">
        <v>0</v>
      </c>
      <c r="H20">
        <v>10</v>
      </c>
      <c r="I20">
        <v>1</v>
      </c>
      <c r="J20">
        <v>10</v>
      </c>
    </row>
    <row r="21" spans="2:10" x14ac:dyDescent="0.25">
      <c r="B21" t="s">
        <v>37</v>
      </c>
      <c r="C21">
        <v>2000</v>
      </c>
      <c r="D21">
        <v>19</v>
      </c>
      <c r="E21" t="s">
        <v>38</v>
      </c>
      <c r="F21" t="s">
        <v>39</v>
      </c>
      <c r="G21">
        <v>0</v>
      </c>
      <c r="H21">
        <v>10</v>
      </c>
      <c r="I21">
        <v>1</v>
      </c>
      <c r="J21">
        <v>10</v>
      </c>
    </row>
    <row r="22" spans="2:10" x14ac:dyDescent="0.25">
      <c r="B22" t="s">
        <v>37</v>
      </c>
      <c r="C22">
        <v>2000</v>
      </c>
      <c r="D22">
        <v>20</v>
      </c>
      <c r="E22" t="s">
        <v>38</v>
      </c>
      <c r="F22" t="s">
        <v>39</v>
      </c>
      <c r="G22">
        <v>0</v>
      </c>
      <c r="H22">
        <v>10</v>
      </c>
      <c r="I22">
        <v>1</v>
      </c>
      <c r="J22">
        <v>10</v>
      </c>
    </row>
    <row r="23" spans="2:10" x14ac:dyDescent="0.25">
      <c r="B23" t="s">
        <v>37</v>
      </c>
      <c r="C23">
        <v>2000</v>
      </c>
      <c r="D23">
        <v>21</v>
      </c>
      <c r="E23" t="s">
        <v>38</v>
      </c>
      <c r="F23" t="s">
        <v>39</v>
      </c>
      <c r="G23">
        <v>0</v>
      </c>
      <c r="H23">
        <v>10</v>
      </c>
      <c r="I23">
        <v>1</v>
      </c>
      <c r="J23">
        <v>10</v>
      </c>
    </row>
    <row r="24" spans="2:10" x14ac:dyDescent="0.25">
      <c r="B24" t="s">
        <v>37</v>
      </c>
      <c r="C24">
        <v>2000</v>
      </c>
      <c r="D24">
        <v>22</v>
      </c>
      <c r="E24" t="s">
        <v>38</v>
      </c>
      <c r="F24" t="s">
        <v>39</v>
      </c>
      <c r="G24">
        <v>0</v>
      </c>
      <c r="H24">
        <v>10</v>
      </c>
      <c r="I24">
        <v>1</v>
      </c>
      <c r="J24">
        <v>10</v>
      </c>
    </row>
    <row r="25" spans="2:10" x14ac:dyDescent="0.25">
      <c r="B25" t="s">
        <v>37</v>
      </c>
      <c r="C25">
        <v>2000</v>
      </c>
      <c r="D25">
        <v>23</v>
      </c>
      <c r="E25" t="s">
        <v>38</v>
      </c>
      <c r="F25" t="s">
        <v>39</v>
      </c>
      <c r="G25">
        <v>0</v>
      </c>
      <c r="H25">
        <v>10</v>
      </c>
      <c r="I25">
        <v>1</v>
      </c>
      <c r="J25">
        <v>10</v>
      </c>
    </row>
    <row r="26" spans="2:10" x14ac:dyDescent="0.25">
      <c r="B26" t="s">
        <v>37</v>
      </c>
      <c r="C26">
        <v>2000</v>
      </c>
      <c r="D26">
        <v>24</v>
      </c>
      <c r="E26" t="s">
        <v>38</v>
      </c>
      <c r="F26" t="s">
        <v>39</v>
      </c>
      <c r="G26">
        <v>0</v>
      </c>
      <c r="H26">
        <v>10</v>
      </c>
      <c r="I26">
        <v>1</v>
      </c>
      <c r="J26">
        <v>10</v>
      </c>
    </row>
    <row r="27" spans="2:10" x14ac:dyDescent="0.25">
      <c r="B27" t="s">
        <v>37</v>
      </c>
      <c r="C27">
        <v>2000</v>
      </c>
      <c r="D27">
        <v>25</v>
      </c>
      <c r="E27" t="s">
        <v>38</v>
      </c>
      <c r="F27" t="s">
        <v>39</v>
      </c>
      <c r="G27">
        <v>0</v>
      </c>
      <c r="H27">
        <v>10</v>
      </c>
      <c r="I27">
        <v>1</v>
      </c>
      <c r="J27">
        <v>10</v>
      </c>
    </row>
    <row r="28" spans="2:10" x14ac:dyDescent="0.25">
      <c r="B28" t="s">
        <v>37</v>
      </c>
      <c r="C28">
        <v>2000</v>
      </c>
      <c r="D28">
        <v>26</v>
      </c>
      <c r="E28" t="s">
        <v>38</v>
      </c>
      <c r="F28" t="s">
        <v>39</v>
      </c>
      <c r="G28">
        <v>0</v>
      </c>
      <c r="H28">
        <v>10</v>
      </c>
      <c r="I28">
        <v>1</v>
      </c>
      <c r="J28">
        <v>10</v>
      </c>
    </row>
    <row r="29" spans="2:10" x14ac:dyDescent="0.25">
      <c r="B29" t="s">
        <v>37</v>
      </c>
      <c r="C29">
        <v>2000</v>
      </c>
      <c r="D29">
        <v>27</v>
      </c>
      <c r="E29" t="s">
        <v>38</v>
      </c>
      <c r="F29" t="s">
        <v>39</v>
      </c>
      <c r="G29">
        <v>0</v>
      </c>
      <c r="H29">
        <v>10</v>
      </c>
      <c r="I29">
        <v>1</v>
      </c>
      <c r="J29">
        <v>10</v>
      </c>
    </row>
    <row r="30" spans="2:10" x14ac:dyDescent="0.25">
      <c r="B30" t="s">
        <v>37</v>
      </c>
      <c r="C30">
        <v>2000</v>
      </c>
      <c r="D30">
        <v>28</v>
      </c>
      <c r="E30" t="s">
        <v>38</v>
      </c>
      <c r="F30" t="s">
        <v>39</v>
      </c>
      <c r="G30">
        <v>0</v>
      </c>
      <c r="H30">
        <v>10</v>
      </c>
      <c r="I30">
        <v>1</v>
      </c>
      <c r="J30">
        <v>10</v>
      </c>
    </row>
    <row r="31" spans="2:10" x14ac:dyDescent="0.25">
      <c r="B31" t="s">
        <v>37</v>
      </c>
      <c r="C31">
        <v>2000</v>
      </c>
      <c r="D31">
        <v>29</v>
      </c>
      <c r="E31" t="s">
        <v>38</v>
      </c>
      <c r="F31" t="s">
        <v>39</v>
      </c>
      <c r="G31">
        <v>0</v>
      </c>
      <c r="H31">
        <v>10</v>
      </c>
      <c r="I31">
        <v>1</v>
      </c>
      <c r="J31">
        <v>10</v>
      </c>
    </row>
    <row r="32" spans="2:10" x14ac:dyDescent="0.25">
      <c r="B32" t="s">
        <v>37</v>
      </c>
      <c r="C32">
        <v>2000</v>
      </c>
      <c r="D32">
        <v>30</v>
      </c>
      <c r="E32" t="s">
        <v>38</v>
      </c>
      <c r="F32" t="s">
        <v>39</v>
      </c>
      <c r="G32">
        <v>0</v>
      </c>
      <c r="H32">
        <v>10</v>
      </c>
      <c r="I32">
        <v>1</v>
      </c>
      <c r="J32">
        <v>10</v>
      </c>
    </row>
    <row r="33" spans="2:10" x14ac:dyDescent="0.25">
      <c r="B33" t="s">
        <v>37</v>
      </c>
      <c r="C33">
        <v>2000</v>
      </c>
      <c r="D33">
        <v>31</v>
      </c>
      <c r="E33" t="s">
        <v>38</v>
      </c>
      <c r="F33" t="s">
        <v>39</v>
      </c>
      <c r="G33">
        <v>0</v>
      </c>
      <c r="H33">
        <v>10</v>
      </c>
      <c r="I33">
        <v>1</v>
      </c>
      <c r="J33">
        <v>10</v>
      </c>
    </row>
    <row r="34" spans="2:10" x14ac:dyDescent="0.25">
      <c r="B34" t="s">
        <v>37</v>
      </c>
      <c r="C34">
        <v>2000</v>
      </c>
      <c r="D34">
        <v>32</v>
      </c>
      <c r="E34" t="s">
        <v>38</v>
      </c>
      <c r="F34" t="s">
        <v>39</v>
      </c>
      <c r="G34">
        <v>0</v>
      </c>
      <c r="H34">
        <v>10</v>
      </c>
      <c r="I34">
        <v>1</v>
      </c>
      <c r="J34">
        <v>10</v>
      </c>
    </row>
    <row r="35" spans="2:10" x14ac:dyDescent="0.25">
      <c r="B35" t="s">
        <v>37</v>
      </c>
      <c r="C35">
        <v>2000</v>
      </c>
      <c r="D35">
        <v>33</v>
      </c>
      <c r="E35" t="s">
        <v>38</v>
      </c>
      <c r="F35" t="s">
        <v>39</v>
      </c>
      <c r="G35">
        <v>0</v>
      </c>
      <c r="H35">
        <v>10</v>
      </c>
      <c r="I35">
        <v>1</v>
      </c>
      <c r="J35">
        <v>10</v>
      </c>
    </row>
    <row r="36" spans="2:10" x14ac:dyDescent="0.25">
      <c r="B36" t="s">
        <v>37</v>
      </c>
      <c r="C36">
        <v>2000</v>
      </c>
      <c r="D36">
        <v>34</v>
      </c>
      <c r="E36" t="s">
        <v>38</v>
      </c>
      <c r="F36" t="s">
        <v>39</v>
      </c>
      <c r="G36">
        <v>0</v>
      </c>
      <c r="H36">
        <v>10</v>
      </c>
      <c r="I36">
        <v>1</v>
      </c>
      <c r="J36">
        <v>10</v>
      </c>
    </row>
    <row r="37" spans="2:10" x14ac:dyDescent="0.25">
      <c r="B37" t="s">
        <v>37</v>
      </c>
      <c r="C37">
        <v>2000</v>
      </c>
      <c r="D37">
        <v>35</v>
      </c>
      <c r="E37" t="s">
        <v>38</v>
      </c>
      <c r="F37" t="s">
        <v>39</v>
      </c>
      <c r="G37">
        <v>0</v>
      </c>
      <c r="H37">
        <v>10</v>
      </c>
      <c r="I37">
        <v>1</v>
      </c>
      <c r="J37">
        <v>10</v>
      </c>
    </row>
    <row r="38" spans="2:10" x14ac:dyDescent="0.25">
      <c r="B38" t="s">
        <v>37</v>
      </c>
      <c r="C38">
        <v>2000</v>
      </c>
      <c r="D38">
        <v>36</v>
      </c>
      <c r="E38" t="s">
        <v>38</v>
      </c>
      <c r="F38" t="s">
        <v>39</v>
      </c>
      <c r="G38">
        <v>0</v>
      </c>
      <c r="H38">
        <v>10</v>
      </c>
      <c r="I38">
        <v>1</v>
      </c>
      <c r="J38">
        <v>10</v>
      </c>
    </row>
    <row r="39" spans="2:10" x14ac:dyDescent="0.25">
      <c r="B39" t="s">
        <v>37</v>
      </c>
      <c r="C39">
        <v>2000</v>
      </c>
      <c r="D39">
        <v>37</v>
      </c>
      <c r="E39" t="s">
        <v>38</v>
      </c>
      <c r="F39" t="s">
        <v>39</v>
      </c>
      <c r="G39">
        <v>0</v>
      </c>
      <c r="H39">
        <v>10</v>
      </c>
      <c r="I39">
        <v>1</v>
      </c>
      <c r="J39">
        <v>10</v>
      </c>
    </row>
    <row r="40" spans="2:10" x14ac:dyDescent="0.25">
      <c r="B40" t="s">
        <v>37</v>
      </c>
      <c r="C40">
        <v>2000</v>
      </c>
      <c r="D40">
        <v>38</v>
      </c>
      <c r="E40" t="s">
        <v>38</v>
      </c>
      <c r="F40" t="s">
        <v>39</v>
      </c>
      <c r="G40">
        <v>0</v>
      </c>
      <c r="H40">
        <v>10</v>
      </c>
      <c r="I40">
        <v>1</v>
      </c>
      <c r="J40">
        <v>10</v>
      </c>
    </row>
    <row r="41" spans="2:10" x14ac:dyDescent="0.25">
      <c r="B41" t="s">
        <v>37</v>
      </c>
      <c r="C41">
        <v>2000</v>
      </c>
      <c r="D41">
        <v>39</v>
      </c>
      <c r="E41" t="s">
        <v>38</v>
      </c>
      <c r="F41" t="s">
        <v>39</v>
      </c>
      <c r="G41">
        <v>0</v>
      </c>
      <c r="H41">
        <v>10</v>
      </c>
      <c r="I41">
        <v>1</v>
      </c>
      <c r="J41">
        <v>10</v>
      </c>
    </row>
    <row r="42" spans="2:10" x14ac:dyDescent="0.25">
      <c r="B42" t="s">
        <v>37</v>
      </c>
      <c r="C42">
        <v>2000</v>
      </c>
      <c r="D42">
        <v>40</v>
      </c>
      <c r="E42" t="s">
        <v>38</v>
      </c>
      <c r="F42" t="s">
        <v>39</v>
      </c>
      <c r="G42">
        <v>0</v>
      </c>
      <c r="H42">
        <v>10</v>
      </c>
      <c r="I42">
        <v>1</v>
      </c>
      <c r="J42">
        <v>10</v>
      </c>
    </row>
    <row r="43" spans="2:10" x14ac:dyDescent="0.25">
      <c r="B43" t="s">
        <v>37</v>
      </c>
      <c r="C43">
        <v>2000</v>
      </c>
      <c r="D43">
        <v>41</v>
      </c>
      <c r="E43" t="s">
        <v>38</v>
      </c>
      <c r="F43" t="s">
        <v>39</v>
      </c>
      <c r="G43">
        <v>0</v>
      </c>
      <c r="H43">
        <v>10</v>
      </c>
      <c r="I43">
        <v>1</v>
      </c>
      <c r="J43">
        <v>10</v>
      </c>
    </row>
    <row r="44" spans="2:10" x14ac:dyDescent="0.25">
      <c r="B44" t="s">
        <v>37</v>
      </c>
      <c r="C44">
        <v>2000</v>
      </c>
      <c r="D44">
        <v>42</v>
      </c>
      <c r="E44" t="s">
        <v>38</v>
      </c>
      <c r="F44" t="s">
        <v>39</v>
      </c>
      <c r="G44">
        <v>0</v>
      </c>
      <c r="H44">
        <v>10</v>
      </c>
      <c r="I44">
        <v>1</v>
      </c>
      <c r="J44">
        <v>10</v>
      </c>
    </row>
    <row r="45" spans="2:10" x14ac:dyDescent="0.25">
      <c r="B45" t="s">
        <v>37</v>
      </c>
      <c r="C45">
        <v>2000</v>
      </c>
      <c r="D45">
        <v>43</v>
      </c>
      <c r="E45" t="s">
        <v>38</v>
      </c>
      <c r="F45" t="s">
        <v>39</v>
      </c>
      <c r="G45">
        <v>0</v>
      </c>
      <c r="H45">
        <v>10</v>
      </c>
      <c r="I45">
        <v>1</v>
      </c>
      <c r="J45">
        <v>10</v>
      </c>
    </row>
    <row r="46" spans="2:10" x14ac:dyDescent="0.25">
      <c r="B46" t="s">
        <v>37</v>
      </c>
      <c r="C46">
        <v>2000</v>
      </c>
      <c r="D46">
        <v>44</v>
      </c>
      <c r="E46" t="s">
        <v>38</v>
      </c>
      <c r="F46" t="s">
        <v>39</v>
      </c>
      <c r="G46">
        <v>0</v>
      </c>
      <c r="H46">
        <v>10</v>
      </c>
      <c r="I46">
        <v>1</v>
      </c>
      <c r="J46">
        <v>10</v>
      </c>
    </row>
    <row r="47" spans="2:10" x14ac:dyDescent="0.25">
      <c r="B47" t="s">
        <v>37</v>
      </c>
      <c r="C47">
        <v>2000</v>
      </c>
      <c r="D47">
        <v>45</v>
      </c>
      <c r="E47" t="s">
        <v>38</v>
      </c>
      <c r="F47" t="s">
        <v>39</v>
      </c>
      <c r="G47">
        <v>0</v>
      </c>
      <c r="H47">
        <v>10</v>
      </c>
      <c r="I47">
        <v>1</v>
      </c>
      <c r="J47">
        <v>10</v>
      </c>
    </row>
    <row r="48" spans="2:10" x14ac:dyDescent="0.25">
      <c r="B48" t="s">
        <v>37</v>
      </c>
      <c r="C48">
        <v>2000</v>
      </c>
      <c r="D48">
        <v>46</v>
      </c>
      <c r="E48" t="s">
        <v>38</v>
      </c>
      <c r="F48" t="s">
        <v>39</v>
      </c>
      <c r="G48">
        <v>0</v>
      </c>
      <c r="H48">
        <v>10</v>
      </c>
      <c r="I48">
        <v>1</v>
      </c>
      <c r="J48">
        <v>10</v>
      </c>
    </row>
    <row r="49" spans="2:10" x14ac:dyDescent="0.25">
      <c r="B49" t="s">
        <v>37</v>
      </c>
      <c r="C49">
        <v>2000</v>
      </c>
      <c r="D49">
        <v>47</v>
      </c>
      <c r="E49" t="s">
        <v>38</v>
      </c>
      <c r="F49" t="s">
        <v>39</v>
      </c>
      <c r="G49">
        <v>0</v>
      </c>
      <c r="H49">
        <v>10</v>
      </c>
      <c r="I49">
        <v>1</v>
      </c>
      <c r="J49">
        <v>10</v>
      </c>
    </row>
    <row r="50" spans="2:10" x14ac:dyDescent="0.25">
      <c r="B50" t="s">
        <v>37</v>
      </c>
      <c r="C50">
        <v>2000</v>
      </c>
      <c r="D50">
        <v>48</v>
      </c>
      <c r="E50" t="s">
        <v>38</v>
      </c>
      <c r="F50" t="s">
        <v>39</v>
      </c>
      <c r="G50">
        <v>0</v>
      </c>
      <c r="H50">
        <v>10</v>
      </c>
      <c r="I50">
        <v>1</v>
      </c>
      <c r="J50">
        <v>10</v>
      </c>
    </row>
    <row r="51" spans="2:10" x14ac:dyDescent="0.25">
      <c r="B51" t="s">
        <v>37</v>
      </c>
      <c r="C51">
        <v>2000</v>
      </c>
      <c r="D51">
        <v>49</v>
      </c>
      <c r="E51" t="s">
        <v>38</v>
      </c>
      <c r="F51" t="s">
        <v>39</v>
      </c>
      <c r="G51">
        <v>0</v>
      </c>
      <c r="H51">
        <v>10</v>
      </c>
      <c r="I51">
        <v>1</v>
      </c>
      <c r="J51">
        <v>10</v>
      </c>
    </row>
    <row r="52" spans="2:10" x14ac:dyDescent="0.25">
      <c r="B52" t="s">
        <v>37</v>
      </c>
      <c r="C52">
        <v>2000</v>
      </c>
      <c r="D52">
        <v>50</v>
      </c>
      <c r="E52" t="s">
        <v>38</v>
      </c>
      <c r="F52" t="s">
        <v>39</v>
      </c>
      <c r="G52">
        <v>0</v>
      </c>
      <c r="H52">
        <v>10</v>
      </c>
      <c r="I52">
        <v>1</v>
      </c>
      <c r="J52">
        <v>10</v>
      </c>
    </row>
    <row r="53" spans="2:10" x14ac:dyDescent="0.25">
      <c r="B53" t="s">
        <v>37</v>
      </c>
      <c r="C53">
        <v>2000</v>
      </c>
      <c r="D53">
        <v>51</v>
      </c>
      <c r="E53" t="s">
        <v>38</v>
      </c>
      <c r="F53" t="s">
        <v>39</v>
      </c>
      <c r="G53">
        <v>0</v>
      </c>
      <c r="H53">
        <v>10</v>
      </c>
      <c r="I53">
        <v>1</v>
      </c>
      <c r="J53">
        <v>10</v>
      </c>
    </row>
    <row r="54" spans="2:10" x14ac:dyDescent="0.25">
      <c r="B54" t="s">
        <v>37</v>
      </c>
      <c r="C54">
        <v>2000</v>
      </c>
      <c r="D54">
        <v>52</v>
      </c>
      <c r="E54" t="s">
        <v>38</v>
      </c>
      <c r="F54" t="s">
        <v>39</v>
      </c>
      <c r="G54">
        <v>0</v>
      </c>
      <c r="H54">
        <v>10</v>
      </c>
      <c r="I54">
        <v>1</v>
      </c>
      <c r="J54">
        <v>10</v>
      </c>
    </row>
    <row r="55" spans="2:10" x14ac:dyDescent="0.25">
      <c r="B55" t="s">
        <v>37</v>
      </c>
      <c r="C55">
        <v>2000</v>
      </c>
      <c r="D55">
        <v>53</v>
      </c>
      <c r="E55" t="s">
        <v>38</v>
      </c>
      <c r="F55" t="s">
        <v>39</v>
      </c>
      <c r="G55">
        <v>0</v>
      </c>
      <c r="H55">
        <v>10</v>
      </c>
      <c r="I55">
        <v>1</v>
      </c>
      <c r="J55">
        <v>10</v>
      </c>
    </row>
    <row r="56" spans="2:10" x14ac:dyDescent="0.25">
      <c r="B56" t="s">
        <v>37</v>
      </c>
      <c r="C56">
        <v>2000</v>
      </c>
      <c r="D56">
        <v>54</v>
      </c>
      <c r="E56" t="s">
        <v>38</v>
      </c>
      <c r="F56" t="s">
        <v>39</v>
      </c>
      <c r="G56">
        <v>0</v>
      </c>
      <c r="H56">
        <v>10</v>
      </c>
      <c r="I56">
        <v>1</v>
      </c>
      <c r="J56">
        <v>10</v>
      </c>
    </row>
    <row r="57" spans="2:10" x14ac:dyDescent="0.25">
      <c r="B57" t="s">
        <v>37</v>
      </c>
      <c r="C57">
        <v>2000</v>
      </c>
      <c r="D57">
        <v>55</v>
      </c>
      <c r="E57" t="s">
        <v>38</v>
      </c>
      <c r="F57" t="s">
        <v>39</v>
      </c>
      <c r="G57">
        <v>0</v>
      </c>
      <c r="H57">
        <v>10</v>
      </c>
      <c r="I57">
        <v>1</v>
      </c>
      <c r="J57">
        <v>10</v>
      </c>
    </row>
    <row r="58" spans="2:10" x14ac:dyDescent="0.25">
      <c r="B58" t="s">
        <v>37</v>
      </c>
      <c r="C58">
        <v>2000</v>
      </c>
      <c r="D58">
        <v>56</v>
      </c>
      <c r="E58" t="s">
        <v>38</v>
      </c>
      <c r="F58" t="s">
        <v>39</v>
      </c>
      <c r="G58">
        <v>0</v>
      </c>
      <c r="H58">
        <v>10</v>
      </c>
      <c r="I58">
        <v>1</v>
      </c>
      <c r="J58">
        <v>10</v>
      </c>
    </row>
    <row r="59" spans="2:10" x14ac:dyDescent="0.25">
      <c r="B59" t="s">
        <v>37</v>
      </c>
      <c r="C59">
        <v>2000</v>
      </c>
      <c r="D59">
        <v>57</v>
      </c>
      <c r="E59" t="s">
        <v>38</v>
      </c>
      <c r="F59" t="s">
        <v>39</v>
      </c>
      <c r="G59">
        <v>0</v>
      </c>
      <c r="H59">
        <v>10</v>
      </c>
      <c r="I59">
        <v>1</v>
      </c>
      <c r="J59">
        <v>10</v>
      </c>
    </row>
    <row r="60" spans="2:10" x14ac:dyDescent="0.25">
      <c r="B60" t="s">
        <v>37</v>
      </c>
      <c r="C60">
        <v>2000</v>
      </c>
      <c r="D60">
        <v>58</v>
      </c>
      <c r="E60" t="s">
        <v>38</v>
      </c>
      <c r="F60" t="s">
        <v>39</v>
      </c>
      <c r="G60">
        <v>0</v>
      </c>
      <c r="H60">
        <v>10</v>
      </c>
      <c r="I60">
        <v>1</v>
      </c>
      <c r="J60">
        <v>10</v>
      </c>
    </row>
    <row r="61" spans="2:10" x14ac:dyDescent="0.25">
      <c r="B61" t="s">
        <v>37</v>
      </c>
      <c r="C61">
        <v>2000</v>
      </c>
      <c r="D61">
        <v>59</v>
      </c>
      <c r="E61" t="s">
        <v>38</v>
      </c>
      <c r="F61" t="s">
        <v>39</v>
      </c>
      <c r="G61">
        <v>0</v>
      </c>
      <c r="H61">
        <v>10</v>
      </c>
      <c r="I61">
        <v>1</v>
      </c>
      <c r="J61">
        <v>10</v>
      </c>
    </row>
    <row r="62" spans="2:10" x14ac:dyDescent="0.25">
      <c r="B62" t="s">
        <v>37</v>
      </c>
      <c r="C62">
        <v>2000</v>
      </c>
      <c r="D62">
        <v>60</v>
      </c>
      <c r="E62" t="s">
        <v>38</v>
      </c>
      <c r="F62" t="s">
        <v>39</v>
      </c>
      <c r="G62">
        <v>0</v>
      </c>
      <c r="H62">
        <v>10</v>
      </c>
      <c r="I62">
        <v>1</v>
      </c>
      <c r="J62">
        <v>10</v>
      </c>
    </row>
    <row r="63" spans="2:10" x14ac:dyDescent="0.25">
      <c r="B63" t="s">
        <v>37</v>
      </c>
      <c r="C63">
        <v>2000</v>
      </c>
      <c r="D63">
        <v>61</v>
      </c>
      <c r="E63" t="s">
        <v>38</v>
      </c>
      <c r="F63" t="s">
        <v>39</v>
      </c>
      <c r="G63">
        <v>0</v>
      </c>
      <c r="H63">
        <v>10</v>
      </c>
      <c r="I63">
        <v>1</v>
      </c>
      <c r="J63">
        <v>10</v>
      </c>
    </row>
    <row r="64" spans="2:10" x14ac:dyDescent="0.25">
      <c r="B64" t="s">
        <v>37</v>
      </c>
      <c r="C64">
        <v>2000</v>
      </c>
      <c r="D64">
        <v>62</v>
      </c>
      <c r="E64" t="s">
        <v>38</v>
      </c>
      <c r="F64" t="s">
        <v>39</v>
      </c>
      <c r="G64">
        <v>0</v>
      </c>
      <c r="H64">
        <v>10</v>
      </c>
      <c r="I64">
        <v>1</v>
      </c>
      <c r="J64">
        <v>10</v>
      </c>
    </row>
    <row r="65" spans="2:10" x14ac:dyDescent="0.25">
      <c r="B65" t="s">
        <v>37</v>
      </c>
      <c r="C65">
        <v>2000</v>
      </c>
      <c r="D65">
        <v>63</v>
      </c>
      <c r="E65" t="s">
        <v>38</v>
      </c>
      <c r="F65" t="s">
        <v>39</v>
      </c>
      <c r="G65">
        <v>0</v>
      </c>
      <c r="H65">
        <v>10</v>
      </c>
      <c r="I65">
        <v>1</v>
      </c>
      <c r="J65">
        <v>10</v>
      </c>
    </row>
    <row r="66" spans="2:10" x14ac:dyDescent="0.25">
      <c r="B66" t="s">
        <v>37</v>
      </c>
      <c r="C66">
        <v>2000</v>
      </c>
      <c r="D66">
        <v>64</v>
      </c>
      <c r="E66" t="s">
        <v>38</v>
      </c>
      <c r="F66" t="s">
        <v>39</v>
      </c>
      <c r="G66">
        <v>0</v>
      </c>
      <c r="H66">
        <v>10</v>
      </c>
      <c r="I66">
        <v>1</v>
      </c>
      <c r="J66">
        <v>10</v>
      </c>
    </row>
    <row r="67" spans="2:10" x14ac:dyDescent="0.25">
      <c r="B67" t="s">
        <v>37</v>
      </c>
      <c r="C67">
        <v>2000</v>
      </c>
      <c r="D67">
        <v>65</v>
      </c>
      <c r="E67" t="s">
        <v>38</v>
      </c>
      <c r="F67" t="s">
        <v>39</v>
      </c>
      <c r="G67">
        <v>0</v>
      </c>
      <c r="H67">
        <v>10</v>
      </c>
      <c r="I67">
        <v>1</v>
      </c>
      <c r="J67">
        <v>10</v>
      </c>
    </row>
    <row r="68" spans="2:10" x14ac:dyDescent="0.25">
      <c r="B68" t="s">
        <v>37</v>
      </c>
      <c r="C68">
        <v>2000</v>
      </c>
      <c r="D68">
        <v>66</v>
      </c>
      <c r="E68" t="s">
        <v>38</v>
      </c>
      <c r="F68" t="s">
        <v>39</v>
      </c>
      <c r="G68">
        <v>0</v>
      </c>
      <c r="H68">
        <v>10</v>
      </c>
      <c r="I68">
        <v>1</v>
      </c>
      <c r="J68">
        <v>10</v>
      </c>
    </row>
    <row r="69" spans="2:10" x14ac:dyDescent="0.25">
      <c r="B69" t="s">
        <v>37</v>
      </c>
      <c r="C69">
        <v>2000</v>
      </c>
      <c r="D69">
        <v>67</v>
      </c>
      <c r="E69" t="s">
        <v>38</v>
      </c>
      <c r="F69" t="s">
        <v>39</v>
      </c>
      <c r="G69">
        <v>0</v>
      </c>
      <c r="H69">
        <v>10</v>
      </c>
      <c r="I69">
        <v>1</v>
      </c>
      <c r="J69">
        <v>10</v>
      </c>
    </row>
    <row r="70" spans="2:10" x14ac:dyDescent="0.25">
      <c r="B70" t="s">
        <v>37</v>
      </c>
      <c r="C70">
        <v>2000</v>
      </c>
      <c r="D70">
        <v>68</v>
      </c>
      <c r="E70" t="s">
        <v>38</v>
      </c>
      <c r="F70" t="s">
        <v>39</v>
      </c>
      <c r="G70">
        <v>0</v>
      </c>
      <c r="H70">
        <v>10</v>
      </c>
      <c r="I70">
        <v>1</v>
      </c>
      <c r="J70">
        <v>10</v>
      </c>
    </row>
    <row r="71" spans="2:10" x14ac:dyDescent="0.25">
      <c r="B71" t="s">
        <v>37</v>
      </c>
      <c r="C71">
        <v>2000</v>
      </c>
      <c r="D71">
        <v>69</v>
      </c>
      <c r="E71" t="s">
        <v>38</v>
      </c>
      <c r="F71" t="s">
        <v>39</v>
      </c>
      <c r="G71">
        <v>0</v>
      </c>
      <c r="H71">
        <v>10</v>
      </c>
      <c r="I71">
        <v>1</v>
      </c>
      <c r="J71">
        <v>10</v>
      </c>
    </row>
    <row r="72" spans="2:10" x14ac:dyDescent="0.25">
      <c r="B72" t="s">
        <v>37</v>
      </c>
      <c r="C72">
        <v>2000</v>
      </c>
      <c r="D72">
        <v>70</v>
      </c>
      <c r="E72" t="s">
        <v>38</v>
      </c>
      <c r="F72" t="s">
        <v>39</v>
      </c>
      <c r="G72">
        <v>0</v>
      </c>
      <c r="H72">
        <v>10</v>
      </c>
      <c r="I72">
        <v>1</v>
      </c>
      <c r="J72">
        <v>10</v>
      </c>
    </row>
    <row r="73" spans="2:10" x14ac:dyDescent="0.25">
      <c r="B73" t="s">
        <v>37</v>
      </c>
      <c r="C73">
        <v>2000</v>
      </c>
      <c r="D73">
        <v>71</v>
      </c>
      <c r="E73" t="s">
        <v>38</v>
      </c>
      <c r="F73" t="s">
        <v>39</v>
      </c>
      <c r="G73">
        <v>0</v>
      </c>
      <c r="H73">
        <v>10</v>
      </c>
      <c r="I73">
        <v>1</v>
      </c>
      <c r="J73">
        <v>10</v>
      </c>
    </row>
    <row r="74" spans="2:10" x14ac:dyDescent="0.25">
      <c r="B74" t="s">
        <v>37</v>
      </c>
      <c r="C74">
        <v>2000</v>
      </c>
      <c r="D74">
        <v>72</v>
      </c>
      <c r="E74" t="s">
        <v>38</v>
      </c>
      <c r="F74" t="s">
        <v>39</v>
      </c>
      <c r="G74">
        <v>0</v>
      </c>
      <c r="H74">
        <v>10</v>
      </c>
      <c r="I74">
        <v>1</v>
      </c>
      <c r="J74">
        <v>10</v>
      </c>
    </row>
    <row r="75" spans="2:10" x14ac:dyDescent="0.25">
      <c r="B75" t="s">
        <v>37</v>
      </c>
      <c r="C75">
        <v>2000</v>
      </c>
      <c r="D75">
        <v>73</v>
      </c>
      <c r="E75" t="s">
        <v>38</v>
      </c>
      <c r="F75" t="s">
        <v>39</v>
      </c>
      <c r="G75">
        <v>0</v>
      </c>
      <c r="H75">
        <v>10</v>
      </c>
      <c r="I75">
        <v>1</v>
      </c>
      <c r="J75">
        <v>10</v>
      </c>
    </row>
    <row r="76" spans="2:10" x14ac:dyDescent="0.25">
      <c r="B76" t="s">
        <v>37</v>
      </c>
      <c r="C76">
        <v>2000</v>
      </c>
      <c r="D76">
        <v>74</v>
      </c>
      <c r="E76" t="s">
        <v>38</v>
      </c>
      <c r="F76" t="s">
        <v>39</v>
      </c>
      <c r="G76">
        <v>0</v>
      </c>
      <c r="H76">
        <v>10</v>
      </c>
      <c r="I76">
        <v>1</v>
      </c>
      <c r="J76">
        <v>10</v>
      </c>
    </row>
    <row r="77" spans="2:10" x14ac:dyDescent="0.25">
      <c r="B77" t="s">
        <v>37</v>
      </c>
      <c r="C77">
        <v>2000</v>
      </c>
      <c r="D77">
        <v>75</v>
      </c>
      <c r="E77" t="s">
        <v>38</v>
      </c>
      <c r="F77" t="s">
        <v>39</v>
      </c>
      <c r="G77">
        <v>0</v>
      </c>
      <c r="H77">
        <v>10</v>
      </c>
      <c r="I77">
        <v>1</v>
      </c>
      <c r="J77">
        <v>10</v>
      </c>
    </row>
    <row r="78" spans="2:10" x14ac:dyDescent="0.25">
      <c r="B78" t="s">
        <v>37</v>
      </c>
      <c r="C78">
        <v>2000</v>
      </c>
      <c r="D78">
        <v>76</v>
      </c>
      <c r="E78" t="s">
        <v>38</v>
      </c>
      <c r="F78" t="s">
        <v>39</v>
      </c>
      <c r="G78">
        <v>0</v>
      </c>
      <c r="H78">
        <v>10</v>
      </c>
      <c r="I78">
        <v>1</v>
      </c>
      <c r="J78">
        <v>10</v>
      </c>
    </row>
    <row r="79" spans="2:10" x14ac:dyDescent="0.25">
      <c r="B79" t="s">
        <v>37</v>
      </c>
      <c r="C79">
        <v>2000</v>
      </c>
      <c r="D79">
        <v>77</v>
      </c>
      <c r="E79" t="s">
        <v>38</v>
      </c>
      <c r="F79" t="s">
        <v>39</v>
      </c>
      <c r="G79">
        <v>0</v>
      </c>
      <c r="H79">
        <v>10</v>
      </c>
      <c r="I79">
        <v>1</v>
      </c>
      <c r="J79">
        <v>10</v>
      </c>
    </row>
    <row r="80" spans="2:10" x14ac:dyDescent="0.25">
      <c r="B80" t="s">
        <v>37</v>
      </c>
      <c r="C80">
        <v>2000</v>
      </c>
      <c r="D80">
        <v>78</v>
      </c>
      <c r="E80" t="s">
        <v>38</v>
      </c>
      <c r="F80" t="s">
        <v>39</v>
      </c>
      <c r="G80">
        <v>0</v>
      </c>
      <c r="H80">
        <v>10</v>
      </c>
      <c r="I80">
        <v>1</v>
      </c>
      <c r="J80">
        <v>10</v>
      </c>
    </row>
    <row r="81" spans="2:10" x14ac:dyDescent="0.25">
      <c r="B81" t="s">
        <v>37</v>
      </c>
      <c r="C81">
        <v>2000</v>
      </c>
      <c r="D81">
        <v>79</v>
      </c>
      <c r="E81" t="s">
        <v>38</v>
      </c>
      <c r="F81" t="s">
        <v>39</v>
      </c>
      <c r="G81">
        <v>0</v>
      </c>
      <c r="H81">
        <v>10</v>
      </c>
      <c r="I81">
        <v>1</v>
      </c>
      <c r="J81">
        <v>10</v>
      </c>
    </row>
    <row r="82" spans="2:10" x14ac:dyDescent="0.25">
      <c r="B82" t="s">
        <v>37</v>
      </c>
      <c r="C82">
        <v>2000</v>
      </c>
      <c r="D82">
        <v>80</v>
      </c>
      <c r="E82" t="s">
        <v>38</v>
      </c>
      <c r="F82" t="s">
        <v>39</v>
      </c>
      <c r="G82">
        <v>0</v>
      </c>
      <c r="H82">
        <v>10</v>
      </c>
      <c r="I82">
        <v>1</v>
      </c>
      <c r="J82">
        <v>10</v>
      </c>
    </row>
    <row r="83" spans="2:10" x14ac:dyDescent="0.25">
      <c r="B83" t="s">
        <v>37</v>
      </c>
      <c r="C83">
        <v>2000</v>
      </c>
      <c r="D83">
        <v>81</v>
      </c>
      <c r="E83" t="s">
        <v>38</v>
      </c>
      <c r="F83" t="s">
        <v>39</v>
      </c>
      <c r="G83">
        <v>0</v>
      </c>
      <c r="H83">
        <v>10</v>
      </c>
      <c r="I83">
        <v>1</v>
      </c>
      <c r="J83">
        <v>10</v>
      </c>
    </row>
    <row r="84" spans="2:10" x14ac:dyDescent="0.25">
      <c r="B84" t="s">
        <v>37</v>
      </c>
      <c r="C84">
        <v>2000</v>
      </c>
      <c r="D84">
        <v>82</v>
      </c>
      <c r="E84" t="s">
        <v>38</v>
      </c>
      <c r="F84" t="s">
        <v>39</v>
      </c>
      <c r="G84">
        <v>0</v>
      </c>
      <c r="H84">
        <v>10</v>
      </c>
      <c r="I84">
        <v>1</v>
      </c>
      <c r="J84">
        <v>10</v>
      </c>
    </row>
    <row r="85" spans="2:10" x14ac:dyDescent="0.25">
      <c r="B85" t="s">
        <v>37</v>
      </c>
      <c r="C85">
        <v>2000</v>
      </c>
      <c r="D85">
        <v>83</v>
      </c>
      <c r="E85" t="s">
        <v>38</v>
      </c>
      <c r="F85" t="s">
        <v>39</v>
      </c>
      <c r="G85">
        <v>0</v>
      </c>
      <c r="H85">
        <v>10</v>
      </c>
      <c r="I85">
        <v>1</v>
      </c>
      <c r="J85">
        <v>10</v>
      </c>
    </row>
    <row r="86" spans="2:10" x14ac:dyDescent="0.25">
      <c r="B86" t="s">
        <v>37</v>
      </c>
      <c r="C86">
        <v>2000</v>
      </c>
      <c r="D86">
        <v>84</v>
      </c>
      <c r="E86" t="s">
        <v>38</v>
      </c>
      <c r="F86" t="s">
        <v>39</v>
      </c>
      <c r="G86">
        <v>0</v>
      </c>
      <c r="H86">
        <v>10</v>
      </c>
      <c r="I86">
        <v>1</v>
      </c>
      <c r="J86">
        <v>10</v>
      </c>
    </row>
    <row r="87" spans="2:10" x14ac:dyDescent="0.25">
      <c r="B87" t="s">
        <v>37</v>
      </c>
      <c r="C87">
        <v>2000</v>
      </c>
      <c r="D87">
        <v>85</v>
      </c>
      <c r="E87" t="s">
        <v>38</v>
      </c>
      <c r="F87" t="s">
        <v>39</v>
      </c>
      <c r="G87">
        <v>0</v>
      </c>
      <c r="H87">
        <v>10</v>
      </c>
      <c r="I87">
        <v>1</v>
      </c>
      <c r="J87">
        <v>10</v>
      </c>
    </row>
    <row r="88" spans="2:10" x14ac:dyDescent="0.25">
      <c r="B88" t="s">
        <v>37</v>
      </c>
      <c r="C88">
        <v>2000</v>
      </c>
      <c r="D88">
        <v>86</v>
      </c>
      <c r="E88" t="s">
        <v>38</v>
      </c>
      <c r="F88" t="s">
        <v>39</v>
      </c>
      <c r="G88">
        <v>0</v>
      </c>
      <c r="H88">
        <v>10</v>
      </c>
      <c r="I88">
        <v>1</v>
      </c>
      <c r="J88">
        <v>10</v>
      </c>
    </row>
    <row r="89" spans="2:10" x14ac:dyDescent="0.25">
      <c r="B89" t="s">
        <v>37</v>
      </c>
      <c r="C89">
        <v>2000</v>
      </c>
      <c r="D89">
        <v>87</v>
      </c>
      <c r="E89" t="s">
        <v>38</v>
      </c>
      <c r="F89" t="s">
        <v>39</v>
      </c>
      <c r="G89">
        <v>0</v>
      </c>
      <c r="H89">
        <v>10</v>
      </c>
      <c r="I89">
        <v>1</v>
      </c>
      <c r="J89">
        <v>10</v>
      </c>
    </row>
    <row r="90" spans="2:10" x14ac:dyDescent="0.25">
      <c r="B90" t="s">
        <v>37</v>
      </c>
      <c r="C90">
        <v>2000</v>
      </c>
      <c r="D90">
        <v>88</v>
      </c>
      <c r="E90" t="s">
        <v>38</v>
      </c>
      <c r="F90" t="s">
        <v>39</v>
      </c>
      <c r="G90">
        <v>0</v>
      </c>
      <c r="H90">
        <v>10</v>
      </c>
      <c r="I90">
        <v>1</v>
      </c>
      <c r="J90">
        <v>10</v>
      </c>
    </row>
    <row r="91" spans="2:10" x14ac:dyDescent="0.25">
      <c r="B91" t="s">
        <v>37</v>
      </c>
      <c r="C91">
        <v>2000</v>
      </c>
      <c r="D91">
        <v>89</v>
      </c>
      <c r="E91" t="s">
        <v>38</v>
      </c>
      <c r="F91" t="s">
        <v>39</v>
      </c>
      <c r="G91">
        <v>0</v>
      </c>
      <c r="H91">
        <v>10</v>
      </c>
      <c r="I91">
        <v>1</v>
      </c>
      <c r="J91">
        <v>10</v>
      </c>
    </row>
    <row r="92" spans="2:10" x14ac:dyDescent="0.25">
      <c r="B92" t="s">
        <v>37</v>
      </c>
      <c r="C92">
        <v>2000</v>
      </c>
      <c r="D92">
        <v>90</v>
      </c>
      <c r="E92" t="s">
        <v>38</v>
      </c>
      <c r="F92" t="s">
        <v>39</v>
      </c>
      <c r="G92">
        <v>0</v>
      </c>
      <c r="H92">
        <v>10</v>
      </c>
      <c r="I92">
        <v>1</v>
      </c>
      <c r="J92">
        <v>10</v>
      </c>
    </row>
    <row r="93" spans="2:10" x14ac:dyDescent="0.25">
      <c r="B93" t="s">
        <v>37</v>
      </c>
      <c r="C93">
        <v>2000</v>
      </c>
      <c r="D93">
        <v>91</v>
      </c>
      <c r="E93" t="s">
        <v>38</v>
      </c>
      <c r="F93" t="s">
        <v>39</v>
      </c>
      <c r="G93">
        <v>0</v>
      </c>
      <c r="H93">
        <v>10</v>
      </c>
      <c r="I93">
        <v>1</v>
      </c>
      <c r="J93">
        <v>10</v>
      </c>
    </row>
    <row r="94" spans="2:10" x14ac:dyDescent="0.25">
      <c r="B94" t="s">
        <v>37</v>
      </c>
      <c r="C94">
        <v>2000</v>
      </c>
      <c r="D94">
        <v>92</v>
      </c>
      <c r="E94" t="s">
        <v>38</v>
      </c>
      <c r="F94" t="s">
        <v>39</v>
      </c>
      <c r="G94">
        <v>0</v>
      </c>
      <c r="H94">
        <v>10</v>
      </c>
      <c r="I94">
        <v>1</v>
      </c>
      <c r="J94">
        <v>10</v>
      </c>
    </row>
    <row r="95" spans="2:10" x14ac:dyDescent="0.25">
      <c r="B95" t="s">
        <v>37</v>
      </c>
      <c r="C95">
        <v>2000</v>
      </c>
      <c r="D95">
        <v>93</v>
      </c>
      <c r="E95" t="s">
        <v>38</v>
      </c>
      <c r="F95" t="s">
        <v>39</v>
      </c>
      <c r="G95">
        <v>0</v>
      </c>
      <c r="H95">
        <v>10</v>
      </c>
      <c r="I95">
        <v>1</v>
      </c>
      <c r="J95">
        <v>10</v>
      </c>
    </row>
    <row r="96" spans="2:10" x14ac:dyDescent="0.25">
      <c r="B96" t="s">
        <v>37</v>
      </c>
      <c r="C96">
        <v>2000</v>
      </c>
      <c r="D96">
        <v>94</v>
      </c>
      <c r="E96" t="s">
        <v>38</v>
      </c>
      <c r="F96" t="s">
        <v>39</v>
      </c>
      <c r="G96">
        <v>0</v>
      </c>
      <c r="H96">
        <v>10</v>
      </c>
      <c r="I96">
        <v>1</v>
      </c>
      <c r="J96">
        <v>10</v>
      </c>
    </row>
    <row r="97" spans="2:10" x14ac:dyDescent="0.25">
      <c r="B97" t="s">
        <v>37</v>
      </c>
      <c r="C97">
        <v>2000</v>
      </c>
      <c r="D97">
        <v>95</v>
      </c>
      <c r="E97" t="s">
        <v>38</v>
      </c>
      <c r="F97" t="s">
        <v>39</v>
      </c>
      <c r="G97">
        <v>0</v>
      </c>
      <c r="H97">
        <v>10</v>
      </c>
      <c r="I97">
        <v>1</v>
      </c>
      <c r="J97">
        <v>10</v>
      </c>
    </row>
    <row r="98" spans="2:10" x14ac:dyDescent="0.25">
      <c r="B98" t="s">
        <v>37</v>
      </c>
      <c r="C98">
        <v>2000</v>
      </c>
      <c r="D98">
        <v>96</v>
      </c>
      <c r="E98" t="s">
        <v>38</v>
      </c>
      <c r="F98" t="s">
        <v>39</v>
      </c>
      <c r="G98">
        <v>0</v>
      </c>
      <c r="H98">
        <v>10</v>
      </c>
      <c r="I98">
        <v>1</v>
      </c>
      <c r="J98">
        <v>10</v>
      </c>
    </row>
    <row r="99" spans="2:10" x14ac:dyDescent="0.25">
      <c r="B99" t="s">
        <v>37</v>
      </c>
      <c r="C99">
        <v>2000</v>
      </c>
      <c r="D99">
        <v>97</v>
      </c>
      <c r="E99" t="s">
        <v>38</v>
      </c>
      <c r="F99" t="s">
        <v>39</v>
      </c>
      <c r="G99">
        <v>0</v>
      </c>
      <c r="H99">
        <v>10</v>
      </c>
      <c r="I99">
        <v>1</v>
      </c>
      <c r="J99">
        <v>10</v>
      </c>
    </row>
    <row r="100" spans="2:10" x14ac:dyDescent="0.25">
      <c r="B100" t="s">
        <v>37</v>
      </c>
      <c r="C100">
        <v>2000</v>
      </c>
      <c r="D100">
        <v>98</v>
      </c>
      <c r="E100" t="s">
        <v>38</v>
      </c>
      <c r="F100" t="s">
        <v>39</v>
      </c>
      <c r="G100">
        <v>0</v>
      </c>
      <c r="H100">
        <v>10</v>
      </c>
      <c r="I100">
        <v>1</v>
      </c>
      <c r="J100">
        <v>10</v>
      </c>
    </row>
    <row r="101" spans="2:10" x14ac:dyDescent="0.25">
      <c r="B101" t="s">
        <v>37</v>
      </c>
      <c r="C101">
        <v>2000</v>
      </c>
      <c r="D101">
        <v>99</v>
      </c>
      <c r="E101" t="s">
        <v>38</v>
      </c>
      <c r="F101" t="s">
        <v>39</v>
      </c>
      <c r="G101">
        <v>0</v>
      </c>
      <c r="H101">
        <v>10</v>
      </c>
      <c r="I101">
        <v>1</v>
      </c>
      <c r="J101">
        <v>10</v>
      </c>
    </row>
    <row r="102" spans="2:10" x14ac:dyDescent="0.25">
      <c r="B102" t="s">
        <v>37</v>
      </c>
      <c r="C102">
        <v>2000</v>
      </c>
      <c r="D102">
        <v>100</v>
      </c>
      <c r="E102" t="s">
        <v>38</v>
      </c>
      <c r="F102" t="s">
        <v>39</v>
      </c>
      <c r="G102">
        <v>0</v>
      </c>
      <c r="H102">
        <v>10</v>
      </c>
      <c r="I102">
        <v>1</v>
      </c>
      <c r="J102">
        <v>10</v>
      </c>
    </row>
    <row r="103" spans="2:10" x14ac:dyDescent="0.25">
      <c r="B103" t="s">
        <v>37</v>
      </c>
      <c r="C103">
        <v>2000</v>
      </c>
      <c r="D103">
        <v>101</v>
      </c>
      <c r="E103" t="s">
        <v>38</v>
      </c>
      <c r="F103" t="s">
        <v>39</v>
      </c>
      <c r="G103">
        <v>0</v>
      </c>
      <c r="H103">
        <v>10</v>
      </c>
      <c r="I103">
        <v>1</v>
      </c>
      <c r="J103">
        <v>10</v>
      </c>
    </row>
    <row r="104" spans="2:10" x14ac:dyDescent="0.25">
      <c r="B104" t="s">
        <v>37</v>
      </c>
      <c r="C104">
        <v>2000</v>
      </c>
      <c r="D104">
        <v>102</v>
      </c>
      <c r="E104" t="s">
        <v>38</v>
      </c>
      <c r="F104" t="s">
        <v>39</v>
      </c>
      <c r="G104">
        <v>0</v>
      </c>
      <c r="H104">
        <v>10</v>
      </c>
      <c r="I104">
        <v>1</v>
      </c>
      <c r="J104">
        <v>10</v>
      </c>
    </row>
    <row r="105" spans="2:10" x14ac:dyDescent="0.25">
      <c r="B105" t="s">
        <v>37</v>
      </c>
      <c r="C105">
        <v>2000</v>
      </c>
      <c r="D105">
        <v>103</v>
      </c>
      <c r="E105" t="s">
        <v>38</v>
      </c>
      <c r="F105" t="s">
        <v>39</v>
      </c>
      <c r="G105">
        <v>0</v>
      </c>
      <c r="H105">
        <v>10</v>
      </c>
      <c r="I105">
        <v>1</v>
      </c>
      <c r="J105">
        <v>10</v>
      </c>
    </row>
    <row r="106" spans="2:10" x14ac:dyDescent="0.25">
      <c r="B106" t="s">
        <v>37</v>
      </c>
      <c r="C106">
        <v>2000</v>
      </c>
      <c r="D106">
        <v>104</v>
      </c>
      <c r="E106" t="s">
        <v>38</v>
      </c>
      <c r="F106" t="s">
        <v>39</v>
      </c>
      <c r="G106">
        <v>0</v>
      </c>
      <c r="H106">
        <v>10</v>
      </c>
      <c r="I106">
        <v>1</v>
      </c>
      <c r="J106">
        <v>10</v>
      </c>
    </row>
    <row r="107" spans="2:10" x14ac:dyDescent="0.25">
      <c r="B107" t="s">
        <v>37</v>
      </c>
      <c r="C107">
        <v>2000</v>
      </c>
      <c r="D107">
        <v>105</v>
      </c>
      <c r="E107" t="s">
        <v>38</v>
      </c>
      <c r="F107" t="s">
        <v>39</v>
      </c>
      <c r="G107">
        <v>0</v>
      </c>
      <c r="H107">
        <v>10</v>
      </c>
      <c r="I107">
        <v>1</v>
      </c>
      <c r="J107">
        <v>10</v>
      </c>
    </row>
    <row r="108" spans="2:10" x14ac:dyDescent="0.25">
      <c r="B108" t="s">
        <v>37</v>
      </c>
      <c r="C108">
        <v>2000</v>
      </c>
      <c r="D108">
        <v>106</v>
      </c>
      <c r="E108" t="s">
        <v>38</v>
      </c>
      <c r="F108" t="s">
        <v>39</v>
      </c>
      <c r="G108">
        <v>0</v>
      </c>
      <c r="H108">
        <v>10</v>
      </c>
      <c r="I108">
        <v>1</v>
      </c>
      <c r="J108">
        <v>10</v>
      </c>
    </row>
    <row r="109" spans="2:10" x14ac:dyDescent="0.25">
      <c r="B109" t="s">
        <v>37</v>
      </c>
      <c r="C109">
        <v>2000</v>
      </c>
      <c r="D109">
        <v>107</v>
      </c>
      <c r="E109" t="s">
        <v>38</v>
      </c>
      <c r="F109" t="s">
        <v>39</v>
      </c>
      <c r="G109">
        <v>0</v>
      </c>
      <c r="H109">
        <v>10</v>
      </c>
      <c r="I109">
        <v>1</v>
      </c>
      <c r="J109">
        <v>10</v>
      </c>
    </row>
    <row r="110" spans="2:10" x14ac:dyDescent="0.25">
      <c r="B110" t="s">
        <v>37</v>
      </c>
      <c r="C110">
        <v>2000</v>
      </c>
      <c r="D110">
        <v>108</v>
      </c>
      <c r="E110" t="s">
        <v>38</v>
      </c>
      <c r="F110" t="s">
        <v>39</v>
      </c>
      <c r="G110">
        <v>0</v>
      </c>
      <c r="H110">
        <v>10</v>
      </c>
      <c r="I110">
        <v>1</v>
      </c>
      <c r="J110">
        <v>10</v>
      </c>
    </row>
    <row r="111" spans="2:10" x14ac:dyDescent="0.25">
      <c r="B111" t="s">
        <v>37</v>
      </c>
      <c r="C111">
        <v>2000</v>
      </c>
      <c r="D111">
        <v>109</v>
      </c>
      <c r="E111" t="s">
        <v>38</v>
      </c>
      <c r="F111" t="s">
        <v>39</v>
      </c>
      <c r="G111">
        <v>0</v>
      </c>
      <c r="H111">
        <v>10</v>
      </c>
      <c r="I111">
        <v>1</v>
      </c>
      <c r="J111">
        <v>10</v>
      </c>
    </row>
    <row r="112" spans="2:10" x14ac:dyDescent="0.25">
      <c r="B112" t="s">
        <v>37</v>
      </c>
      <c r="C112">
        <v>2000</v>
      </c>
      <c r="D112">
        <v>110</v>
      </c>
      <c r="E112" t="s">
        <v>38</v>
      </c>
      <c r="F112" t="s">
        <v>39</v>
      </c>
      <c r="G112">
        <v>0</v>
      </c>
      <c r="H112">
        <v>10</v>
      </c>
      <c r="I112">
        <v>1</v>
      </c>
      <c r="J112">
        <v>10</v>
      </c>
    </row>
    <row r="113" spans="2:10" x14ac:dyDescent="0.25">
      <c r="B113" t="s">
        <v>37</v>
      </c>
      <c r="C113">
        <v>2000</v>
      </c>
      <c r="D113">
        <v>111</v>
      </c>
      <c r="E113" t="s">
        <v>38</v>
      </c>
      <c r="F113" t="s">
        <v>39</v>
      </c>
      <c r="G113">
        <v>0</v>
      </c>
      <c r="H113">
        <v>10</v>
      </c>
      <c r="I113">
        <v>1</v>
      </c>
      <c r="J113">
        <v>10</v>
      </c>
    </row>
    <row r="114" spans="2:10" x14ac:dyDescent="0.25">
      <c r="B114" t="s">
        <v>37</v>
      </c>
      <c r="C114">
        <v>2000</v>
      </c>
      <c r="D114">
        <v>112</v>
      </c>
      <c r="E114" t="s">
        <v>38</v>
      </c>
      <c r="F114" t="s">
        <v>39</v>
      </c>
      <c r="G114">
        <v>0</v>
      </c>
      <c r="H114">
        <v>10</v>
      </c>
      <c r="I114">
        <v>1</v>
      </c>
      <c r="J114">
        <v>10</v>
      </c>
    </row>
    <row r="115" spans="2:10" x14ac:dyDescent="0.25">
      <c r="B115" t="s">
        <v>37</v>
      </c>
      <c r="C115">
        <v>2000</v>
      </c>
      <c r="D115">
        <v>113</v>
      </c>
      <c r="E115" t="s">
        <v>38</v>
      </c>
      <c r="F115" t="s">
        <v>39</v>
      </c>
      <c r="G115">
        <v>0</v>
      </c>
      <c r="H115">
        <v>10</v>
      </c>
      <c r="I115">
        <v>1</v>
      </c>
      <c r="J115">
        <v>10</v>
      </c>
    </row>
    <row r="116" spans="2:10" x14ac:dyDescent="0.25">
      <c r="B116" t="s">
        <v>37</v>
      </c>
      <c r="C116">
        <v>2000</v>
      </c>
      <c r="D116">
        <v>114</v>
      </c>
      <c r="E116" t="s">
        <v>38</v>
      </c>
      <c r="F116" t="s">
        <v>39</v>
      </c>
      <c r="G116">
        <v>0</v>
      </c>
      <c r="H116">
        <v>10</v>
      </c>
      <c r="I116">
        <v>1</v>
      </c>
      <c r="J116">
        <v>10</v>
      </c>
    </row>
    <row r="117" spans="2:10" x14ac:dyDescent="0.25">
      <c r="B117" t="s">
        <v>37</v>
      </c>
      <c r="C117">
        <v>2000</v>
      </c>
      <c r="D117">
        <v>115</v>
      </c>
      <c r="E117" t="s">
        <v>38</v>
      </c>
      <c r="F117" t="s">
        <v>39</v>
      </c>
      <c r="G117">
        <v>0</v>
      </c>
      <c r="H117">
        <v>10</v>
      </c>
      <c r="I117">
        <v>1</v>
      </c>
      <c r="J117">
        <v>10</v>
      </c>
    </row>
    <row r="118" spans="2:10" x14ac:dyDescent="0.25">
      <c r="B118" t="s">
        <v>37</v>
      </c>
      <c r="C118">
        <v>2000</v>
      </c>
      <c r="D118">
        <v>116</v>
      </c>
      <c r="E118" t="s">
        <v>38</v>
      </c>
      <c r="F118" t="s">
        <v>39</v>
      </c>
      <c r="G118">
        <v>0</v>
      </c>
      <c r="H118">
        <v>10</v>
      </c>
      <c r="I118">
        <v>1</v>
      </c>
      <c r="J118">
        <v>10</v>
      </c>
    </row>
    <row r="119" spans="2:10" x14ac:dyDescent="0.25">
      <c r="B119" t="s">
        <v>37</v>
      </c>
      <c r="C119">
        <v>2000</v>
      </c>
      <c r="D119">
        <v>117</v>
      </c>
      <c r="E119" t="s">
        <v>38</v>
      </c>
      <c r="F119" t="s">
        <v>39</v>
      </c>
      <c r="G119">
        <v>0</v>
      </c>
      <c r="H119">
        <v>10</v>
      </c>
      <c r="I119">
        <v>1</v>
      </c>
      <c r="J119">
        <v>10</v>
      </c>
    </row>
    <row r="120" spans="2:10" x14ac:dyDescent="0.25">
      <c r="B120" t="s">
        <v>37</v>
      </c>
      <c r="C120">
        <v>2000</v>
      </c>
      <c r="D120">
        <v>118</v>
      </c>
      <c r="E120" t="s">
        <v>38</v>
      </c>
      <c r="F120" t="s">
        <v>39</v>
      </c>
      <c r="G120">
        <v>0</v>
      </c>
      <c r="H120">
        <v>10</v>
      </c>
      <c r="I120">
        <v>1</v>
      </c>
      <c r="J120">
        <v>10</v>
      </c>
    </row>
    <row r="121" spans="2:10" x14ac:dyDescent="0.25">
      <c r="B121" t="s">
        <v>37</v>
      </c>
      <c r="C121">
        <v>2000</v>
      </c>
      <c r="D121">
        <v>119</v>
      </c>
      <c r="E121" t="s">
        <v>38</v>
      </c>
      <c r="F121" t="s">
        <v>39</v>
      </c>
      <c r="G121">
        <v>0</v>
      </c>
      <c r="H121">
        <v>10</v>
      </c>
      <c r="I121">
        <v>1</v>
      </c>
      <c r="J121">
        <v>10</v>
      </c>
    </row>
    <row r="122" spans="2:10" x14ac:dyDescent="0.25">
      <c r="B122" t="s">
        <v>37</v>
      </c>
      <c r="C122">
        <v>2000</v>
      </c>
      <c r="D122">
        <v>120</v>
      </c>
      <c r="E122" t="s">
        <v>38</v>
      </c>
      <c r="F122" t="s">
        <v>39</v>
      </c>
      <c r="G122">
        <v>0</v>
      </c>
      <c r="H122">
        <v>10</v>
      </c>
      <c r="I122">
        <v>1</v>
      </c>
      <c r="J122">
        <v>10</v>
      </c>
    </row>
    <row r="123" spans="2:10" x14ac:dyDescent="0.25">
      <c r="B123" t="s">
        <v>37</v>
      </c>
      <c r="C123">
        <v>2000</v>
      </c>
      <c r="D123">
        <v>121</v>
      </c>
      <c r="E123" t="s">
        <v>38</v>
      </c>
      <c r="F123" t="s">
        <v>39</v>
      </c>
      <c r="G123">
        <v>0</v>
      </c>
      <c r="H123">
        <v>10</v>
      </c>
      <c r="I123">
        <v>1</v>
      </c>
      <c r="J123">
        <v>10</v>
      </c>
    </row>
    <row r="124" spans="2:10" x14ac:dyDescent="0.25">
      <c r="B124" t="s">
        <v>37</v>
      </c>
      <c r="C124">
        <v>2000</v>
      </c>
      <c r="D124">
        <v>122</v>
      </c>
      <c r="E124" t="s">
        <v>38</v>
      </c>
      <c r="F124" t="s">
        <v>39</v>
      </c>
      <c r="G124">
        <v>0</v>
      </c>
      <c r="H124">
        <v>10</v>
      </c>
      <c r="I124">
        <v>1</v>
      </c>
      <c r="J124">
        <v>10</v>
      </c>
    </row>
    <row r="125" spans="2:10" x14ac:dyDescent="0.25">
      <c r="B125" t="s">
        <v>37</v>
      </c>
      <c r="C125">
        <v>2000</v>
      </c>
      <c r="D125">
        <v>123</v>
      </c>
      <c r="E125" t="s">
        <v>38</v>
      </c>
      <c r="F125" t="s">
        <v>39</v>
      </c>
      <c r="G125">
        <v>0</v>
      </c>
      <c r="H125">
        <v>10</v>
      </c>
      <c r="I125">
        <v>1</v>
      </c>
      <c r="J125">
        <v>10</v>
      </c>
    </row>
    <row r="126" spans="2:10" x14ac:dyDescent="0.25">
      <c r="B126" t="s">
        <v>37</v>
      </c>
      <c r="C126">
        <v>2000</v>
      </c>
      <c r="D126">
        <v>124</v>
      </c>
      <c r="E126" t="s">
        <v>38</v>
      </c>
      <c r="F126" t="s">
        <v>39</v>
      </c>
      <c r="G126">
        <v>0</v>
      </c>
      <c r="H126">
        <v>10</v>
      </c>
      <c r="I126">
        <v>1</v>
      </c>
      <c r="J126">
        <v>10</v>
      </c>
    </row>
    <row r="127" spans="2:10" x14ac:dyDescent="0.25">
      <c r="B127" t="s">
        <v>37</v>
      </c>
      <c r="C127">
        <v>2000</v>
      </c>
      <c r="D127">
        <v>125</v>
      </c>
      <c r="E127" t="s">
        <v>38</v>
      </c>
      <c r="F127" t="s">
        <v>39</v>
      </c>
      <c r="G127">
        <v>0</v>
      </c>
      <c r="H127">
        <v>10</v>
      </c>
      <c r="I127">
        <v>1</v>
      </c>
      <c r="J127">
        <v>10</v>
      </c>
    </row>
    <row r="128" spans="2:10" x14ac:dyDescent="0.25">
      <c r="B128" t="s">
        <v>37</v>
      </c>
      <c r="C128">
        <v>2000</v>
      </c>
      <c r="D128">
        <v>126</v>
      </c>
      <c r="E128" t="s">
        <v>38</v>
      </c>
      <c r="F128" t="s">
        <v>39</v>
      </c>
      <c r="G128">
        <v>0</v>
      </c>
      <c r="H128">
        <v>10</v>
      </c>
      <c r="I128">
        <v>1</v>
      </c>
      <c r="J128">
        <v>10</v>
      </c>
    </row>
    <row r="129" spans="2:10" x14ac:dyDescent="0.25">
      <c r="B129" t="s">
        <v>37</v>
      </c>
      <c r="C129">
        <v>2000</v>
      </c>
      <c r="D129">
        <v>127</v>
      </c>
      <c r="E129" t="s">
        <v>38</v>
      </c>
      <c r="F129" t="s">
        <v>39</v>
      </c>
      <c r="G129">
        <v>0</v>
      </c>
      <c r="H129">
        <v>10</v>
      </c>
      <c r="I129">
        <v>1</v>
      </c>
      <c r="J129">
        <v>10</v>
      </c>
    </row>
    <row r="130" spans="2:10" x14ac:dyDescent="0.25">
      <c r="B130" t="s">
        <v>37</v>
      </c>
      <c r="C130">
        <v>2000</v>
      </c>
      <c r="D130">
        <v>128</v>
      </c>
      <c r="E130" t="s">
        <v>38</v>
      </c>
      <c r="F130" t="s">
        <v>39</v>
      </c>
      <c r="G130">
        <v>0</v>
      </c>
      <c r="H130">
        <v>10</v>
      </c>
      <c r="I130">
        <v>1</v>
      </c>
      <c r="J130">
        <v>10</v>
      </c>
    </row>
    <row r="131" spans="2:10" x14ac:dyDescent="0.25">
      <c r="B131" t="s">
        <v>37</v>
      </c>
      <c r="C131">
        <v>2000</v>
      </c>
      <c r="D131">
        <v>129</v>
      </c>
      <c r="E131" t="s">
        <v>38</v>
      </c>
      <c r="F131" t="s">
        <v>39</v>
      </c>
      <c r="G131">
        <v>0</v>
      </c>
      <c r="H131">
        <v>10</v>
      </c>
      <c r="I131">
        <v>1</v>
      </c>
      <c r="J131">
        <v>10</v>
      </c>
    </row>
    <row r="132" spans="2:10" x14ac:dyDescent="0.25">
      <c r="B132" t="s">
        <v>37</v>
      </c>
      <c r="C132">
        <v>2000</v>
      </c>
      <c r="D132">
        <v>130</v>
      </c>
      <c r="E132" t="s">
        <v>38</v>
      </c>
      <c r="F132" t="s">
        <v>39</v>
      </c>
      <c r="G132">
        <v>0</v>
      </c>
      <c r="H132">
        <v>10</v>
      </c>
      <c r="I132">
        <v>1</v>
      </c>
      <c r="J132">
        <v>10</v>
      </c>
    </row>
    <row r="133" spans="2:10" x14ac:dyDescent="0.25">
      <c r="B133" t="s">
        <v>37</v>
      </c>
      <c r="C133">
        <v>2000</v>
      </c>
      <c r="D133">
        <v>131</v>
      </c>
      <c r="E133" t="s">
        <v>38</v>
      </c>
      <c r="F133" t="s">
        <v>39</v>
      </c>
      <c r="G133">
        <v>0</v>
      </c>
      <c r="H133">
        <v>10</v>
      </c>
      <c r="I133">
        <v>1</v>
      </c>
      <c r="J133">
        <v>10</v>
      </c>
    </row>
    <row r="134" spans="2:10" x14ac:dyDescent="0.25">
      <c r="B134" t="s">
        <v>37</v>
      </c>
      <c r="C134">
        <v>2000</v>
      </c>
      <c r="D134">
        <v>132</v>
      </c>
      <c r="E134" t="s">
        <v>38</v>
      </c>
      <c r="F134" t="s">
        <v>39</v>
      </c>
      <c r="G134">
        <v>0</v>
      </c>
      <c r="H134">
        <v>10</v>
      </c>
      <c r="I134">
        <v>1</v>
      </c>
      <c r="J134">
        <v>10</v>
      </c>
    </row>
    <row r="135" spans="2:10" x14ac:dyDescent="0.25">
      <c r="B135" t="s">
        <v>37</v>
      </c>
      <c r="C135">
        <v>2000</v>
      </c>
      <c r="D135">
        <v>133</v>
      </c>
      <c r="E135" t="s">
        <v>38</v>
      </c>
      <c r="F135" t="s">
        <v>39</v>
      </c>
      <c r="G135">
        <v>0</v>
      </c>
      <c r="H135">
        <v>10</v>
      </c>
      <c r="I135">
        <v>1</v>
      </c>
      <c r="J135">
        <v>10</v>
      </c>
    </row>
    <row r="136" spans="2:10" x14ac:dyDescent="0.25">
      <c r="B136" t="s">
        <v>37</v>
      </c>
      <c r="C136">
        <v>2000</v>
      </c>
      <c r="D136">
        <v>134</v>
      </c>
      <c r="E136" t="s">
        <v>38</v>
      </c>
      <c r="F136" t="s">
        <v>39</v>
      </c>
      <c r="G136">
        <v>0</v>
      </c>
      <c r="H136">
        <v>10</v>
      </c>
      <c r="I136">
        <v>1</v>
      </c>
      <c r="J136">
        <v>10</v>
      </c>
    </row>
    <row r="137" spans="2:10" x14ac:dyDescent="0.25">
      <c r="B137" t="s">
        <v>37</v>
      </c>
      <c r="C137">
        <v>2000</v>
      </c>
      <c r="D137">
        <v>135</v>
      </c>
      <c r="E137" t="s">
        <v>38</v>
      </c>
      <c r="F137" t="s">
        <v>39</v>
      </c>
      <c r="G137">
        <v>0</v>
      </c>
      <c r="H137">
        <v>10</v>
      </c>
      <c r="I137">
        <v>1</v>
      </c>
      <c r="J137">
        <v>10</v>
      </c>
    </row>
    <row r="138" spans="2:10" x14ac:dyDescent="0.25">
      <c r="B138" t="s">
        <v>37</v>
      </c>
      <c r="C138">
        <v>2000</v>
      </c>
      <c r="D138">
        <v>136</v>
      </c>
      <c r="E138" t="s">
        <v>38</v>
      </c>
      <c r="F138" t="s">
        <v>39</v>
      </c>
      <c r="G138">
        <v>0</v>
      </c>
      <c r="H138">
        <v>10</v>
      </c>
      <c r="I138">
        <v>1</v>
      </c>
      <c r="J138">
        <v>10</v>
      </c>
    </row>
    <row r="139" spans="2:10" x14ac:dyDescent="0.25">
      <c r="B139" t="s">
        <v>37</v>
      </c>
      <c r="C139">
        <v>2000</v>
      </c>
      <c r="D139">
        <v>137</v>
      </c>
      <c r="E139" t="s">
        <v>38</v>
      </c>
      <c r="F139" t="s">
        <v>39</v>
      </c>
      <c r="G139">
        <v>0</v>
      </c>
      <c r="H139">
        <v>10</v>
      </c>
      <c r="I139">
        <v>1</v>
      </c>
      <c r="J139">
        <v>10</v>
      </c>
    </row>
    <row r="140" spans="2:10" x14ac:dyDescent="0.25">
      <c r="B140" t="s">
        <v>37</v>
      </c>
      <c r="C140">
        <v>2000</v>
      </c>
      <c r="D140">
        <v>138</v>
      </c>
      <c r="E140" t="s">
        <v>38</v>
      </c>
      <c r="F140" t="s">
        <v>39</v>
      </c>
      <c r="G140">
        <v>0</v>
      </c>
      <c r="H140">
        <v>10</v>
      </c>
      <c r="I140">
        <v>1</v>
      </c>
      <c r="J140">
        <v>10</v>
      </c>
    </row>
    <row r="141" spans="2:10" x14ac:dyDescent="0.25">
      <c r="B141" t="s">
        <v>37</v>
      </c>
      <c r="C141">
        <v>2000</v>
      </c>
      <c r="D141">
        <v>139</v>
      </c>
      <c r="E141" t="s">
        <v>38</v>
      </c>
      <c r="F141" t="s">
        <v>39</v>
      </c>
      <c r="G141">
        <v>0</v>
      </c>
      <c r="H141">
        <v>10</v>
      </c>
      <c r="I141">
        <v>1</v>
      </c>
      <c r="J141">
        <v>10</v>
      </c>
    </row>
    <row r="142" spans="2:10" x14ac:dyDescent="0.25">
      <c r="B142" t="s">
        <v>37</v>
      </c>
      <c r="C142">
        <v>2000</v>
      </c>
      <c r="D142">
        <v>140</v>
      </c>
      <c r="E142" t="s">
        <v>38</v>
      </c>
      <c r="F142" t="s">
        <v>39</v>
      </c>
      <c r="G142">
        <v>0</v>
      </c>
      <c r="H142">
        <v>10</v>
      </c>
      <c r="I142">
        <v>1</v>
      </c>
      <c r="J142">
        <v>10</v>
      </c>
    </row>
    <row r="143" spans="2:10" x14ac:dyDescent="0.25">
      <c r="B143" t="s">
        <v>37</v>
      </c>
      <c r="C143">
        <v>2000</v>
      </c>
      <c r="D143">
        <v>141</v>
      </c>
      <c r="E143" t="s">
        <v>38</v>
      </c>
      <c r="F143" t="s">
        <v>39</v>
      </c>
      <c r="G143">
        <v>0</v>
      </c>
      <c r="H143">
        <v>10</v>
      </c>
      <c r="I143">
        <v>1</v>
      </c>
      <c r="J143">
        <v>10</v>
      </c>
    </row>
    <row r="144" spans="2:10" x14ac:dyDescent="0.25">
      <c r="B144" t="s">
        <v>37</v>
      </c>
      <c r="C144">
        <v>2000</v>
      </c>
      <c r="D144">
        <v>142</v>
      </c>
      <c r="E144" t="s">
        <v>38</v>
      </c>
      <c r="F144" t="s">
        <v>39</v>
      </c>
      <c r="G144">
        <v>0</v>
      </c>
      <c r="H144">
        <v>10</v>
      </c>
      <c r="I144">
        <v>1</v>
      </c>
      <c r="J144">
        <v>10</v>
      </c>
    </row>
    <row r="145" spans="2:10" x14ac:dyDescent="0.25">
      <c r="B145" t="s">
        <v>37</v>
      </c>
      <c r="C145">
        <v>2000</v>
      </c>
      <c r="D145">
        <v>143</v>
      </c>
      <c r="E145" t="s">
        <v>38</v>
      </c>
      <c r="F145" t="s">
        <v>39</v>
      </c>
      <c r="G145">
        <v>0</v>
      </c>
      <c r="H145">
        <v>10</v>
      </c>
      <c r="I145">
        <v>1</v>
      </c>
      <c r="J145">
        <v>10</v>
      </c>
    </row>
    <row r="146" spans="2:10" x14ac:dyDescent="0.25">
      <c r="B146" t="s">
        <v>37</v>
      </c>
      <c r="C146">
        <v>2000</v>
      </c>
      <c r="D146">
        <v>144</v>
      </c>
      <c r="E146" t="s">
        <v>38</v>
      </c>
      <c r="F146" t="s">
        <v>39</v>
      </c>
      <c r="G146">
        <v>0</v>
      </c>
      <c r="H146">
        <v>10</v>
      </c>
      <c r="I146">
        <v>1</v>
      </c>
      <c r="J146">
        <v>10</v>
      </c>
    </row>
    <row r="147" spans="2:10" x14ac:dyDescent="0.25">
      <c r="B147" t="s">
        <v>37</v>
      </c>
      <c r="C147">
        <v>2000</v>
      </c>
      <c r="D147">
        <v>145</v>
      </c>
      <c r="E147" t="s">
        <v>38</v>
      </c>
      <c r="F147" t="s">
        <v>39</v>
      </c>
      <c r="G147">
        <v>0</v>
      </c>
      <c r="H147">
        <v>10</v>
      </c>
      <c r="I147">
        <v>1</v>
      </c>
      <c r="J147">
        <v>10</v>
      </c>
    </row>
    <row r="148" spans="2:10" x14ac:dyDescent="0.25">
      <c r="B148" t="s">
        <v>37</v>
      </c>
      <c r="C148">
        <v>2000</v>
      </c>
      <c r="D148">
        <v>146</v>
      </c>
      <c r="E148" t="s">
        <v>38</v>
      </c>
      <c r="F148" t="s">
        <v>39</v>
      </c>
      <c r="G148">
        <v>0</v>
      </c>
      <c r="H148">
        <v>10</v>
      </c>
      <c r="I148">
        <v>1</v>
      </c>
      <c r="J148">
        <v>10</v>
      </c>
    </row>
    <row r="149" spans="2:10" x14ac:dyDescent="0.25">
      <c r="B149" t="s">
        <v>37</v>
      </c>
      <c r="C149">
        <v>2000</v>
      </c>
      <c r="D149">
        <v>147</v>
      </c>
      <c r="E149" t="s">
        <v>38</v>
      </c>
      <c r="F149" t="s">
        <v>39</v>
      </c>
      <c r="G149">
        <v>0</v>
      </c>
      <c r="H149">
        <v>10</v>
      </c>
      <c r="I149">
        <v>1</v>
      </c>
      <c r="J149">
        <v>10</v>
      </c>
    </row>
    <row r="150" spans="2:10" x14ac:dyDescent="0.25">
      <c r="B150" t="s">
        <v>37</v>
      </c>
      <c r="C150">
        <v>2000</v>
      </c>
      <c r="D150">
        <v>148</v>
      </c>
      <c r="E150" t="s">
        <v>38</v>
      </c>
      <c r="F150" t="s">
        <v>39</v>
      </c>
      <c r="G150">
        <v>0</v>
      </c>
      <c r="H150">
        <v>10</v>
      </c>
      <c r="I150">
        <v>1</v>
      </c>
      <c r="J150">
        <v>10</v>
      </c>
    </row>
    <row r="151" spans="2:10" x14ac:dyDescent="0.25">
      <c r="B151" t="s">
        <v>37</v>
      </c>
      <c r="C151">
        <v>2000</v>
      </c>
      <c r="D151">
        <v>149</v>
      </c>
      <c r="E151" t="s">
        <v>38</v>
      </c>
      <c r="F151" t="s">
        <v>39</v>
      </c>
      <c r="G151">
        <v>0</v>
      </c>
      <c r="H151">
        <v>10</v>
      </c>
      <c r="I151">
        <v>1</v>
      </c>
      <c r="J151">
        <v>10</v>
      </c>
    </row>
    <row r="152" spans="2:10" x14ac:dyDescent="0.25">
      <c r="B152" t="s">
        <v>37</v>
      </c>
      <c r="C152">
        <v>2000</v>
      </c>
      <c r="D152">
        <v>150</v>
      </c>
      <c r="E152" t="s">
        <v>38</v>
      </c>
      <c r="F152" t="s">
        <v>39</v>
      </c>
      <c r="G152">
        <v>0</v>
      </c>
      <c r="H152">
        <v>10</v>
      </c>
      <c r="I152">
        <v>1</v>
      </c>
      <c r="J152">
        <v>10</v>
      </c>
    </row>
  </sheetData>
  <mergeCells count="1">
    <mergeCell ref="B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E9B1-2D85-493B-BBC0-E06FE2ECAD35}">
  <dimension ref="B1:AB42"/>
  <sheetViews>
    <sheetView tabSelected="1" workbookViewId="0">
      <selection activeCell="M12" sqref="M12"/>
    </sheetView>
  </sheetViews>
  <sheetFormatPr defaultRowHeight="15" x14ac:dyDescent="0.25"/>
  <cols>
    <col min="2" max="2" width="12.85546875" customWidth="1"/>
    <col min="3" max="3" width="17.85546875" bestFit="1" customWidth="1"/>
    <col min="6" max="6" width="11.28515625" customWidth="1"/>
    <col min="7" max="7" width="20.85546875" bestFit="1" customWidth="1"/>
    <col min="14" max="14" width="15.7109375" customWidth="1"/>
    <col min="15" max="15" width="24" bestFit="1" customWidth="1"/>
  </cols>
  <sheetData>
    <row r="1" spans="2:21" x14ac:dyDescent="0.25">
      <c r="B1" t="s">
        <v>76</v>
      </c>
      <c r="C1" t="s">
        <v>77</v>
      </c>
      <c r="F1" t="s">
        <v>72</v>
      </c>
      <c r="G1" t="s">
        <v>73</v>
      </c>
      <c r="N1" t="s">
        <v>82</v>
      </c>
      <c r="O1" t="s">
        <v>83</v>
      </c>
    </row>
    <row r="2" spans="2:21" x14ac:dyDescent="0.25">
      <c r="B2" t="s">
        <v>78</v>
      </c>
      <c r="C2">
        <v>0.1</v>
      </c>
      <c r="F2" t="s">
        <v>65</v>
      </c>
      <c r="G2" s="33">
        <v>0.22506773999999999</v>
      </c>
      <c r="N2" t="s">
        <v>64</v>
      </c>
      <c r="O2" s="35">
        <v>9.8002302699999995E-5</v>
      </c>
    </row>
    <row r="3" spans="2:21" x14ac:dyDescent="0.25">
      <c r="B3" t="s">
        <v>79</v>
      </c>
      <c r="C3">
        <v>0.1</v>
      </c>
      <c r="F3" s="4" t="s">
        <v>67</v>
      </c>
      <c r="N3" t="s">
        <v>67</v>
      </c>
    </row>
    <row r="6" spans="2:21" ht="15.75" thickBot="1" x14ac:dyDescent="0.3">
      <c r="B6" s="36" t="s">
        <v>68</v>
      </c>
      <c r="C6" s="36"/>
      <c r="D6" s="36"/>
      <c r="E6" s="36"/>
      <c r="F6" s="36" t="s">
        <v>68</v>
      </c>
      <c r="G6" s="36"/>
      <c r="H6" s="36"/>
      <c r="I6" s="36"/>
      <c r="N6" s="36" t="s">
        <v>68</v>
      </c>
      <c r="O6" s="36"/>
      <c r="P6" s="36"/>
      <c r="Q6" s="36"/>
    </row>
    <row r="7" spans="2:21" x14ac:dyDescent="0.25">
      <c r="B7" s="14" t="s">
        <v>59</v>
      </c>
      <c r="C7" s="15"/>
      <c r="D7" s="15"/>
      <c r="E7" s="16"/>
      <c r="F7" s="14" t="s">
        <v>60</v>
      </c>
      <c r="G7" s="15"/>
      <c r="H7" s="15"/>
      <c r="I7" s="16"/>
      <c r="J7" s="14" t="s">
        <v>62</v>
      </c>
      <c r="K7" s="15"/>
      <c r="L7" s="15"/>
      <c r="M7" s="16"/>
      <c r="N7" s="14" t="s">
        <v>61</v>
      </c>
      <c r="O7" s="15"/>
      <c r="P7" s="15"/>
      <c r="Q7" s="16"/>
      <c r="R7" s="14" t="s">
        <v>63</v>
      </c>
      <c r="S7" s="15"/>
      <c r="T7" s="15"/>
      <c r="U7" s="16"/>
    </row>
    <row r="8" spans="2:21" x14ac:dyDescent="0.25">
      <c r="B8" s="17" t="s">
        <v>71</v>
      </c>
      <c r="C8" s="18" t="s">
        <v>69</v>
      </c>
      <c r="D8" s="18" t="s">
        <v>70</v>
      </c>
      <c r="E8" s="19" t="s">
        <v>45</v>
      </c>
      <c r="F8" s="17" t="s">
        <v>71</v>
      </c>
      <c r="G8" s="18" t="s">
        <v>69</v>
      </c>
      <c r="H8" s="18" t="s">
        <v>70</v>
      </c>
      <c r="I8" s="19" t="s">
        <v>45</v>
      </c>
      <c r="J8" s="17" t="s">
        <v>71</v>
      </c>
      <c r="K8" s="18" t="s">
        <v>69</v>
      </c>
      <c r="L8" s="18" t="s">
        <v>70</v>
      </c>
      <c r="M8" s="19" t="s">
        <v>45</v>
      </c>
      <c r="N8" s="17" t="s">
        <v>71</v>
      </c>
      <c r="O8" s="18" t="s">
        <v>69</v>
      </c>
      <c r="P8" s="18" t="s">
        <v>70</v>
      </c>
      <c r="Q8" s="19" t="s">
        <v>45</v>
      </c>
      <c r="R8" s="17" t="s">
        <v>71</v>
      </c>
      <c r="S8" s="18" t="s">
        <v>69</v>
      </c>
      <c r="T8" s="18" t="s">
        <v>70</v>
      </c>
      <c r="U8" s="19" t="s">
        <v>45</v>
      </c>
    </row>
    <row r="9" spans="2:21" x14ac:dyDescent="0.25">
      <c r="B9" s="26">
        <v>1.1249199999999999</v>
      </c>
      <c r="C9" s="27">
        <v>1.2435499999999999</v>
      </c>
      <c r="D9" s="27">
        <v>1.6067899999999999</v>
      </c>
      <c r="E9" s="28">
        <v>1.09667</v>
      </c>
      <c r="F9" s="26">
        <v>1.1829620000000001</v>
      </c>
      <c r="G9" s="27">
        <v>1.2830509999999999</v>
      </c>
      <c r="H9" s="27">
        <v>1.6204050000000001</v>
      </c>
      <c r="I9" s="28">
        <v>1.1588449999999999</v>
      </c>
      <c r="J9" s="20">
        <f>ABS(F9-B9)/B9</f>
        <v>5.1596557977456312E-2</v>
      </c>
      <c r="K9" s="21">
        <f>ABS(G9-C9)/C9</f>
        <v>3.1764705882352952E-2</v>
      </c>
      <c r="L9" s="21">
        <f t="shared" ref="K9:M23" si="0">ABS(H9-D9)/D9</f>
        <v>8.4734159411000536E-3</v>
      </c>
      <c r="M9" s="22">
        <f t="shared" si="0"/>
        <v>5.6694356552107625E-2</v>
      </c>
      <c r="N9" s="26">
        <v>1.12645</v>
      </c>
      <c r="O9" s="27">
        <v>1.24542</v>
      </c>
      <c r="P9" s="27">
        <v>1.6092900000000001</v>
      </c>
      <c r="Q9" s="28">
        <v>1.0982400000000001</v>
      </c>
      <c r="R9" s="20">
        <f>ABS(N9-B9)/B9</f>
        <v>1.3600967179888627E-3</v>
      </c>
      <c r="S9" s="21">
        <f t="shared" ref="S9:U23" si="1">ABS(O9-C9)/C9</f>
        <v>1.5037593984962715E-3</v>
      </c>
      <c r="T9" s="21">
        <f t="shared" si="1"/>
        <v>1.5558971614213239E-3</v>
      </c>
      <c r="U9" s="22">
        <f t="shared" si="1"/>
        <v>1.431606590861491E-3</v>
      </c>
    </row>
    <row r="10" spans="2:21" x14ac:dyDescent="0.25">
      <c r="B10" s="26">
        <v>6.8455399999999997</v>
      </c>
      <c r="C10" s="27">
        <v>5.16967</v>
      </c>
      <c r="D10" s="27">
        <v>3.5169199999999998</v>
      </c>
      <c r="E10" s="28">
        <v>6.8722700000000003</v>
      </c>
      <c r="F10" s="26">
        <v>7.2719490000000002</v>
      </c>
      <c r="G10" s="27">
        <v>5.9372759999999998</v>
      </c>
      <c r="H10" s="27">
        <v>3.8292329999999999</v>
      </c>
      <c r="I10" s="28">
        <v>7.2943670000000003</v>
      </c>
      <c r="J10" s="20">
        <f t="shared" ref="J10:J23" si="2">ABS(F10-B10)/B10</f>
        <v>6.229004578163308E-2</v>
      </c>
      <c r="K10" s="21">
        <f t="shared" si="0"/>
        <v>0.1484825917321608</v>
      </c>
      <c r="L10" s="21">
        <f t="shared" si="0"/>
        <v>8.8802986704275361E-2</v>
      </c>
      <c r="M10" s="22">
        <f t="shared" si="0"/>
        <v>6.1420316722131107E-2</v>
      </c>
      <c r="N10" s="26">
        <v>6.8434999999999997</v>
      </c>
      <c r="O10" s="27">
        <v>5.16629</v>
      </c>
      <c r="P10" s="27">
        <v>3.51566</v>
      </c>
      <c r="Q10" s="28">
        <v>6.8692900000000003</v>
      </c>
      <c r="R10" s="20">
        <f t="shared" ref="R10:R23" si="3">ABS(N10-B10)/B10</f>
        <v>2.9800424802134558E-4</v>
      </c>
      <c r="S10" s="21">
        <f t="shared" si="1"/>
        <v>6.5381349293087152E-4</v>
      </c>
      <c r="T10" s="21">
        <f t="shared" si="1"/>
        <v>3.5826802998072658E-4</v>
      </c>
      <c r="U10" s="22">
        <f t="shared" si="1"/>
        <v>4.3362673468882665E-4</v>
      </c>
    </row>
    <row r="11" spans="2:21" x14ac:dyDescent="0.25">
      <c r="B11" s="26">
        <v>9.7100299999999997</v>
      </c>
      <c r="C11" s="27">
        <v>6.7615699999999999</v>
      </c>
      <c r="D11" s="27">
        <v>6.7548700000000004</v>
      </c>
      <c r="E11" s="28">
        <v>18.2654</v>
      </c>
      <c r="F11" s="26">
        <v>10.95335</v>
      </c>
      <c r="G11" s="27">
        <v>7.1972199999999997</v>
      </c>
      <c r="H11" s="27">
        <v>7.1475569999999999</v>
      </c>
      <c r="I11" s="28">
        <v>19.051310000000001</v>
      </c>
      <c r="J11" s="20">
        <f t="shared" si="2"/>
        <v>0.12804491850179667</v>
      </c>
      <c r="K11" s="21">
        <f t="shared" si="0"/>
        <v>6.4430302429761124E-2</v>
      </c>
      <c r="L11" s="21">
        <f t="shared" si="0"/>
        <v>5.8133909312836449E-2</v>
      </c>
      <c r="M11" s="22">
        <f t="shared" si="0"/>
        <v>4.3027253714673711E-2</v>
      </c>
      <c r="N11" s="26">
        <v>9.7144300000000001</v>
      </c>
      <c r="O11" s="27">
        <v>6.7618499999999999</v>
      </c>
      <c r="P11" s="27">
        <v>6.7586500000000003</v>
      </c>
      <c r="Q11" s="28">
        <v>18.267900000000001</v>
      </c>
      <c r="R11" s="20">
        <f t="shared" si="3"/>
        <v>4.5313969163848143E-4</v>
      </c>
      <c r="S11" s="21">
        <f t="shared" si="1"/>
        <v>4.141050081564755E-5</v>
      </c>
      <c r="T11" s="21">
        <f t="shared" si="1"/>
        <v>5.5959626166009028E-4</v>
      </c>
      <c r="U11" s="22">
        <f t="shared" si="1"/>
        <v>1.3687080490989954E-4</v>
      </c>
    </row>
    <row r="12" spans="2:21" x14ac:dyDescent="0.25">
      <c r="B12" s="26">
        <v>19.043199999999999</v>
      </c>
      <c r="C12" s="27">
        <v>18.364699999999999</v>
      </c>
      <c r="D12" s="27">
        <v>17.2881</v>
      </c>
      <c r="E12" s="28">
        <v>19.241299999999999</v>
      </c>
      <c r="F12" s="26">
        <v>20.105519999999999</v>
      </c>
      <c r="G12" s="27">
        <v>19.513750000000002</v>
      </c>
      <c r="H12" s="27">
        <v>18.37416</v>
      </c>
      <c r="I12" s="28">
        <v>20.273219999999998</v>
      </c>
      <c r="J12" s="20">
        <f t="shared" si="2"/>
        <v>5.5784742060157946E-2</v>
      </c>
      <c r="K12" s="21">
        <f t="shared" si="0"/>
        <v>6.2568405691353662E-2</v>
      </c>
      <c r="L12" s="21">
        <f t="shared" si="0"/>
        <v>6.2821246984920254E-2</v>
      </c>
      <c r="M12" s="22">
        <f t="shared" si="0"/>
        <v>5.3630471953558211E-2</v>
      </c>
      <c r="N12" s="26">
        <v>19.056699999999999</v>
      </c>
      <c r="O12" s="27">
        <v>18.375499999999999</v>
      </c>
      <c r="P12" s="27">
        <v>17.292100000000001</v>
      </c>
      <c r="Q12" s="28">
        <v>19.2547</v>
      </c>
      <c r="R12" s="20">
        <f t="shared" si="3"/>
        <v>7.0891446815663926E-4</v>
      </c>
      <c r="S12" s="21">
        <f t="shared" si="1"/>
        <v>5.8808474954666833E-4</v>
      </c>
      <c r="T12" s="21">
        <f t="shared" si="1"/>
        <v>2.3137302537591382E-4</v>
      </c>
      <c r="U12" s="22">
        <f t="shared" si="1"/>
        <v>6.9641864115214383E-4</v>
      </c>
    </row>
    <row r="13" spans="2:21" x14ac:dyDescent="0.25">
      <c r="B13" s="26">
        <v>37.450600000000001</v>
      </c>
      <c r="C13" s="27">
        <v>36.607599999999998</v>
      </c>
      <c r="D13" s="27">
        <v>35.1999</v>
      </c>
      <c r="E13" s="28">
        <v>37.702100000000002</v>
      </c>
      <c r="F13" s="26">
        <v>39.527529999999999</v>
      </c>
      <c r="G13" s="27">
        <v>38.79081</v>
      </c>
      <c r="H13" s="27">
        <v>37.338850000000001</v>
      </c>
      <c r="I13" s="28">
        <v>39.741289999999999</v>
      </c>
      <c r="J13" s="20">
        <f t="shared" si="2"/>
        <v>5.5457856482940118E-2</v>
      </c>
      <c r="K13" s="21">
        <f t="shared" si="0"/>
        <v>5.9638162567335819E-2</v>
      </c>
      <c r="L13" s="21">
        <f t="shared" si="0"/>
        <v>6.0765797630106942E-2</v>
      </c>
      <c r="M13" s="22">
        <f t="shared" si="0"/>
        <v>5.4086907625835109E-2</v>
      </c>
      <c r="N13" s="26">
        <v>37.470500000000001</v>
      </c>
      <c r="O13" s="27">
        <v>36.613900000000001</v>
      </c>
      <c r="P13" s="27">
        <v>35.188899999999997</v>
      </c>
      <c r="Q13" s="28">
        <v>37.726700000000001</v>
      </c>
      <c r="R13" s="20">
        <f t="shared" si="3"/>
        <v>5.3136665367176507E-4</v>
      </c>
      <c r="S13" s="21">
        <f t="shared" si="1"/>
        <v>1.7209541188176994E-4</v>
      </c>
      <c r="T13" s="21">
        <f t="shared" si="1"/>
        <v>3.1250088778669215E-4</v>
      </c>
      <c r="U13" s="22">
        <f t="shared" si="1"/>
        <v>6.5248354866173262E-4</v>
      </c>
    </row>
    <row r="14" spans="2:21" x14ac:dyDescent="0.25">
      <c r="B14" s="26">
        <v>62.021099999999997</v>
      </c>
      <c r="C14" s="27">
        <v>56.172199999999997</v>
      </c>
      <c r="D14" s="27">
        <v>40.092799999999997</v>
      </c>
      <c r="E14" s="28">
        <v>61.228700000000003</v>
      </c>
      <c r="F14" s="26">
        <v>65.592669999999998</v>
      </c>
      <c r="G14" s="27">
        <v>62.224879999999999</v>
      </c>
      <c r="H14" s="27">
        <v>44.221060000000001</v>
      </c>
      <c r="I14" s="28">
        <v>63.395539999999997</v>
      </c>
      <c r="J14" s="20">
        <f t="shared" si="2"/>
        <v>5.7586369799955198E-2</v>
      </c>
      <c r="K14" s="21">
        <f t="shared" si="0"/>
        <v>0.10775223331113973</v>
      </c>
      <c r="L14" s="21">
        <f t="shared" si="0"/>
        <v>0.10296761513289181</v>
      </c>
      <c r="M14" s="22">
        <f t="shared" si="0"/>
        <v>3.5389286396738676E-2</v>
      </c>
      <c r="N14" s="26">
        <v>62.024799999999999</v>
      </c>
      <c r="O14" s="27">
        <v>56.113300000000002</v>
      </c>
      <c r="P14" s="27">
        <v>40.033200000000001</v>
      </c>
      <c r="Q14" s="28">
        <v>61.247300000000003</v>
      </c>
      <c r="R14" s="20">
        <f t="shared" si="3"/>
        <v>5.9657116690965418E-5</v>
      </c>
      <c r="S14" s="21">
        <f t="shared" si="1"/>
        <v>1.0485613880174566E-3</v>
      </c>
      <c r="T14" s="21">
        <f t="shared" si="1"/>
        <v>1.4865512012130883E-3</v>
      </c>
      <c r="U14" s="22">
        <f t="shared" si="1"/>
        <v>3.0377911012318217E-4</v>
      </c>
    </row>
    <row r="15" spans="2:21" x14ac:dyDescent="0.25">
      <c r="B15" s="26">
        <v>70.681700000000006</v>
      </c>
      <c r="C15" s="27">
        <v>61.040100000000002</v>
      </c>
      <c r="D15" s="27">
        <v>59.383699999999997</v>
      </c>
      <c r="E15" s="28">
        <v>62.3187</v>
      </c>
      <c r="F15" s="26">
        <v>73.917910000000006</v>
      </c>
      <c r="G15" s="27">
        <v>64.722660000000005</v>
      </c>
      <c r="H15" s="27">
        <v>62.998350000000002</v>
      </c>
      <c r="I15" s="28">
        <v>65.849010000000007</v>
      </c>
      <c r="J15" s="20">
        <f t="shared" si="2"/>
        <v>4.5785684271883662E-2</v>
      </c>
      <c r="K15" s="21">
        <f t="shared" si="0"/>
        <v>6.0330176392240545E-2</v>
      </c>
      <c r="L15" s="21">
        <f t="shared" si="0"/>
        <v>6.0869396821013257E-2</v>
      </c>
      <c r="M15" s="22">
        <f t="shared" si="0"/>
        <v>5.6649288255371293E-2</v>
      </c>
      <c r="N15" s="26">
        <v>70.690399999999997</v>
      </c>
      <c r="O15" s="27">
        <v>61.030700000000003</v>
      </c>
      <c r="P15" s="27">
        <v>59.361499999999999</v>
      </c>
      <c r="Q15" s="28">
        <v>62.327500000000001</v>
      </c>
      <c r="R15" s="20">
        <f t="shared" si="3"/>
        <v>1.2308702252478905E-4</v>
      </c>
      <c r="S15" s="21">
        <f t="shared" si="1"/>
        <v>1.5399712647914089E-4</v>
      </c>
      <c r="T15" s="21">
        <f t="shared" si="1"/>
        <v>3.7383995945011847E-4</v>
      </c>
      <c r="U15" s="22">
        <f t="shared" si="1"/>
        <v>1.4120962086822746E-4</v>
      </c>
    </row>
    <row r="16" spans="2:21" x14ac:dyDescent="0.25">
      <c r="B16" s="26">
        <v>92.762200000000007</v>
      </c>
      <c r="C16" s="27">
        <v>91.711600000000004</v>
      </c>
      <c r="D16" s="27">
        <v>89.910899999999998</v>
      </c>
      <c r="E16" s="28">
        <v>93.084000000000003</v>
      </c>
      <c r="F16" s="26">
        <v>97.860110000000006</v>
      </c>
      <c r="G16" s="27">
        <v>96.927890000000005</v>
      </c>
      <c r="H16" s="27">
        <v>95.071870000000004</v>
      </c>
      <c r="I16" s="28">
        <v>98.137990000000002</v>
      </c>
      <c r="J16" s="20">
        <f t="shared" si="2"/>
        <v>5.4956760404561322E-2</v>
      </c>
      <c r="K16" s="21">
        <f t="shared" si="0"/>
        <v>5.6877101697059049E-2</v>
      </c>
      <c r="L16" s="21">
        <f t="shared" si="0"/>
        <v>5.7400938039770553E-2</v>
      </c>
      <c r="M16" s="22">
        <f t="shared" si="0"/>
        <v>5.4294937905547666E-2</v>
      </c>
      <c r="N16" s="26">
        <v>92.8108</v>
      </c>
      <c r="O16" s="27">
        <v>91.755799999999994</v>
      </c>
      <c r="P16" s="27">
        <v>89.951700000000002</v>
      </c>
      <c r="Q16" s="28">
        <v>93.135099999999994</v>
      </c>
      <c r="R16" s="20">
        <f t="shared" si="3"/>
        <v>5.2392030374434108E-4</v>
      </c>
      <c r="S16" s="21">
        <f t="shared" si="1"/>
        <v>4.8194557722239451E-4</v>
      </c>
      <c r="T16" s="21">
        <f t="shared" si="1"/>
        <v>4.5378257808568692E-4</v>
      </c>
      <c r="U16" s="22">
        <f t="shared" si="1"/>
        <v>5.4896652485917068E-4</v>
      </c>
    </row>
    <row r="17" spans="2:28" x14ac:dyDescent="0.25">
      <c r="B17" s="26">
        <v>120.218</v>
      </c>
      <c r="C17" s="27">
        <v>128.53800000000001</v>
      </c>
      <c r="D17" s="27">
        <v>126.623</v>
      </c>
      <c r="E17" s="28">
        <v>113.995</v>
      </c>
      <c r="F17" s="26">
        <v>123.9923</v>
      </c>
      <c r="G17" s="27">
        <v>135.8262</v>
      </c>
      <c r="H17" s="27">
        <v>133.89340000000001</v>
      </c>
      <c r="I17" s="28">
        <v>119.3994</v>
      </c>
      <c r="J17" s="20">
        <f t="shared" si="2"/>
        <v>3.1395464905421791E-2</v>
      </c>
      <c r="K17" s="21">
        <f t="shared" si="0"/>
        <v>5.6700742192970083E-2</v>
      </c>
      <c r="L17" s="21">
        <f t="shared" si="0"/>
        <v>5.741768872953578E-2</v>
      </c>
      <c r="M17" s="22">
        <f t="shared" si="0"/>
        <v>4.7409096890214442E-2</v>
      </c>
      <c r="N17" s="26">
        <v>120.05200000000001</v>
      </c>
      <c r="O17" s="27">
        <v>128.619</v>
      </c>
      <c r="P17" s="27">
        <v>126.714</v>
      </c>
      <c r="Q17" s="28">
        <v>114.005</v>
      </c>
      <c r="R17" s="20">
        <f t="shared" si="3"/>
        <v>1.3808248348832688E-3</v>
      </c>
      <c r="S17" s="21">
        <f t="shared" si="1"/>
        <v>6.3016384259898905E-4</v>
      </c>
      <c r="T17" s="21">
        <f t="shared" si="1"/>
        <v>7.1866880424562658E-4</v>
      </c>
      <c r="U17" s="22">
        <f t="shared" si="1"/>
        <v>8.7723145751926885E-5</v>
      </c>
    </row>
    <row r="18" spans="2:28" x14ac:dyDescent="0.25">
      <c r="B18" s="26">
        <v>129.65100000000001</v>
      </c>
      <c r="C18" s="27">
        <v>141.542</v>
      </c>
      <c r="D18" s="27">
        <v>165.8</v>
      </c>
      <c r="E18" s="28">
        <v>129.995</v>
      </c>
      <c r="F18" s="26">
        <v>136.79810000000001</v>
      </c>
      <c r="G18" s="27">
        <v>142.39490000000001</v>
      </c>
      <c r="H18" s="27">
        <v>172.31870000000001</v>
      </c>
      <c r="I18" s="28">
        <v>137.0908</v>
      </c>
      <c r="J18" s="20">
        <f t="shared" si="2"/>
        <v>5.5125683565880663E-2</v>
      </c>
      <c r="K18" s="21">
        <f t="shared" si="0"/>
        <v>6.0257732687117984E-3</v>
      </c>
      <c r="L18" s="21">
        <f t="shared" si="0"/>
        <v>3.9316646562123012E-2</v>
      </c>
      <c r="M18" s="22">
        <f t="shared" si="0"/>
        <v>5.4585176352936624E-2</v>
      </c>
      <c r="N18" s="26">
        <v>129.72499999999999</v>
      </c>
      <c r="O18" s="27">
        <v>141.303</v>
      </c>
      <c r="P18" s="27">
        <v>165.95500000000001</v>
      </c>
      <c r="Q18" s="28">
        <v>130.06800000000001</v>
      </c>
      <c r="R18" s="20">
        <f t="shared" si="3"/>
        <v>5.7076304849159557E-4</v>
      </c>
      <c r="S18" s="21">
        <f t="shared" si="1"/>
        <v>1.688544742903197E-3</v>
      </c>
      <c r="T18" s="21">
        <f t="shared" si="1"/>
        <v>9.3486127864898143E-4</v>
      </c>
      <c r="U18" s="22">
        <f t="shared" si="1"/>
        <v>5.615600600023655E-4</v>
      </c>
    </row>
    <row r="19" spans="2:28" x14ac:dyDescent="0.25">
      <c r="B19" s="26">
        <v>172.68799999999999</v>
      </c>
      <c r="C19" s="27">
        <v>171.53100000000001</v>
      </c>
      <c r="D19" s="27">
        <v>169.536</v>
      </c>
      <c r="E19" s="28">
        <v>173.05</v>
      </c>
      <c r="F19" s="26">
        <v>182.43049999999999</v>
      </c>
      <c r="G19" s="27">
        <v>181.40860000000001</v>
      </c>
      <c r="H19" s="27">
        <v>179.37100000000001</v>
      </c>
      <c r="I19" s="28">
        <v>182.7406</v>
      </c>
      <c r="J19" s="20">
        <f t="shared" si="2"/>
        <v>5.6416774761419479E-2</v>
      </c>
      <c r="K19" s="21">
        <f t="shared" si="0"/>
        <v>5.7584926339845278E-2</v>
      </c>
      <c r="L19" s="21">
        <f t="shared" si="0"/>
        <v>5.8011277840694646E-2</v>
      </c>
      <c r="M19" s="22">
        <f t="shared" si="0"/>
        <v>5.5998844264663325E-2</v>
      </c>
      <c r="N19" s="26">
        <v>172.73500000000001</v>
      </c>
      <c r="O19" s="27">
        <v>171.583</v>
      </c>
      <c r="P19" s="27">
        <v>169.59299999999999</v>
      </c>
      <c r="Q19" s="28">
        <v>173.096</v>
      </c>
      <c r="R19" s="20">
        <f t="shared" si="3"/>
        <v>2.7216714537214783E-4</v>
      </c>
      <c r="S19" s="21">
        <f t="shared" si="1"/>
        <v>3.0315219989385299E-4</v>
      </c>
      <c r="T19" s="21">
        <f t="shared" si="1"/>
        <v>3.36211778029374E-4</v>
      </c>
      <c r="U19" s="22">
        <f t="shared" si="1"/>
        <v>2.6581912741977616E-4</v>
      </c>
    </row>
    <row r="20" spans="2:28" x14ac:dyDescent="0.25">
      <c r="B20" s="26">
        <v>221.863</v>
      </c>
      <c r="C20" s="27">
        <v>220.661</v>
      </c>
      <c r="D20" s="27">
        <v>218.6</v>
      </c>
      <c r="E20" s="28">
        <v>183.679</v>
      </c>
      <c r="F20" s="26">
        <v>231.6062</v>
      </c>
      <c r="G20" s="27">
        <v>232.95920000000001</v>
      </c>
      <c r="H20" s="27">
        <v>230.84950000000001</v>
      </c>
      <c r="I20" s="28">
        <v>189.46709999999999</v>
      </c>
      <c r="J20" s="20">
        <f t="shared" si="2"/>
        <v>4.3915389226684941E-2</v>
      </c>
      <c r="K20" s="21">
        <f t="shared" si="0"/>
        <v>5.5733455390848445E-2</v>
      </c>
      <c r="L20" s="21">
        <f t="shared" si="0"/>
        <v>5.6036139066788712E-2</v>
      </c>
      <c r="M20" s="22">
        <f t="shared" si="0"/>
        <v>3.151204002635024E-2</v>
      </c>
      <c r="N20" s="26">
        <v>221.97200000000001</v>
      </c>
      <c r="O20" s="27">
        <v>220.762</v>
      </c>
      <c r="P20" s="27">
        <v>218.69</v>
      </c>
      <c r="Q20" s="28">
        <v>183.30799999999999</v>
      </c>
      <c r="R20" s="20">
        <f t="shared" si="3"/>
        <v>4.9129417703722058E-4</v>
      </c>
      <c r="S20" s="21">
        <f t="shared" si="1"/>
        <v>4.5771568152051833E-4</v>
      </c>
      <c r="T20" s="21">
        <f t="shared" si="1"/>
        <v>4.1171088746570636E-4</v>
      </c>
      <c r="U20" s="22">
        <f t="shared" si="1"/>
        <v>2.0198280696215099E-3</v>
      </c>
    </row>
    <row r="21" spans="2:28" x14ac:dyDescent="0.25">
      <c r="B21" s="26">
        <v>231.501</v>
      </c>
      <c r="C21" s="27">
        <v>251.643</v>
      </c>
      <c r="D21" s="27">
        <v>273.81599999999997</v>
      </c>
      <c r="E21" s="28">
        <v>222.244</v>
      </c>
      <c r="F21" s="26">
        <v>234.0308</v>
      </c>
      <c r="G21" s="27">
        <v>263.54079999999999</v>
      </c>
      <c r="H21" s="27">
        <v>289.18869999999998</v>
      </c>
      <c r="I21" s="28">
        <v>234.36019999999999</v>
      </c>
      <c r="J21" s="20">
        <f t="shared" si="2"/>
        <v>1.0927814566675714E-2</v>
      </c>
      <c r="K21" s="21">
        <f t="shared" si="0"/>
        <v>4.7280472733197382E-2</v>
      </c>
      <c r="L21" s="21">
        <f t="shared" si="0"/>
        <v>5.6142446022146297E-2</v>
      </c>
      <c r="M21" s="22">
        <f t="shared" si="0"/>
        <v>5.4517557279386585E-2</v>
      </c>
      <c r="N21" s="26">
        <v>231.404</v>
      </c>
      <c r="O21" s="27">
        <v>252.53800000000001</v>
      </c>
      <c r="P21" s="27">
        <v>273.93</v>
      </c>
      <c r="Q21" s="28">
        <v>222.35599999999999</v>
      </c>
      <c r="R21" s="20">
        <f t="shared" si="3"/>
        <v>4.1900466952630186E-4</v>
      </c>
      <c r="S21" s="21">
        <f t="shared" si="1"/>
        <v>3.5566258548817582E-3</v>
      </c>
      <c r="T21" s="21">
        <f t="shared" si="1"/>
        <v>4.1633797878879521E-4</v>
      </c>
      <c r="U21" s="22">
        <f t="shared" si="1"/>
        <v>5.0395061283991811E-4</v>
      </c>
    </row>
    <row r="22" spans="2:28" x14ac:dyDescent="0.25">
      <c r="B22" s="26">
        <v>277.173</v>
      </c>
      <c r="C22" s="27">
        <v>275.928</v>
      </c>
      <c r="D22" s="27">
        <v>305.08</v>
      </c>
      <c r="E22" s="28">
        <v>277.57299999999998</v>
      </c>
      <c r="F22" s="26">
        <v>292.42309999999998</v>
      </c>
      <c r="G22" s="27">
        <v>291.32119999999998</v>
      </c>
      <c r="H22" s="27">
        <v>293.47820000000002</v>
      </c>
      <c r="I22" s="28">
        <v>292.76710000000003</v>
      </c>
      <c r="J22" s="20">
        <f t="shared" si="2"/>
        <v>5.5020149870297519E-2</v>
      </c>
      <c r="K22" s="21">
        <f t="shared" si="0"/>
        <v>5.5787016902960118E-2</v>
      </c>
      <c r="L22" s="21">
        <f t="shared" si="0"/>
        <v>3.8028713779992035E-2</v>
      </c>
      <c r="M22" s="22">
        <f t="shared" si="0"/>
        <v>5.4739113674601096E-2</v>
      </c>
      <c r="N22" s="26">
        <v>277.31099999999998</v>
      </c>
      <c r="O22" s="27">
        <v>276.053</v>
      </c>
      <c r="P22" s="27">
        <v>304.27300000000002</v>
      </c>
      <c r="Q22" s="28">
        <v>277.71800000000002</v>
      </c>
      <c r="R22" s="20">
        <f t="shared" si="3"/>
        <v>4.978839930295404E-4</v>
      </c>
      <c r="S22" s="21">
        <f t="shared" si="1"/>
        <v>4.5301672900176861E-4</v>
      </c>
      <c r="T22" s="21">
        <f t="shared" si="1"/>
        <v>2.645207814343646E-3</v>
      </c>
      <c r="U22" s="22">
        <f t="shared" si="1"/>
        <v>5.2238510229755291E-4</v>
      </c>
    </row>
    <row r="23" spans="2:28" ht="15.75" thickBot="1" x14ac:dyDescent="0.3">
      <c r="B23" s="29">
        <v>296.50200000000001</v>
      </c>
      <c r="C23" s="30">
        <v>337.31299999999999</v>
      </c>
      <c r="D23" s="30">
        <v>335.15800000000002</v>
      </c>
      <c r="E23" s="31">
        <v>306.11</v>
      </c>
      <c r="F23" s="29">
        <v>308.61040000000003</v>
      </c>
      <c r="G23" s="30">
        <v>343.94869999999997</v>
      </c>
      <c r="H23" s="30">
        <v>354.16899999999998</v>
      </c>
      <c r="I23" s="31">
        <v>315.50970000000001</v>
      </c>
      <c r="J23" s="23">
        <f t="shared" si="2"/>
        <v>4.0837498566620181E-2</v>
      </c>
      <c r="K23" s="24">
        <f t="shared" si="0"/>
        <v>1.9672233207732835E-2</v>
      </c>
      <c r="L23" s="24">
        <f t="shared" si="0"/>
        <v>5.6722501029365158E-2</v>
      </c>
      <c r="M23" s="25">
        <f t="shared" si="0"/>
        <v>3.0706935415373542E-2</v>
      </c>
      <c r="N23" s="29">
        <v>295.988</v>
      </c>
      <c r="O23" s="30">
        <v>337.40300000000002</v>
      </c>
      <c r="P23" s="30">
        <v>335.23899999999998</v>
      </c>
      <c r="Q23" s="31">
        <v>305.375</v>
      </c>
      <c r="R23" s="23">
        <f t="shared" si="3"/>
        <v>1.7335464853525777E-3</v>
      </c>
      <c r="S23" s="24">
        <f t="shared" si="1"/>
        <v>2.6681450166472044E-4</v>
      </c>
      <c r="T23" s="24">
        <f t="shared" si="1"/>
        <v>2.4167705977467472E-4</v>
      </c>
      <c r="U23" s="25">
        <f t="shared" si="1"/>
        <v>2.4010976446375929E-3</v>
      </c>
    </row>
    <row r="24" spans="2:28" x14ac:dyDescent="0.25">
      <c r="B24" s="27"/>
      <c r="C24" s="27"/>
      <c r="D24" s="27"/>
      <c r="E24" s="27"/>
      <c r="F24" s="27"/>
      <c r="G24" s="27"/>
      <c r="H24" s="27"/>
      <c r="I24" s="27"/>
      <c r="J24" s="21"/>
      <c r="K24" s="21"/>
      <c r="L24" s="21"/>
      <c r="M24" s="21"/>
      <c r="N24" t="s">
        <v>82</v>
      </c>
      <c r="O24" t="s">
        <v>84</v>
      </c>
      <c r="P24" s="27"/>
      <c r="Q24" s="27"/>
      <c r="R24" s="21"/>
      <c r="S24" s="21"/>
      <c r="T24" s="21"/>
      <c r="U24" s="21"/>
    </row>
    <row r="25" spans="2:28" x14ac:dyDescent="0.25">
      <c r="G25" t="s">
        <v>80</v>
      </c>
      <c r="H25" t="s">
        <v>81</v>
      </c>
      <c r="O25" t="s">
        <v>80</v>
      </c>
      <c r="P25" t="s">
        <v>81</v>
      </c>
    </row>
    <row r="26" spans="2:28" x14ac:dyDescent="0.25">
      <c r="B26" t="s">
        <v>75</v>
      </c>
      <c r="C26" s="37">
        <v>2700</v>
      </c>
      <c r="F26" t="s">
        <v>74</v>
      </c>
      <c r="G26" s="32">
        <v>2715.105</v>
      </c>
      <c r="H26" s="13">
        <f>ABS(G26-C26)/C26</f>
        <v>5.5944444444444514E-3</v>
      </c>
      <c r="N26" t="s">
        <v>66</v>
      </c>
      <c r="O26" s="34">
        <v>2734.0296899999998</v>
      </c>
      <c r="P26" s="13">
        <f>ABS(O26-C26)/C26</f>
        <v>1.2603588888888831E-2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x14ac:dyDescent="0.25">
      <c r="C27" s="37">
        <v>2700</v>
      </c>
      <c r="G27" s="32">
        <v>2634.7890000000002</v>
      </c>
      <c r="H27" s="13">
        <f t="shared" ref="H27:H37" si="4">ABS(G27-C27)/C27</f>
        <v>2.4152222222222144E-2</v>
      </c>
      <c r="O27" s="34">
        <v>2783.7629000000002</v>
      </c>
      <c r="P27" s="13">
        <f t="shared" ref="P27:P37" si="5">ABS(O27-C27)/C27</f>
        <v>3.1023296296296361E-2</v>
      </c>
    </row>
    <row r="28" spans="2:28" x14ac:dyDescent="0.25">
      <c r="C28" s="37">
        <v>2700</v>
      </c>
      <c r="D28" s="4"/>
      <c r="E28" s="4"/>
      <c r="G28" s="32">
        <v>2619.3270000000002</v>
      </c>
      <c r="H28" s="13">
        <f t="shared" si="4"/>
        <v>2.9878888888888806E-2</v>
      </c>
      <c r="O28" s="34">
        <v>2711.7760699999999</v>
      </c>
      <c r="P28" s="13">
        <f t="shared" si="5"/>
        <v>4.3615074074073671E-3</v>
      </c>
    </row>
    <row r="29" spans="2:28" x14ac:dyDescent="0.25">
      <c r="C29" s="32">
        <v>70000000000</v>
      </c>
      <c r="D29" s="4"/>
      <c r="E29" s="4"/>
      <c r="F29" s="4"/>
      <c r="G29" s="32">
        <f>70650000000</f>
        <v>70650000000</v>
      </c>
      <c r="H29" s="13">
        <f>ABS(G29-C29)/C29</f>
        <v>9.285714285714286E-3</v>
      </c>
      <c r="O29" s="34">
        <v>70822055000</v>
      </c>
      <c r="P29" s="13">
        <f t="shared" si="5"/>
        <v>1.1743642857142857E-2</v>
      </c>
    </row>
    <row r="30" spans="2:28" x14ac:dyDescent="0.25">
      <c r="C30" s="32">
        <v>70000000000</v>
      </c>
      <c r="D30" s="4"/>
      <c r="E30" s="4"/>
      <c r="F30" s="4"/>
      <c r="G30" s="32">
        <f>73310000000</f>
        <v>73310000000</v>
      </c>
      <c r="H30" s="13">
        <f t="shared" si="4"/>
        <v>4.7285714285714285E-2</v>
      </c>
      <c r="O30" s="34">
        <v>72795772200</v>
      </c>
      <c r="P30" s="13">
        <f t="shared" si="5"/>
        <v>3.9939602857142854E-2</v>
      </c>
    </row>
    <row r="31" spans="2:28" x14ac:dyDescent="0.25">
      <c r="C31" s="32">
        <v>70000000000</v>
      </c>
      <c r="D31" s="4"/>
      <c r="E31" s="4"/>
      <c r="F31" s="4"/>
      <c r="G31" s="32">
        <f>71450000000</f>
        <v>71450000000</v>
      </c>
      <c r="H31" s="13">
        <f t="shared" si="4"/>
        <v>2.0714285714285713E-2</v>
      </c>
      <c r="O31" s="34">
        <v>73492922500</v>
      </c>
      <c r="P31" s="13">
        <f t="shared" si="5"/>
        <v>4.9898892857142857E-2</v>
      </c>
    </row>
    <row r="32" spans="2:28" x14ac:dyDescent="0.25">
      <c r="C32" s="32">
        <v>0.05</v>
      </c>
      <c r="D32" s="4"/>
      <c r="E32" s="4"/>
      <c r="F32" s="4"/>
      <c r="G32" s="32">
        <v>5.0999999999999997E-2</v>
      </c>
      <c r="H32" s="13">
        <f t="shared" si="4"/>
        <v>1.9999999999999879E-2</v>
      </c>
      <c r="O32" s="34">
        <v>4.9759279199999999E-2</v>
      </c>
      <c r="P32" s="13">
        <f t="shared" si="5"/>
        <v>4.8144160000000713E-3</v>
      </c>
    </row>
    <row r="33" spans="3:16" x14ac:dyDescent="0.25">
      <c r="C33" s="32">
        <v>0.05</v>
      </c>
      <c r="D33" s="4"/>
      <c r="E33" s="4"/>
      <c r="F33" s="4"/>
      <c r="G33" s="32">
        <v>5.0999999999999997E-2</v>
      </c>
      <c r="H33" s="13">
        <f t="shared" si="4"/>
        <v>1.9999999999999879E-2</v>
      </c>
      <c r="O33" s="34">
        <v>4.9568375900000003E-2</v>
      </c>
      <c r="P33" s="13">
        <f t="shared" si="5"/>
        <v>8.6324819999999969E-3</v>
      </c>
    </row>
    <row r="34" spans="3:16" x14ac:dyDescent="0.25">
      <c r="C34" s="32">
        <v>0.05</v>
      </c>
      <c r="D34" s="4"/>
      <c r="E34" s="4"/>
      <c r="F34" s="4"/>
      <c r="G34" s="32">
        <v>5.0999999999999997E-2</v>
      </c>
      <c r="H34" s="13">
        <f t="shared" si="4"/>
        <v>1.9999999999999879E-2</v>
      </c>
      <c r="O34" s="34">
        <v>5.0091765900000002E-2</v>
      </c>
      <c r="P34" s="13">
        <f t="shared" si="5"/>
        <v>1.8353179999999747E-3</v>
      </c>
    </row>
    <row r="35" spans="3:16" x14ac:dyDescent="0.25">
      <c r="C35" s="32">
        <v>3.0000000000000001E-3</v>
      </c>
      <c r="D35" s="4"/>
      <c r="E35" s="4"/>
      <c r="F35" s="4"/>
      <c r="G35" s="32">
        <v>3.0999999999999999E-3</v>
      </c>
      <c r="H35" s="13">
        <f t="shared" si="4"/>
        <v>3.3333333333333277E-2</v>
      </c>
      <c r="O35" s="34">
        <v>2.9895043699999999E-3</v>
      </c>
      <c r="P35" s="13">
        <f t="shared" si="5"/>
        <v>3.4985433333334023E-3</v>
      </c>
    </row>
    <row r="36" spans="3:16" x14ac:dyDescent="0.25">
      <c r="C36" s="32">
        <v>3.0000000000000001E-3</v>
      </c>
      <c r="D36" s="4"/>
      <c r="E36" s="4"/>
      <c r="F36" s="4"/>
      <c r="G36" s="32">
        <v>3.0999999999999999E-3</v>
      </c>
      <c r="H36" s="13">
        <f t="shared" si="4"/>
        <v>3.3333333333333277E-2</v>
      </c>
      <c r="O36" s="34">
        <v>2.9799469100000001E-3</v>
      </c>
      <c r="P36" s="13">
        <f t="shared" si="5"/>
        <v>6.6843633333333284E-3</v>
      </c>
    </row>
    <row r="37" spans="3:16" x14ac:dyDescent="0.25">
      <c r="C37" s="32">
        <v>3.0000000000000001E-3</v>
      </c>
      <c r="D37" s="4"/>
      <c r="E37" s="4"/>
      <c r="F37" s="4"/>
      <c r="G37" s="32">
        <v>3.0999999999999999E-3</v>
      </c>
      <c r="H37" s="13">
        <f t="shared" si="4"/>
        <v>3.3333333333333277E-2</v>
      </c>
      <c r="O37" s="34">
        <v>2.9569456699999998E-3</v>
      </c>
      <c r="P37" s="13">
        <f t="shared" si="5"/>
        <v>1.4351443333333417E-2</v>
      </c>
    </row>
    <row r="38" spans="3:16" x14ac:dyDescent="0.25">
      <c r="D38" s="4"/>
      <c r="E38" s="4"/>
      <c r="F38" s="4"/>
      <c r="G38" s="4"/>
    </row>
    <row r="39" spans="3:16" x14ac:dyDescent="0.25">
      <c r="D39" s="4"/>
      <c r="E39" s="4"/>
      <c r="F39" s="4"/>
      <c r="G39" s="4"/>
    </row>
    <row r="40" spans="3:16" x14ac:dyDescent="0.25">
      <c r="D40" s="4"/>
      <c r="E40" s="4"/>
      <c r="F40" s="4"/>
      <c r="G40" s="4"/>
    </row>
    <row r="41" spans="3:16" x14ac:dyDescent="0.25">
      <c r="D41" s="4"/>
      <c r="E41" s="4"/>
      <c r="F41" s="4"/>
      <c r="G41" s="4"/>
    </row>
    <row r="42" spans="3:16" x14ac:dyDescent="0.25">
      <c r="D42" s="4"/>
      <c r="E42" s="4"/>
      <c r="F42" s="4"/>
      <c r="G42" s="4"/>
    </row>
  </sheetData>
  <mergeCells count="8">
    <mergeCell ref="B7:E7"/>
    <mergeCell ref="F7:I7"/>
    <mergeCell ref="N7:Q7"/>
    <mergeCell ref="J7:M7"/>
    <mergeCell ref="R7:U7"/>
    <mergeCell ref="B6:E6"/>
    <mergeCell ref="F6:I6"/>
    <mergeCell ref="N6:Q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1818-910A-43AF-8F59-7136A60FE8D7}">
  <dimension ref="B4:S34"/>
  <sheetViews>
    <sheetView workbookViewId="0">
      <selection activeCell="T22" sqref="T22"/>
    </sheetView>
  </sheetViews>
  <sheetFormatPr defaultRowHeight="15" x14ac:dyDescent="0.25"/>
  <cols>
    <col min="3" max="3" width="10.140625" bestFit="1" customWidth="1"/>
    <col min="11" max="11" width="14.85546875" bestFit="1" customWidth="1"/>
    <col min="12" max="12" width="10" bestFit="1" customWidth="1"/>
    <col min="13" max="13" width="5.140625" bestFit="1" customWidth="1"/>
  </cols>
  <sheetData>
    <row r="4" spans="2:19" x14ac:dyDescent="0.25">
      <c r="B4" s="2" t="s">
        <v>0</v>
      </c>
      <c r="C4" s="2" t="s">
        <v>4</v>
      </c>
      <c r="D4" s="2" t="s">
        <v>1</v>
      </c>
      <c r="E4" s="2" t="s">
        <v>2</v>
      </c>
      <c r="F4" s="3" t="s">
        <v>3</v>
      </c>
    </row>
    <row r="5" spans="2:19" x14ac:dyDescent="0.25">
      <c r="B5" s="1">
        <v>1</v>
      </c>
      <c r="C5" s="1" t="s">
        <v>5</v>
      </c>
      <c r="D5" s="5">
        <v>1.295981</v>
      </c>
      <c r="E5" s="5">
        <v>1.296081</v>
      </c>
      <c r="F5" s="5">
        <v>1.2965040000000001</v>
      </c>
    </row>
    <row r="6" spans="2:19" x14ac:dyDescent="0.25">
      <c r="B6" s="1">
        <v>2</v>
      </c>
      <c r="C6" s="1" t="s">
        <v>6</v>
      </c>
      <c r="D6" s="5">
        <v>3.2256239999999998</v>
      </c>
      <c r="E6" s="5">
        <v>3.2255210000000001</v>
      </c>
      <c r="F6" s="5">
        <v>3.2262309999999998</v>
      </c>
    </row>
    <row r="7" spans="2:19" x14ac:dyDescent="0.25">
      <c r="B7" s="1">
        <v>3</v>
      </c>
      <c r="C7" s="1" t="s">
        <v>14</v>
      </c>
      <c r="D7" s="5">
        <v>3.8054619999999999</v>
      </c>
      <c r="E7" s="5">
        <v>3.8021859999999998</v>
      </c>
      <c r="F7" s="5">
        <v>3.810114</v>
      </c>
    </row>
    <row r="8" spans="2:19" x14ac:dyDescent="0.25">
      <c r="B8" s="1">
        <v>4</v>
      </c>
      <c r="C8" s="1" t="s">
        <v>7</v>
      </c>
      <c r="D8" s="5">
        <v>6.3988810000000003</v>
      </c>
      <c r="E8" s="5">
        <v>6.3974719999999996</v>
      </c>
      <c r="F8" s="5">
        <v>6.4024029999999996</v>
      </c>
      <c r="K8" s="6" t="s">
        <v>19</v>
      </c>
      <c r="L8" s="6" t="s">
        <v>20</v>
      </c>
      <c r="M8" s="6" t="s">
        <v>21</v>
      </c>
    </row>
    <row r="9" spans="2:19" x14ac:dyDescent="0.25">
      <c r="B9" s="1">
        <v>5</v>
      </c>
      <c r="C9" s="1" t="s">
        <v>15</v>
      </c>
      <c r="D9" s="5">
        <v>9.342314</v>
      </c>
      <c r="E9" s="5">
        <v>9.3416340000000009</v>
      </c>
      <c r="F9" s="5">
        <v>9.3364100000000008</v>
      </c>
      <c r="K9" t="s">
        <v>23</v>
      </c>
      <c r="L9">
        <v>13.5</v>
      </c>
    </row>
    <row r="10" spans="2:19" x14ac:dyDescent="0.25">
      <c r="B10" s="1">
        <v>6</v>
      </c>
      <c r="C10" s="1" t="s">
        <v>8</v>
      </c>
      <c r="D10" s="5">
        <v>10.62213</v>
      </c>
      <c r="E10" s="5">
        <v>10.6205</v>
      </c>
      <c r="F10" s="5">
        <v>10.625640000000001</v>
      </c>
      <c r="K10" t="s">
        <v>22</v>
      </c>
      <c r="L10">
        <v>72</v>
      </c>
      <c r="M10" t="s">
        <v>30</v>
      </c>
      <c r="O10" s="4"/>
      <c r="P10" s="4"/>
      <c r="Q10" s="4"/>
      <c r="R10" s="4"/>
      <c r="S10" s="4"/>
    </row>
    <row r="11" spans="2:19" x14ac:dyDescent="0.25">
      <c r="B11" s="1">
        <v>7</v>
      </c>
      <c r="C11" s="1" t="s">
        <v>9</v>
      </c>
      <c r="D11" s="5">
        <v>15.50929</v>
      </c>
      <c r="E11" s="5">
        <v>15.50601</v>
      </c>
      <c r="F11" s="5">
        <v>15.517139999999999</v>
      </c>
      <c r="K11" t="s">
        <v>24</v>
      </c>
      <c r="L11">
        <v>16.02</v>
      </c>
      <c r="M11" t="s">
        <v>30</v>
      </c>
      <c r="O11" s="4"/>
      <c r="P11" s="4"/>
      <c r="Q11" s="4"/>
      <c r="R11" s="4"/>
      <c r="S11" s="4"/>
    </row>
    <row r="12" spans="2:19" x14ac:dyDescent="0.25">
      <c r="B12" s="1">
        <v>8</v>
      </c>
      <c r="C12" s="1" t="s">
        <v>16</v>
      </c>
      <c r="D12" s="5">
        <v>18.34986</v>
      </c>
      <c r="E12" s="5">
        <v>18.332820000000002</v>
      </c>
      <c r="F12" s="5">
        <v>18.371569999999998</v>
      </c>
      <c r="K12" t="s">
        <v>25</v>
      </c>
      <c r="L12">
        <v>5.36</v>
      </c>
      <c r="M12" t="s">
        <v>30</v>
      </c>
      <c r="O12" s="4"/>
      <c r="P12" s="4"/>
      <c r="Q12" s="4"/>
      <c r="R12" s="4"/>
      <c r="S12" s="4"/>
    </row>
    <row r="13" spans="2:19" x14ac:dyDescent="0.25">
      <c r="B13" s="1">
        <v>9</v>
      </c>
      <c r="C13" s="1" t="s">
        <v>18</v>
      </c>
      <c r="D13" s="5">
        <v>19.202210000000001</v>
      </c>
      <c r="E13" s="5">
        <v>19.24034</v>
      </c>
      <c r="F13" s="5">
        <v>19.15785</v>
      </c>
      <c r="K13" t="s">
        <v>26</v>
      </c>
      <c r="L13">
        <v>1.915</v>
      </c>
      <c r="M13" t="s">
        <v>30</v>
      </c>
      <c r="O13" s="4"/>
      <c r="P13" s="4"/>
      <c r="Q13" s="4"/>
      <c r="R13" s="4"/>
      <c r="S13" s="4"/>
    </row>
    <row r="14" spans="2:19" x14ac:dyDescent="0.25">
      <c r="B14" s="1">
        <v>10</v>
      </c>
      <c r="C14" s="1" t="s">
        <v>10</v>
      </c>
      <c r="D14" s="5">
        <v>21.620249999999999</v>
      </c>
      <c r="E14" s="5">
        <v>21.614930000000001</v>
      </c>
      <c r="F14" s="5">
        <v>21.63391</v>
      </c>
      <c r="K14" t="s">
        <v>27</v>
      </c>
      <c r="L14">
        <v>465.22</v>
      </c>
      <c r="M14" t="s">
        <v>31</v>
      </c>
      <c r="O14" s="4"/>
      <c r="P14" s="4"/>
      <c r="Q14" s="4"/>
      <c r="R14" s="4"/>
      <c r="S14" s="4"/>
    </row>
    <row r="15" spans="2:19" x14ac:dyDescent="0.25">
      <c r="B15" s="1">
        <v>11</v>
      </c>
      <c r="C15" s="1" t="s">
        <v>11</v>
      </c>
      <c r="D15" s="5">
        <v>27.86788</v>
      </c>
      <c r="E15" s="5">
        <v>27.863019999999999</v>
      </c>
      <c r="F15" s="5">
        <v>27.879259999999999</v>
      </c>
      <c r="K15" t="s">
        <v>28</v>
      </c>
      <c r="L15">
        <v>35</v>
      </c>
      <c r="M15" t="s">
        <v>32</v>
      </c>
      <c r="O15" s="4"/>
      <c r="P15" s="4"/>
      <c r="Q15" s="4"/>
      <c r="R15" s="4"/>
      <c r="S15" s="4"/>
    </row>
    <row r="16" spans="2:19" x14ac:dyDescent="0.25">
      <c r="B16" s="1">
        <v>12</v>
      </c>
      <c r="C16" s="1" t="s">
        <v>17</v>
      </c>
      <c r="D16" s="5">
        <v>30.882400000000001</v>
      </c>
      <c r="E16" s="5">
        <v>30.863130000000002</v>
      </c>
      <c r="F16" s="5">
        <v>30.910319999999999</v>
      </c>
      <c r="K16" t="s">
        <v>29</v>
      </c>
      <c r="L16">
        <v>0.25</v>
      </c>
      <c r="O16" s="4"/>
      <c r="P16" s="4"/>
      <c r="Q16" s="4"/>
      <c r="R16" s="4"/>
      <c r="S16" s="4"/>
    </row>
    <row r="17" spans="15:19" x14ac:dyDescent="0.25">
      <c r="O17" s="4"/>
      <c r="P17" s="4"/>
      <c r="Q17" s="4"/>
      <c r="R17" s="4"/>
      <c r="S17" s="4"/>
    </row>
    <row r="18" spans="15:19" x14ac:dyDescent="0.25">
      <c r="O18" s="4"/>
      <c r="P18" s="4"/>
      <c r="Q18" s="4"/>
      <c r="R18" s="4"/>
      <c r="S18" s="4"/>
    </row>
    <row r="19" spans="15:19" x14ac:dyDescent="0.25">
      <c r="O19" s="4"/>
      <c r="P19" s="4"/>
      <c r="Q19" s="4"/>
      <c r="R19" s="4"/>
      <c r="S19" s="4"/>
    </row>
    <row r="20" spans="15:19" x14ac:dyDescent="0.25">
      <c r="O20" s="4"/>
      <c r="P20" s="4"/>
      <c r="Q20" s="4"/>
      <c r="R20" s="4"/>
      <c r="S20" s="4"/>
    </row>
    <row r="21" spans="15:19" x14ac:dyDescent="0.25">
      <c r="O21" s="4"/>
      <c r="P21" s="4"/>
      <c r="Q21" s="4"/>
      <c r="R21" s="4"/>
      <c r="S21" s="4"/>
    </row>
    <row r="22" spans="15:19" x14ac:dyDescent="0.25">
      <c r="O22" s="4"/>
      <c r="P22" s="4"/>
      <c r="Q22" s="4"/>
      <c r="R22" s="4"/>
      <c r="S22" s="4"/>
    </row>
    <row r="23" spans="15:19" x14ac:dyDescent="0.25">
      <c r="O23" s="4"/>
      <c r="P23" s="4"/>
      <c r="Q23" s="4"/>
      <c r="R23" s="4"/>
      <c r="S23" s="4"/>
    </row>
    <row r="24" spans="15:19" x14ac:dyDescent="0.25">
      <c r="O24" s="4"/>
      <c r="P24" s="4"/>
      <c r="Q24" s="4"/>
      <c r="R24" s="4"/>
      <c r="S24" s="4"/>
    </row>
    <row r="25" spans="15:19" x14ac:dyDescent="0.25">
      <c r="O25" s="4"/>
      <c r="P25" s="4"/>
      <c r="Q25" s="4"/>
      <c r="R25" s="4"/>
      <c r="S25" s="4"/>
    </row>
    <row r="26" spans="15:19" x14ac:dyDescent="0.25">
      <c r="O26" s="4"/>
      <c r="P26" s="4"/>
      <c r="Q26" s="4"/>
      <c r="R26" s="4"/>
      <c r="S26" s="4"/>
    </row>
    <row r="27" spans="15:19" x14ac:dyDescent="0.25">
      <c r="O27" s="4"/>
      <c r="P27" s="4"/>
      <c r="Q27" s="4"/>
      <c r="R27" s="4"/>
      <c r="S27" s="4"/>
    </row>
    <row r="28" spans="15:19" x14ac:dyDescent="0.25">
      <c r="O28" s="4"/>
      <c r="P28" s="4"/>
      <c r="Q28" s="4"/>
      <c r="R28" s="4"/>
      <c r="S28" s="4"/>
    </row>
    <row r="29" spans="15:19" x14ac:dyDescent="0.25">
      <c r="O29" s="4"/>
      <c r="P29" s="4"/>
      <c r="Q29" s="4"/>
      <c r="R29" s="4"/>
      <c r="S29" s="4"/>
    </row>
    <row r="30" spans="15:19" x14ac:dyDescent="0.25">
      <c r="O30" s="4"/>
      <c r="P30" s="4"/>
      <c r="Q30" s="4"/>
      <c r="R30" s="4"/>
      <c r="S30" s="4"/>
    </row>
    <row r="31" spans="15:19" x14ac:dyDescent="0.25">
      <c r="O31" s="4"/>
      <c r="P31" s="4"/>
      <c r="Q31" s="4"/>
      <c r="R31" s="4"/>
      <c r="S31" s="4"/>
    </row>
    <row r="32" spans="15:19" x14ac:dyDescent="0.25">
      <c r="O32" s="4"/>
      <c r="P32" s="4"/>
      <c r="Q32" s="4"/>
      <c r="R32" s="4"/>
      <c r="S32" s="4"/>
    </row>
    <row r="33" spans="15:19" x14ac:dyDescent="0.25">
      <c r="O33" s="4"/>
      <c r="P33" s="4"/>
      <c r="Q33" s="4"/>
      <c r="R33" s="4"/>
      <c r="S33" s="4"/>
    </row>
    <row r="34" spans="15:19" x14ac:dyDescent="0.25">
      <c r="O34" s="4"/>
      <c r="P34" s="4"/>
      <c r="Q34" s="4"/>
      <c r="R34" s="4"/>
      <c r="S34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60A5-A16E-44D8-A6DB-F7223569F15D}">
  <dimension ref="B4:F16"/>
  <sheetViews>
    <sheetView workbookViewId="0">
      <selection activeCell="E20" sqref="E20"/>
    </sheetView>
  </sheetViews>
  <sheetFormatPr defaultRowHeight="15" x14ac:dyDescent="0.25"/>
  <sheetData>
    <row r="4" spans="2:6" x14ac:dyDescent="0.25">
      <c r="B4" s="2" t="s">
        <v>0</v>
      </c>
      <c r="C4" s="2" t="s">
        <v>4</v>
      </c>
      <c r="D4" s="2" t="s">
        <v>1</v>
      </c>
      <c r="E4" s="2" t="s">
        <v>2</v>
      </c>
      <c r="F4" s="3" t="s">
        <v>3</v>
      </c>
    </row>
    <row r="5" spans="2:6" x14ac:dyDescent="0.25">
      <c r="B5" s="1">
        <v>1</v>
      </c>
      <c r="C5" s="1"/>
      <c r="D5" s="5"/>
      <c r="E5" s="5"/>
      <c r="F5" s="5"/>
    </row>
    <row r="6" spans="2:6" x14ac:dyDescent="0.25">
      <c r="B6" s="1">
        <v>2</v>
      </c>
      <c r="C6" s="1"/>
      <c r="D6" s="5"/>
      <c r="E6" s="5"/>
      <c r="F6" s="5"/>
    </row>
    <row r="7" spans="2:6" x14ac:dyDescent="0.25">
      <c r="B7" s="1">
        <v>3</v>
      </c>
      <c r="C7" s="1"/>
      <c r="D7" s="5"/>
      <c r="E7" s="5"/>
      <c r="F7" s="5"/>
    </row>
    <row r="8" spans="2:6" x14ac:dyDescent="0.25">
      <c r="B8" s="1">
        <v>4</v>
      </c>
      <c r="C8" s="1"/>
      <c r="D8" s="5"/>
      <c r="E8" s="5"/>
      <c r="F8" s="5"/>
    </row>
    <row r="9" spans="2:6" x14ac:dyDescent="0.25">
      <c r="B9" s="1">
        <v>5</v>
      </c>
      <c r="C9" s="1"/>
      <c r="D9" s="5"/>
      <c r="E9" s="5"/>
      <c r="F9" s="5"/>
    </row>
    <row r="10" spans="2:6" x14ac:dyDescent="0.25">
      <c r="B10" s="1">
        <v>6</v>
      </c>
      <c r="C10" s="1"/>
      <c r="D10" s="5"/>
      <c r="E10" s="5"/>
      <c r="F10" s="5"/>
    </row>
    <row r="11" spans="2:6" x14ac:dyDescent="0.25">
      <c r="B11" s="1">
        <v>7</v>
      </c>
      <c r="C11" s="1"/>
      <c r="D11" s="5"/>
      <c r="E11" s="5"/>
      <c r="F11" s="5"/>
    </row>
    <row r="12" spans="2:6" x14ac:dyDescent="0.25">
      <c r="B12" s="1">
        <v>8</v>
      </c>
      <c r="C12" s="1"/>
      <c r="D12" s="5"/>
      <c r="E12" s="5"/>
      <c r="F12" s="5"/>
    </row>
    <row r="13" spans="2:6" x14ac:dyDescent="0.25">
      <c r="B13" s="1">
        <v>9</v>
      </c>
      <c r="C13" s="1"/>
      <c r="D13" s="5"/>
      <c r="E13" s="5"/>
      <c r="F13" s="5"/>
    </row>
    <row r="14" spans="2:6" x14ac:dyDescent="0.25">
      <c r="B14" s="1">
        <v>10</v>
      </c>
      <c r="C14" s="1"/>
      <c r="D14" s="5"/>
      <c r="E14" s="5"/>
      <c r="F14" s="5"/>
    </row>
    <row r="15" spans="2:6" x14ac:dyDescent="0.25">
      <c r="B15" s="1">
        <v>11</v>
      </c>
      <c r="C15" s="1"/>
      <c r="D15" s="5"/>
      <c r="E15" s="5"/>
      <c r="F15" s="5"/>
    </row>
    <row r="16" spans="2:6" x14ac:dyDescent="0.25">
      <c r="B16" s="1">
        <v>12</v>
      </c>
      <c r="C16" s="1"/>
      <c r="D16" s="5"/>
      <c r="E16" s="5"/>
      <c r="F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Beam</vt:lpstr>
      <vt:lpstr>Beam_loads</vt:lpstr>
      <vt:lpstr>Opt_convergence</vt:lpstr>
      <vt:lpstr>uCRM</vt:lpstr>
      <vt:lpstr>ASE 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Sharqi</dc:creator>
  <cp:lastModifiedBy>Bilal Sharqi</cp:lastModifiedBy>
  <dcterms:created xsi:type="dcterms:W3CDTF">2020-10-04T15:59:42Z</dcterms:created>
  <dcterms:modified xsi:type="dcterms:W3CDTF">2021-11-12T23:51:22Z</dcterms:modified>
</cp:coreProperties>
</file>