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ml.chartshapes+xml"/>
  <Override PartName="/xl/charts/chart2.xml" ContentType="application/vnd.openxmlformats-officedocument.drawingml.chart+xml"/>
  <Override PartName="/xl/drawings/drawing3.xml" ContentType="application/vnd.openxmlformats-officedocument.drawingml.chartshap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051934177e56943/Documents/A2SRL Github/Reports and Associated Files/"/>
    </mc:Choice>
  </mc:AlternateContent>
  <xr:revisionPtr revIDLastSave="403" documentId="8_{B0DE595E-ACA9-4D5E-9E48-37CEF31F4181}" xr6:coauthVersionLast="45" xr6:coauthVersionMax="45" xr10:uidLastSave="{F09A5678-D352-426B-A544-2E96DCDBFCF7}"/>
  <bookViews>
    <workbookView xWindow="-108" yWindow="-108" windowWidth="23256" windowHeight="12576" xr2:uid="{7FD90427-8210-4CD9-B78F-C7EB99AE8EB6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V36" i="1" l="1"/>
  <c r="AV37" i="1"/>
  <c r="AV38" i="1"/>
  <c r="AV35" i="1"/>
  <c r="BG64" i="1"/>
  <c r="BE67" i="1"/>
  <c r="BE66" i="1"/>
  <c r="BE65" i="1"/>
  <c r="BE64" i="1"/>
  <c r="AV88" i="1"/>
  <c r="AV89" i="1"/>
  <c r="AV90" i="1"/>
  <c r="AV87" i="1"/>
  <c r="BE58" i="1"/>
  <c r="BE57" i="1"/>
  <c r="BE56" i="1"/>
  <c r="BE55" i="1"/>
  <c r="AT79" i="1"/>
  <c r="AT71" i="1"/>
  <c r="AT63" i="1"/>
  <c r="AT55" i="1"/>
  <c r="AU87" i="1"/>
  <c r="AR84" i="1"/>
  <c r="AQ84" i="1"/>
  <c r="AP84" i="1"/>
  <c r="AO84" i="1"/>
  <c r="AN84" i="1"/>
  <c r="AM84" i="1"/>
  <c r="AL84" i="1"/>
  <c r="AK84" i="1"/>
  <c r="AJ84" i="1"/>
  <c r="AI84" i="1"/>
  <c r="AH84" i="1"/>
  <c r="AG84" i="1"/>
  <c r="AF84" i="1"/>
  <c r="AR83" i="1"/>
  <c r="AQ83" i="1"/>
  <c r="AP83" i="1"/>
  <c r="AO83" i="1"/>
  <c r="AN83" i="1"/>
  <c r="AM83" i="1"/>
  <c r="AL83" i="1"/>
  <c r="AK83" i="1"/>
  <c r="AJ83" i="1"/>
  <c r="AI83" i="1"/>
  <c r="AH83" i="1"/>
  <c r="AG83" i="1"/>
  <c r="AF83" i="1"/>
  <c r="AS82" i="1"/>
  <c r="AR82" i="1"/>
  <c r="AQ82" i="1"/>
  <c r="AP82" i="1"/>
  <c r="AO82" i="1"/>
  <c r="AN82" i="1"/>
  <c r="AM82" i="1"/>
  <c r="AL82" i="1"/>
  <c r="AK82" i="1"/>
  <c r="AJ82" i="1"/>
  <c r="AI82" i="1"/>
  <c r="AH82" i="1"/>
  <c r="AG82" i="1"/>
  <c r="AF82" i="1"/>
  <c r="AR81" i="1"/>
  <c r="AQ81" i="1"/>
  <c r="AP81" i="1"/>
  <c r="AO81" i="1"/>
  <c r="AN81" i="1"/>
  <c r="AM81" i="1"/>
  <c r="AL81" i="1"/>
  <c r="AK81" i="1"/>
  <c r="AJ81" i="1"/>
  <c r="AI81" i="1"/>
  <c r="AH81" i="1"/>
  <c r="AG81" i="1"/>
  <c r="AF81" i="1"/>
  <c r="AR80" i="1"/>
  <c r="AQ80" i="1"/>
  <c r="AP80" i="1"/>
  <c r="AO80" i="1"/>
  <c r="AN80" i="1"/>
  <c r="AM80" i="1"/>
  <c r="AL80" i="1"/>
  <c r="AK80" i="1"/>
  <c r="AJ80" i="1"/>
  <c r="AI80" i="1"/>
  <c r="AH80" i="1"/>
  <c r="AG80" i="1"/>
  <c r="AF80" i="1"/>
  <c r="AR79" i="1"/>
  <c r="AQ79" i="1"/>
  <c r="AP79" i="1"/>
  <c r="AO79" i="1"/>
  <c r="AN79" i="1"/>
  <c r="AM79" i="1"/>
  <c r="AL79" i="1"/>
  <c r="AK79" i="1"/>
  <c r="AJ79" i="1"/>
  <c r="AI79" i="1"/>
  <c r="AH79" i="1"/>
  <c r="AG79" i="1"/>
  <c r="AF79" i="1"/>
  <c r="AR76" i="1"/>
  <c r="AQ76" i="1"/>
  <c r="AP76" i="1"/>
  <c r="AO76" i="1"/>
  <c r="AN76" i="1"/>
  <c r="AM76" i="1"/>
  <c r="AL76" i="1"/>
  <c r="AK76" i="1"/>
  <c r="AJ76" i="1"/>
  <c r="AI76" i="1"/>
  <c r="AH76" i="1"/>
  <c r="AG76" i="1"/>
  <c r="AF76" i="1"/>
  <c r="AR75" i="1"/>
  <c r="AQ75" i="1"/>
  <c r="AP75" i="1"/>
  <c r="AO75" i="1"/>
  <c r="AN75" i="1"/>
  <c r="AM75" i="1"/>
  <c r="AL75" i="1"/>
  <c r="AK75" i="1"/>
  <c r="AJ75" i="1"/>
  <c r="AI75" i="1"/>
  <c r="AH75" i="1"/>
  <c r="AG75" i="1"/>
  <c r="AF75" i="1"/>
  <c r="AR74" i="1"/>
  <c r="AQ74" i="1"/>
  <c r="AP74" i="1"/>
  <c r="AO74" i="1"/>
  <c r="AN74" i="1"/>
  <c r="AM74" i="1"/>
  <c r="AL74" i="1"/>
  <c r="AK74" i="1"/>
  <c r="AJ74" i="1"/>
  <c r="AI74" i="1"/>
  <c r="AH74" i="1"/>
  <c r="AG74" i="1"/>
  <c r="AF74" i="1"/>
  <c r="AR73" i="1"/>
  <c r="AQ73" i="1"/>
  <c r="AP73" i="1"/>
  <c r="AO73" i="1"/>
  <c r="AN73" i="1"/>
  <c r="AM73" i="1"/>
  <c r="AL73" i="1"/>
  <c r="AK73" i="1"/>
  <c r="AJ73" i="1"/>
  <c r="AI73" i="1"/>
  <c r="AH73" i="1"/>
  <c r="AG73" i="1"/>
  <c r="AS73" i="1" s="1"/>
  <c r="AX66" i="1" s="1"/>
  <c r="AF73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R71" i="1"/>
  <c r="AQ71" i="1"/>
  <c r="AP71" i="1"/>
  <c r="AO71" i="1"/>
  <c r="AN71" i="1"/>
  <c r="AM71" i="1"/>
  <c r="AL71" i="1"/>
  <c r="AK71" i="1"/>
  <c r="AJ71" i="1"/>
  <c r="AI71" i="1"/>
  <c r="AS71" i="1" s="1"/>
  <c r="AH71" i="1"/>
  <c r="AG71" i="1"/>
  <c r="AF71" i="1"/>
  <c r="AR68" i="1"/>
  <c r="AQ68" i="1"/>
  <c r="AP68" i="1"/>
  <c r="AO68" i="1"/>
  <c r="AN68" i="1"/>
  <c r="AM68" i="1"/>
  <c r="AL68" i="1"/>
  <c r="AK68" i="1"/>
  <c r="AJ68" i="1"/>
  <c r="AI68" i="1"/>
  <c r="AH68" i="1"/>
  <c r="AG68" i="1"/>
  <c r="AF68" i="1"/>
  <c r="AR67" i="1"/>
  <c r="AQ67" i="1"/>
  <c r="AP67" i="1"/>
  <c r="AO67" i="1"/>
  <c r="AN67" i="1"/>
  <c r="AM67" i="1"/>
  <c r="AL67" i="1"/>
  <c r="AK67" i="1"/>
  <c r="AJ67" i="1"/>
  <c r="AI67" i="1"/>
  <c r="AH67" i="1"/>
  <c r="AG67" i="1"/>
  <c r="AF67" i="1"/>
  <c r="AR66" i="1"/>
  <c r="AQ66" i="1"/>
  <c r="AP66" i="1"/>
  <c r="AO66" i="1"/>
  <c r="AN66" i="1"/>
  <c r="AM66" i="1"/>
  <c r="AL66" i="1"/>
  <c r="AK66" i="1"/>
  <c r="AJ66" i="1"/>
  <c r="AI66" i="1"/>
  <c r="AH66" i="1"/>
  <c r="AG66" i="1"/>
  <c r="AF66" i="1"/>
  <c r="AR65" i="1"/>
  <c r="AQ65" i="1"/>
  <c r="AP65" i="1"/>
  <c r="AO65" i="1"/>
  <c r="AN65" i="1"/>
  <c r="AM65" i="1"/>
  <c r="AL65" i="1"/>
  <c r="AK65" i="1"/>
  <c r="AJ65" i="1"/>
  <c r="AI65" i="1"/>
  <c r="AH65" i="1"/>
  <c r="AG65" i="1"/>
  <c r="AF65" i="1"/>
  <c r="AR64" i="1"/>
  <c r="AQ64" i="1"/>
  <c r="AP64" i="1"/>
  <c r="AO64" i="1"/>
  <c r="AN64" i="1"/>
  <c r="AM64" i="1"/>
  <c r="AL64" i="1"/>
  <c r="AK64" i="1"/>
  <c r="AJ64" i="1"/>
  <c r="AI64" i="1"/>
  <c r="AH64" i="1"/>
  <c r="AG64" i="1"/>
  <c r="AF64" i="1"/>
  <c r="AR63" i="1"/>
  <c r="AQ63" i="1"/>
  <c r="AP63" i="1"/>
  <c r="AO63" i="1"/>
  <c r="AN63" i="1"/>
  <c r="AM63" i="1"/>
  <c r="AL63" i="1"/>
  <c r="AK63" i="1"/>
  <c r="AJ63" i="1"/>
  <c r="AI63" i="1"/>
  <c r="AH63" i="1"/>
  <c r="AG63" i="1"/>
  <c r="AF63" i="1"/>
  <c r="AR60" i="1"/>
  <c r="AQ60" i="1"/>
  <c r="AP60" i="1"/>
  <c r="AO60" i="1"/>
  <c r="AN60" i="1"/>
  <c r="AM60" i="1"/>
  <c r="AL60" i="1"/>
  <c r="AK60" i="1"/>
  <c r="AJ60" i="1"/>
  <c r="AI60" i="1"/>
  <c r="AH60" i="1"/>
  <c r="AG60" i="1"/>
  <c r="AF60" i="1"/>
  <c r="AS60" i="1" s="1"/>
  <c r="AX80" i="1" s="1"/>
  <c r="AR59" i="1"/>
  <c r="AQ59" i="1"/>
  <c r="AP59" i="1"/>
  <c r="AO59" i="1"/>
  <c r="AN59" i="1"/>
  <c r="AM59" i="1"/>
  <c r="AL59" i="1"/>
  <c r="AK59" i="1"/>
  <c r="AJ59" i="1"/>
  <c r="AI59" i="1"/>
  <c r="AH59" i="1"/>
  <c r="AG59" i="1"/>
  <c r="AF59" i="1"/>
  <c r="AS59" i="1" s="1"/>
  <c r="AX72" i="1" s="1"/>
  <c r="AR58" i="1"/>
  <c r="AQ58" i="1"/>
  <c r="AP58" i="1"/>
  <c r="AO58" i="1"/>
  <c r="AN58" i="1"/>
  <c r="AM58" i="1"/>
  <c r="AL58" i="1"/>
  <c r="AK58" i="1"/>
  <c r="AJ58" i="1"/>
  <c r="AI58" i="1"/>
  <c r="AH58" i="1"/>
  <c r="AG58" i="1"/>
  <c r="AF58" i="1"/>
  <c r="AS58" i="1" s="1"/>
  <c r="AR57" i="1"/>
  <c r="AQ57" i="1"/>
  <c r="AP57" i="1"/>
  <c r="AO57" i="1"/>
  <c r="AN57" i="1"/>
  <c r="AM57" i="1"/>
  <c r="AL57" i="1"/>
  <c r="AK57" i="1"/>
  <c r="AJ57" i="1"/>
  <c r="AI57" i="1"/>
  <c r="AH57" i="1"/>
  <c r="AG57" i="1"/>
  <c r="AF57" i="1"/>
  <c r="AS57" i="1" s="1"/>
  <c r="AX64" i="1" s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T87" i="1" l="1"/>
  <c r="AS83" i="1"/>
  <c r="AX75" i="1" s="1"/>
  <c r="AS81" i="1"/>
  <c r="AX67" i="1" s="1"/>
  <c r="AS79" i="1"/>
  <c r="AS80" i="1"/>
  <c r="AS84" i="1"/>
  <c r="AX83" i="1" s="1"/>
  <c r="AS75" i="1"/>
  <c r="AX74" i="1" s="1"/>
  <c r="AS74" i="1"/>
  <c r="AS72" i="1"/>
  <c r="AS76" i="1"/>
  <c r="AX82" i="1" s="1"/>
  <c r="AS64" i="1"/>
  <c r="AX56" i="1" s="1"/>
  <c r="AS65" i="1"/>
  <c r="AX65" i="1" s="1"/>
  <c r="AS68" i="1"/>
  <c r="AX81" i="1" s="1"/>
  <c r="AS63" i="1"/>
  <c r="AS67" i="1"/>
  <c r="AX73" i="1" s="1"/>
  <c r="AS66" i="1"/>
  <c r="AX58" i="1"/>
  <c r="AT90" i="1"/>
  <c r="AX57" i="1"/>
  <c r="AT89" i="1"/>
  <c r="AX55" i="1"/>
  <c r="AT38" i="1"/>
  <c r="AT37" i="1"/>
  <c r="AT36" i="1"/>
  <c r="AT35" i="1"/>
  <c r="AU35" i="1"/>
  <c r="AT11" i="1"/>
  <c r="AT19" i="1"/>
  <c r="AT27" i="1"/>
  <c r="AT3" i="1"/>
  <c r="AX31" i="1"/>
  <c r="AX30" i="1"/>
  <c r="AX29" i="1"/>
  <c r="AX28" i="1"/>
  <c r="AX23" i="1"/>
  <c r="AX22" i="1"/>
  <c r="AX21" i="1"/>
  <c r="AX20" i="1"/>
  <c r="AX15" i="1"/>
  <c r="AX14" i="1"/>
  <c r="AX13" i="1"/>
  <c r="AX12" i="1"/>
  <c r="AX6" i="1"/>
  <c r="AX5" i="1"/>
  <c r="AX4" i="1"/>
  <c r="AX3" i="1"/>
  <c r="AS12" i="1"/>
  <c r="AG30" i="1"/>
  <c r="AS30" i="1" s="1"/>
  <c r="AH30" i="1"/>
  <c r="AI30" i="1"/>
  <c r="AJ30" i="1"/>
  <c r="AK30" i="1"/>
  <c r="AL30" i="1"/>
  <c r="AM30" i="1"/>
  <c r="AN30" i="1"/>
  <c r="AO30" i="1"/>
  <c r="AP30" i="1"/>
  <c r="AQ30" i="1"/>
  <c r="AR30" i="1"/>
  <c r="AG27" i="1"/>
  <c r="AH27" i="1"/>
  <c r="AI27" i="1"/>
  <c r="AJ27" i="1"/>
  <c r="AK27" i="1"/>
  <c r="AL27" i="1"/>
  <c r="AM27" i="1"/>
  <c r="AS27" i="1" s="1"/>
  <c r="AN27" i="1"/>
  <c r="AO27" i="1"/>
  <c r="AP27" i="1"/>
  <c r="AQ27" i="1"/>
  <c r="AR27" i="1"/>
  <c r="AG22" i="1"/>
  <c r="AS22" i="1" s="1"/>
  <c r="AH22" i="1"/>
  <c r="AI22" i="1"/>
  <c r="AJ22" i="1"/>
  <c r="AK22" i="1"/>
  <c r="AL22" i="1"/>
  <c r="AM22" i="1"/>
  <c r="AN22" i="1"/>
  <c r="AO22" i="1"/>
  <c r="AP22" i="1"/>
  <c r="AQ22" i="1"/>
  <c r="AR22" i="1"/>
  <c r="AG19" i="1"/>
  <c r="AH19" i="1"/>
  <c r="AI19" i="1"/>
  <c r="AJ19" i="1"/>
  <c r="AK19" i="1"/>
  <c r="AL19" i="1"/>
  <c r="AM19" i="1"/>
  <c r="AN19" i="1"/>
  <c r="AO19" i="1"/>
  <c r="AP19" i="1"/>
  <c r="AQ19" i="1"/>
  <c r="AR19" i="1"/>
  <c r="AG14" i="1"/>
  <c r="AS14" i="1" s="1"/>
  <c r="AH14" i="1"/>
  <c r="AI14" i="1"/>
  <c r="AJ14" i="1"/>
  <c r="AK14" i="1"/>
  <c r="AL14" i="1"/>
  <c r="AM14" i="1"/>
  <c r="AN14" i="1"/>
  <c r="AO14" i="1"/>
  <c r="AP14" i="1"/>
  <c r="AQ14" i="1"/>
  <c r="AR14" i="1"/>
  <c r="AG11" i="1"/>
  <c r="AS11" i="1" s="1"/>
  <c r="AH11" i="1"/>
  <c r="AI11" i="1"/>
  <c r="AJ11" i="1"/>
  <c r="AK11" i="1"/>
  <c r="AL11" i="1"/>
  <c r="AM11" i="1"/>
  <c r="AN11" i="1"/>
  <c r="AO11" i="1"/>
  <c r="AP11" i="1"/>
  <c r="AQ11" i="1"/>
  <c r="AR11" i="1"/>
  <c r="AS13" i="1"/>
  <c r="AS15" i="1"/>
  <c r="AS16" i="1"/>
  <c r="AS19" i="1"/>
  <c r="AS20" i="1"/>
  <c r="AS21" i="1"/>
  <c r="AS23" i="1"/>
  <c r="AS24" i="1"/>
  <c r="AS28" i="1"/>
  <c r="AS29" i="1"/>
  <c r="AS31" i="1"/>
  <c r="AS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G31" i="1"/>
  <c r="AH31" i="1"/>
  <c r="AI31" i="1"/>
  <c r="AJ31" i="1"/>
  <c r="AK31" i="1"/>
  <c r="AL31" i="1"/>
  <c r="AM31" i="1"/>
  <c r="AN31" i="1"/>
  <c r="AO31" i="1"/>
  <c r="AP31" i="1"/>
  <c r="AQ31" i="1"/>
  <c r="AR31" i="1"/>
  <c r="AG29" i="1"/>
  <c r="AH29" i="1"/>
  <c r="AI29" i="1"/>
  <c r="AJ29" i="1"/>
  <c r="AK29" i="1"/>
  <c r="AL29" i="1"/>
  <c r="AM29" i="1"/>
  <c r="AN29" i="1"/>
  <c r="AO29" i="1"/>
  <c r="AP29" i="1"/>
  <c r="AQ29" i="1"/>
  <c r="AR29" i="1"/>
  <c r="AG28" i="1"/>
  <c r="AH28" i="1"/>
  <c r="AI28" i="1"/>
  <c r="AJ28" i="1"/>
  <c r="AK28" i="1"/>
  <c r="AL28" i="1"/>
  <c r="AM28" i="1"/>
  <c r="AN28" i="1"/>
  <c r="AO28" i="1"/>
  <c r="AP28" i="1"/>
  <c r="AQ28" i="1"/>
  <c r="AR28" i="1"/>
  <c r="AG24" i="1"/>
  <c r="AH24" i="1"/>
  <c r="AI24" i="1"/>
  <c r="AJ24" i="1"/>
  <c r="AK24" i="1"/>
  <c r="AL24" i="1"/>
  <c r="AM24" i="1"/>
  <c r="AN24" i="1"/>
  <c r="AO24" i="1"/>
  <c r="AP24" i="1"/>
  <c r="AQ24" i="1"/>
  <c r="AR24" i="1"/>
  <c r="AG23" i="1"/>
  <c r="AH23" i="1"/>
  <c r="AI23" i="1"/>
  <c r="AJ23" i="1"/>
  <c r="AK23" i="1"/>
  <c r="AL23" i="1"/>
  <c r="AM23" i="1"/>
  <c r="AN23" i="1"/>
  <c r="AO23" i="1"/>
  <c r="AP23" i="1"/>
  <c r="AQ23" i="1"/>
  <c r="AR23" i="1"/>
  <c r="AG21" i="1"/>
  <c r="AH21" i="1"/>
  <c r="AI21" i="1"/>
  <c r="AJ21" i="1"/>
  <c r="AK21" i="1"/>
  <c r="AL21" i="1"/>
  <c r="AM21" i="1"/>
  <c r="AN21" i="1"/>
  <c r="AO21" i="1"/>
  <c r="AP21" i="1"/>
  <c r="AQ21" i="1"/>
  <c r="AR21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G16" i="1"/>
  <c r="AH16" i="1"/>
  <c r="AI16" i="1"/>
  <c r="AJ16" i="1"/>
  <c r="AK16" i="1"/>
  <c r="AL16" i="1"/>
  <c r="AM16" i="1"/>
  <c r="AN16" i="1"/>
  <c r="AO16" i="1"/>
  <c r="AP16" i="1"/>
  <c r="AQ16" i="1"/>
  <c r="AR16" i="1"/>
  <c r="AG15" i="1"/>
  <c r="AH15" i="1"/>
  <c r="AI15" i="1"/>
  <c r="AJ15" i="1"/>
  <c r="AK15" i="1"/>
  <c r="AL15" i="1"/>
  <c r="AM15" i="1"/>
  <c r="AN15" i="1"/>
  <c r="AO15" i="1"/>
  <c r="AP15" i="1"/>
  <c r="AQ15" i="1"/>
  <c r="AR15" i="1"/>
  <c r="AG13" i="1"/>
  <c r="AH13" i="1"/>
  <c r="AI13" i="1"/>
  <c r="AJ13" i="1"/>
  <c r="AK13" i="1"/>
  <c r="AL13" i="1"/>
  <c r="AM13" i="1"/>
  <c r="AN13" i="1"/>
  <c r="AO13" i="1"/>
  <c r="AP13" i="1"/>
  <c r="AQ13" i="1"/>
  <c r="AR13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F11" i="1"/>
  <c r="AF12" i="1"/>
  <c r="AF13" i="1"/>
  <c r="AF14" i="1"/>
  <c r="AF15" i="1"/>
  <c r="AF16" i="1"/>
  <c r="AF19" i="1"/>
  <c r="AF20" i="1"/>
  <c r="AF21" i="1"/>
  <c r="AF22" i="1"/>
  <c r="AF23" i="1"/>
  <c r="AF24" i="1"/>
  <c r="AF27" i="1"/>
  <c r="AF28" i="1"/>
  <c r="AF29" i="1"/>
  <c r="AF30" i="1"/>
  <c r="AF31" i="1"/>
  <c r="AF32" i="1"/>
  <c r="AS3" i="1"/>
  <c r="AS5" i="1"/>
  <c r="AS6" i="1"/>
  <c r="AS7" i="1"/>
  <c r="AS8" i="1"/>
  <c r="AS4" i="1"/>
  <c r="AG6" i="1"/>
  <c r="AH6" i="1"/>
  <c r="AI6" i="1"/>
  <c r="AJ6" i="1"/>
  <c r="AK6" i="1"/>
  <c r="AL6" i="1"/>
  <c r="AM6" i="1"/>
  <c r="AN6" i="1"/>
  <c r="AO6" i="1"/>
  <c r="AP6" i="1"/>
  <c r="AQ6" i="1"/>
  <c r="AR6" i="1"/>
  <c r="AG3" i="1"/>
  <c r="AH3" i="1"/>
  <c r="AI3" i="1"/>
  <c r="AJ3" i="1"/>
  <c r="AK3" i="1"/>
  <c r="AL3" i="1"/>
  <c r="AM3" i="1"/>
  <c r="AN3" i="1"/>
  <c r="AO3" i="1"/>
  <c r="AP3" i="1"/>
  <c r="AQ3" i="1"/>
  <c r="AR3" i="1"/>
  <c r="AG8" i="1"/>
  <c r="AH8" i="1"/>
  <c r="AI8" i="1"/>
  <c r="AJ8" i="1"/>
  <c r="AK8" i="1"/>
  <c r="AL8" i="1"/>
  <c r="AM8" i="1"/>
  <c r="AN8" i="1"/>
  <c r="AO8" i="1"/>
  <c r="AP8" i="1"/>
  <c r="AQ8" i="1"/>
  <c r="AR8" i="1"/>
  <c r="AG7" i="1"/>
  <c r="AH7" i="1"/>
  <c r="AI7" i="1"/>
  <c r="AJ7" i="1"/>
  <c r="AK7" i="1"/>
  <c r="AL7" i="1"/>
  <c r="AM7" i="1"/>
  <c r="AN7" i="1"/>
  <c r="AO7" i="1"/>
  <c r="AP7" i="1"/>
  <c r="AQ7" i="1"/>
  <c r="AR7" i="1"/>
  <c r="AG5" i="1"/>
  <c r="AH5" i="1"/>
  <c r="AI5" i="1"/>
  <c r="AJ5" i="1"/>
  <c r="AK5" i="1"/>
  <c r="AL5" i="1"/>
  <c r="AM5" i="1"/>
  <c r="AN5" i="1"/>
  <c r="AO5" i="1"/>
  <c r="AP5" i="1"/>
  <c r="AQ5" i="1"/>
  <c r="AR5" i="1"/>
  <c r="AG4" i="1"/>
  <c r="AH4" i="1"/>
  <c r="AI4" i="1"/>
  <c r="AJ4" i="1"/>
  <c r="AK4" i="1"/>
  <c r="AL4" i="1"/>
  <c r="AM4" i="1"/>
  <c r="AN4" i="1"/>
  <c r="AO4" i="1"/>
  <c r="AP4" i="1"/>
  <c r="AQ4" i="1"/>
  <c r="AR4" i="1"/>
  <c r="AF4" i="1"/>
  <c r="AF5" i="1"/>
  <c r="AF6" i="1"/>
  <c r="AF7" i="1"/>
  <c r="AF8" i="1"/>
  <c r="AF3" i="1"/>
  <c r="AT88" i="1" l="1"/>
</calcChain>
</file>

<file path=xl/sharedStrings.xml><?xml version="1.0" encoding="utf-8"?>
<sst xmlns="http://schemas.openxmlformats.org/spreadsheetml/2006/main" count="86" uniqueCount="24">
  <si>
    <t>Zero Translation</t>
  </si>
  <si>
    <t>Translation 0.5</t>
  </si>
  <si>
    <t>Translation 0.8</t>
  </si>
  <si>
    <t>Translation 1.0</t>
  </si>
  <si>
    <t>Num Data</t>
  </si>
  <si>
    <t>Exp Data</t>
  </si>
  <si>
    <t>Compared to Zero Case to 0.5 Case</t>
  </si>
  <si>
    <t>Average Z difference (Num - Exp) of set</t>
  </si>
  <si>
    <t>Mode 2</t>
  </si>
  <si>
    <t xml:space="preserve">Average difference Between Points </t>
  </si>
  <si>
    <t>Z Translation</t>
  </si>
  <si>
    <t>Mode 3</t>
  </si>
  <si>
    <t>Mode 5</t>
  </si>
  <si>
    <t>Mode 6</t>
  </si>
  <si>
    <t>Average Z Difference of Affected Modes</t>
  </si>
  <si>
    <t>*Affected modes means modes that are flipped 180 across Z Axis to resember Numerical mode (coord + mode)</t>
  </si>
  <si>
    <t>Z Translation Value</t>
  </si>
  <si>
    <t>MAC Values of Associated Mode</t>
  </si>
  <si>
    <t>Averaged MAC Value of set of Modes</t>
  </si>
  <si>
    <t>Based on the Simulation @z trans = 0.886</t>
  </si>
  <si>
    <t>Avg MAC = 0.615165045</t>
  </si>
  <si>
    <t>Mode 1</t>
  </si>
  <si>
    <t>Mode 4</t>
  </si>
  <si>
    <t>N/A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</si>
</sst>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00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2" borderId="0" xfId="0" applyFill="1"/>
    <xf numFmtId="0" fontId="0" fillId="0" borderId="0" xfId="0" applyAlignment="1">
      <alignment horizontal="center"/>
    </xf>
    <xf numFmtId="0" fontId="0" fillId="3" borderId="0" xfId="0" applyFill="1"/>
    <xf numFmtId="0" fontId="1" fillId="0" borderId="0" xfId="0" applyFont="1"/>
    <xf numFmtId="0" fontId="1" fillId="4" borderId="0" xfId="0" applyFont="1" applyFill="1"/>
    <xf numFmtId="0" fontId="0" fillId="0" borderId="0" xfId="0" applyFill="1"/>
    <xf numFmtId="0" fontId="2" fillId="0" borderId="0" xfId="0" applyFont="1"/>
    <xf numFmtId="0" fontId="1" fillId="0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2.xml"/></Relationships>
</file>

<file path=xl/charts/_rels/chart2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spPr>
            <a:ln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5386896830203918"/>
                  <c:y val="-0.29063638500411332"/>
                </c:manualLayout>
              </c:layout>
              <c:numFmt formatCode="General" sourceLinked="0"/>
            </c:trendlineLbl>
          </c:trendline>
          <c:xVal>
            <c:numRef>
              <c:f>Sheet1!$AU$35:$AU$38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Sheet1!$AT$35:$AT$38</c:f>
              <c:numCache>
                <c:formatCode>General</c:formatCode>
                <c:ptCount val="4"/>
                <c:pt idx="0">
                  <c:v>0.88557916346153853</c:v>
                </c:pt>
                <c:pt idx="1">
                  <c:v>0.38557957692307698</c:v>
                </c:pt>
                <c:pt idx="2">
                  <c:v>8.5579650384615361E-2</c:v>
                </c:pt>
                <c:pt idx="3">
                  <c:v>-0.1144203096153846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1F89-41DE-A2CF-EFB277E9CE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43232"/>
        <c:axId val="480443888"/>
      </c:scatterChart>
      <c:scatterChart>
        <c:scatterStyle val="lineMarker"/>
        <c:varyColors val="0"/>
        <c:ser>
          <c:idx val="1"/>
          <c:order val="1"/>
          <c:tx>
            <c:v>Average MAC of Set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2021199273167778"/>
                  <c:y val="-0.11208687533461302"/>
                </c:manualLayout>
              </c:layout>
              <c:numFmt formatCode="General" sourceLinked="0"/>
            </c:trendlineLbl>
          </c:trendline>
          <c:xVal>
            <c:numRef>
              <c:f>Sheet1!$AU$35:$AU$38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Sheet1!$AV$35:$AV$38</c:f>
              <c:numCache>
                <c:formatCode>General</c:formatCode>
                <c:ptCount val="4"/>
                <c:pt idx="0">
                  <c:v>0.64176666666666671</c:v>
                </c:pt>
                <c:pt idx="1">
                  <c:v>0.65510000000000002</c:v>
                </c:pt>
                <c:pt idx="2">
                  <c:v>0.62009999999999998</c:v>
                </c:pt>
                <c:pt idx="3">
                  <c:v>0.60676666666666668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684F-4413-B55B-0411C2A8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87160"/>
        <c:axId val="710590768"/>
      </c:scatterChart>
      <c:valAx>
        <c:axId val="4804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en-US" baseline="0"/>
                  <a:t> Translation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80443888"/>
        <c:crosses val="autoZero"/>
        <c:crossBetween val="midCat"/>
      </c:valAx>
      <c:valAx>
        <c:axId val="48044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Z Difference  between Data Values for Modes 2,3,5,6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80443232"/>
        <c:crosses val="autoZero"/>
        <c:crossBetween val="midCat"/>
      </c:valAx>
      <c:valAx>
        <c:axId val="710590768"/>
        <c:scaling>
          <c:orientation val="minMax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Averaege</a:t>
                </a:r>
                <a:r>
                  <a:rPr lang="en-US" b="0" baseline="0"/>
                  <a:t> MAC Value of Affected Set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587160"/>
        <c:crosses val="max"/>
        <c:crossBetween val="midCat"/>
      </c:valAx>
      <c:valAx>
        <c:axId val="710587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0590768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v>Average Z Difference between Data Values</c:v>
          </c:tx>
          <c:spPr>
            <a:ln w="19050">
              <a:noFill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trendlineType val="linear"/>
            <c:dispRSqr val="1"/>
            <c:dispEq val="1"/>
            <c:trendlineLbl>
              <c:layout>
                <c:manualLayout>
                  <c:x val="-0.35386896830203918"/>
                  <c:y val="-0.29063638500411332"/>
                </c:manualLayout>
              </c:layout>
              <c:numFmt formatCode="General" sourceLinked="0"/>
            </c:trendlineLbl>
          </c:trendline>
          <c:xVal>
            <c:numRef>
              <c:f>Sheet1!$AU$87:$AU$90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Sheet1!$AT$87:$AT$90</c:f>
              <c:numCache>
                <c:formatCode>General</c:formatCode>
                <c:ptCount val="4"/>
                <c:pt idx="0">
                  <c:v>0.67327135641025626</c:v>
                </c:pt>
                <c:pt idx="1">
                  <c:v>0.17327138846153847</c:v>
                </c:pt>
                <c:pt idx="2">
                  <c:v>-0.1267287407692308</c:v>
                </c:pt>
                <c:pt idx="3">
                  <c:v>-0.32672871538461534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3D3-4315-9C65-D95CD29F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80443232"/>
        <c:axId val="480443888"/>
      </c:scatterChart>
      <c:scatterChart>
        <c:scatterStyle val="lineMarker"/>
        <c:varyColors val="0"/>
        <c:ser>
          <c:idx val="1"/>
          <c:order val="1"/>
          <c:tx>
            <c:v>Average MAC of Set</c:v>
          </c:tx>
          <c:spPr>
            <a:ln w="19050">
              <a:noFill/>
            </a:ln>
          </c:spPr>
          <c:trendline>
            <c:trendlineType val="poly"/>
            <c:order val="2"/>
            <c:dispRSqr val="1"/>
            <c:dispEq val="1"/>
            <c:trendlineLbl>
              <c:layout>
                <c:manualLayout>
                  <c:x val="0.12021199273167778"/>
                  <c:y val="-0.11208687533461302"/>
                </c:manualLayout>
              </c:layout>
              <c:numFmt formatCode="General" sourceLinked="0"/>
            </c:trendlineLbl>
          </c:trendline>
          <c:xVal>
            <c:numRef>
              <c:f>Sheet1!$AU$87:$AU$90</c:f>
              <c:numCache>
                <c:formatCode>General</c:formatCode>
                <c:ptCount val="4"/>
                <c:pt idx="0">
                  <c:v>0</c:v>
                </c:pt>
                <c:pt idx="1">
                  <c:v>0.5</c:v>
                </c:pt>
                <c:pt idx="2">
                  <c:v>0.8</c:v>
                </c:pt>
                <c:pt idx="3">
                  <c:v>1</c:v>
                </c:pt>
              </c:numCache>
            </c:numRef>
          </c:xVal>
          <c:yVal>
            <c:numRef>
              <c:f>Sheet1!$AV$87:$AV$90</c:f>
              <c:numCache>
                <c:formatCode>General</c:formatCode>
                <c:ptCount val="4"/>
                <c:pt idx="0">
                  <c:v>0.64177183333333343</c:v>
                </c:pt>
                <c:pt idx="1">
                  <c:v>0.62750349999999999</c:v>
                </c:pt>
                <c:pt idx="2">
                  <c:v>0.59788300000000005</c:v>
                </c:pt>
                <c:pt idx="3">
                  <c:v>0.57093850000000002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03D3-4315-9C65-D95CD29F37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10587160"/>
        <c:axId val="710590768"/>
      </c:scatterChart>
      <c:valAx>
        <c:axId val="480443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Z</a:t>
                </a:r>
                <a:r>
                  <a:rPr lang="en-US" baseline="0"/>
                  <a:t> Translation [m]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#,##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80443888"/>
        <c:crosses val="autoZero"/>
        <c:crossBetween val="midCat"/>
      </c:valAx>
      <c:valAx>
        <c:axId val="480443888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Average</a:t>
                </a:r>
                <a:r>
                  <a:rPr lang="en-US" baseline="0"/>
                  <a:t> Z Difference  between Data Values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</c:title>
        <c:numFmt formatCode="0.00" sourceLinked="0"/>
        <c:majorTickMark val="out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en-US"/>
          </a:p>
        </c:txPr>
        <c:crossAx val="480443232"/>
        <c:crosses val="autoZero"/>
        <c:crossBetween val="midCat"/>
      </c:valAx>
      <c:valAx>
        <c:axId val="710590768"/>
        <c:scaling>
          <c:orientation val="minMax"/>
          <c:min val="-0.2"/>
        </c:scaling>
        <c:delete val="0"/>
        <c:axPos val="r"/>
        <c:title>
          <c:tx>
            <c:rich>
              <a:bodyPr/>
              <a:lstStyle/>
              <a:p>
                <a:pPr>
                  <a:defRPr/>
                </a:pPr>
                <a:r>
                  <a:rPr lang="en-US" b="0"/>
                  <a:t>Averaege</a:t>
                </a:r>
                <a:r>
                  <a:rPr lang="en-US" b="0" baseline="0"/>
                  <a:t> MAC Value of Affected Set</a:t>
                </a:r>
                <a:endParaRPr lang="en-US" b="0"/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710587160"/>
        <c:crosses val="max"/>
        <c:crossBetween val="midCat"/>
      </c:valAx>
      <c:valAx>
        <c:axId val="710587160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710590768"/>
        <c:crosses val="autoZero"/>
        <c:crossBetween val="midCat"/>
      </c:valAx>
    </c:plotArea>
    <c:plotVisOnly val="1"/>
    <c:dispBlanksAs val="gap"/>
    <c:showDLblsOverMax val="0"/>
    <c:extLst/>
  </c:chart>
  <c:txPr>
    <a:bodyPr/>
    <a:lstStyle/>
    <a:p>
      <a:pPr>
        <a:defRPr baseline="0">
          <a:solidFill>
            <a:schemeClr val="tx1"/>
          </a:solidFill>
          <a:latin typeface="Times New Roman" panose="02020603050405020304" pitchFamily="18" charset="0"/>
        </a:defRPr>
      </a:pPr>
      <a:endParaRPr lang="en-US"/>
    </a:p>
  </c:txPr>
  <c:printSettings>
    <c:headerFooter/>
    <c:pageMargins b="0.75" l="0.7" r="0.7" t="0.75" header="0.3" footer="0.3"/>
    <c:pageSetup/>
  </c:printSettings>
  <c:userShapes r:id="rId1"/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39</xdr:col>
      <xdr:colOff>190500</xdr:colOff>
      <xdr:row>33</xdr:row>
      <xdr:rowOff>7620</xdr:rowOff>
    </xdr:from>
    <xdr:to>
      <xdr:col>44</xdr:col>
      <xdr:colOff>2095500</xdr:colOff>
      <xdr:row>49</xdr:row>
      <xdr:rowOff>144780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E01A5B8-0122-4D58-AA85-791FFDCEE8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44</xdr:col>
      <xdr:colOff>0</xdr:colOff>
      <xdr:row>93</xdr:row>
      <xdr:rowOff>0</xdr:rowOff>
    </xdr:from>
    <xdr:to>
      <xdr:col>46</xdr:col>
      <xdr:colOff>309112</xdr:colOff>
      <xdr:row>109</xdr:row>
      <xdr:rowOff>137159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4C044D2-E74C-4322-9C3F-307B44C7A53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0.235</cdr:x>
      <cdr:y>0.36667</cdr:y>
    </cdr:from>
    <cdr:to>
      <cdr:x>0.415</cdr:x>
      <cdr:y>0.48056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546D423-E935-466D-BB2F-2481734FF0FD}"/>
            </a:ext>
          </a:extLst>
        </cdr:cNvPr>
        <cdr:cNvSpPr txBox="1"/>
      </cdr:nvSpPr>
      <cdr:spPr>
        <a:xfrm xmlns:a="http://schemas.openxmlformats.org/drawingml/2006/main">
          <a:off x="1074420" y="1005840"/>
          <a:ext cx="82296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</cdr:x>
      <cdr:y>0.36667</cdr:y>
    </cdr:from>
    <cdr:to>
      <cdr:x>0.415</cdr:x>
      <cdr:y>0.48056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5546D423-E935-466D-BB2F-2481734FF0FD}"/>
            </a:ext>
          </a:extLst>
        </cdr:cNvPr>
        <cdr:cNvSpPr txBox="1"/>
      </cdr:nvSpPr>
      <cdr:spPr>
        <a:xfrm xmlns:a="http://schemas.openxmlformats.org/drawingml/2006/main">
          <a:off x="1074420" y="1005840"/>
          <a:ext cx="82296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0.235</cdr:x>
      <cdr:y>0.36667</cdr:y>
    </cdr:from>
    <cdr:to>
      <cdr:x>0.415</cdr:x>
      <cdr:y>0.48056</cdr:y>
    </cdr:to>
    <cdr:sp macro="" textlink="">
      <cdr:nvSpPr>
        <cdr:cNvPr id="5" name="TextBox 4">
          <a:extLst xmlns:a="http://schemas.openxmlformats.org/drawingml/2006/main">
            <a:ext uri="{FF2B5EF4-FFF2-40B4-BE49-F238E27FC236}">
              <a16:creationId xmlns:a16="http://schemas.microsoft.com/office/drawing/2014/main" id="{5546D423-E935-466D-BB2F-2481734FF0FD}"/>
            </a:ext>
          </a:extLst>
        </cdr:cNvPr>
        <cdr:cNvSpPr txBox="1"/>
      </cdr:nvSpPr>
      <cdr:spPr>
        <a:xfrm xmlns:a="http://schemas.openxmlformats.org/drawingml/2006/main">
          <a:off x="1074420" y="1005840"/>
          <a:ext cx="82296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  <cdr:relSizeAnchor xmlns:cdr="http://schemas.openxmlformats.org/drawingml/2006/chartDrawing">
    <cdr:from>
      <cdr:x>0.235</cdr:x>
      <cdr:y>0.36667</cdr:y>
    </cdr:from>
    <cdr:to>
      <cdr:x>0.415</cdr:x>
      <cdr:y>0.48056</cdr:y>
    </cdr:to>
    <cdr:sp macro="" textlink="">
      <cdr:nvSpPr>
        <cdr:cNvPr id="2" name="TextBox 4">
          <a:extLst xmlns:a="http://schemas.openxmlformats.org/drawingml/2006/main">
            <a:ext uri="{FF2B5EF4-FFF2-40B4-BE49-F238E27FC236}">
              <a16:creationId xmlns:a16="http://schemas.microsoft.com/office/drawing/2014/main" id="{5546D423-E935-466D-BB2F-2481734FF0FD}"/>
            </a:ext>
          </a:extLst>
        </cdr:cNvPr>
        <cdr:cNvSpPr txBox="1"/>
      </cdr:nvSpPr>
      <cdr:spPr>
        <a:xfrm xmlns:a="http://schemas.openxmlformats.org/drawingml/2006/main">
          <a:off x="1074420" y="1005840"/>
          <a:ext cx="822960" cy="312420"/>
        </a:xfrm>
        <a:prstGeom xmlns:a="http://schemas.openxmlformats.org/drawingml/2006/main" prst="rect">
          <a:avLst/>
        </a:prstGeom>
      </cdr:spPr>
      <cdr:txBody>
        <a:bodyPr xmlns:a="http://schemas.openxmlformats.org/drawingml/2006/main" vertOverflow="clip" wrap="square" rtlCol="0"/>
        <a:lstStyle xmlns:a="http://schemas.openxmlformats.org/drawingml/2006/main"/>
        <a:p xmlns:a="http://schemas.openxmlformats.org/drawingml/2006/main">
          <a:endParaRPr lang="en-US" sz="1100"/>
        </a:p>
      </cdr:txBody>
    </cdr:sp>
  </cdr:relSizeAnchor>
</c:userShape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Lab%205%20Dat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</sheetNames>
    <sheetDataSet>
      <sheetData sheetId="0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88BF-A100-4157-A995-AC1C31E3BF4C}">
  <dimension ref="A1:BH90"/>
  <sheetViews>
    <sheetView tabSelected="1" topLeftCell="AC74" zoomScale="90" workbookViewId="0">
      <selection activeCell="AN91" sqref="AN91"/>
    </sheetView>
  </sheetViews>
  <sheetFormatPr defaultRowHeight="14.4" x14ac:dyDescent="0.3"/>
  <cols>
    <col min="45" max="45" width="33.21875" bestFit="1" customWidth="1"/>
    <col min="46" max="46" width="34.21875" bestFit="1" customWidth="1"/>
    <col min="48" max="48" width="8.88671875" customWidth="1"/>
    <col min="50" max="50" width="31.44140625" bestFit="1" customWidth="1"/>
    <col min="51" max="51" width="11.44140625" bestFit="1" customWidth="1"/>
  </cols>
  <sheetData>
    <row r="1" spans="1:60" x14ac:dyDescent="0.3">
      <c r="E1" s="2" t="s">
        <v>5</v>
      </c>
      <c r="F1" s="2"/>
      <c r="G1" s="2"/>
      <c r="H1" s="2"/>
      <c r="I1" s="2"/>
      <c r="S1" s="2" t="s">
        <v>4</v>
      </c>
      <c r="T1" s="2"/>
      <c r="U1" s="2"/>
      <c r="V1" s="2"/>
      <c r="AU1" s="4" t="s">
        <v>15</v>
      </c>
    </row>
    <row r="2" spans="1:60" x14ac:dyDescent="0.3">
      <c r="B2" t="s">
        <v>0</v>
      </c>
      <c r="AE2" t="s">
        <v>6</v>
      </c>
      <c r="AS2" t="s">
        <v>7</v>
      </c>
      <c r="AT2" t="s">
        <v>14</v>
      </c>
      <c r="AX2" t="s">
        <v>9</v>
      </c>
      <c r="AY2" t="s">
        <v>10</v>
      </c>
      <c r="AZ2" t="s">
        <v>17</v>
      </c>
      <c r="BF2" t="s">
        <v>9</v>
      </c>
      <c r="BG2" t="s">
        <v>10</v>
      </c>
      <c r="BH2" t="s">
        <v>17</v>
      </c>
    </row>
    <row r="3" spans="1:60" x14ac:dyDescent="0.3">
      <c r="A3">
        <v>1</v>
      </c>
      <c r="B3">
        <v>0.96423700000000001</v>
      </c>
      <c r="C3">
        <v>0.378386</v>
      </c>
      <c r="D3">
        <v>0.19952</v>
      </c>
      <c r="E3">
        <v>-0.25863399999999998</v>
      </c>
      <c r="F3">
        <v>-0.19924600000000001</v>
      </c>
      <c r="G3">
        <v>0.252494</v>
      </c>
      <c r="H3">
        <v>0.42658600000000002</v>
      </c>
      <c r="I3">
        <v>0.75471699999999997</v>
      </c>
      <c r="J3">
        <v>1.0401899999999999</v>
      </c>
      <c r="K3">
        <v>0.83826800000000001</v>
      </c>
      <c r="L3">
        <v>0.45369900000000002</v>
      </c>
      <c r="M3">
        <v>-0.104292</v>
      </c>
      <c r="N3">
        <v>-0.71001499999999995</v>
      </c>
      <c r="P3">
        <v>1</v>
      </c>
      <c r="Q3">
        <v>1.8420700000000001</v>
      </c>
      <c r="R3">
        <v>1.1717500000000001</v>
      </c>
      <c r="S3">
        <v>0.29430099999999998</v>
      </c>
      <c r="T3">
        <v>-0.29332399999999997</v>
      </c>
      <c r="U3">
        <v>-0.41507899999999998</v>
      </c>
      <c r="V3">
        <v>-6.6649700000000006E-2</v>
      </c>
      <c r="W3">
        <v>0.53954999999999997</v>
      </c>
      <c r="X3">
        <v>1.1588700000000001</v>
      </c>
      <c r="Y3">
        <v>1.4814000000000001</v>
      </c>
      <c r="Z3">
        <v>1.3383700000000001</v>
      </c>
      <c r="AA3">
        <v>0.73314999999999997</v>
      </c>
      <c r="AB3">
        <v>-0.14983399999999999</v>
      </c>
      <c r="AC3">
        <v>-0.78940100000000002</v>
      </c>
      <c r="AE3">
        <v>1</v>
      </c>
      <c r="AF3" s="3">
        <f xml:space="preserve"> Q3-B3</f>
        <v>0.87783300000000009</v>
      </c>
      <c r="AG3" s="3">
        <f t="shared" ref="AG3:AR3" si="0" xml:space="preserve"> R3-C3</f>
        <v>0.79336400000000007</v>
      </c>
      <c r="AH3" s="3">
        <f t="shared" si="0"/>
        <v>9.4780999999999976E-2</v>
      </c>
      <c r="AI3" s="3">
        <f t="shared" si="0"/>
        <v>-3.4689999999999999E-2</v>
      </c>
      <c r="AJ3" s="3">
        <f t="shared" si="0"/>
        <v>-0.21583299999999997</v>
      </c>
      <c r="AK3" s="3">
        <f t="shared" si="0"/>
        <v>-0.31914370000000003</v>
      </c>
      <c r="AL3" s="3">
        <f t="shared" si="0"/>
        <v>0.11296399999999995</v>
      </c>
      <c r="AM3" s="3">
        <f t="shared" si="0"/>
        <v>0.4041530000000001</v>
      </c>
      <c r="AN3" s="3">
        <f t="shared" si="0"/>
        <v>0.4412100000000001</v>
      </c>
      <c r="AO3" s="3">
        <f t="shared" si="0"/>
        <v>0.50010200000000005</v>
      </c>
      <c r="AP3" s="3">
        <f t="shared" si="0"/>
        <v>0.27945099999999995</v>
      </c>
      <c r="AQ3" s="3">
        <f t="shared" si="0"/>
        <v>-4.5541999999999999E-2</v>
      </c>
      <c r="AR3" s="3">
        <f t="shared" si="0"/>
        <v>-7.9386000000000068E-2</v>
      </c>
      <c r="AS3" s="5">
        <f xml:space="preserve">  AVERAGE(AF3:AR3)</f>
        <v>0.21609717692307692</v>
      </c>
      <c r="AT3" s="6">
        <f xml:space="preserve"> AVERAGE(AS4:AS5,AS7:AS8)</f>
        <v>0.88557916346153853</v>
      </c>
      <c r="AW3" t="s">
        <v>8</v>
      </c>
      <c r="AX3" s="7">
        <f>AS4</f>
        <v>1.0098820307692309</v>
      </c>
      <c r="AY3">
        <v>0</v>
      </c>
      <c r="AZ3">
        <v>0.12</v>
      </c>
      <c r="BE3" t="s">
        <v>21</v>
      </c>
      <c r="BF3" s="7" t="s">
        <v>23</v>
      </c>
      <c r="BG3">
        <v>0</v>
      </c>
      <c r="BH3">
        <v>0.93059999999999998</v>
      </c>
    </row>
    <row r="4" spans="1:60" x14ac:dyDescent="0.3">
      <c r="A4" s="1">
        <v>2</v>
      </c>
      <c r="B4">
        <v>0.98526100000000005</v>
      </c>
      <c r="C4">
        <v>1.4457899999999999E-2</v>
      </c>
      <c r="D4">
        <v>-0.68855500000000003</v>
      </c>
      <c r="E4">
        <v>-1.1032599999999999</v>
      </c>
      <c r="F4">
        <v>-0.76358499999999996</v>
      </c>
      <c r="G4">
        <v>-0.36976500000000001</v>
      </c>
      <c r="H4">
        <v>-5.90035E-2</v>
      </c>
      <c r="I4">
        <v>-0.21430199999999999</v>
      </c>
      <c r="J4">
        <v>-0.75950300000000004</v>
      </c>
      <c r="K4">
        <v>-1.05677</v>
      </c>
      <c r="L4">
        <v>-0.86736999999999997</v>
      </c>
      <c r="M4">
        <v>-1.0531499999999999E-2</v>
      </c>
      <c r="N4">
        <v>0.95906199999999997</v>
      </c>
      <c r="P4" s="1">
        <v>2</v>
      </c>
      <c r="Q4">
        <v>1.9196899999999999</v>
      </c>
      <c r="R4">
        <v>0.968692</v>
      </c>
      <c r="S4">
        <v>-0.108045</v>
      </c>
      <c r="T4">
        <v>-0.36555100000000001</v>
      </c>
      <c r="U4">
        <v>0.24491099999999999</v>
      </c>
      <c r="V4">
        <v>1.1433899999999999</v>
      </c>
      <c r="W4">
        <v>1.5237400000000001</v>
      </c>
      <c r="X4">
        <v>1.1036699999999999</v>
      </c>
      <c r="Y4">
        <v>0.22861000000000001</v>
      </c>
      <c r="Z4">
        <v>-0.37318499999999999</v>
      </c>
      <c r="AA4">
        <v>-6.7819699999999997E-2</v>
      </c>
      <c r="AB4">
        <v>1.0335799999999999</v>
      </c>
      <c r="AC4">
        <v>1.94292</v>
      </c>
      <c r="AE4">
        <v>2</v>
      </c>
      <c r="AF4">
        <f t="shared" ref="AF4:AF32" si="1" xml:space="preserve"> Q4-B4</f>
        <v>0.93442899999999984</v>
      </c>
      <c r="AG4">
        <f t="shared" ref="AG3:AN8" si="2" xml:space="preserve"> R4-C4</f>
        <v>0.95423409999999997</v>
      </c>
      <c r="AH4">
        <f t="shared" si="2"/>
        <v>0.58051000000000008</v>
      </c>
      <c r="AI4">
        <f t="shared" si="2"/>
        <v>0.73770899999999995</v>
      </c>
      <c r="AJ4">
        <f t="shared" si="2"/>
        <v>1.0084960000000001</v>
      </c>
      <c r="AK4">
        <f t="shared" si="2"/>
        <v>1.5131549999999998</v>
      </c>
      <c r="AL4">
        <f t="shared" si="2"/>
        <v>1.5827435000000001</v>
      </c>
      <c r="AM4">
        <f t="shared" si="2"/>
        <v>1.3179719999999999</v>
      </c>
      <c r="AN4">
        <f t="shared" si="2"/>
        <v>0.98811300000000002</v>
      </c>
      <c r="AO4">
        <f t="shared" ref="AG3:AV8" si="3" xml:space="preserve"> Z4-K4</f>
        <v>0.683585</v>
      </c>
      <c r="AP4">
        <f t="shared" si="3"/>
        <v>0.79955029999999994</v>
      </c>
      <c r="AQ4">
        <f t="shared" si="3"/>
        <v>1.0441114999999999</v>
      </c>
      <c r="AR4">
        <f t="shared" si="3"/>
        <v>0.98385800000000001</v>
      </c>
      <c r="AS4" s="4">
        <f xml:space="preserve">  AVERAGE(AF4:AR4)</f>
        <v>1.0098820307692309</v>
      </c>
      <c r="AT4" s="6"/>
      <c r="AX4">
        <f>AS12</f>
        <v>0.50988271538461538</v>
      </c>
      <c r="AY4">
        <v>0.5</v>
      </c>
      <c r="AZ4">
        <v>0.74</v>
      </c>
      <c r="BF4" s="7" t="s">
        <v>23</v>
      </c>
      <c r="BG4">
        <v>0.5</v>
      </c>
      <c r="BH4">
        <v>0.93059999999999998</v>
      </c>
    </row>
    <row r="5" spans="1:60" x14ac:dyDescent="0.3">
      <c r="A5" s="1">
        <v>3</v>
      </c>
      <c r="B5">
        <v>0.929203</v>
      </c>
      <c r="C5">
        <v>-0.183257</v>
      </c>
      <c r="D5">
        <v>-0.842279</v>
      </c>
      <c r="E5">
        <v>-0.776675</v>
      </c>
      <c r="F5">
        <v>-0.115518</v>
      </c>
      <c r="G5">
        <v>-4.6021800000000002E-2</v>
      </c>
      <c r="H5">
        <v>-0.53607099999999996</v>
      </c>
      <c r="I5">
        <v>-1.10077</v>
      </c>
      <c r="J5">
        <v>-0.82352800000000004</v>
      </c>
      <c r="K5">
        <v>-2.4682300000000001E-2</v>
      </c>
      <c r="L5">
        <v>0.47287800000000002</v>
      </c>
      <c r="M5">
        <v>3.2726600000000002E-2</v>
      </c>
      <c r="N5">
        <v>-1.01149</v>
      </c>
      <c r="P5" s="1">
        <v>3</v>
      </c>
      <c r="Q5">
        <v>-0.813002</v>
      </c>
      <c r="R5">
        <v>0.38373000000000002</v>
      </c>
      <c r="S5">
        <v>1.42205</v>
      </c>
      <c r="T5">
        <v>0.96368900000000002</v>
      </c>
      <c r="U5">
        <v>-0.168098</v>
      </c>
      <c r="V5">
        <v>-0.408939</v>
      </c>
      <c r="W5">
        <v>0.54516200000000004</v>
      </c>
      <c r="X5">
        <v>1.49702</v>
      </c>
      <c r="Y5">
        <v>1.21367</v>
      </c>
      <c r="Z5">
        <v>5.1166299999999998E-2</v>
      </c>
      <c r="AA5">
        <v>-0.33416299999999999</v>
      </c>
      <c r="AB5">
        <v>0.76183299999999998</v>
      </c>
      <c r="AC5">
        <v>1.9084300000000001</v>
      </c>
      <c r="AE5">
        <v>3</v>
      </c>
      <c r="AF5">
        <f t="shared" si="1"/>
        <v>-1.742205</v>
      </c>
      <c r="AG5">
        <f t="shared" si="2"/>
        <v>0.56698700000000002</v>
      </c>
      <c r="AH5">
        <f t="shared" si="2"/>
        <v>2.264329</v>
      </c>
      <c r="AI5">
        <f t="shared" si="2"/>
        <v>1.740364</v>
      </c>
      <c r="AJ5">
        <f t="shared" si="2"/>
        <v>-5.2580000000000002E-2</v>
      </c>
      <c r="AK5">
        <f t="shared" si="2"/>
        <v>-0.3629172</v>
      </c>
      <c r="AL5">
        <f t="shared" si="2"/>
        <v>1.0812330000000001</v>
      </c>
      <c r="AM5">
        <f t="shared" si="2"/>
        <v>2.5977899999999998</v>
      </c>
      <c r="AN5">
        <f t="shared" si="2"/>
        <v>2.0371980000000001</v>
      </c>
      <c r="AO5">
        <f t="shared" si="3"/>
        <v>7.5848600000000002E-2</v>
      </c>
      <c r="AP5">
        <f t="shared" si="3"/>
        <v>-0.80704100000000001</v>
      </c>
      <c r="AQ5">
        <f t="shared" si="3"/>
        <v>0.72910639999999993</v>
      </c>
      <c r="AR5">
        <f t="shared" si="3"/>
        <v>2.9199200000000003</v>
      </c>
      <c r="AS5" s="4">
        <f t="shared" ref="AS5:AS32" si="4" xml:space="preserve">  AVERAGE(AF5:AR5)</f>
        <v>0.84984867692307708</v>
      </c>
      <c r="AT5" s="6"/>
      <c r="AX5">
        <f>AS20</f>
        <v>0.20988268461538456</v>
      </c>
      <c r="AY5">
        <v>0.8</v>
      </c>
      <c r="AZ5">
        <v>0.92</v>
      </c>
      <c r="BF5" s="7" t="s">
        <v>23</v>
      </c>
      <c r="BG5">
        <v>0.8</v>
      </c>
      <c r="BH5">
        <v>0.93059999999999998</v>
      </c>
    </row>
    <row r="6" spans="1:60" x14ac:dyDescent="0.3">
      <c r="A6">
        <v>4</v>
      </c>
      <c r="B6">
        <v>0.97221599999999997</v>
      </c>
      <c r="C6">
        <v>-0.215335</v>
      </c>
      <c r="D6">
        <v>-0.32544499999999998</v>
      </c>
      <c r="E6">
        <v>0.635687</v>
      </c>
      <c r="F6">
        <v>1.19119</v>
      </c>
      <c r="G6">
        <v>0.47911500000000001</v>
      </c>
      <c r="H6">
        <v>-0.18163099999999999</v>
      </c>
      <c r="I6">
        <v>0.42341600000000001</v>
      </c>
      <c r="J6">
        <v>1.2517199999999999</v>
      </c>
      <c r="K6">
        <v>0.67314600000000002</v>
      </c>
      <c r="L6">
        <v>-0.39066499999999998</v>
      </c>
      <c r="M6">
        <v>-0.26897500000000002</v>
      </c>
      <c r="N6">
        <v>1.0102599999999999</v>
      </c>
      <c r="P6">
        <v>4</v>
      </c>
      <c r="Q6">
        <v>1.8557399999999999</v>
      </c>
      <c r="R6">
        <v>0.418049</v>
      </c>
      <c r="S6">
        <v>-0.35319800000000001</v>
      </c>
      <c r="T6">
        <v>0.85247399999999995</v>
      </c>
      <c r="U6">
        <v>1.5313099999999999</v>
      </c>
      <c r="V6">
        <v>0.34852</v>
      </c>
      <c r="W6">
        <v>-0.52276999999999996</v>
      </c>
      <c r="X6">
        <v>0.43051400000000001</v>
      </c>
      <c r="Y6">
        <v>1.5365599999999999</v>
      </c>
      <c r="Z6">
        <v>0.77702400000000005</v>
      </c>
      <c r="AA6">
        <v>-0.36831000000000003</v>
      </c>
      <c r="AB6">
        <v>0.50941199999999998</v>
      </c>
      <c r="AC6">
        <v>1.89516</v>
      </c>
      <c r="AE6">
        <v>4</v>
      </c>
      <c r="AF6" s="3">
        <f t="shared" si="1"/>
        <v>0.88352399999999998</v>
      </c>
      <c r="AG6" s="3">
        <f t="shared" si="2"/>
        <v>0.63338399999999995</v>
      </c>
      <c r="AH6" s="3">
        <f t="shared" si="2"/>
        <v>-2.7753000000000028E-2</v>
      </c>
      <c r="AI6" s="3">
        <f t="shared" si="2"/>
        <v>0.21678699999999995</v>
      </c>
      <c r="AJ6" s="3">
        <f t="shared" si="2"/>
        <v>0.34011999999999998</v>
      </c>
      <c r="AK6" s="3">
        <f t="shared" si="2"/>
        <v>-0.13059500000000002</v>
      </c>
      <c r="AL6" s="3">
        <f t="shared" si="2"/>
        <v>-0.34113899999999997</v>
      </c>
      <c r="AM6" s="3">
        <f t="shared" si="2"/>
        <v>7.0979999999999932E-3</v>
      </c>
      <c r="AN6" s="3">
        <f t="shared" si="2"/>
        <v>0.28483999999999998</v>
      </c>
      <c r="AO6" s="3">
        <f t="shared" si="3"/>
        <v>0.10387800000000003</v>
      </c>
      <c r="AP6" s="3">
        <f t="shared" si="3"/>
        <v>2.2354999999999958E-2</v>
      </c>
      <c r="AQ6" s="3">
        <f t="shared" si="3"/>
        <v>0.77838699999999994</v>
      </c>
      <c r="AR6" s="3">
        <f t="shared" si="3"/>
        <v>0.88490000000000002</v>
      </c>
      <c r="AS6" s="5">
        <f t="shared" si="4"/>
        <v>0.28121430769230771</v>
      </c>
      <c r="AT6" s="6"/>
      <c r="AX6">
        <f>AS28</f>
        <v>9.8825615384615095E-3</v>
      </c>
      <c r="AY6">
        <v>1</v>
      </c>
      <c r="AZ6">
        <v>0.93</v>
      </c>
      <c r="BF6" s="7" t="s">
        <v>23</v>
      </c>
      <c r="BG6">
        <v>1</v>
      </c>
      <c r="BH6">
        <v>0.93059999999999998</v>
      </c>
    </row>
    <row r="7" spans="1:60" x14ac:dyDescent="0.3">
      <c r="A7" s="1">
        <v>5</v>
      </c>
      <c r="B7">
        <v>-0.78930999999999996</v>
      </c>
      <c r="C7">
        <v>0.22498199999999999</v>
      </c>
      <c r="D7">
        <v>0.124793</v>
      </c>
      <c r="E7">
        <v>-0.80708500000000005</v>
      </c>
      <c r="F7">
        <v>-0.89395100000000005</v>
      </c>
      <c r="G7">
        <v>-0.25869599999999998</v>
      </c>
      <c r="H7">
        <v>-0.437579</v>
      </c>
      <c r="I7">
        <v>-0.78883099999999995</v>
      </c>
      <c r="J7">
        <v>-3.43865E-2</v>
      </c>
      <c r="K7">
        <v>0.107404</v>
      </c>
      <c r="L7">
        <v>-0.61475500000000005</v>
      </c>
      <c r="M7">
        <v>-0.48669699999999999</v>
      </c>
      <c r="N7">
        <v>0.79949099999999995</v>
      </c>
      <c r="P7" s="1">
        <v>5</v>
      </c>
      <c r="Q7">
        <v>1.8315600000000001</v>
      </c>
      <c r="R7">
        <v>0.19151799999999999</v>
      </c>
      <c r="S7">
        <v>-0.11280800000000001</v>
      </c>
      <c r="T7">
        <v>1.4192800000000001</v>
      </c>
      <c r="U7">
        <v>0.83751600000000004</v>
      </c>
      <c r="V7">
        <v>-0.49865500000000001</v>
      </c>
      <c r="W7">
        <v>0.55087699999999995</v>
      </c>
      <c r="X7">
        <v>1.5490200000000001</v>
      </c>
      <c r="Y7">
        <v>0.19303600000000001</v>
      </c>
      <c r="Z7">
        <v>-0.302757</v>
      </c>
      <c r="AA7">
        <v>1.23719</v>
      </c>
      <c r="AB7">
        <v>0.77823799999999999</v>
      </c>
      <c r="AC7">
        <v>-0.81505899999999998</v>
      </c>
      <c r="AE7">
        <v>5</v>
      </c>
      <c r="AF7">
        <f t="shared" si="1"/>
        <v>2.62087</v>
      </c>
      <c r="AG7">
        <f t="shared" si="2"/>
        <v>-3.3463999999999994E-2</v>
      </c>
      <c r="AH7">
        <f t="shared" si="2"/>
        <v>-0.23760100000000001</v>
      </c>
      <c r="AI7">
        <f t="shared" si="2"/>
        <v>2.2263650000000004</v>
      </c>
      <c r="AJ7">
        <f t="shared" si="2"/>
        <v>1.7314670000000001</v>
      </c>
      <c r="AK7">
        <f t="shared" si="2"/>
        <v>-0.23995900000000003</v>
      </c>
      <c r="AL7">
        <f t="shared" si="2"/>
        <v>0.988456</v>
      </c>
      <c r="AM7">
        <f t="shared" si="2"/>
        <v>2.3378510000000001</v>
      </c>
      <c r="AN7">
        <f t="shared" si="2"/>
        <v>0.22742250000000003</v>
      </c>
      <c r="AO7">
        <f t="shared" si="3"/>
        <v>-0.410161</v>
      </c>
      <c r="AP7">
        <f t="shared" si="3"/>
        <v>1.8519450000000002</v>
      </c>
      <c r="AQ7">
        <f t="shared" si="3"/>
        <v>1.2649349999999999</v>
      </c>
      <c r="AR7">
        <f t="shared" si="3"/>
        <v>-1.6145499999999999</v>
      </c>
      <c r="AS7" s="4">
        <f t="shared" si="4"/>
        <v>0.82412126923076923</v>
      </c>
      <c r="AT7" s="6"/>
    </row>
    <row r="8" spans="1:60" x14ac:dyDescent="0.3">
      <c r="A8" s="1">
        <v>6</v>
      </c>
      <c r="B8">
        <v>0.88297499999999995</v>
      </c>
      <c r="C8">
        <v>-0.66035299999999997</v>
      </c>
      <c r="D8">
        <v>-0.25347999999999998</v>
      </c>
      <c r="E8">
        <v>0.31633</v>
      </c>
      <c r="F8">
        <v>-0.83967899999999995</v>
      </c>
      <c r="G8">
        <v>-0.75942200000000004</v>
      </c>
      <c r="H8">
        <v>0.41724499999999998</v>
      </c>
      <c r="I8">
        <v>-0.73136900000000005</v>
      </c>
      <c r="J8">
        <v>-0.89119599999999999</v>
      </c>
      <c r="K8">
        <v>0.29370000000000002</v>
      </c>
      <c r="L8">
        <v>-0.233294</v>
      </c>
      <c r="M8">
        <v>-0.69351399999999996</v>
      </c>
      <c r="N8">
        <v>0.85486700000000004</v>
      </c>
      <c r="P8" s="1">
        <v>6</v>
      </c>
      <c r="Q8">
        <v>1.8036399999999999</v>
      </c>
      <c r="R8">
        <v>-9.8136000000000004E-3</v>
      </c>
      <c r="S8">
        <v>0.30493300000000001</v>
      </c>
      <c r="T8">
        <v>1.4968600000000001</v>
      </c>
      <c r="U8">
        <v>-0.18202199999999999</v>
      </c>
      <c r="V8">
        <v>0.20635200000000001</v>
      </c>
      <c r="W8">
        <v>1.6137600000000001</v>
      </c>
      <c r="X8">
        <v>0.104976</v>
      </c>
      <c r="Y8">
        <v>-0.14998500000000001</v>
      </c>
      <c r="Z8">
        <v>1.5166900000000001</v>
      </c>
      <c r="AA8">
        <v>0.20968100000000001</v>
      </c>
      <c r="AB8">
        <v>8.4519399999999995E-2</v>
      </c>
      <c r="AC8">
        <v>1.8632599999999999</v>
      </c>
      <c r="AE8">
        <v>6</v>
      </c>
      <c r="AF8">
        <f t="shared" si="1"/>
        <v>0.92066499999999996</v>
      </c>
      <c r="AG8">
        <f t="shared" si="2"/>
        <v>0.65053939999999999</v>
      </c>
      <c r="AH8">
        <f t="shared" si="2"/>
        <v>0.55841300000000005</v>
      </c>
      <c r="AI8">
        <f t="shared" si="2"/>
        <v>1.1805300000000001</v>
      </c>
      <c r="AJ8">
        <f t="shared" si="2"/>
        <v>0.65765699999999994</v>
      </c>
      <c r="AK8">
        <f t="shared" si="2"/>
        <v>0.96577400000000002</v>
      </c>
      <c r="AL8">
        <f t="shared" si="2"/>
        <v>1.1965150000000002</v>
      </c>
      <c r="AM8">
        <f t="shared" si="2"/>
        <v>0.83634500000000001</v>
      </c>
      <c r="AN8">
        <f t="shared" si="2"/>
        <v>0.74121099999999995</v>
      </c>
      <c r="AO8">
        <f t="shared" si="3"/>
        <v>1.22299</v>
      </c>
      <c r="AP8">
        <f t="shared" si="3"/>
        <v>0.44297500000000001</v>
      </c>
      <c r="AQ8">
        <f t="shared" si="3"/>
        <v>0.77803339999999999</v>
      </c>
      <c r="AR8">
        <f t="shared" si="3"/>
        <v>1.0083929999999999</v>
      </c>
      <c r="AS8" s="4">
        <f t="shared" si="4"/>
        <v>0.85846467692307682</v>
      </c>
      <c r="AT8" s="6"/>
    </row>
    <row r="9" spans="1:60" x14ac:dyDescent="0.3">
      <c r="AS9" s="4"/>
      <c r="AT9" s="6"/>
    </row>
    <row r="10" spans="1:60" x14ac:dyDescent="0.3">
      <c r="B10" t="s">
        <v>1</v>
      </c>
      <c r="AS10" s="4"/>
      <c r="AT10" s="6"/>
    </row>
    <row r="11" spans="1:60" x14ac:dyDescent="0.3">
      <c r="A11">
        <v>1</v>
      </c>
      <c r="B11">
        <v>0.96423700000000001</v>
      </c>
      <c r="C11">
        <v>0.378386</v>
      </c>
      <c r="D11">
        <v>0.19952</v>
      </c>
      <c r="E11">
        <v>-0.25863399999999998</v>
      </c>
      <c r="F11">
        <v>-0.19924600000000001</v>
      </c>
      <c r="G11">
        <v>0.252494</v>
      </c>
      <c r="H11">
        <v>0.42658600000000002</v>
      </c>
      <c r="I11">
        <v>0.75471699999999997</v>
      </c>
      <c r="J11">
        <v>1.0401899999999999</v>
      </c>
      <c r="K11">
        <v>0.83826800000000001</v>
      </c>
      <c r="L11">
        <v>0.45369900000000002</v>
      </c>
      <c r="M11">
        <v>-0.104292</v>
      </c>
      <c r="N11">
        <v>-0.71001499999999995</v>
      </c>
      <c r="P11">
        <v>1</v>
      </c>
      <c r="Q11">
        <v>1.8420700000000001</v>
      </c>
      <c r="R11">
        <v>1.1717500000000001</v>
      </c>
      <c r="S11">
        <v>0.29430099999999998</v>
      </c>
      <c r="T11">
        <v>-0.29332399999999997</v>
      </c>
      <c r="U11">
        <v>-0.41507899999999998</v>
      </c>
      <c r="V11">
        <v>-6.6649700000000006E-2</v>
      </c>
      <c r="W11">
        <v>0.53954999999999997</v>
      </c>
      <c r="X11">
        <v>1.1588700000000001</v>
      </c>
      <c r="Y11">
        <v>1.4814000000000001</v>
      </c>
      <c r="Z11">
        <v>1.3383700000000001</v>
      </c>
      <c r="AA11">
        <v>0.73314999999999997</v>
      </c>
      <c r="AB11">
        <v>-0.14983399999999999</v>
      </c>
      <c r="AC11">
        <v>-0.78940100000000002</v>
      </c>
      <c r="AE11">
        <v>1</v>
      </c>
      <c r="AF11" s="3">
        <f t="shared" si="1"/>
        <v>0.87783300000000009</v>
      </c>
      <c r="AG11" s="3">
        <f t="shared" ref="AG11" si="5" xml:space="preserve"> R11-C11</f>
        <v>0.79336400000000007</v>
      </c>
      <c r="AH11" s="3">
        <f t="shared" ref="AH11" si="6" xml:space="preserve"> S11-D11</f>
        <v>9.4780999999999976E-2</v>
      </c>
      <c r="AI11" s="3">
        <f t="shared" ref="AI11" si="7" xml:space="preserve"> T11-E11</f>
        <v>-3.4689999999999999E-2</v>
      </c>
      <c r="AJ11" s="3">
        <f t="shared" ref="AJ11" si="8" xml:space="preserve"> U11-F11</f>
        <v>-0.21583299999999997</v>
      </c>
      <c r="AK11" s="3">
        <f t="shared" ref="AK11" si="9" xml:space="preserve"> V11-G11</f>
        <v>-0.31914370000000003</v>
      </c>
      <c r="AL11" s="3">
        <f t="shared" ref="AL11" si="10" xml:space="preserve"> W11-H11</f>
        <v>0.11296399999999995</v>
      </c>
      <c r="AM11" s="3">
        <f t="shared" ref="AM11" si="11" xml:space="preserve"> X11-I11</f>
        <v>0.4041530000000001</v>
      </c>
      <c r="AN11" s="3">
        <f t="shared" ref="AN11" si="12" xml:space="preserve"> Y11-J11</f>
        <v>0.4412100000000001</v>
      </c>
      <c r="AO11" s="3">
        <f t="shared" ref="AO11" si="13" xml:space="preserve"> Z11-K11</f>
        <v>0.50010200000000005</v>
      </c>
      <c r="AP11" s="3">
        <f t="shared" ref="AP11" si="14" xml:space="preserve"> AA11-L11</f>
        <v>0.27945099999999995</v>
      </c>
      <c r="AQ11" s="3">
        <f t="shared" ref="AQ11" si="15" xml:space="preserve"> AB11-M11</f>
        <v>-4.5541999999999999E-2</v>
      </c>
      <c r="AR11" s="3">
        <f t="shared" ref="AR11" si="16" xml:space="preserve"> AC11-N11</f>
        <v>-7.9386000000000068E-2</v>
      </c>
      <c r="AS11" s="5">
        <f t="shared" si="4"/>
        <v>0.21609717692307692</v>
      </c>
      <c r="AT11" s="6">
        <f t="shared" ref="AT4:AT32" si="17" xml:space="preserve"> AVERAGE(AS12:AS13,AS15:AS16)</f>
        <v>0.38557957692307698</v>
      </c>
      <c r="AX11" t="s">
        <v>9</v>
      </c>
      <c r="AY11" t="s">
        <v>10</v>
      </c>
      <c r="AZ11" t="s">
        <v>17</v>
      </c>
      <c r="BF11" t="s">
        <v>9</v>
      </c>
      <c r="BG11" t="s">
        <v>10</v>
      </c>
      <c r="BH11" t="s">
        <v>17</v>
      </c>
    </row>
    <row r="12" spans="1:60" x14ac:dyDescent="0.3">
      <c r="A12" s="1">
        <v>2</v>
      </c>
      <c r="B12">
        <v>1.48526</v>
      </c>
      <c r="C12">
        <v>0.51445799999999997</v>
      </c>
      <c r="D12">
        <v>-0.188555</v>
      </c>
      <c r="E12">
        <v>-0.60326100000000005</v>
      </c>
      <c r="F12">
        <v>-0.26358500000000001</v>
      </c>
      <c r="G12">
        <v>0.13023499999999999</v>
      </c>
      <c r="H12">
        <v>0.440996</v>
      </c>
      <c r="I12">
        <v>0.28569800000000001</v>
      </c>
      <c r="J12">
        <v>-0.25950299999999998</v>
      </c>
      <c r="K12">
        <v>-0.55677500000000002</v>
      </c>
      <c r="L12">
        <v>-0.36736999999999997</v>
      </c>
      <c r="M12">
        <v>0.48946899999999999</v>
      </c>
      <c r="N12">
        <v>1.45906</v>
      </c>
      <c r="P12" s="1">
        <v>2</v>
      </c>
      <c r="Q12">
        <v>1.9196899999999999</v>
      </c>
      <c r="R12">
        <v>0.968692</v>
      </c>
      <c r="S12">
        <v>-0.108045</v>
      </c>
      <c r="T12">
        <v>-0.36555100000000001</v>
      </c>
      <c r="U12">
        <v>0.24491099999999999</v>
      </c>
      <c r="V12">
        <v>1.1433899999999999</v>
      </c>
      <c r="W12">
        <v>1.5237400000000001</v>
      </c>
      <c r="X12">
        <v>1.1036699999999999</v>
      </c>
      <c r="Y12">
        <v>0.22861000000000001</v>
      </c>
      <c r="Z12">
        <v>-0.37318499999999999</v>
      </c>
      <c r="AA12">
        <v>-6.7819699999999997E-2</v>
      </c>
      <c r="AB12">
        <v>1.0335799999999999</v>
      </c>
      <c r="AC12">
        <v>1.94292</v>
      </c>
      <c r="AE12">
        <v>2</v>
      </c>
      <c r="AF12">
        <f t="shared" si="1"/>
        <v>0.43442999999999987</v>
      </c>
      <c r="AG12">
        <f t="shared" ref="AG11:AG16" si="18" xml:space="preserve"> R12-C12</f>
        <v>0.45423400000000003</v>
      </c>
      <c r="AH12">
        <f t="shared" ref="AH11:AH16" si="19" xml:space="preserve"> S12-D12</f>
        <v>8.0509999999999998E-2</v>
      </c>
      <c r="AI12">
        <f t="shared" ref="AI11:AI16" si="20" xml:space="preserve"> T12-E12</f>
        <v>0.23771000000000003</v>
      </c>
      <c r="AJ12">
        <f t="shared" ref="AJ11:AJ16" si="21" xml:space="preserve"> U12-F12</f>
        <v>0.50849600000000006</v>
      </c>
      <c r="AK12">
        <f t="shared" ref="AK11:AK16" si="22" xml:space="preserve"> V12-G12</f>
        <v>1.0131549999999998</v>
      </c>
      <c r="AL12">
        <f t="shared" ref="AL11:AL16" si="23" xml:space="preserve"> W12-H12</f>
        <v>1.0827440000000002</v>
      </c>
      <c r="AM12">
        <f t="shared" ref="AM11:AM16" si="24" xml:space="preserve"> X12-I12</f>
        <v>0.81797199999999992</v>
      </c>
      <c r="AN12">
        <f t="shared" ref="AN11:AN16" si="25" xml:space="preserve"> Y12-J12</f>
        <v>0.48811300000000002</v>
      </c>
      <c r="AO12">
        <f t="shared" ref="AO11:AO16" si="26" xml:space="preserve"> Z12-K12</f>
        <v>0.18359000000000003</v>
      </c>
      <c r="AP12">
        <f t="shared" ref="AP11:AP16" si="27" xml:space="preserve"> AA12-L12</f>
        <v>0.29955029999999999</v>
      </c>
      <c r="AQ12">
        <f t="shared" ref="AQ11:AQ16" si="28" xml:space="preserve"> AB12-M12</f>
        <v>0.54411100000000001</v>
      </c>
      <c r="AR12">
        <f t="shared" ref="AR11:AR16" si="29" xml:space="preserve"> AC12-N12</f>
        <v>0.48385999999999996</v>
      </c>
      <c r="AS12" s="4">
        <f t="shared" si="4"/>
        <v>0.50988271538461538</v>
      </c>
      <c r="AT12" s="6"/>
      <c r="AW12" t="s">
        <v>11</v>
      </c>
      <c r="AX12">
        <f>AS5</f>
        <v>0.84984867692307708</v>
      </c>
      <c r="AY12">
        <v>0</v>
      </c>
      <c r="AZ12">
        <v>0.86</v>
      </c>
      <c r="BE12" t="s">
        <v>22</v>
      </c>
      <c r="BF12" s="7" t="s">
        <v>23</v>
      </c>
      <c r="BG12">
        <v>0</v>
      </c>
      <c r="BH12">
        <v>0.85</v>
      </c>
    </row>
    <row r="13" spans="1:60" x14ac:dyDescent="0.3">
      <c r="A13" s="1">
        <v>3</v>
      </c>
      <c r="B13">
        <v>1.4292</v>
      </c>
      <c r="C13">
        <v>0.316743</v>
      </c>
      <c r="D13">
        <v>-0.342279</v>
      </c>
      <c r="E13">
        <v>-0.276675</v>
      </c>
      <c r="F13">
        <v>0.38448199999999999</v>
      </c>
      <c r="G13">
        <v>0.45397799999999999</v>
      </c>
      <c r="H13">
        <v>-3.6070900000000003E-2</v>
      </c>
      <c r="I13">
        <v>-0.60077499999999995</v>
      </c>
      <c r="J13">
        <v>-0.32352799999999998</v>
      </c>
      <c r="K13">
        <v>0.47531800000000002</v>
      </c>
      <c r="L13">
        <v>0.97287800000000002</v>
      </c>
      <c r="M13">
        <v>0.53272699999999995</v>
      </c>
      <c r="N13">
        <v>-0.51149199999999995</v>
      </c>
      <c r="P13" s="1">
        <v>3</v>
      </c>
      <c r="Q13">
        <v>-0.813002</v>
      </c>
      <c r="R13">
        <v>0.38373000000000002</v>
      </c>
      <c r="S13">
        <v>1.42205</v>
      </c>
      <c r="T13">
        <v>0.96368900000000002</v>
      </c>
      <c r="U13">
        <v>-0.168098</v>
      </c>
      <c r="V13">
        <v>-0.408939</v>
      </c>
      <c r="W13">
        <v>0.54516200000000004</v>
      </c>
      <c r="X13">
        <v>1.49702</v>
      </c>
      <c r="Y13">
        <v>1.21367</v>
      </c>
      <c r="Z13">
        <v>5.1166299999999998E-2</v>
      </c>
      <c r="AA13">
        <v>-0.33416299999999999</v>
      </c>
      <c r="AB13">
        <v>0.76183299999999998</v>
      </c>
      <c r="AC13">
        <v>1.9084300000000001</v>
      </c>
      <c r="AE13">
        <v>3</v>
      </c>
      <c r="AF13">
        <f t="shared" si="1"/>
        <v>-2.2422019999999998</v>
      </c>
      <c r="AG13">
        <f t="shared" si="18"/>
        <v>6.6987000000000019E-2</v>
      </c>
      <c r="AH13">
        <f t="shared" si="19"/>
        <v>1.764329</v>
      </c>
      <c r="AI13">
        <f t="shared" si="20"/>
        <v>1.240364</v>
      </c>
      <c r="AJ13">
        <f t="shared" si="21"/>
        <v>-0.55257999999999996</v>
      </c>
      <c r="AK13">
        <f t="shared" si="22"/>
        <v>-0.86291699999999993</v>
      </c>
      <c r="AL13">
        <f t="shared" si="23"/>
        <v>0.58123290000000005</v>
      </c>
      <c r="AM13">
        <f t="shared" si="24"/>
        <v>2.0977950000000001</v>
      </c>
      <c r="AN13">
        <f t="shared" si="25"/>
        <v>1.5371980000000001</v>
      </c>
      <c r="AO13">
        <f t="shared" si="26"/>
        <v>-0.42415170000000002</v>
      </c>
      <c r="AP13">
        <f t="shared" si="27"/>
        <v>-1.3070409999999999</v>
      </c>
      <c r="AQ13">
        <f t="shared" si="28"/>
        <v>0.22910600000000003</v>
      </c>
      <c r="AR13">
        <f t="shared" si="29"/>
        <v>2.4199220000000001</v>
      </c>
      <c r="AS13" s="4">
        <f t="shared" si="4"/>
        <v>0.34984940000000009</v>
      </c>
      <c r="AT13" s="6"/>
      <c r="AX13">
        <f>AS13</f>
        <v>0.34984940000000009</v>
      </c>
      <c r="AY13">
        <v>0.5</v>
      </c>
      <c r="AZ13">
        <v>0.3</v>
      </c>
      <c r="BF13" s="7" t="s">
        <v>23</v>
      </c>
      <c r="BG13">
        <v>0.5</v>
      </c>
      <c r="BH13">
        <v>0.85</v>
      </c>
    </row>
    <row r="14" spans="1:60" x14ac:dyDescent="0.3">
      <c r="A14">
        <v>4</v>
      </c>
      <c r="B14">
        <v>0.97221599999999997</v>
      </c>
      <c r="C14">
        <v>-0.215335</v>
      </c>
      <c r="D14">
        <v>-0.32544499999999998</v>
      </c>
      <c r="E14">
        <v>0.635687</v>
      </c>
      <c r="F14">
        <v>1.19119</v>
      </c>
      <c r="G14">
        <v>0.47911500000000001</v>
      </c>
      <c r="H14">
        <v>-0.18163099999999999</v>
      </c>
      <c r="I14">
        <v>0.42341600000000001</v>
      </c>
      <c r="J14">
        <v>1.2517199999999999</v>
      </c>
      <c r="K14">
        <v>0.67314600000000002</v>
      </c>
      <c r="L14">
        <v>-0.39066499999999998</v>
      </c>
      <c r="M14">
        <v>-0.26897500000000002</v>
      </c>
      <c r="N14">
        <v>1.0102599999999999</v>
      </c>
      <c r="P14">
        <v>4</v>
      </c>
      <c r="Q14">
        <v>1.8557399999999999</v>
      </c>
      <c r="R14">
        <v>0.418049</v>
      </c>
      <c r="S14">
        <v>-0.35319800000000001</v>
      </c>
      <c r="T14">
        <v>0.85247399999999995</v>
      </c>
      <c r="U14">
        <v>1.5313099999999999</v>
      </c>
      <c r="V14">
        <v>0.34852</v>
      </c>
      <c r="W14">
        <v>-0.52276999999999996</v>
      </c>
      <c r="X14">
        <v>0.43051400000000001</v>
      </c>
      <c r="Y14">
        <v>1.5365599999999999</v>
      </c>
      <c r="Z14">
        <v>0.77702400000000005</v>
      </c>
      <c r="AA14">
        <v>-0.36831000000000003</v>
      </c>
      <c r="AB14">
        <v>0.50941199999999998</v>
      </c>
      <c r="AC14">
        <v>1.89516</v>
      </c>
      <c r="AE14">
        <v>4</v>
      </c>
      <c r="AF14" s="3">
        <f t="shared" si="1"/>
        <v>0.88352399999999998</v>
      </c>
      <c r="AG14" s="3">
        <f t="shared" si="18"/>
        <v>0.63338399999999995</v>
      </c>
      <c r="AH14" s="3">
        <f t="shared" si="19"/>
        <v>-2.7753000000000028E-2</v>
      </c>
      <c r="AI14" s="3">
        <f t="shared" si="20"/>
        <v>0.21678699999999995</v>
      </c>
      <c r="AJ14" s="3">
        <f t="shared" si="21"/>
        <v>0.34011999999999998</v>
      </c>
      <c r="AK14" s="3">
        <f t="shared" si="22"/>
        <v>-0.13059500000000002</v>
      </c>
      <c r="AL14" s="3">
        <f t="shared" si="23"/>
        <v>-0.34113899999999997</v>
      </c>
      <c r="AM14" s="3">
        <f t="shared" si="24"/>
        <v>7.0979999999999932E-3</v>
      </c>
      <c r="AN14" s="3">
        <f t="shared" si="25"/>
        <v>0.28483999999999998</v>
      </c>
      <c r="AO14" s="3">
        <f t="shared" si="26"/>
        <v>0.10387800000000003</v>
      </c>
      <c r="AP14" s="3">
        <f t="shared" si="27"/>
        <v>2.2354999999999958E-2</v>
      </c>
      <c r="AQ14" s="3">
        <f t="shared" si="28"/>
        <v>0.77838699999999994</v>
      </c>
      <c r="AR14" s="3">
        <f t="shared" si="29"/>
        <v>0.88490000000000002</v>
      </c>
      <c r="AS14" s="5">
        <f t="shared" si="4"/>
        <v>0.28121430769230771</v>
      </c>
      <c r="AT14" s="6"/>
      <c r="AX14">
        <f>AS21</f>
        <v>4.9849261538461503E-2</v>
      </c>
      <c r="AY14">
        <v>0.8</v>
      </c>
      <c r="AZ14">
        <v>0.05</v>
      </c>
      <c r="BF14" s="7" t="s">
        <v>23</v>
      </c>
      <c r="BG14">
        <v>0.8</v>
      </c>
      <c r="BH14">
        <v>0.85</v>
      </c>
    </row>
    <row r="15" spans="1:60" x14ac:dyDescent="0.3">
      <c r="A15" s="1">
        <v>5</v>
      </c>
      <c r="B15">
        <v>-0.28931000000000001</v>
      </c>
      <c r="C15">
        <v>0.72498200000000002</v>
      </c>
      <c r="D15">
        <v>0.62479300000000004</v>
      </c>
      <c r="E15">
        <v>-0.307085</v>
      </c>
      <c r="F15">
        <v>-0.393951</v>
      </c>
      <c r="G15">
        <v>0.24130399999999999</v>
      </c>
      <c r="H15">
        <v>6.24206E-2</v>
      </c>
      <c r="I15">
        <v>-0.288831</v>
      </c>
      <c r="J15">
        <v>0.46561399999999997</v>
      </c>
      <c r="K15">
        <v>0.60740400000000005</v>
      </c>
      <c r="L15">
        <v>-0.114755</v>
      </c>
      <c r="M15">
        <v>1.3302700000000001E-2</v>
      </c>
      <c r="N15">
        <v>1.29949</v>
      </c>
      <c r="P15" s="1">
        <v>5</v>
      </c>
      <c r="Q15">
        <v>1.8315600000000001</v>
      </c>
      <c r="R15">
        <v>0.19151799999999999</v>
      </c>
      <c r="S15">
        <v>-0.11280800000000001</v>
      </c>
      <c r="T15">
        <v>1.4192800000000001</v>
      </c>
      <c r="U15">
        <v>0.83751600000000004</v>
      </c>
      <c r="V15">
        <v>-0.49865500000000001</v>
      </c>
      <c r="W15">
        <v>0.55087699999999995</v>
      </c>
      <c r="X15">
        <v>1.5490200000000001</v>
      </c>
      <c r="Y15">
        <v>0.19303600000000001</v>
      </c>
      <c r="Z15">
        <v>-0.302757</v>
      </c>
      <c r="AA15">
        <v>1.23719</v>
      </c>
      <c r="AB15">
        <v>0.77823799999999999</v>
      </c>
      <c r="AC15">
        <v>-0.81505899999999998</v>
      </c>
      <c r="AE15">
        <v>5</v>
      </c>
      <c r="AF15">
        <f t="shared" si="1"/>
        <v>2.12087</v>
      </c>
      <c r="AG15">
        <f t="shared" si="18"/>
        <v>-0.53346400000000005</v>
      </c>
      <c r="AH15">
        <f t="shared" si="19"/>
        <v>-0.73760100000000006</v>
      </c>
      <c r="AI15">
        <f t="shared" si="20"/>
        <v>1.7263650000000001</v>
      </c>
      <c r="AJ15">
        <f t="shared" si="21"/>
        <v>1.2314670000000001</v>
      </c>
      <c r="AK15">
        <f t="shared" si="22"/>
        <v>-0.73995900000000003</v>
      </c>
      <c r="AL15">
        <f t="shared" si="23"/>
        <v>0.48845639999999996</v>
      </c>
      <c r="AM15">
        <f t="shared" si="24"/>
        <v>1.8378510000000001</v>
      </c>
      <c r="AN15">
        <f t="shared" si="25"/>
        <v>-0.27257799999999999</v>
      </c>
      <c r="AO15">
        <f t="shared" si="26"/>
        <v>-0.910161</v>
      </c>
      <c r="AP15">
        <f t="shared" si="27"/>
        <v>1.351945</v>
      </c>
      <c r="AQ15">
        <f t="shared" si="28"/>
        <v>0.76493529999999998</v>
      </c>
      <c r="AR15">
        <f t="shared" si="29"/>
        <v>-2.1145490000000002</v>
      </c>
      <c r="AS15" s="4">
        <f t="shared" si="4"/>
        <v>0.32412136153846155</v>
      </c>
      <c r="AT15" s="6"/>
      <c r="AX15">
        <f>AS29</f>
        <v>-0.15015101538461531</v>
      </c>
      <c r="AY15">
        <v>1</v>
      </c>
      <c r="AZ15">
        <v>0</v>
      </c>
      <c r="BF15" s="7" t="s">
        <v>23</v>
      </c>
      <c r="BG15">
        <v>1</v>
      </c>
      <c r="BH15">
        <v>0.85</v>
      </c>
    </row>
    <row r="16" spans="1:60" x14ac:dyDescent="0.3">
      <c r="A16" s="1">
        <v>6</v>
      </c>
      <c r="B16">
        <v>1.38297</v>
      </c>
      <c r="C16">
        <v>-0.160353</v>
      </c>
      <c r="D16">
        <v>0.24651999999999999</v>
      </c>
      <c r="E16">
        <v>0.81633</v>
      </c>
      <c r="F16">
        <v>-0.33967900000000001</v>
      </c>
      <c r="G16">
        <v>-0.25942199999999999</v>
      </c>
      <c r="H16">
        <v>0.91724499999999998</v>
      </c>
      <c r="I16">
        <v>-0.23136899999999999</v>
      </c>
      <c r="J16">
        <v>-0.39119599999999999</v>
      </c>
      <c r="K16">
        <v>0.79369999999999996</v>
      </c>
      <c r="L16">
        <v>0.266706</v>
      </c>
      <c r="M16">
        <v>-0.19351399999999999</v>
      </c>
      <c r="N16">
        <v>1.35487</v>
      </c>
      <c r="P16" s="1">
        <v>6</v>
      </c>
      <c r="Q16">
        <v>1.8036399999999999</v>
      </c>
      <c r="R16">
        <v>-9.8136000000000004E-3</v>
      </c>
      <c r="S16">
        <v>0.30493300000000001</v>
      </c>
      <c r="T16">
        <v>1.4968600000000001</v>
      </c>
      <c r="U16">
        <v>-0.18202199999999999</v>
      </c>
      <c r="V16">
        <v>0.20635200000000001</v>
      </c>
      <c r="W16">
        <v>1.6137600000000001</v>
      </c>
      <c r="X16">
        <v>0.104976</v>
      </c>
      <c r="Y16">
        <v>-0.14998500000000001</v>
      </c>
      <c r="Z16">
        <v>1.5166900000000001</v>
      </c>
      <c r="AA16">
        <v>0.20968100000000001</v>
      </c>
      <c r="AB16">
        <v>8.4519399999999995E-2</v>
      </c>
      <c r="AC16">
        <v>1.8632599999999999</v>
      </c>
      <c r="AE16">
        <v>6</v>
      </c>
      <c r="AF16">
        <f t="shared" si="1"/>
        <v>0.42066999999999988</v>
      </c>
      <c r="AG16">
        <f t="shared" si="18"/>
        <v>0.15053939999999999</v>
      </c>
      <c r="AH16">
        <f t="shared" si="19"/>
        <v>5.841300000000002E-2</v>
      </c>
      <c r="AI16">
        <f t="shared" si="20"/>
        <v>0.68053000000000008</v>
      </c>
      <c r="AJ16">
        <f t="shared" si="21"/>
        <v>0.15765700000000002</v>
      </c>
      <c r="AK16">
        <f t="shared" si="22"/>
        <v>0.46577400000000002</v>
      </c>
      <c r="AL16">
        <f t="shared" si="23"/>
        <v>0.69651500000000011</v>
      </c>
      <c r="AM16">
        <f t="shared" si="24"/>
        <v>0.33634500000000001</v>
      </c>
      <c r="AN16">
        <f t="shared" si="25"/>
        <v>0.24121099999999998</v>
      </c>
      <c r="AO16">
        <f t="shared" si="26"/>
        <v>0.72299000000000013</v>
      </c>
      <c r="AP16">
        <f t="shared" si="27"/>
        <v>-5.7024999999999992E-2</v>
      </c>
      <c r="AQ16">
        <f t="shared" si="28"/>
        <v>0.27803339999999999</v>
      </c>
      <c r="AR16">
        <f t="shared" si="29"/>
        <v>0.5083899999999999</v>
      </c>
      <c r="AS16" s="4">
        <f t="shared" si="4"/>
        <v>0.35846483076923086</v>
      </c>
      <c r="AT16" s="6"/>
    </row>
    <row r="17" spans="1:52" x14ac:dyDescent="0.3">
      <c r="AS17" s="4"/>
      <c r="AT17" s="6"/>
    </row>
    <row r="18" spans="1:52" x14ac:dyDescent="0.3">
      <c r="B18" t="s">
        <v>2</v>
      </c>
      <c r="AS18" s="4"/>
      <c r="AT18" s="6"/>
    </row>
    <row r="19" spans="1:52" x14ac:dyDescent="0.3">
      <c r="A19">
        <v>1</v>
      </c>
      <c r="B19">
        <v>0.96423700000000001</v>
      </c>
      <c r="C19">
        <v>0.378386</v>
      </c>
      <c r="D19">
        <v>0.19952</v>
      </c>
      <c r="E19">
        <v>-0.25863399999999998</v>
      </c>
      <c r="F19">
        <v>-0.19924600000000001</v>
      </c>
      <c r="G19">
        <v>0.252494</v>
      </c>
      <c r="H19">
        <v>0.42658600000000002</v>
      </c>
      <c r="I19">
        <v>0.75471699999999997</v>
      </c>
      <c r="J19">
        <v>1.0401899999999999</v>
      </c>
      <c r="K19">
        <v>0.83826800000000001</v>
      </c>
      <c r="L19">
        <v>0.45369900000000002</v>
      </c>
      <c r="M19">
        <v>-0.104292</v>
      </c>
      <c r="N19">
        <v>-0.71001499999999995</v>
      </c>
      <c r="P19">
        <v>1</v>
      </c>
      <c r="Q19">
        <v>1.8420700000000001</v>
      </c>
      <c r="R19">
        <v>1.1717500000000001</v>
      </c>
      <c r="S19">
        <v>0.29430099999999998</v>
      </c>
      <c r="T19">
        <v>-0.29332399999999997</v>
      </c>
      <c r="U19">
        <v>-0.41507899999999998</v>
      </c>
      <c r="V19">
        <v>-6.6649700000000006E-2</v>
      </c>
      <c r="W19">
        <v>0.53954999999999997</v>
      </c>
      <c r="X19">
        <v>1.1588700000000001</v>
      </c>
      <c r="Y19">
        <v>1.4814000000000001</v>
      </c>
      <c r="Z19">
        <v>1.3383700000000001</v>
      </c>
      <c r="AA19">
        <v>0.73314999999999997</v>
      </c>
      <c r="AB19">
        <v>-0.14983399999999999</v>
      </c>
      <c r="AC19">
        <v>-0.78940100000000002</v>
      </c>
      <c r="AE19">
        <v>1</v>
      </c>
      <c r="AF19" s="3">
        <f t="shared" si="1"/>
        <v>0.87783300000000009</v>
      </c>
      <c r="AG19" s="3">
        <f t="shared" ref="AG19" si="30" xml:space="preserve"> R19-C19</f>
        <v>0.79336400000000007</v>
      </c>
      <c r="AH19" s="3">
        <f t="shared" ref="AH19" si="31" xml:space="preserve"> S19-D19</f>
        <v>9.4780999999999976E-2</v>
      </c>
      <c r="AI19" s="3">
        <f t="shared" ref="AI19" si="32" xml:space="preserve"> T19-E19</f>
        <v>-3.4689999999999999E-2</v>
      </c>
      <c r="AJ19" s="3">
        <f t="shared" ref="AJ19" si="33" xml:space="preserve"> U19-F19</f>
        <v>-0.21583299999999997</v>
      </c>
      <c r="AK19" s="3">
        <f t="shared" ref="AK19" si="34" xml:space="preserve"> V19-G19</f>
        <v>-0.31914370000000003</v>
      </c>
      <c r="AL19" s="3">
        <f t="shared" ref="AL19" si="35" xml:space="preserve"> W19-H19</f>
        <v>0.11296399999999995</v>
      </c>
      <c r="AM19" s="3">
        <f t="shared" ref="AM19" si="36" xml:space="preserve"> X19-I19</f>
        <v>0.4041530000000001</v>
      </c>
      <c r="AN19" s="3">
        <f t="shared" ref="AN19" si="37" xml:space="preserve"> Y19-J19</f>
        <v>0.4412100000000001</v>
      </c>
      <c r="AO19" s="3">
        <f t="shared" ref="AO19" si="38" xml:space="preserve"> Z19-K19</f>
        <v>0.50010200000000005</v>
      </c>
      <c r="AP19" s="3">
        <f t="shared" ref="AP19" si="39" xml:space="preserve"> AA19-L19</f>
        <v>0.27945099999999995</v>
      </c>
      <c r="AQ19" s="3">
        <f t="shared" ref="AQ19" si="40" xml:space="preserve"> AB19-M19</f>
        <v>-4.5541999999999999E-2</v>
      </c>
      <c r="AR19" s="3">
        <f t="shared" ref="AR19" si="41" xml:space="preserve"> AC19-N19</f>
        <v>-7.9386000000000068E-2</v>
      </c>
      <c r="AS19" s="5">
        <f t="shared" si="4"/>
        <v>0.21609717692307692</v>
      </c>
      <c r="AT19" s="6">
        <f t="shared" si="17"/>
        <v>8.5579650384615361E-2</v>
      </c>
      <c r="AX19" t="s">
        <v>9</v>
      </c>
      <c r="AY19" t="s">
        <v>10</v>
      </c>
      <c r="AZ19" t="s">
        <v>17</v>
      </c>
    </row>
    <row r="20" spans="1:52" x14ac:dyDescent="0.3">
      <c r="A20" s="1">
        <v>2</v>
      </c>
      <c r="B20">
        <v>1.7852600000000001</v>
      </c>
      <c r="C20">
        <v>0.81445800000000002</v>
      </c>
      <c r="D20">
        <v>0.111445</v>
      </c>
      <c r="E20">
        <v>-0.303261</v>
      </c>
      <c r="F20">
        <v>3.6415400000000001E-2</v>
      </c>
      <c r="G20">
        <v>0.43023499999999998</v>
      </c>
      <c r="H20">
        <v>0.74099599999999999</v>
      </c>
      <c r="I20">
        <v>0.58569800000000005</v>
      </c>
      <c r="J20">
        <v>4.0496900000000002E-2</v>
      </c>
      <c r="K20">
        <v>-0.25677499999999998</v>
      </c>
      <c r="L20">
        <v>-6.7369899999999996E-2</v>
      </c>
      <c r="M20">
        <v>0.78946899999999998</v>
      </c>
      <c r="N20">
        <v>1.7590600000000001</v>
      </c>
      <c r="P20" s="1">
        <v>2</v>
      </c>
      <c r="Q20">
        <v>1.9196899999999999</v>
      </c>
      <c r="R20">
        <v>0.968692</v>
      </c>
      <c r="S20">
        <v>-0.108045</v>
      </c>
      <c r="T20">
        <v>-0.36555100000000001</v>
      </c>
      <c r="U20">
        <v>0.24491099999999999</v>
      </c>
      <c r="V20">
        <v>1.1433899999999999</v>
      </c>
      <c r="W20">
        <v>1.5237400000000001</v>
      </c>
      <c r="X20">
        <v>1.1036699999999999</v>
      </c>
      <c r="Y20">
        <v>0.22861000000000001</v>
      </c>
      <c r="Z20">
        <v>-0.37318499999999999</v>
      </c>
      <c r="AA20">
        <v>-6.7819699999999997E-2</v>
      </c>
      <c r="AB20">
        <v>1.0335799999999999</v>
      </c>
      <c r="AC20">
        <v>1.94292</v>
      </c>
      <c r="AE20">
        <v>2</v>
      </c>
      <c r="AF20">
        <f t="shared" si="1"/>
        <v>0.13442999999999983</v>
      </c>
      <c r="AG20">
        <f t="shared" ref="AG19:AG24" si="42" xml:space="preserve"> R20-C20</f>
        <v>0.15423399999999998</v>
      </c>
      <c r="AH20">
        <f t="shared" ref="AH19:AH24" si="43" xml:space="preserve"> S20-D20</f>
        <v>-0.21949000000000002</v>
      </c>
      <c r="AI20">
        <f t="shared" ref="AI19:AI24" si="44" xml:space="preserve"> T20-E20</f>
        <v>-6.2290000000000012E-2</v>
      </c>
      <c r="AJ20">
        <f t="shared" ref="AJ19:AJ24" si="45" xml:space="preserve"> U20-F20</f>
        <v>0.2084956</v>
      </c>
      <c r="AK20">
        <f t="shared" ref="AK19:AK24" si="46" xml:space="preserve"> V20-G20</f>
        <v>0.71315499999999998</v>
      </c>
      <c r="AL20">
        <f t="shared" ref="AL19:AL24" si="47" xml:space="preserve"> W20-H20</f>
        <v>0.78274400000000011</v>
      </c>
      <c r="AM20">
        <f t="shared" ref="AM19:AM24" si="48" xml:space="preserve"> X20-I20</f>
        <v>0.51797199999999988</v>
      </c>
      <c r="AN20">
        <f t="shared" ref="AN19:AN24" si="49" xml:space="preserve"> Y20-J20</f>
        <v>0.18811310000000001</v>
      </c>
      <c r="AO20">
        <f t="shared" ref="AO19:AO24" si="50" xml:space="preserve"> Z20-K20</f>
        <v>-0.11641000000000001</v>
      </c>
      <c r="AP20">
        <f t="shared" ref="AP19:AP24" si="51" xml:space="preserve"> AA20-L20</f>
        <v>-4.498000000000002E-4</v>
      </c>
      <c r="AQ20">
        <f t="shared" ref="AQ19:AQ24" si="52" xml:space="preserve"> AB20-M20</f>
        <v>0.24411099999999997</v>
      </c>
      <c r="AR20">
        <f t="shared" ref="AR19:AR24" si="53" xml:space="preserve"> AC20-N20</f>
        <v>0.18385999999999991</v>
      </c>
      <c r="AS20" s="4">
        <f t="shared" si="4"/>
        <v>0.20988268461538456</v>
      </c>
      <c r="AT20" s="6"/>
      <c r="AW20" t="s">
        <v>12</v>
      </c>
      <c r="AX20">
        <f>AS7</f>
        <v>0.82412126923076923</v>
      </c>
      <c r="AY20">
        <v>0</v>
      </c>
      <c r="AZ20">
        <v>0.81</v>
      </c>
    </row>
    <row r="21" spans="1:52" x14ac:dyDescent="0.3">
      <c r="A21" s="1">
        <v>3</v>
      </c>
      <c r="B21">
        <v>1.7292000000000001</v>
      </c>
      <c r="C21">
        <v>0.61674300000000004</v>
      </c>
      <c r="D21">
        <v>-4.2278999999999997E-2</v>
      </c>
      <c r="E21">
        <v>2.33254E-2</v>
      </c>
      <c r="F21">
        <v>0.68448200000000003</v>
      </c>
      <c r="G21">
        <v>0.75397800000000004</v>
      </c>
      <c r="H21">
        <v>0.26392900000000002</v>
      </c>
      <c r="I21">
        <v>-0.30077500000000001</v>
      </c>
      <c r="J21">
        <v>-2.3528500000000001E-2</v>
      </c>
      <c r="K21">
        <v>0.77531799999999995</v>
      </c>
      <c r="L21">
        <v>1.27288</v>
      </c>
      <c r="M21">
        <v>0.83272699999999999</v>
      </c>
      <c r="N21">
        <v>-0.21149200000000001</v>
      </c>
      <c r="P21" s="1">
        <v>3</v>
      </c>
      <c r="Q21">
        <v>-0.813002</v>
      </c>
      <c r="R21">
        <v>0.38373000000000002</v>
      </c>
      <c r="S21">
        <v>1.42205</v>
      </c>
      <c r="T21">
        <v>0.96368900000000002</v>
      </c>
      <c r="U21">
        <v>-0.168098</v>
      </c>
      <c r="V21">
        <v>-0.408939</v>
      </c>
      <c r="W21">
        <v>0.54516200000000004</v>
      </c>
      <c r="X21">
        <v>1.49702</v>
      </c>
      <c r="Y21">
        <v>1.21367</v>
      </c>
      <c r="Z21">
        <v>5.1166299999999998E-2</v>
      </c>
      <c r="AA21">
        <v>-0.33416299999999999</v>
      </c>
      <c r="AB21">
        <v>0.76183299999999998</v>
      </c>
      <c r="AC21">
        <v>1.9084300000000001</v>
      </c>
      <c r="AE21">
        <v>3</v>
      </c>
      <c r="AF21">
        <f t="shared" si="1"/>
        <v>-2.5422020000000001</v>
      </c>
      <c r="AG21">
        <f t="shared" si="42"/>
        <v>-0.23301300000000003</v>
      </c>
      <c r="AH21">
        <f t="shared" si="43"/>
        <v>1.464329</v>
      </c>
      <c r="AI21">
        <f t="shared" si="44"/>
        <v>0.94036359999999997</v>
      </c>
      <c r="AJ21">
        <f t="shared" si="45"/>
        <v>-0.85258</v>
      </c>
      <c r="AK21">
        <f t="shared" si="46"/>
        <v>-1.162917</v>
      </c>
      <c r="AL21">
        <f t="shared" si="47"/>
        <v>0.28123300000000001</v>
      </c>
      <c r="AM21">
        <f t="shared" si="48"/>
        <v>1.797795</v>
      </c>
      <c r="AN21">
        <f t="shared" si="49"/>
        <v>1.2371985000000001</v>
      </c>
      <c r="AO21">
        <f t="shared" si="50"/>
        <v>-0.72415169999999995</v>
      </c>
      <c r="AP21">
        <f t="shared" si="51"/>
        <v>-1.607043</v>
      </c>
      <c r="AQ21">
        <f t="shared" si="52"/>
        <v>-7.0894000000000013E-2</v>
      </c>
      <c r="AR21">
        <f t="shared" si="53"/>
        <v>2.1199219999999999</v>
      </c>
      <c r="AS21" s="4">
        <f t="shared" si="4"/>
        <v>4.9849261538461503E-2</v>
      </c>
      <c r="AT21" s="6"/>
      <c r="AX21">
        <f>AS15</f>
        <v>0.32412136153846155</v>
      </c>
      <c r="AY21">
        <v>0.5</v>
      </c>
      <c r="AZ21">
        <v>0.21</v>
      </c>
    </row>
    <row r="22" spans="1:52" x14ac:dyDescent="0.3">
      <c r="A22">
        <v>4</v>
      </c>
      <c r="B22">
        <v>0.97221599999999997</v>
      </c>
      <c r="C22">
        <v>-0.215335</v>
      </c>
      <c r="D22">
        <v>-0.32544499999999998</v>
      </c>
      <c r="E22">
        <v>0.635687</v>
      </c>
      <c r="F22">
        <v>1.19119</v>
      </c>
      <c r="G22">
        <v>0.47911500000000001</v>
      </c>
      <c r="H22">
        <v>-0.18163099999999999</v>
      </c>
      <c r="I22">
        <v>0.42341600000000001</v>
      </c>
      <c r="J22">
        <v>1.2517199999999999</v>
      </c>
      <c r="K22">
        <v>0.67314600000000002</v>
      </c>
      <c r="L22">
        <v>-0.39066499999999998</v>
      </c>
      <c r="M22">
        <v>-0.26897500000000002</v>
      </c>
      <c r="N22">
        <v>1.0102599999999999</v>
      </c>
      <c r="P22">
        <v>4</v>
      </c>
      <c r="Q22">
        <v>1.8557399999999999</v>
      </c>
      <c r="R22">
        <v>0.418049</v>
      </c>
      <c r="S22">
        <v>-0.35319800000000001</v>
      </c>
      <c r="T22">
        <v>0.85247399999999995</v>
      </c>
      <c r="U22">
        <v>1.5313099999999999</v>
      </c>
      <c r="V22">
        <v>0.34852</v>
      </c>
      <c r="W22">
        <v>-0.52276999999999996</v>
      </c>
      <c r="X22">
        <v>0.43051400000000001</v>
      </c>
      <c r="Y22">
        <v>1.5365599999999999</v>
      </c>
      <c r="Z22">
        <v>0.77702400000000005</v>
      </c>
      <c r="AA22">
        <v>-0.36831000000000003</v>
      </c>
      <c r="AB22">
        <v>0.50941199999999998</v>
      </c>
      <c r="AC22">
        <v>1.89516</v>
      </c>
      <c r="AE22">
        <v>4</v>
      </c>
      <c r="AF22" s="3">
        <f t="shared" si="1"/>
        <v>0.88352399999999998</v>
      </c>
      <c r="AG22" s="3">
        <f t="shared" si="42"/>
        <v>0.63338399999999995</v>
      </c>
      <c r="AH22" s="3">
        <f t="shared" si="43"/>
        <v>-2.7753000000000028E-2</v>
      </c>
      <c r="AI22" s="3">
        <f t="shared" si="44"/>
        <v>0.21678699999999995</v>
      </c>
      <c r="AJ22" s="3">
        <f t="shared" si="45"/>
        <v>0.34011999999999998</v>
      </c>
      <c r="AK22" s="3">
        <f t="shared" si="46"/>
        <v>-0.13059500000000002</v>
      </c>
      <c r="AL22" s="3">
        <f t="shared" si="47"/>
        <v>-0.34113899999999997</v>
      </c>
      <c r="AM22" s="3">
        <f t="shared" si="48"/>
        <v>7.0979999999999932E-3</v>
      </c>
      <c r="AN22" s="3">
        <f t="shared" si="49"/>
        <v>0.28483999999999998</v>
      </c>
      <c r="AO22" s="3">
        <f t="shared" si="50"/>
        <v>0.10387800000000003</v>
      </c>
      <c r="AP22" s="3">
        <f t="shared" si="51"/>
        <v>2.2354999999999958E-2</v>
      </c>
      <c r="AQ22" s="3">
        <f t="shared" si="52"/>
        <v>0.77838699999999994</v>
      </c>
      <c r="AR22" s="3">
        <f t="shared" si="53"/>
        <v>0.88490000000000002</v>
      </c>
      <c r="AS22" s="5">
        <f t="shared" si="4"/>
        <v>0.28121430769230771</v>
      </c>
      <c r="AT22" s="6"/>
      <c r="AX22">
        <f>AS23</f>
        <v>2.412144769230766E-2</v>
      </c>
      <c r="AY22">
        <v>0.8</v>
      </c>
      <c r="AZ22">
        <v>0.01</v>
      </c>
    </row>
    <row r="23" spans="1:52" x14ac:dyDescent="0.3">
      <c r="A23" s="1">
        <v>5</v>
      </c>
      <c r="B23">
        <v>1.06903E-2</v>
      </c>
      <c r="C23">
        <v>1.02498</v>
      </c>
      <c r="D23">
        <v>0.92479299999999998</v>
      </c>
      <c r="E23">
        <v>-7.0849199999999998E-3</v>
      </c>
      <c r="F23">
        <v>-9.3951199999999999E-2</v>
      </c>
      <c r="G23">
        <v>0.54130400000000001</v>
      </c>
      <c r="H23">
        <v>0.36242099999999999</v>
      </c>
      <c r="I23">
        <v>1.1169E-2</v>
      </c>
      <c r="J23">
        <v>0.76561400000000002</v>
      </c>
      <c r="K23">
        <v>0.90740399999999999</v>
      </c>
      <c r="L23">
        <v>0.18524499999999999</v>
      </c>
      <c r="M23">
        <v>0.313303</v>
      </c>
      <c r="N23">
        <v>1.5994900000000001</v>
      </c>
      <c r="P23" s="1">
        <v>5</v>
      </c>
      <c r="Q23">
        <v>1.8315600000000001</v>
      </c>
      <c r="R23">
        <v>0.19151799999999999</v>
      </c>
      <c r="S23">
        <v>-0.11280800000000001</v>
      </c>
      <c r="T23">
        <v>1.4192800000000001</v>
      </c>
      <c r="U23">
        <v>0.83751600000000004</v>
      </c>
      <c r="V23">
        <v>-0.49865500000000001</v>
      </c>
      <c r="W23">
        <v>0.55087699999999995</v>
      </c>
      <c r="X23">
        <v>1.5490200000000001</v>
      </c>
      <c r="Y23">
        <v>0.19303600000000001</v>
      </c>
      <c r="Z23">
        <v>-0.302757</v>
      </c>
      <c r="AA23">
        <v>1.23719</v>
      </c>
      <c r="AB23">
        <v>0.77823799999999999</v>
      </c>
      <c r="AC23">
        <v>-0.81505899999999998</v>
      </c>
      <c r="AE23">
        <v>5</v>
      </c>
      <c r="AF23">
        <f t="shared" si="1"/>
        <v>1.8208697</v>
      </c>
      <c r="AG23">
        <f t="shared" si="42"/>
        <v>-0.83346200000000004</v>
      </c>
      <c r="AH23">
        <f t="shared" si="43"/>
        <v>-1.037601</v>
      </c>
      <c r="AI23">
        <f t="shared" si="44"/>
        <v>1.4263649200000001</v>
      </c>
      <c r="AJ23">
        <f t="shared" si="45"/>
        <v>0.93146720000000005</v>
      </c>
      <c r="AK23">
        <f t="shared" si="46"/>
        <v>-1.0399590000000001</v>
      </c>
      <c r="AL23">
        <f t="shared" si="47"/>
        <v>0.18845599999999996</v>
      </c>
      <c r="AM23">
        <f t="shared" si="48"/>
        <v>1.5378510000000001</v>
      </c>
      <c r="AN23">
        <f t="shared" si="49"/>
        <v>-0.57257800000000003</v>
      </c>
      <c r="AO23">
        <f t="shared" si="50"/>
        <v>-1.210161</v>
      </c>
      <c r="AP23">
        <f t="shared" si="51"/>
        <v>1.0519449999999999</v>
      </c>
      <c r="AQ23">
        <f t="shared" si="52"/>
        <v>0.46493499999999999</v>
      </c>
      <c r="AR23">
        <f t="shared" si="53"/>
        <v>-2.4145490000000001</v>
      </c>
      <c r="AS23" s="4">
        <f t="shared" si="4"/>
        <v>2.412144769230766E-2</v>
      </c>
      <c r="AT23" s="6"/>
      <c r="AX23">
        <f>AS31</f>
        <v>-0.17587799999999998</v>
      </c>
      <c r="AY23">
        <v>1</v>
      </c>
      <c r="AZ23">
        <v>0</v>
      </c>
    </row>
    <row r="24" spans="1:52" x14ac:dyDescent="0.3">
      <c r="A24" s="1">
        <v>6</v>
      </c>
      <c r="B24">
        <v>1.6829700000000001</v>
      </c>
      <c r="C24">
        <v>0.13964699999999999</v>
      </c>
      <c r="D24">
        <v>0.54652000000000001</v>
      </c>
      <c r="E24">
        <v>1.11633</v>
      </c>
      <c r="F24">
        <v>-3.9678499999999998E-2</v>
      </c>
      <c r="G24">
        <v>4.0577500000000002E-2</v>
      </c>
      <c r="H24">
        <v>1.2172400000000001</v>
      </c>
      <c r="I24">
        <v>6.86311E-2</v>
      </c>
      <c r="J24">
        <v>-9.1195999999999999E-2</v>
      </c>
      <c r="K24">
        <v>1.0936999999999999</v>
      </c>
      <c r="L24">
        <v>0.56670600000000004</v>
      </c>
      <c r="M24">
        <v>0.106486</v>
      </c>
      <c r="N24">
        <v>1.6548700000000001</v>
      </c>
      <c r="P24" s="1">
        <v>6</v>
      </c>
      <c r="Q24">
        <v>1.8036399999999999</v>
      </c>
      <c r="R24">
        <v>-9.8136000000000004E-3</v>
      </c>
      <c r="S24">
        <v>0.30493300000000001</v>
      </c>
      <c r="T24">
        <v>1.4968600000000001</v>
      </c>
      <c r="U24">
        <v>-0.18202199999999999</v>
      </c>
      <c r="V24">
        <v>0.20635200000000001</v>
      </c>
      <c r="W24">
        <v>1.6137600000000001</v>
      </c>
      <c r="X24">
        <v>0.104976</v>
      </c>
      <c r="Y24">
        <v>-0.14998500000000001</v>
      </c>
      <c r="Z24">
        <v>1.5166900000000001</v>
      </c>
      <c r="AA24">
        <v>0.20968100000000001</v>
      </c>
      <c r="AB24">
        <v>8.4519399999999995E-2</v>
      </c>
      <c r="AC24">
        <v>1.8632599999999999</v>
      </c>
      <c r="AE24">
        <v>6</v>
      </c>
      <c r="AF24">
        <f t="shared" si="1"/>
        <v>0.12066999999999983</v>
      </c>
      <c r="AG24">
        <f t="shared" si="42"/>
        <v>-0.1494606</v>
      </c>
      <c r="AH24">
        <f t="shared" si="43"/>
        <v>-0.241587</v>
      </c>
      <c r="AI24">
        <f t="shared" si="44"/>
        <v>0.38053000000000003</v>
      </c>
      <c r="AJ24">
        <f t="shared" si="45"/>
        <v>-0.14234349999999998</v>
      </c>
      <c r="AK24">
        <f t="shared" si="46"/>
        <v>0.16577449999999999</v>
      </c>
      <c r="AL24">
        <f t="shared" si="47"/>
        <v>0.39651999999999998</v>
      </c>
      <c r="AM24">
        <f t="shared" si="48"/>
        <v>3.6344899999999999E-2</v>
      </c>
      <c r="AN24">
        <f t="shared" si="49"/>
        <v>-5.8789000000000008E-2</v>
      </c>
      <c r="AO24">
        <f t="shared" si="50"/>
        <v>0.4229900000000002</v>
      </c>
      <c r="AP24">
        <f t="shared" si="51"/>
        <v>-0.35702500000000004</v>
      </c>
      <c r="AQ24">
        <f t="shared" si="52"/>
        <v>-2.1966600000000003E-2</v>
      </c>
      <c r="AR24">
        <f t="shared" si="53"/>
        <v>0.20838999999999985</v>
      </c>
      <c r="AS24" s="4">
        <f t="shared" si="4"/>
        <v>5.8465207692307682E-2</v>
      </c>
      <c r="AT24" s="6"/>
    </row>
    <row r="25" spans="1:52" x14ac:dyDescent="0.3">
      <c r="AS25" s="4"/>
      <c r="AT25" s="6"/>
    </row>
    <row r="26" spans="1:52" x14ac:dyDescent="0.3">
      <c r="B26" t="s">
        <v>3</v>
      </c>
      <c r="AS26" s="4"/>
      <c r="AT26" s="6"/>
    </row>
    <row r="27" spans="1:52" x14ac:dyDescent="0.3">
      <c r="A27">
        <v>1</v>
      </c>
      <c r="B27">
        <v>0.96423700000000001</v>
      </c>
      <c r="C27">
        <v>0.378386</v>
      </c>
      <c r="D27">
        <v>0.19952</v>
      </c>
      <c r="E27">
        <v>-0.25863399999999998</v>
      </c>
      <c r="F27">
        <v>-0.19924600000000001</v>
      </c>
      <c r="G27">
        <v>0.252494</v>
      </c>
      <c r="H27">
        <v>0.42658600000000002</v>
      </c>
      <c r="I27">
        <v>0.75471699999999997</v>
      </c>
      <c r="J27">
        <v>1.0401899999999999</v>
      </c>
      <c r="K27">
        <v>0.83826800000000001</v>
      </c>
      <c r="L27">
        <v>0.45369900000000002</v>
      </c>
      <c r="M27">
        <v>-0.104292</v>
      </c>
      <c r="N27">
        <v>-0.71001499999999995</v>
      </c>
      <c r="P27">
        <v>1</v>
      </c>
      <c r="Q27">
        <v>1.8420700000000001</v>
      </c>
      <c r="R27">
        <v>1.1717500000000001</v>
      </c>
      <c r="S27">
        <v>0.29430099999999998</v>
      </c>
      <c r="T27">
        <v>-0.29332399999999997</v>
      </c>
      <c r="U27">
        <v>-0.41507899999999998</v>
      </c>
      <c r="V27">
        <v>-6.6649700000000006E-2</v>
      </c>
      <c r="W27">
        <v>0.53954999999999997</v>
      </c>
      <c r="X27">
        <v>1.1588700000000001</v>
      </c>
      <c r="Y27">
        <v>1.4814000000000001</v>
      </c>
      <c r="Z27">
        <v>1.3383700000000001</v>
      </c>
      <c r="AA27">
        <v>0.73314999999999997</v>
      </c>
      <c r="AB27">
        <v>-0.14983399999999999</v>
      </c>
      <c r="AC27">
        <v>-0.78940100000000002</v>
      </c>
      <c r="AE27">
        <v>1</v>
      </c>
      <c r="AF27" s="3">
        <f t="shared" si="1"/>
        <v>0.87783300000000009</v>
      </c>
      <c r="AG27" s="3">
        <f t="shared" ref="AG27" si="54" xml:space="preserve"> R27-C27</f>
        <v>0.79336400000000007</v>
      </c>
      <c r="AH27" s="3">
        <f t="shared" ref="AH27" si="55" xml:space="preserve"> S27-D27</f>
        <v>9.4780999999999976E-2</v>
      </c>
      <c r="AI27" s="3">
        <f t="shared" ref="AI27" si="56" xml:space="preserve"> T27-E27</f>
        <v>-3.4689999999999999E-2</v>
      </c>
      <c r="AJ27" s="3">
        <f t="shared" ref="AJ27" si="57" xml:space="preserve"> U27-F27</f>
        <v>-0.21583299999999997</v>
      </c>
      <c r="AK27" s="3">
        <f t="shared" ref="AK27" si="58" xml:space="preserve"> V27-G27</f>
        <v>-0.31914370000000003</v>
      </c>
      <c r="AL27" s="3">
        <f t="shared" ref="AL27" si="59" xml:space="preserve"> W27-H27</f>
        <v>0.11296399999999995</v>
      </c>
      <c r="AM27" s="3">
        <f t="shared" ref="AM27" si="60" xml:space="preserve"> X27-I27</f>
        <v>0.4041530000000001</v>
      </c>
      <c r="AN27" s="3">
        <f t="shared" ref="AN27" si="61" xml:space="preserve"> Y27-J27</f>
        <v>0.4412100000000001</v>
      </c>
      <c r="AO27" s="3">
        <f t="shared" ref="AO27" si="62" xml:space="preserve"> Z27-K27</f>
        <v>0.50010200000000005</v>
      </c>
      <c r="AP27" s="3">
        <f t="shared" ref="AP27" si="63" xml:space="preserve"> AA27-L27</f>
        <v>0.27945099999999995</v>
      </c>
      <c r="AQ27" s="3">
        <f t="shared" ref="AQ27" si="64" xml:space="preserve"> AB27-M27</f>
        <v>-4.5541999999999999E-2</v>
      </c>
      <c r="AR27" s="3">
        <f t="shared" ref="AR27" si="65" xml:space="preserve"> AC27-N27</f>
        <v>-7.9386000000000068E-2</v>
      </c>
      <c r="AS27" s="5">
        <f t="shared" si="4"/>
        <v>0.21609717692307692</v>
      </c>
      <c r="AT27" s="6">
        <f t="shared" si="17"/>
        <v>-0.1144203096153846</v>
      </c>
      <c r="AX27" t="s">
        <v>9</v>
      </c>
      <c r="AY27" t="s">
        <v>10</v>
      </c>
      <c r="AZ27" t="s">
        <v>17</v>
      </c>
    </row>
    <row r="28" spans="1:52" x14ac:dyDescent="0.3">
      <c r="A28" s="1">
        <v>2</v>
      </c>
      <c r="B28">
        <v>1.98526</v>
      </c>
      <c r="C28">
        <v>1.0144599999999999</v>
      </c>
      <c r="D28">
        <v>0.31144500000000003</v>
      </c>
      <c r="E28">
        <v>-0.10326100000000001</v>
      </c>
      <c r="F28">
        <v>0.23641499999999999</v>
      </c>
      <c r="G28">
        <v>0.63023499999999999</v>
      </c>
      <c r="H28">
        <v>0.94099600000000005</v>
      </c>
      <c r="I28">
        <v>0.78569800000000001</v>
      </c>
      <c r="J28">
        <v>0.24049699999999999</v>
      </c>
      <c r="K28">
        <v>-5.6774999999999999E-2</v>
      </c>
      <c r="L28">
        <v>0.13263</v>
      </c>
      <c r="M28">
        <v>0.98946900000000004</v>
      </c>
      <c r="N28">
        <v>1.95906</v>
      </c>
      <c r="P28" s="1">
        <v>2</v>
      </c>
      <c r="Q28">
        <v>1.9196899999999999</v>
      </c>
      <c r="R28">
        <v>0.968692</v>
      </c>
      <c r="S28">
        <v>-0.108045</v>
      </c>
      <c r="T28">
        <v>-0.36555100000000001</v>
      </c>
      <c r="U28">
        <v>0.24491099999999999</v>
      </c>
      <c r="V28">
        <v>1.1433899999999999</v>
      </c>
      <c r="W28">
        <v>1.5237400000000001</v>
      </c>
      <c r="X28">
        <v>1.1036699999999999</v>
      </c>
      <c r="Y28">
        <v>0.22861000000000001</v>
      </c>
      <c r="Z28">
        <v>-0.37318499999999999</v>
      </c>
      <c r="AA28">
        <v>-6.7819699999999997E-2</v>
      </c>
      <c r="AB28">
        <v>1.0335799999999999</v>
      </c>
      <c r="AC28">
        <v>1.94292</v>
      </c>
      <c r="AE28">
        <v>2</v>
      </c>
      <c r="AF28">
        <f t="shared" si="1"/>
        <v>-6.5570000000000128E-2</v>
      </c>
      <c r="AG28">
        <f t="shared" ref="AG27:AG32" si="66" xml:space="preserve"> R28-C28</f>
        <v>-4.576799999999992E-2</v>
      </c>
      <c r="AH28">
        <f t="shared" ref="AH27:AH32" si="67" xml:space="preserve"> S28-D28</f>
        <v>-0.41949000000000003</v>
      </c>
      <c r="AI28">
        <f t="shared" ref="AI27:AI32" si="68" xml:space="preserve"> T28-E28</f>
        <v>-0.26229000000000002</v>
      </c>
      <c r="AJ28">
        <f t="shared" ref="AJ27:AJ32" si="69" xml:space="preserve"> U28-F28</f>
        <v>8.4960000000000035E-3</v>
      </c>
      <c r="AK28">
        <f t="shared" ref="AK27:AK32" si="70" xml:space="preserve"> V28-G28</f>
        <v>0.51315499999999992</v>
      </c>
      <c r="AL28">
        <f t="shared" ref="AL27:AL32" si="71" xml:space="preserve"> W28-H28</f>
        <v>0.58274400000000004</v>
      </c>
      <c r="AM28">
        <f t="shared" ref="AM27:AM32" si="72" xml:space="preserve"> X28-I28</f>
        <v>0.31797199999999992</v>
      </c>
      <c r="AN28">
        <f t="shared" ref="AN27:AN32" si="73" xml:space="preserve"> Y28-J28</f>
        <v>-1.1886999999999981E-2</v>
      </c>
      <c r="AO28">
        <f t="shared" ref="AO27:AO32" si="74" xml:space="preserve"> Z28-K28</f>
        <v>-0.31640999999999997</v>
      </c>
      <c r="AP28">
        <f t="shared" ref="AP27:AP32" si="75" xml:space="preserve"> AA28-L28</f>
        <v>-0.20044970000000001</v>
      </c>
      <c r="AQ28">
        <f t="shared" ref="AQ27:AQ32" si="76" xml:space="preserve"> AB28-M28</f>
        <v>4.41109999999999E-2</v>
      </c>
      <c r="AR28">
        <f t="shared" ref="AR27:AR32" si="77" xml:space="preserve"> AC28-N28</f>
        <v>-1.6140000000000043E-2</v>
      </c>
      <c r="AS28" s="4">
        <f t="shared" si="4"/>
        <v>9.8825615384615095E-3</v>
      </c>
      <c r="AT28" s="6"/>
      <c r="AW28" t="s">
        <v>13</v>
      </c>
      <c r="AX28">
        <f>AS8</f>
        <v>0.85846467692307682</v>
      </c>
      <c r="AY28">
        <v>0</v>
      </c>
      <c r="AZ28">
        <v>0.28000000000000003</v>
      </c>
    </row>
    <row r="29" spans="1:52" x14ac:dyDescent="0.3">
      <c r="A29" s="1">
        <v>3</v>
      </c>
      <c r="B29">
        <v>1.9292</v>
      </c>
      <c r="C29">
        <v>0.816743</v>
      </c>
      <c r="D29">
        <v>0.157721</v>
      </c>
      <c r="E29">
        <v>0.223325</v>
      </c>
      <c r="F29">
        <v>0.88448199999999999</v>
      </c>
      <c r="G29">
        <v>0.95397799999999999</v>
      </c>
      <c r="H29">
        <v>0.46392899999999998</v>
      </c>
      <c r="I29">
        <v>-0.100775</v>
      </c>
      <c r="J29">
        <v>0.17647199999999999</v>
      </c>
      <c r="K29">
        <v>0.97531800000000002</v>
      </c>
      <c r="L29">
        <v>1.47288</v>
      </c>
      <c r="M29">
        <v>1.0327299999999999</v>
      </c>
      <c r="N29">
        <v>-1.14915E-2</v>
      </c>
      <c r="P29" s="1">
        <v>3</v>
      </c>
      <c r="Q29">
        <v>-0.813002</v>
      </c>
      <c r="R29">
        <v>0.38373000000000002</v>
      </c>
      <c r="S29">
        <v>1.42205</v>
      </c>
      <c r="T29">
        <v>0.96368900000000002</v>
      </c>
      <c r="U29">
        <v>-0.168098</v>
      </c>
      <c r="V29">
        <v>-0.408939</v>
      </c>
      <c r="W29">
        <v>0.54516200000000004</v>
      </c>
      <c r="X29">
        <v>1.49702</v>
      </c>
      <c r="Y29">
        <v>1.21367</v>
      </c>
      <c r="Z29">
        <v>5.1166299999999998E-2</v>
      </c>
      <c r="AA29">
        <v>-0.33416299999999999</v>
      </c>
      <c r="AB29">
        <v>0.76183299999999998</v>
      </c>
      <c r="AC29">
        <v>1.9084300000000001</v>
      </c>
      <c r="AE29">
        <v>3</v>
      </c>
      <c r="AF29">
        <f t="shared" si="1"/>
        <v>-2.7422019999999998</v>
      </c>
      <c r="AG29">
        <f t="shared" si="66"/>
        <v>-0.43301299999999998</v>
      </c>
      <c r="AH29">
        <f t="shared" si="67"/>
        <v>1.264329</v>
      </c>
      <c r="AI29">
        <f t="shared" si="68"/>
        <v>0.74036400000000002</v>
      </c>
      <c r="AJ29">
        <f t="shared" si="69"/>
        <v>-1.0525800000000001</v>
      </c>
      <c r="AK29">
        <f t="shared" si="70"/>
        <v>-1.3629169999999999</v>
      </c>
      <c r="AL29">
        <f t="shared" si="71"/>
        <v>8.1233000000000055E-2</v>
      </c>
      <c r="AM29">
        <f t="shared" si="72"/>
        <v>1.5977950000000001</v>
      </c>
      <c r="AN29">
        <f t="shared" si="73"/>
        <v>1.0371980000000001</v>
      </c>
      <c r="AO29">
        <f t="shared" si="74"/>
        <v>-0.92415170000000002</v>
      </c>
      <c r="AP29">
        <f t="shared" si="75"/>
        <v>-1.807043</v>
      </c>
      <c r="AQ29">
        <f t="shared" si="76"/>
        <v>-0.27089699999999994</v>
      </c>
      <c r="AR29">
        <f t="shared" si="77"/>
        <v>1.9199215000000001</v>
      </c>
      <c r="AS29" s="4">
        <f t="shared" si="4"/>
        <v>-0.15015101538461531</v>
      </c>
      <c r="AT29" s="6"/>
      <c r="AX29">
        <f>AS16</f>
        <v>0.35846483076923086</v>
      </c>
      <c r="AY29">
        <v>0.5</v>
      </c>
      <c r="AZ29">
        <v>0.9</v>
      </c>
    </row>
    <row r="30" spans="1:52" x14ac:dyDescent="0.3">
      <c r="A30">
        <v>4</v>
      </c>
      <c r="B30">
        <v>0.97221599999999997</v>
      </c>
      <c r="C30">
        <v>-0.215335</v>
      </c>
      <c r="D30">
        <v>-0.32544499999999998</v>
      </c>
      <c r="E30">
        <v>0.635687</v>
      </c>
      <c r="F30">
        <v>1.19119</v>
      </c>
      <c r="G30">
        <v>0.47911500000000001</v>
      </c>
      <c r="H30">
        <v>-0.18163099999999999</v>
      </c>
      <c r="I30">
        <v>0.42341600000000001</v>
      </c>
      <c r="J30">
        <v>1.2517199999999999</v>
      </c>
      <c r="K30">
        <v>0.67314600000000002</v>
      </c>
      <c r="L30">
        <v>-0.39066499999999998</v>
      </c>
      <c r="M30">
        <v>-0.26897500000000002</v>
      </c>
      <c r="N30">
        <v>1.0102599999999999</v>
      </c>
      <c r="P30">
        <v>4</v>
      </c>
      <c r="Q30">
        <v>1.8557399999999999</v>
      </c>
      <c r="R30">
        <v>0.418049</v>
      </c>
      <c r="S30">
        <v>-0.35319800000000001</v>
      </c>
      <c r="T30">
        <v>0.85247399999999995</v>
      </c>
      <c r="U30">
        <v>1.5313099999999999</v>
      </c>
      <c r="V30">
        <v>0.34852</v>
      </c>
      <c r="W30">
        <v>-0.52276999999999996</v>
      </c>
      <c r="X30">
        <v>0.43051400000000001</v>
      </c>
      <c r="Y30">
        <v>1.5365599999999999</v>
      </c>
      <c r="Z30">
        <v>0.77702400000000005</v>
      </c>
      <c r="AA30">
        <v>-0.36831000000000003</v>
      </c>
      <c r="AB30">
        <v>0.50941199999999998</v>
      </c>
      <c r="AC30">
        <v>1.89516</v>
      </c>
      <c r="AE30">
        <v>4</v>
      </c>
      <c r="AF30" s="3">
        <f t="shared" si="1"/>
        <v>0.88352399999999998</v>
      </c>
      <c r="AG30" s="3">
        <f t="shared" si="66"/>
        <v>0.63338399999999995</v>
      </c>
      <c r="AH30" s="3">
        <f t="shared" si="67"/>
        <v>-2.7753000000000028E-2</v>
      </c>
      <c r="AI30" s="3">
        <f t="shared" si="68"/>
        <v>0.21678699999999995</v>
      </c>
      <c r="AJ30" s="3">
        <f t="shared" si="69"/>
        <v>0.34011999999999998</v>
      </c>
      <c r="AK30" s="3">
        <f t="shared" si="70"/>
        <v>-0.13059500000000002</v>
      </c>
      <c r="AL30" s="3">
        <f t="shared" si="71"/>
        <v>-0.34113899999999997</v>
      </c>
      <c r="AM30" s="3">
        <f t="shared" si="72"/>
        <v>7.0979999999999932E-3</v>
      </c>
      <c r="AN30" s="3">
        <f t="shared" si="73"/>
        <v>0.28483999999999998</v>
      </c>
      <c r="AO30" s="3">
        <f t="shared" si="74"/>
        <v>0.10387800000000003</v>
      </c>
      <c r="AP30" s="3">
        <f t="shared" si="75"/>
        <v>2.2354999999999958E-2</v>
      </c>
      <c r="AQ30" s="3">
        <f t="shared" si="76"/>
        <v>0.77838699999999994</v>
      </c>
      <c r="AR30" s="3">
        <f t="shared" si="77"/>
        <v>0.88490000000000002</v>
      </c>
      <c r="AS30" s="5">
        <f t="shared" si="4"/>
        <v>0.28121430769230771</v>
      </c>
      <c r="AT30" s="6"/>
      <c r="AX30">
        <f>AS24</f>
        <v>5.8465207692307682E-2</v>
      </c>
      <c r="AY30">
        <v>0.8</v>
      </c>
      <c r="AZ30">
        <v>0.96</v>
      </c>
    </row>
    <row r="31" spans="1:52" x14ac:dyDescent="0.3">
      <c r="A31" s="1">
        <v>5</v>
      </c>
      <c r="B31">
        <v>0.21068999999999999</v>
      </c>
      <c r="C31">
        <v>1.22498</v>
      </c>
      <c r="D31">
        <v>1.12479</v>
      </c>
      <c r="E31">
        <v>0.192915</v>
      </c>
      <c r="F31">
        <v>0.106049</v>
      </c>
      <c r="G31">
        <v>0.74130399999999996</v>
      </c>
      <c r="H31">
        <v>0.56242099999999995</v>
      </c>
      <c r="I31">
        <v>0.211169</v>
      </c>
      <c r="J31">
        <v>0.96561399999999997</v>
      </c>
      <c r="K31">
        <v>1.1073999999999999</v>
      </c>
      <c r="L31">
        <v>0.385245</v>
      </c>
      <c r="M31">
        <v>0.51330299999999995</v>
      </c>
      <c r="N31">
        <v>1.79949</v>
      </c>
      <c r="P31" s="1">
        <v>5</v>
      </c>
      <c r="Q31">
        <v>1.8315600000000001</v>
      </c>
      <c r="R31">
        <v>0.19151799999999999</v>
      </c>
      <c r="S31">
        <v>-0.11280800000000001</v>
      </c>
      <c r="T31">
        <v>1.4192800000000001</v>
      </c>
      <c r="U31">
        <v>0.83751600000000004</v>
      </c>
      <c r="V31">
        <v>-0.49865500000000001</v>
      </c>
      <c r="W31">
        <v>0.55087699999999995</v>
      </c>
      <c r="X31">
        <v>1.5490200000000001</v>
      </c>
      <c r="Y31">
        <v>0.19303600000000001</v>
      </c>
      <c r="Z31">
        <v>-0.302757</v>
      </c>
      <c r="AA31">
        <v>1.23719</v>
      </c>
      <c r="AB31">
        <v>0.77823799999999999</v>
      </c>
      <c r="AC31">
        <v>-0.81505899999999998</v>
      </c>
      <c r="AE31">
        <v>5</v>
      </c>
      <c r="AF31">
        <f t="shared" si="1"/>
        <v>1.62087</v>
      </c>
      <c r="AG31">
        <f t="shared" si="66"/>
        <v>-1.0334619999999999</v>
      </c>
      <c r="AH31">
        <f t="shared" si="67"/>
        <v>-1.237598</v>
      </c>
      <c r="AI31">
        <f t="shared" si="68"/>
        <v>1.2263650000000001</v>
      </c>
      <c r="AJ31">
        <f t="shared" si="69"/>
        <v>0.73146700000000009</v>
      </c>
      <c r="AK31">
        <f t="shared" si="70"/>
        <v>-1.239959</v>
      </c>
      <c r="AL31">
        <f t="shared" si="71"/>
        <v>-1.1543999999999999E-2</v>
      </c>
      <c r="AM31">
        <f t="shared" si="72"/>
        <v>1.3378510000000001</v>
      </c>
      <c r="AN31">
        <f t="shared" si="73"/>
        <v>-0.77257799999999999</v>
      </c>
      <c r="AO31">
        <f t="shared" si="74"/>
        <v>-1.4101569999999999</v>
      </c>
      <c r="AP31">
        <f t="shared" si="75"/>
        <v>0.85194499999999995</v>
      </c>
      <c r="AQ31">
        <f t="shared" si="76"/>
        <v>0.26493500000000003</v>
      </c>
      <c r="AR31">
        <f t="shared" si="77"/>
        <v>-2.6145490000000002</v>
      </c>
      <c r="AS31" s="4">
        <f t="shared" si="4"/>
        <v>-0.17587799999999998</v>
      </c>
      <c r="AT31" s="6"/>
      <c r="AX31">
        <f>AS32</f>
        <v>-0.14153478461538457</v>
      </c>
      <c r="AY31">
        <v>1</v>
      </c>
      <c r="AZ31">
        <v>0.93</v>
      </c>
    </row>
    <row r="32" spans="1:52" x14ac:dyDescent="0.3">
      <c r="A32" s="1">
        <v>6</v>
      </c>
      <c r="B32">
        <v>1.88297</v>
      </c>
      <c r="C32">
        <v>0.33964699999999998</v>
      </c>
      <c r="D32">
        <v>0.74651999999999996</v>
      </c>
      <c r="E32">
        <v>1.31633</v>
      </c>
      <c r="F32">
        <v>0.16032099999999999</v>
      </c>
      <c r="G32">
        <v>0.24057799999999999</v>
      </c>
      <c r="H32">
        <v>1.4172400000000001</v>
      </c>
      <c r="I32">
        <v>0.26863100000000001</v>
      </c>
      <c r="J32">
        <v>0.108804</v>
      </c>
      <c r="K32">
        <v>1.2937000000000001</v>
      </c>
      <c r="L32">
        <v>0.766706</v>
      </c>
      <c r="M32">
        <v>0.30648599999999998</v>
      </c>
      <c r="N32">
        <v>1.85487</v>
      </c>
      <c r="P32" s="1">
        <v>6</v>
      </c>
      <c r="Q32">
        <v>1.8036399999999999</v>
      </c>
      <c r="R32">
        <v>-9.8136000000000004E-3</v>
      </c>
      <c r="S32">
        <v>0.30493300000000001</v>
      </c>
      <c r="T32">
        <v>1.4968600000000001</v>
      </c>
      <c r="U32">
        <v>-0.18202199999999999</v>
      </c>
      <c r="V32">
        <v>0.20635200000000001</v>
      </c>
      <c r="W32">
        <v>1.6137600000000001</v>
      </c>
      <c r="X32">
        <v>0.104976</v>
      </c>
      <c r="Y32">
        <v>-0.14998500000000001</v>
      </c>
      <c r="Z32">
        <v>1.5166900000000001</v>
      </c>
      <c r="AA32">
        <v>0.20968100000000001</v>
      </c>
      <c r="AB32">
        <v>8.4519399999999995E-2</v>
      </c>
      <c r="AC32">
        <v>1.8632599999999999</v>
      </c>
      <c r="AE32">
        <v>6</v>
      </c>
      <c r="AF32">
        <f t="shared" si="1"/>
        <v>-7.9330000000000123E-2</v>
      </c>
      <c r="AG32">
        <f t="shared" si="66"/>
        <v>-0.34946059999999995</v>
      </c>
      <c r="AH32">
        <f t="shared" si="67"/>
        <v>-0.44158699999999995</v>
      </c>
      <c r="AI32">
        <f t="shared" si="68"/>
        <v>0.18053000000000008</v>
      </c>
      <c r="AJ32">
        <f t="shared" si="69"/>
        <v>-0.34234299999999995</v>
      </c>
      <c r="AK32">
        <f t="shared" si="70"/>
        <v>-3.4225999999999979E-2</v>
      </c>
      <c r="AL32">
        <f t="shared" si="71"/>
        <v>0.19652000000000003</v>
      </c>
      <c r="AM32">
        <f t="shared" si="72"/>
        <v>-0.16365499999999999</v>
      </c>
      <c r="AN32">
        <f t="shared" si="73"/>
        <v>-0.25878899999999999</v>
      </c>
      <c r="AO32">
        <f t="shared" si="74"/>
        <v>0.22299000000000002</v>
      </c>
      <c r="AP32">
        <f t="shared" si="75"/>
        <v>-0.55702499999999999</v>
      </c>
      <c r="AQ32">
        <f t="shared" si="76"/>
        <v>-0.22196659999999999</v>
      </c>
      <c r="AR32">
        <f t="shared" si="77"/>
        <v>8.3899999999998975E-3</v>
      </c>
      <c r="AS32" s="4">
        <f t="shared" si="4"/>
        <v>-0.14153478461538457</v>
      </c>
      <c r="AT32" s="6"/>
    </row>
    <row r="34" spans="46:51" x14ac:dyDescent="0.3">
      <c r="AT34" t="s">
        <v>14</v>
      </c>
      <c r="AU34" t="s">
        <v>16</v>
      </c>
      <c r="AV34" t="s">
        <v>18</v>
      </c>
      <c r="AY34" t="s">
        <v>19</v>
      </c>
    </row>
    <row r="35" spans="46:51" x14ac:dyDescent="0.3">
      <c r="AT35">
        <f xml:space="preserve"> AT3</f>
        <v>0.88557916346153853</v>
      </c>
      <c r="AU35">
        <f xml:space="preserve"> 0</f>
        <v>0</v>
      </c>
      <c r="AV35">
        <f xml:space="preserve"> AVERAGE(AZ3,AZ12,AZ20,AZ28,BH3,BH12)</f>
        <v>0.64176666666666671</v>
      </c>
      <c r="AY35" t="s">
        <v>20</v>
      </c>
    </row>
    <row r="36" spans="46:51" x14ac:dyDescent="0.3">
      <c r="AT36">
        <f>AT11</f>
        <v>0.38557957692307698</v>
      </c>
      <c r="AU36">
        <v>0.5</v>
      </c>
      <c r="AV36">
        <f t="shared" ref="AV36:AV38" si="78" xml:space="preserve"> AVERAGE(AZ4,AZ13,AZ21,AZ29,BH4,BH13)</f>
        <v>0.65510000000000002</v>
      </c>
    </row>
    <row r="37" spans="46:51" x14ac:dyDescent="0.3">
      <c r="AT37">
        <f>AT19</f>
        <v>8.5579650384615361E-2</v>
      </c>
      <c r="AU37">
        <v>0.8</v>
      </c>
      <c r="AV37">
        <f t="shared" si="78"/>
        <v>0.62009999999999998</v>
      </c>
    </row>
    <row r="38" spans="46:51" x14ac:dyDescent="0.3">
      <c r="AT38">
        <f>AT27</f>
        <v>-0.1144203096153846</v>
      </c>
      <c r="AU38">
        <v>1</v>
      </c>
      <c r="AV38">
        <f t="shared" si="78"/>
        <v>0.60676666666666668</v>
      </c>
    </row>
    <row r="53" spans="1:59" x14ac:dyDescent="0.3">
      <c r="E53" s="2" t="s">
        <v>5</v>
      </c>
      <c r="F53" s="2"/>
      <c r="G53" s="2"/>
      <c r="H53" s="2"/>
      <c r="I53" s="2"/>
      <c r="S53" s="2" t="s">
        <v>4</v>
      </c>
      <c r="T53" s="2"/>
      <c r="U53" s="2"/>
      <c r="V53" s="2"/>
      <c r="AU53" s="4" t="s">
        <v>15</v>
      </c>
    </row>
    <row r="54" spans="1:59" x14ac:dyDescent="0.3">
      <c r="B54" t="s">
        <v>0</v>
      </c>
      <c r="AE54" t="s">
        <v>6</v>
      </c>
      <c r="AS54" t="s">
        <v>7</v>
      </c>
      <c r="AT54" t="s">
        <v>14</v>
      </c>
      <c r="AX54" t="s">
        <v>9</v>
      </c>
      <c r="AY54" t="s">
        <v>10</v>
      </c>
      <c r="AZ54" t="s">
        <v>17</v>
      </c>
      <c r="BE54" t="s">
        <v>9</v>
      </c>
      <c r="BF54" t="s">
        <v>10</v>
      </c>
      <c r="BG54" t="s">
        <v>17</v>
      </c>
    </row>
    <row r="55" spans="1:59" x14ac:dyDescent="0.3">
      <c r="A55">
        <v>1</v>
      </c>
      <c r="B55">
        <v>0.96423700000000001</v>
      </c>
      <c r="C55">
        <v>0.378386</v>
      </c>
      <c r="D55">
        <v>0.19952</v>
      </c>
      <c r="E55">
        <v>-0.25863399999999998</v>
      </c>
      <c r="F55">
        <v>-0.19924600000000001</v>
      </c>
      <c r="G55">
        <v>0.252494</v>
      </c>
      <c r="H55">
        <v>0.42658600000000002</v>
      </c>
      <c r="I55">
        <v>0.75471699999999997</v>
      </c>
      <c r="J55">
        <v>1.0401899999999999</v>
      </c>
      <c r="K55">
        <v>0.83826800000000001</v>
      </c>
      <c r="L55">
        <v>0.45369900000000002</v>
      </c>
      <c r="M55">
        <v>-0.104292</v>
      </c>
      <c r="N55">
        <v>-0.71001499999999995</v>
      </c>
      <c r="P55">
        <v>1</v>
      </c>
      <c r="Q55">
        <v>1.8420700000000001</v>
      </c>
      <c r="R55">
        <v>1.1717500000000001</v>
      </c>
      <c r="S55">
        <v>0.29430099999999998</v>
      </c>
      <c r="T55">
        <v>-0.29332399999999997</v>
      </c>
      <c r="U55">
        <v>-0.41507899999999998</v>
      </c>
      <c r="V55">
        <v>-6.6649700000000006E-2</v>
      </c>
      <c r="W55">
        <v>0.53954999999999997</v>
      </c>
      <c r="X55">
        <v>1.1588700000000001</v>
      </c>
      <c r="Y55">
        <v>1.4814000000000001</v>
      </c>
      <c r="Z55">
        <v>1.3383700000000001</v>
      </c>
      <c r="AA55">
        <v>0.73314999999999997</v>
      </c>
      <c r="AB55">
        <v>-0.14983399999999999</v>
      </c>
      <c r="AC55">
        <v>-0.78940100000000002</v>
      </c>
      <c r="AE55">
        <v>1</v>
      </c>
      <c r="AF55" s="6">
        <f xml:space="preserve"> Q55-B55</f>
        <v>0.87783300000000009</v>
      </c>
      <c r="AG55" s="6">
        <f t="shared" ref="AG55:AG60" si="79" xml:space="preserve"> R55-C55</f>
        <v>0.79336400000000007</v>
      </c>
      <c r="AH55" s="6">
        <f t="shared" ref="AH55:AH60" si="80" xml:space="preserve"> S55-D55</f>
        <v>9.4780999999999976E-2</v>
      </c>
      <c r="AI55" s="6">
        <f t="shared" ref="AI55:AI60" si="81" xml:space="preserve"> T55-E55</f>
        <v>-3.4689999999999999E-2</v>
      </c>
      <c r="AJ55" s="6">
        <f t="shared" ref="AJ55:AJ60" si="82" xml:space="preserve"> U55-F55</f>
        <v>-0.21583299999999997</v>
      </c>
      <c r="AK55" s="6">
        <f t="shared" ref="AK55:AK60" si="83" xml:space="preserve"> V55-G55</f>
        <v>-0.31914370000000003</v>
      </c>
      <c r="AL55" s="6">
        <f t="shared" ref="AL55:AL60" si="84" xml:space="preserve"> W55-H55</f>
        <v>0.11296399999999995</v>
      </c>
      <c r="AM55" s="6">
        <f t="shared" ref="AM55:AM60" si="85" xml:space="preserve"> X55-I55</f>
        <v>0.4041530000000001</v>
      </c>
      <c r="AN55" s="6">
        <f t="shared" ref="AN55:AN60" si="86" xml:space="preserve"> Y55-J55</f>
        <v>0.4412100000000001</v>
      </c>
      <c r="AO55" s="6">
        <f t="shared" ref="AO55:AO60" si="87" xml:space="preserve"> Z55-K55</f>
        <v>0.50010200000000005</v>
      </c>
      <c r="AP55" s="6">
        <f t="shared" ref="AP55:AP60" si="88" xml:space="preserve"> AA55-L55</f>
        <v>0.27945099999999995</v>
      </c>
      <c r="AQ55" s="6">
        <f t="shared" ref="AQ55:AQ60" si="89" xml:space="preserve"> AB55-M55</f>
        <v>-4.5541999999999999E-2</v>
      </c>
      <c r="AR55" s="6">
        <f t="shared" ref="AR55:AR60" si="90" xml:space="preserve"> AC55-N55</f>
        <v>-7.9386000000000068E-2</v>
      </c>
      <c r="AS55" s="8">
        <f xml:space="preserve">  AVERAGE(AF55:AR55)</f>
        <v>0.21609717692307692</v>
      </c>
      <c r="AT55" s="6">
        <f xml:space="preserve"> AVERAGE(AS55:AS60)</f>
        <v>0.67327135641025626</v>
      </c>
      <c r="AW55" t="s">
        <v>8</v>
      </c>
      <c r="AX55" s="7">
        <f>AS56</f>
        <v>1.0098820307692309</v>
      </c>
      <c r="AY55">
        <v>0</v>
      </c>
      <c r="AZ55">
        <v>0.12</v>
      </c>
      <c r="BD55" t="s">
        <v>21</v>
      </c>
      <c r="BE55" s="7">
        <f>AS55</f>
        <v>0.21609717692307692</v>
      </c>
      <c r="BF55">
        <v>0</v>
      </c>
      <c r="BG55">
        <v>0.93063099999999999</v>
      </c>
    </row>
    <row r="56" spans="1:59" x14ac:dyDescent="0.3">
      <c r="A56" s="1">
        <v>2</v>
      </c>
      <c r="B56">
        <v>0.98526100000000005</v>
      </c>
      <c r="C56">
        <v>1.4457899999999999E-2</v>
      </c>
      <c r="D56">
        <v>-0.68855500000000003</v>
      </c>
      <c r="E56">
        <v>-1.1032599999999999</v>
      </c>
      <c r="F56">
        <v>-0.76358499999999996</v>
      </c>
      <c r="G56">
        <v>-0.36976500000000001</v>
      </c>
      <c r="H56">
        <v>-5.90035E-2</v>
      </c>
      <c r="I56">
        <v>-0.21430199999999999</v>
      </c>
      <c r="J56">
        <v>-0.75950300000000004</v>
      </c>
      <c r="K56">
        <v>-1.05677</v>
      </c>
      <c r="L56">
        <v>-0.86736999999999997</v>
      </c>
      <c r="M56">
        <v>-1.0531499999999999E-2</v>
      </c>
      <c r="N56">
        <v>0.95906199999999997</v>
      </c>
      <c r="P56" s="1">
        <v>2</v>
      </c>
      <c r="Q56">
        <v>1.9196899999999999</v>
      </c>
      <c r="R56">
        <v>0.968692</v>
      </c>
      <c r="S56">
        <v>-0.108045</v>
      </c>
      <c r="T56">
        <v>-0.36555100000000001</v>
      </c>
      <c r="U56">
        <v>0.24491099999999999</v>
      </c>
      <c r="V56">
        <v>1.1433899999999999</v>
      </c>
      <c r="W56">
        <v>1.5237400000000001</v>
      </c>
      <c r="X56">
        <v>1.1036699999999999</v>
      </c>
      <c r="Y56">
        <v>0.22861000000000001</v>
      </c>
      <c r="Z56">
        <v>-0.37318499999999999</v>
      </c>
      <c r="AA56">
        <v>-6.7819699999999997E-2</v>
      </c>
      <c r="AB56">
        <v>1.0335799999999999</v>
      </c>
      <c r="AC56">
        <v>1.94292</v>
      </c>
      <c r="AE56">
        <v>2</v>
      </c>
      <c r="AF56" s="6">
        <f t="shared" ref="AF56:AF60" si="91" xml:space="preserve"> Q56-B56</f>
        <v>0.93442899999999984</v>
      </c>
      <c r="AG56" s="6">
        <f t="shared" si="79"/>
        <v>0.95423409999999997</v>
      </c>
      <c r="AH56" s="6">
        <f t="shared" si="80"/>
        <v>0.58051000000000008</v>
      </c>
      <c r="AI56" s="6">
        <f t="shared" si="81"/>
        <v>0.73770899999999995</v>
      </c>
      <c r="AJ56" s="6">
        <f t="shared" si="82"/>
        <v>1.0084960000000001</v>
      </c>
      <c r="AK56" s="6">
        <f t="shared" si="83"/>
        <v>1.5131549999999998</v>
      </c>
      <c r="AL56" s="6">
        <f t="shared" si="84"/>
        <v>1.5827435000000001</v>
      </c>
      <c r="AM56" s="6">
        <f t="shared" si="85"/>
        <v>1.3179719999999999</v>
      </c>
      <c r="AN56" s="6">
        <f t="shared" si="86"/>
        <v>0.98811300000000002</v>
      </c>
      <c r="AO56" s="6">
        <f t="shared" si="87"/>
        <v>0.683585</v>
      </c>
      <c r="AP56" s="6">
        <f t="shared" si="88"/>
        <v>0.79955029999999994</v>
      </c>
      <c r="AQ56" s="6">
        <f t="shared" si="89"/>
        <v>1.0441114999999999</v>
      </c>
      <c r="AR56" s="6">
        <f t="shared" si="90"/>
        <v>0.98385800000000001</v>
      </c>
      <c r="AS56" s="8">
        <f xml:space="preserve">  AVERAGE(AF56:AR56)</f>
        <v>1.0098820307692309</v>
      </c>
      <c r="AT56" s="6"/>
      <c r="AX56">
        <f>AS64</f>
        <v>0.50988271538461538</v>
      </c>
      <c r="AY56">
        <v>0.5</v>
      </c>
      <c r="AZ56">
        <v>0.74</v>
      </c>
      <c r="BE56">
        <f>AS63</f>
        <v>-0.28390343846153848</v>
      </c>
      <c r="BF56">
        <v>0.5</v>
      </c>
      <c r="BG56">
        <v>0.78502099999999997</v>
      </c>
    </row>
    <row r="57" spans="1:59" x14ac:dyDescent="0.3">
      <c r="A57" s="1">
        <v>3</v>
      </c>
      <c r="B57">
        <v>0.929203</v>
      </c>
      <c r="C57">
        <v>-0.183257</v>
      </c>
      <c r="D57">
        <v>-0.842279</v>
      </c>
      <c r="E57">
        <v>-0.776675</v>
      </c>
      <c r="F57">
        <v>-0.115518</v>
      </c>
      <c r="G57">
        <v>-4.6021800000000002E-2</v>
      </c>
      <c r="H57">
        <v>-0.53607099999999996</v>
      </c>
      <c r="I57">
        <v>-1.10077</v>
      </c>
      <c r="J57">
        <v>-0.82352800000000004</v>
      </c>
      <c r="K57">
        <v>-2.4682300000000001E-2</v>
      </c>
      <c r="L57">
        <v>0.47287800000000002</v>
      </c>
      <c r="M57">
        <v>3.2726600000000002E-2</v>
      </c>
      <c r="N57">
        <v>-1.01149</v>
      </c>
      <c r="P57" s="1">
        <v>3</v>
      </c>
      <c r="Q57">
        <v>-0.813002</v>
      </c>
      <c r="R57">
        <v>0.38373000000000002</v>
      </c>
      <c r="S57">
        <v>1.42205</v>
      </c>
      <c r="T57">
        <v>0.96368900000000002</v>
      </c>
      <c r="U57">
        <v>-0.168098</v>
      </c>
      <c r="V57">
        <v>-0.408939</v>
      </c>
      <c r="W57">
        <v>0.54516200000000004</v>
      </c>
      <c r="X57">
        <v>1.49702</v>
      </c>
      <c r="Y57">
        <v>1.21367</v>
      </c>
      <c r="Z57">
        <v>5.1166299999999998E-2</v>
      </c>
      <c r="AA57">
        <v>-0.33416299999999999</v>
      </c>
      <c r="AB57">
        <v>0.76183299999999998</v>
      </c>
      <c r="AC57">
        <v>1.9084300000000001</v>
      </c>
      <c r="AE57">
        <v>3</v>
      </c>
      <c r="AF57" s="6">
        <f t="shared" si="91"/>
        <v>-1.742205</v>
      </c>
      <c r="AG57" s="6">
        <f t="shared" si="79"/>
        <v>0.56698700000000002</v>
      </c>
      <c r="AH57" s="6">
        <f t="shared" si="80"/>
        <v>2.264329</v>
      </c>
      <c r="AI57" s="6">
        <f t="shared" si="81"/>
        <v>1.740364</v>
      </c>
      <c r="AJ57" s="6">
        <f t="shared" si="82"/>
        <v>-5.2580000000000002E-2</v>
      </c>
      <c r="AK57" s="6">
        <f t="shared" si="83"/>
        <v>-0.3629172</v>
      </c>
      <c r="AL57" s="6">
        <f t="shared" si="84"/>
        <v>1.0812330000000001</v>
      </c>
      <c r="AM57" s="6">
        <f t="shared" si="85"/>
        <v>2.5977899999999998</v>
      </c>
      <c r="AN57" s="6">
        <f t="shared" si="86"/>
        <v>2.0371980000000001</v>
      </c>
      <c r="AO57" s="6">
        <f t="shared" si="87"/>
        <v>7.5848600000000002E-2</v>
      </c>
      <c r="AP57" s="6">
        <f t="shared" si="88"/>
        <v>-0.80704100000000001</v>
      </c>
      <c r="AQ57" s="6">
        <f t="shared" si="89"/>
        <v>0.72910639999999993</v>
      </c>
      <c r="AR57" s="6">
        <f t="shared" si="90"/>
        <v>2.9199200000000003</v>
      </c>
      <c r="AS57" s="8">
        <f t="shared" ref="AS57:AS60" si="92" xml:space="preserve">  AVERAGE(AF57:AR57)</f>
        <v>0.84984867692307708</v>
      </c>
      <c r="AT57" s="6"/>
      <c r="AX57">
        <f>AS72</f>
        <v>0.20988268461538456</v>
      </c>
      <c r="AY57">
        <v>0.8</v>
      </c>
      <c r="AZ57">
        <v>0.92</v>
      </c>
      <c r="BE57">
        <f>AS71</f>
        <v>-0.58390381538461544</v>
      </c>
      <c r="BF57">
        <v>0.8</v>
      </c>
      <c r="BG57">
        <v>0.68654099999999996</v>
      </c>
    </row>
    <row r="58" spans="1:59" x14ac:dyDescent="0.3">
      <c r="A58">
        <v>4</v>
      </c>
      <c r="B58">
        <v>0.97221599999999997</v>
      </c>
      <c r="C58">
        <v>-0.215335</v>
      </c>
      <c r="D58">
        <v>-0.32544499999999998</v>
      </c>
      <c r="E58">
        <v>0.635687</v>
      </c>
      <c r="F58">
        <v>1.19119</v>
      </c>
      <c r="G58">
        <v>0.47911500000000001</v>
      </c>
      <c r="H58">
        <v>-0.18163099999999999</v>
      </c>
      <c r="I58">
        <v>0.42341600000000001</v>
      </c>
      <c r="J58">
        <v>1.2517199999999999</v>
      </c>
      <c r="K58">
        <v>0.67314600000000002</v>
      </c>
      <c r="L58">
        <v>-0.39066499999999998</v>
      </c>
      <c r="M58">
        <v>-0.26897500000000002</v>
      </c>
      <c r="N58">
        <v>1.0102599999999999</v>
      </c>
      <c r="P58">
        <v>4</v>
      </c>
      <c r="Q58">
        <v>1.8557399999999999</v>
      </c>
      <c r="R58">
        <v>0.418049</v>
      </c>
      <c r="S58">
        <v>-0.35319800000000001</v>
      </c>
      <c r="T58">
        <v>0.85247399999999995</v>
      </c>
      <c r="U58">
        <v>1.5313099999999999</v>
      </c>
      <c r="V58">
        <v>0.34852</v>
      </c>
      <c r="W58">
        <v>-0.52276999999999996</v>
      </c>
      <c r="X58">
        <v>0.43051400000000001</v>
      </c>
      <c r="Y58">
        <v>1.5365599999999999</v>
      </c>
      <c r="Z58">
        <v>0.77702400000000005</v>
      </c>
      <c r="AA58">
        <v>-0.36831000000000003</v>
      </c>
      <c r="AB58">
        <v>0.50941199999999998</v>
      </c>
      <c r="AC58">
        <v>1.89516</v>
      </c>
      <c r="AE58">
        <v>4</v>
      </c>
      <c r="AF58" s="6">
        <f t="shared" si="91"/>
        <v>0.88352399999999998</v>
      </c>
      <c r="AG58" s="6">
        <f t="shared" si="79"/>
        <v>0.63338399999999995</v>
      </c>
      <c r="AH58" s="6">
        <f t="shared" si="80"/>
        <v>-2.7753000000000028E-2</v>
      </c>
      <c r="AI58" s="6">
        <f t="shared" si="81"/>
        <v>0.21678699999999995</v>
      </c>
      <c r="AJ58" s="6">
        <f t="shared" si="82"/>
        <v>0.34011999999999998</v>
      </c>
      <c r="AK58" s="6">
        <f t="shared" si="83"/>
        <v>-0.13059500000000002</v>
      </c>
      <c r="AL58" s="6">
        <f t="shared" si="84"/>
        <v>-0.34113899999999997</v>
      </c>
      <c r="AM58" s="6">
        <f t="shared" si="85"/>
        <v>7.0979999999999932E-3</v>
      </c>
      <c r="AN58" s="6">
        <f t="shared" si="86"/>
        <v>0.28483999999999998</v>
      </c>
      <c r="AO58" s="6">
        <f t="shared" si="87"/>
        <v>0.10387800000000003</v>
      </c>
      <c r="AP58" s="6">
        <f t="shared" si="88"/>
        <v>2.2354999999999958E-2</v>
      </c>
      <c r="AQ58" s="6">
        <f t="shared" si="89"/>
        <v>0.77838699999999994</v>
      </c>
      <c r="AR58" s="6">
        <f t="shared" si="90"/>
        <v>0.88490000000000002</v>
      </c>
      <c r="AS58" s="8">
        <f t="shared" si="92"/>
        <v>0.28121430769230771</v>
      </c>
      <c r="AT58" s="6"/>
      <c r="AX58">
        <f>AS80</f>
        <v>9.8825615384615095E-3</v>
      </c>
      <c r="AY58">
        <v>1</v>
      </c>
      <c r="AZ58">
        <v>0.93</v>
      </c>
      <c r="BE58">
        <f>AS79</f>
        <v>-0.78390382307692286</v>
      </c>
      <c r="BF58">
        <v>1</v>
      </c>
      <c r="BG58">
        <v>0.63672899999999999</v>
      </c>
    </row>
    <row r="59" spans="1:59" x14ac:dyDescent="0.3">
      <c r="A59" s="1">
        <v>5</v>
      </c>
      <c r="B59">
        <v>-0.78930999999999996</v>
      </c>
      <c r="C59">
        <v>0.22498199999999999</v>
      </c>
      <c r="D59">
        <v>0.124793</v>
      </c>
      <c r="E59">
        <v>-0.80708500000000005</v>
      </c>
      <c r="F59">
        <v>-0.89395100000000005</v>
      </c>
      <c r="G59">
        <v>-0.25869599999999998</v>
      </c>
      <c r="H59">
        <v>-0.437579</v>
      </c>
      <c r="I59">
        <v>-0.78883099999999995</v>
      </c>
      <c r="J59">
        <v>-3.43865E-2</v>
      </c>
      <c r="K59">
        <v>0.107404</v>
      </c>
      <c r="L59">
        <v>-0.61475500000000005</v>
      </c>
      <c r="M59">
        <v>-0.48669699999999999</v>
      </c>
      <c r="N59">
        <v>0.79949099999999995</v>
      </c>
      <c r="P59" s="1">
        <v>5</v>
      </c>
      <c r="Q59">
        <v>1.8315600000000001</v>
      </c>
      <c r="R59">
        <v>0.19151799999999999</v>
      </c>
      <c r="S59">
        <v>-0.11280800000000001</v>
      </c>
      <c r="T59">
        <v>1.4192800000000001</v>
      </c>
      <c r="U59">
        <v>0.83751600000000004</v>
      </c>
      <c r="V59">
        <v>-0.49865500000000001</v>
      </c>
      <c r="W59">
        <v>0.55087699999999995</v>
      </c>
      <c r="X59">
        <v>1.5490200000000001</v>
      </c>
      <c r="Y59">
        <v>0.19303600000000001</v>
      </c>
      <c r="Z59">
        <v>-0.302757</v>
      </c>
      <c r="AA59">
        <v>1.23719</v>
      </c>
      <c r="AB59">
        <v>0.77823799999999999</v>
      </c>
      <c r="AC59">
        <v>-0.81505899999999998</v>
      </c>
      <c r="AE59">
        <v>5</v>
      </c>
      <c r="AF59" s="6">
        <f t="shared" si="91"/>
        <v>2.62087</v>
      </c>
      <c r="AG59" s="6">
        <f t="shared" si="79"/>
        <v>-3.3463999999999994E-2</v>
      </c>
      <c r="AH59" s="6">
        <f t="shared" si="80"/>
        <v>-0.23760100000000001</v>
      </c>
      <c r="AI59" s="6">
        <f t="shared" si="81"/>
        <v>2.2263650000000004</v>
      </c>
      <c r="AJ59" s="6">
        <f t="shared" si="82"/>
        <v>1.7314670000000001</v>
      </c>
      <c r="AK59" s="6">
        <f t="shared" si="83"/>
        <v>-0.23995900000000003</v>
      </c>
      <c r="AL59" s="6">
        <f t="shared" si="84"/>
        <v>0.988456</v>
      </c>
      <c r="AM59" s="6">
        <f t="shared" si="85"/>
        <v>2.3378510000000001</v>
      </c>
      <c r="AN59" s="6">
        <f t="shared" si="86"/>
        <v>0.22742250000000003</v>
      </c>
      <c r="AO59" s="6">
        <f t="shared" si="87"/>
        <v>-0.410161</v>
      </c>
      <c r="AP59" s="6">
        <f t="shared" si="88"/>
        <v>1.8519450000000002</v>
      </c>
      <c r="AQ59" s="6">
        <f t="shared" si="89"/>
        <v>1.2649349999999999</v>
      </c>
      <c r="AR59" s="6">
        <f t="shared" si="90"/>
        <v>-1.6145499999999999</v>
      </c>
      <c r="AS59" s="8">
        <f t="shared" si="92"/>
        <v>0.82412126923076923</v>
      </c>
      <c r="AT59" s="6"/>
    </row>
    <row r="60" spans="1:59" x14ac:dyDescent="0.3">
      <c r="A60" s="1">
        <v>6</v>
      </c>
      <c r="B60">
        <v>0.88297499999999995</v>
      </c>
      <c r="C60">
        <v>-0.66035299999999997</v>
      </c>
      <c r="D60">
        <v>-0.25347999999999998</v>
      </c>
      <c r="E60">
        <v>0.31633</v>
      </c>
      <c r="F60">
        <v>-0.83967899999999995</v>
      </c>
      <c r="G60">
        <v>-0.75942200000000004</v>
      </c>
      <c r="H60">
        <v>0.41724499999999998</v>
      </c>
      <c r="I60">
        <v>-0.73136900000000005</v>
      </c>
      <c r="J60">
        <v>-0.89119599999999999</v>
      </c>
      <c r="K60">
        <v>0.29370000000000002</v>
      </c>
      <c r="L60">
        <v>-0.233294</v>
      </c>
      <c r="M60">
        <v>-0.69351399999999996</v>
      </c>
      <c r="N60">
        <v>0.85486700000000004</v>
      </c>
      <c r="P60" s="1">
        <v>6</v>
      </c>
      <c r="Q60">
        <v>1.8036399999999999</v>
      </c>
      <c r="R60">
        <v>-9.8136000000000004E-3</v>
      </c>
      <c r="S60">
        <v>0.30493300000000001</v>
      </c>
      <c r="T60">
        <v>1.4968600000000001</v>
      </c>
      <c r="U60">
        <v>-0.18202199999999999</v>
      </c>
      <c r="V60">
        <v>0.20635200000000001</v>
      </c>
      <c r="W60">
        <v>1.6137600000000001</v>
      </c>
      <c r="X60">
        <v>0.104976</v>
      </c>
      <c r="Y60">
        <v>-0.14998500000000001</v>
      </c>
      <c r="Z60">
        <v>1.5166900000000001</v>
      </c>
      <c r="AA60">
        <v>0.20968100000000001</v>
      </c>
      <c r="AB60">
        <v>8.4519399999999995E-2</v>
      </c>
      <c r="AC60">
        <v>1.8632599999999999</v>
      </c>
      <c r="AE60">
        <v>6</v>
      </c>
      <c r="AF60" s="6">
        <f t="shared" si="91"/>
        <v>0.92066499999999996</v>
      </c>
      <c r="AG60" s="6">
        <f t="shared" si="79"/>
        <v>0.65053939999999999</v>
      </c>
      <c r="AH60" s="6">
        <f t="shared" si="80"/>
        <v>0.55841300000000005</v>
      </c>
      <c r="AI60" s="6">
        <f t="shared" si="81"/>
        <v>1.1805300000000001</v>
      </c>
      <c r="AJ60" s="6">
        <f t="shared" si="82"/>
        <v>0.65765699999999994</v>
      </c>
      <c r="AK60" s="6">
        <f t="shared" si="83"/>
        <v>0.96577400000000002</v>
      </c>
      <c r="AL60" s="6">
        <f t="shared" si="84"/>
        <v>1.1965150000000002</v>
      </c>
      <c r="AM60" s="6">
        <f t="shared" si="85"/>
        <v>0.83634500000000001</v>
      </c>
      <c r="AN60" s="6">
        <f t="shared" si="86"/>
        <v>0.74121099999999995</v>
      </c>
      <c r="AO60" s="6">
        <f t="shared" si="87"/>
        <v>1.22299</v>
      </c>
      <c r="AP60" s="6">
        <f t="shared" si="88"/>
        <v>0.44297500000000001</v>
      </c>
      <c r="AQ60" s="6">
        <f t="shared" si="89"/>
        <v>0.77803339999999999</v>
      </c>
      <c r="AR60" s="6">
        <f t="shared" si="90"/>
        <v>1.0083929999999999</v>
      </c>
      <c r="AS60" s="8">
        <f t="shared" si="92"/>
        <v>0.85846467692307682</v>
      </c>
      <c r="AT60" s="6"/>
    </row>
    <row r="61" spans="1:59" x14ac:dyDescent="0.3">
      <c r="AF61" s="6"/>
      <c r="AG61" s="6"/>
      <c r="AH61" s="6"/>
      <c r="AI61" s="6"/>
      <c r="AJ61" s="6"/>
      <c r="AK61" s="6"/>
      <c r="AL61" s="6"/>
      <c r="AM61" s="6"/>
      <c r="AN61" s="6"/>
      <c r="AO61" s="6"/>
      <c r="AP61" s="6"/>
      <c r="AQ61" s="6"/>
      <c r="AR61" s="6"/>
      <c r="AS61" s="8"/>
      <c r="AT61" s="6"/>
    </row>
    <row r="62" spans="1:59" x14ac:dyDescent="0.3">
      <c r="B62" t="s">
        <v>1</v>
      </c>
      <c r="AF62" s="6"/>
      <c r="AG62" s="6"/>
      <c r="AH62" s="6"/>
      <c r="AI62" s="6"/>
      <c r="AJ62" s="6"/>
      <c r="AK62" s="6"/>
      <c r="AL62" s="6"/>
      <c r="AM62" s="6"/>
      <c r="AN62" s="6"/>
      <c r="AO62" s="6"/>
      <c r="AP62" s="6"/>
      <c r="AQ62" s="6"/>
      <c r="AR62" s="6"/>
      <c r="AS62" s="8"/>
      <c r="AT62" s="6"/>
    </row>
    <row r="63" spans="1:59" x14ac:dyDescent="0.3">
      <c r="A63">
        <v>1</v>
      </c>
      <c r="B63">
        <v>1.46424</v>
      </c>
      <c r="C63">
        <v>0.878386</v>
      </c>
      <c r="D63">
        <v>0.69952000000000003</v>
      </c>
      <c r="E63">
        <v>0.241366</v>
      </c>
      <c r="F63">
        <v>0.30075400000000002</v>
      </c>
      <c r="G63">
        <v>0.752494</v>
      </c>
      <c r="H63">
        <v>0.92658600000000002</v>
      </c>
      <c r="I63">
        <v>1.2547200000000001</v>
      </c>
      <c r="J63">
        <v>1.5401899999999999</v>
      </c>
      <c r="K63">
        <v>1.3382700000000001</v>
      </c>
      <c r="L63">
        <v>0.95369899999999996</v>
      </c>
      <c r="M63">
        <v>0.395708</v>
      </c>
      <c r="N63">
        <v>-0.21001500000000001</v>
      </c>
      <c r="P63">
        <v>1</v>
      </c>
      <c r="Q63">
        <v>1.8420700000000001</v>
      </c>
      <c r="R63">
        <v>1.1717500000000001</v>
      </c>
      <c r="S63">
        <v>0.29430099999999998</v>
      </c>
      <c r="T63">
        <v>-0.29332399999999997</v>
      </c>
      <c r="U63">
        <v>-0.41507899999999998</v>
      </c>
      <c r="V63">
        <v>-6.6649700000000006E-2</v>
      </c>
      <c r="W63">
        <v>0.53954999999999997</v>
      </c>
      <c r="X63">
        <v>1.1588700000000001</v>
      </c>
      <c r="Y63">
        <v>1.4814000000000001</v>
      </c>
      <c r="Z63">
        <v>1.3383700000000001</v>
      </c>
      <c r="AA63">
        <v>0.73314999999999997</v>
      </c>
      <c r="AB63">
        <v>-0.14983399999999999</v>
      </c>
      <c r="AC63">
        <v>-0.78940100000000002</v>
      </c>
      <c r="AE63">
        <v>1</v>
      </c>
      <c r="AF63" s="6">
        <f t="shared" ref="AF63:AF68" si="93" xml:space="preserve"> Q63-B63</f>
        <v>0.37783000000000011</v>
      </c>
      <c r="AG63" s="6">
        <f t="shared" ref="AG63:AG68" si="94" xml:space="preserve"> R63-C63</f>
        <v>0.29336400000000007</v>
      </c>
      <c r="AH63" s="6">
        <f t="shared" ref="AH63:AH68" si="95" xml:space="preserve"> S63-D63</f>
        <v>-0.40521900000000005</v>
      </c>
      <c r="AI63" s="6">
        <f t="shared" ref="AI63:AI68" si="96" xml:space="preserve"> T63-E63</f>
        <v>-0.53469</v>
      </c>
      <c r="AJ63" s="6">
        <f t="shared" ref="AJ63:AJ68" si="97" xml:space="preserve"> U63-F63</f>
        <v>-0.71583299999999994</v>
      </c>
      <c r="AK63" s="6">
        <f t="shared" ref="AK63:AK68" si="98" xml:space="preserve"> V63-G63</f>
        <v>-0.81914370000000003</v>
      </c>
      <c r="AL63" s="6">
        <f t="shared" ref="AL63:AL68" si="99" xml:space="preserve"> W63-H63</f>
        <v>-0.38703600000000005</v>
      </c>
      <c r="AM63" s="6">
        <f t="shared" ref="AM63:AM68" si="100" xml:space="preserve"> X63-I63</f>
        <v>-9.5849999999999991E-2</v>
      </c>
      <c r="AN63" s="6">
        <f t="shared" ref="AN63:AN68" si="101" xml:space="preserve"> Y63-J63</f>
        <v>-5.8789999999999898E-2</v>
      </c>
      <c r="AO63" s="6">
        <f t="shared" ref="AO63:AO68" si="102" xml:space="preserve"> Z63-K63</f>
        <v>9.9999999999988987E-5</v>
      </c>
      <c r="AP63" s="6">
        <f t="shared" ref="AP63:AP68" si="103" xml:space="preserve"> AA63-L63</f>
        <v>-0.220549</v>
      </c>
      <c r="AQ63" s="6">
        <f t="shared" ref="AQ63:AQ68" si="104" xml:space="preserve"> AB63-M63</f>
        <v>-0.54554199999999997</v>
      </c>
      <c r="AR63" s="6">
        <f t="shared" ref="AR63:AR68" si="105" xml:space="preserve"> AC63-N63</f>
        <v>-0.57938599999999996</v>
      </c>
      <c r="AS63" s="8">
        <f t="shared" ref="AS63:AS68" si="106" xml:space="preserve">  AVERAGE(AF63:AR63)</f>
        <v>-0.28390343846153848</v>
      </c>
      <c r="AT63" s="6">
        <f xml:space="preserve"> AVERAGE(AS63:AS68)</f>
        <v>0.17327138846153847</v>
      </c>
      <c r="AX63" t="s">
        <v>9</v>
      </c>
      <c r="AY63" t="s">
        <v>10</v>
      </c>
      <c r="AZ63" t="s">
        <v>17</v>
      </c>
      <c r="BE63" t="s">
        <v>9</v>
      </c>
      <c r="BF63" t="s">
        <v>10</v>
      </c>
      <c r="BG63" t="s">
        <v>17</v>
      </c>
    </row>
    <row r="64" spans="1:59" x14ac:dyDescent="0.3">
      <c r="A64" s="1">
        <v>2</v>
      </c>
      <c r="B64">
        <v>1.48526</v>
      </c>
      <c r="C64">
        <v>0.51445799999999997</v>
      </c>
      <c r="D64">
        <v>-0.188555</v>
      </c>
      <c r="E64">
        <v>-0.60326100000000005</v>
      </c>
      <c r="F64">
        <v>-0.26358500000000001</v>
      </c>
      <c r="G64">
        <v>0.13023499999999999</v>
      </c>
      <c r="H64">
        <v>0.440996</v>
      </c>
      <c r="I64">
        <v>0.28569800000000001</v>
      </c>
      <c r="J64">
        <v>-0.25950299999999998</v>
      </c>
      <c r="K64">
        <v>-0.55677500000000002</v>
      </c>
      <c r="L64">
        <v>-0.36736999999999997</v>
      </c>
      <c r="M64">
        <v>0.48946899999999999</v>
      </c>
      <c r="N64">
        <v>1.45906</v>
      </c>
      <c r="P64" s="1">
        <v>2</v>
      </c>
      <c r="Q64">
        <v>1.9196899999999999</v>
      </c>
      <c r="R64">
        <v>0.968692</v>
      </c>
      <c r="S64">
        <v>-0.108045</v>
      </c>
      <c r="T64">
        <v>-0.36555100000000001</v>
      </c>
      <c r="U64">
        <v>0.24491099999999999</v>
      </c>
      <c r="V64">
        <v>1.1433899999999999</v>
      </c>
      <c r="W64">
        <v>1.5237400000000001</v>
      </c>
      <c r="X64">
        <v>1.1036699999999999</v>
      </c>
      <c r="Y64">
        <v>0.22861000000000001</v>
      </c>
      <c r="Z64">
        <v>-0.37318499999999999</v>
      </c>
      <c r="AA64">
        <v>-6.7819699999999997E-2</v>
      </c>
      <c r="AB64">
        <v>1.0335799999999999</v>
      </c>
      <c r="AC64">
        <v>1.94292</v>
      </c>
      <c r="AE64">
        <v>2</v>
      </c>
      <c r="AF64" s="6">
        <f t="shared" si="93"/>
        <v>0.43442999999999987</v>
      </c>
      <c r="AG64" s="6">
        <f t="shared" si="94"/>
        <v>0.45423400000000003</v>
      </c>
      <c r="AH64" s="6">
        <f t="shared" si="95"/>
        <v>8.0509999999999998E-2</v>
      </c>
      <c r="AI64" s="6">
        <f t="shared" si="96"/>
        <v>0.23771000000000003</v>
      </c>
      <c r="AJ64" s="6">
        <f t="shared" si="97"/>
        <v>0.50849600000000006</v>
      </c>
      <c r="AK64" s="6">
        <f t="shared" si="98"/>
        <v>1.0131549999999998</v>
      </c>
      <c r="AL64" s="6">
        <f t="shared" si="99"/>
        <v>1.0827440000000002</v>
      </c>
      <c r="AM64" s="6">
        <f t="shared" si="100"/>
        <v>0.81797199999999992</v>
      </c>
      <c r="AN64" s="6">
        <f t="shared" si="101"/>
        <v>0.48811300000000002</v>
      </c>
      <c r="AO64" s="6">
        <f t="shared" si="102"/>
        <v>0.18359000000000003</v>
      </c>
      <c r="AP64" s="6">
        <f t="shared" si="103"/>
        <v>0.29955029999999999</v>
      </c>
      <c r="AQ64" s="6">
        <f t="shared" si="104"/>
        <v>0.54411100000000001</v>
      </c>
      <c r="AR64" s="6">
        <f t="shared" si="105"/>
        <v>0.48385999999999996</v>
      </c>
      <c r="AS64" s="8">
        <f t="shared" si="106"/>
        <v>0.50988271538461538</v>
      </c>
      <c r="AT64" s="6"/>
      <c r="AW64" t="s">
        <v>11</v>
      </c>
      <c r="AX64">
        <f>AS57</f>
        <v>0.84984867692307708</v>
      </c>
      <c r="AY64">
        <v>0</v>
      </c>
      <c r="AZ64">
        <v>0.86</v>
      </c>
      <c r="BD64" t="s">
        <v>22</v>
      </c>
      <c r="BE64" s="7">
        <f>AS58</f>
        <v>0.28121430769230771</v>
      </c>
      <c r="BF64">
        <v>0</v>
      </c>
      <c r="BG64">
        <f>0.85</f>
        <v>0.85</v>
      </c>
    </row>
    <row r="65" spans="1:59" x14ac:dyDescent="0.3">
      <c r="A65" s="1">
        <v>3</v>
      </c>
      <c r="B65">
        <v>1.4292</v>
      </c>
      <c r="C65">
        <v>0.316743</v>
      </c>
      <c r="D65">
        <v>-0.342279</v>
      </c>
      <c r="E65">
        <v>-0.276675</v>
      </c>
      <c r="F65">
        <v>0.38448199999999999</v>
      </c>
      <c r="G65">
        <v>0.45397799999999999</v>
      </c>
      <c r="H65">
        <v>-3.6070900000000003E-2</v>
      </c>
      <c r="I65">
        <v>-0.60077499999999995</v>
      </c>
      <c r="J65">
        <v>-0.32352799999999998</v>
      </c>
      <c r="K65">
        <v>0.47531800000000002</v>
      </c>
      <c r="L65">
        <v>0.97287800000000002</v>
      </c>
      <c r="M65">
        <v>0.53272699999999995</v>
      </c>
      <c r="N65">
        <v>-0.51149199999999995</v>
      </c>
      <c r="P65" s="1">
        <v>3</v>
      </c>
      <c r="Q65">
        <v>-0.813002</v>
      </c>
      <c r="R65">
        <v>0.38373000000000002</v>
      </c>
      <c r="S65">
        <v>1.42205</v>
      </c>
      <c r="T65">
        <v>0.96368900000000002</v>
      </c>
      <c r="U65">
        <v>-0.168098</v>
      </c>
      <c r="V65">
        <v>-0.408939</v>
      </c>
      <c r="W65">
        <v>0.54516200000000004</v>
      </c>
      <c r="X65">
        <v>1.49702</v>
      </c>
      <c r="Y65">
        <v>1.21367</v>
      </c>
      <c r="Z65">
        <v>5.1166299999999998E-2</v>
      </c>
      <c r="AA65">
        <v>-0.33416299999999999</v>
      </c>
      <c r="AB65">
        <v>0.76183299999999998</v>
      </c>
      <c r="AC65">
        <v>1.9084300000000001</v>
      </c>
      <c r="AE65">
        <v>3</v>
      </c>
      <c r="AF65" s="6">
        <f t="shared" si="93"/>
        <v>-2.2422019999999998</v>
      </c>
      <c r="AG65" s="6">
        <f t="shared" si="94"/>
        <v>6.6987000000000019E-2</v>
      </c>
      <c r="AH65" s="6">
        <f t="shared" si="95"/>
        <v>1.764329</v>
      </c>
      <c r="AI65" s="6">
        <f t="shared" si="96"/>
        <v>1.240364</v>
      </c>
      <c r="AJ65" s="6">
        <f t="shared" si="97"/>
        <v>-0.55257999999999996</v>
      </c>
      <c r="AK65" s="6">
        <f t="shared" si="98"/>
        <v>-0.86291699999999993</v>
      </c>
      <c r="AL65" s="6">
        <f t="shared" si="99"/>
        <v>0.58123290000000005</v>
      </c>
      <c r="AM65" s="6">
        <f t="shared" si="100"/>
        <v>2.0977950000000001</v>
      </c>
      <c r="AN65" s="6">
        <f t="shared" si="101"/>
        <v>1.5371980000000001</v>
      </c>
      <c r="AO65" s="6">
        <f t="shared" si="102"/>
        <v>-0.42415170000000002</v>
      </c>
      <c r="AP65" s="6">
        <f t="shared" si="103"/>
        <v>-1.3070409999999999</v>
      </c>
      <c r="AQ65" s="6">
        <f t="shared" si="104"/>
        <v>0.22910600000000003</v>
      </c>
      <c r="AR65" s="6">
        <f t="shared" si="105"/>
        <v>2.4199220000000001</v>
      </c>
      <c r="AS65" s="8">
        <f t="shared" si="106"/>
        <v>0.34984940000000009</v>
      </c>
      <c r="AT65" s="6"/>
      <c r="AX65">
        <f>AS65</f>
        <v>0.34984940000000009</v>
      </c>
      <c r="AY65">
        <v>0.5</v>
      </c>
      <c r="AZ65">
        <v>0.3</v>
      </c>
      <c r="BE65">
        <f>AS66</f>
        <v>-0.21878653846153848</v>
      </c>
      <c r="BF65">
        <v>0.5</v>
      </c>
      <c r="BG65">
        <v>0.83</v>
      </c>
    </row>
    <row r="66" spans="1:59" x14ac:dyDescent="0.3">
      <c r="A66">
        <v>4</v>
      </c>
      <c r="B66">
        <v>1.4722200000000001</v>
      </c>
      <c r="C66">
        <v>0.284665</v>
      </c>
      <c r="D66">
        <v>0.17455499999999999</v>
      </c>
      <c r="E66">
        <v>1.1356900000000001</v>
      </c>
      <c r="F66">
        <v>1.69119</v>
      </c>
      <c r="G66">
        <v>0.97911499999999996</v>
      </c>
      <c r="H66">
        <v>0.31836900000000001</v>
      </c>
      <c r="I66">
        <v>0.92341600000000001</v>
      </c>
      <c r="J66">
        <v>1.7517199999999999</v>
      </c>
      <c r="K66">
        <v>1.1731499999999999</v>
      </c>
      <c r="L66">
        <v>0.109335</v>
      </c>
      <c r="M66">
        <v>0.23102500000000001</v>
      </c>
      <c r="N66">
        <v>1.5102599999999999</v>
      </c>
      <c r="P66">
        <v>4</v>
      </c>
      <c r="Q66">
        <v>1.8557399999999999</v>
      </c>
      <c r="R66">
        <v>0.418049</v>
      </c>
      <c r="S66">
        <v>-0.35319800000000001</v>
      </c>
      <c r="T66">
        <v>0.85247399999999995</v>
      </c>
      <c r="U66">
        <v>1.5313099999999999</v>
      </c>
      <c r="V66">
        <v>0.34852</v>
      </c>
      <c r="W66">
        <v>-0.52276999999999996</v>
      </c>
      <c r="X66">
        <v>0.43051400000000001</v>
      </c>
      <c r="Y66">
        <v>1.5365599999999999</v>
      </c>
      <c r="Z66">
        <v>0.77702400000000005</v>
      </c>
      <c r="AA66">
        <v>-0.36831000000000003</v>
      </c>
      <c r="AB66">
        <v>0.50941199999999998</v>
      </c>
      <c r="AC66">
        <v>1.89516</v>
      </c>
      <c r="AE66">
        <v>4</v>
      </c>
      <c r="AF66" s="6">
        <f t="shared" si="93"/>
        <v>0.38351999999999986</v>
      </c>
      <c r="AG66" s="6">
        <f t="shared" si="94"/>
        <v>0.133384</v>
      </c>
      <c r="AH66" s="6">
        <f t="shared" si="95"/>
        <v>-0.52775300000000003</v>
      </c>
      <c r="AI66" s="6">
        <f t="shared" si="96"/>
        <v>-0.28321600000000013</v>
      </c>
      <c r="AJ66" s="6">
        <f t="shared" si="97"/>
        <v>-0.15988000000000002</v>
      </c>
      <c r="AK66" s="6">
        <f t="shared" si="98"/>
        <v>-0.63059500000000002</v>
      </c>
      <c r="AL66" s="6">
        <f t="shared" si="99"/>
        <v>-0.84113899999999997</v>
      </c>
      <c r="AM66" s="6">
        <f t="shared" si="100"/>
        <v>-0.49290200000000001</v>
      </c>
      <c r="AN66" s="6">
        <f t="shared" si="101"/>
        <v>-0.21516000000000002</v>
      </c>
      <c r="AO66" s="6">
        <f t="shared" si="102"/>
        <v>-0.39612599999999987</v>
      </c>
      <c r="AP66" s="6">
        <f t="shared" si="103"/>
        <v>-0.47764500000000004</v>
      </c>
      <c r="AQ66" s="6">
        <f t="shared" si="104"/>
        <v>0.27838699999999994</v>
      </c>
      <c r="AR66" s="6">
        <f t="shared" si="105"/>
        <v>0.38490000000000002</v>
      </c>
      <c r="AS66" s="8">
        <f t="shared" si="106"/>
        <v>-0.21878653846153848</v>
      </c>
      <c r="AT66" s="6"/>
      <c r="AX66">
        <f>AS73</f>
        <v>4.9849261538461503E-2</v>
      </c>
      <c r="AY66">
        <v>0.8</v>
      </c>
      <c r="AZ66">
        <v>0.05</v>
      </c>
      <c r="BE66">
        <f>AS74</f>
        <v>-0.51878723076923072</v>
      </c>
      <c r="BF66">
        <v>0.8</v>
      </c>
      <c r="BG66">
        <v>0.96075699999999997</v>
      </c>
    </row>
    <row r="67" spans="1:59" x14ac:dyDescent="0.3">
      <c r="A67" s="1">
        <v>5</v>
      </c>
      <c r="B67">
        <v>-0.28931000000000001</v>
      </c>
      <c r="C67">
        <v>0.72498200000000002</v>
      </c>
      <c r="D67">
        <v>0.62479300000000004</v>
      </c>
      <c r="E67">
        <v>-0.307085</v>
      </c>
      <c r="F67">
        <v>-0.393951</v>
      </c>
      <c r="G67">
        <v>0.24130399999999999</v>
      </c>
      <c r="H67">
        <v>6.24206E-2</v>
      </c>
      <c r="I67">
        <v>-0.288831</v>
      </c>
      <c r="J67">
        <v>0.46561399999999997</v>
      </c>
      <c r="K67">
        <v>0.60740400000000005</v>
      </c>
      <c r="L67">
        <v>-0.114755</v>
      </c>
      <c r="M67">
        <v>1.3302700000000001E-2</v>
      </c>
      <c r="N67">
        <v>1.29949</v>
      </c>
      <c r="P67" s="1">
        <v>5</v>
      </c>
      <c r="Q67">
        <v>1.8315600000000001</v>
      </c>
      <c r="R67">
        <v>0.19151799999999999</v>
      </c>
      <c r="S67">
        <v>-0.11280800000000001</v>
      </c>
      <c r="T67">
        <v>1.4192800000000001</v>
      </c>
      <c r="U67">
        <v>0.83751600000000004</v>
      </c>
      <c r="V67">
        <v>-0.49865500000000001</v>
      </c>
      <c r="W67">
        <v>0.55087699999999995</v>
      </c>
      <c r="X67">
        <v>1.5490200000000001</v>
      </c>
      <c r="Y67">
        <v>0.19303600000000001</v>
      </c>
      <c r="Z67">
        <v>-0.302757</v>
      </c>
      <c r="AA67">
        <v>1.23719</v>
      </c>
      <c r="AB67">
        <v>0.77823799999999999</v>
      </c>
      <c r="AC67">
        <v>-0.81505899999999998</v>
      </c>
      <c r="AE67">
        <v>5</v>
      </c>
      <c r="AF67" s="6">
        <f t="shared" si="93"/>
        <v>2.12087</v>
      </c>
      <c r="AG67" s="6">
        <f t="shared" si="94"/>
        <v>-0.53346400000000005</v>
      </c>
      <c r="AH67" s="6">
        <f t="shared" si="95"/>
        <v>-0.73760100000000006</v>
      </c>
      <c r="AI67" s="6">
        <f t="shared" si="96"/>
        <v>1.7263650000000001</v>
      </c>
      <c r="AJ67" s="6">
        <f t="shared" si="97"/>
        <v>1.2314670000000001</v>
      </c>
      <c r="AK67" s="6">
        <f t="shared" si="98"/>
        <v>-0.73995900000000003</v>
      </c>
      <c r="AL67" s="6">
        <f t="shared" si="99"/>
        <v>0.48845639999999996</v>
      </c>
      <c r="AM67" s="6">
        <f t="shared" si="100"/>
        <v>1.8378510000000001</v>
      </c>
      <c r="AN67" s="6">
        <f t="shared" si="101"/>
        <v>-0.27257799999999999</v>
      </c>
      <c r="AO67" s="6">
        <f t="shared" si="102"/>
        <v>-0.910161</v>
      </c>
      <c r="AP67" s="6">
        <f t="shared" si="103"/>
        <v>1.351945</v>
      </c>
      <c r="AQ67" s="6">
        <f t="shared" si="104"/>
        <v>0.76493529999999998</v>
      </c>
      <c r="AR67" s="6">
        <f t="shared" si="105"/>
        <v>-2.1145490000000002</v>
      </c>
      <c r="AS67" s="8">
        <f t="shared" si="106"/>
        <v>0.32412136153846155</v>
      </c>
      <c r="AT67" s="6"/>
      <c r="AX67">
        <f>AS81</f>
        <v>-0.15015101538461531</v>
      </c>
      <c r="AY67">
        <v>1</v>
      </c>
      <c r="AZ67">
        <v>0</v>
      </c>
      <c r="BE67">
        <f>AS82</f>
        <v>-0.7187872307692309</v>
      </c>
      <c r="BF67">
        <v>1</v>
      </c>
      <c r="BG67">
        <v>0.92890200000000001</v>
      </c>
    </row>
    <row r="68" spans="1:59" x14ac:dyDescent="0.3">
      <c r="A68" s="1">
        <v>6</v>
      </c>
      <c r="B68">
        <v>1.38297</v>
      </c>
      <c r="C68">
        <v>-0.160353</v>
      </c>
      <c r="D68">
        <v>0.24651999999999999</v>
      </c>
      <c r="E68">
        <v>0.81633</v>
      </c>
      <c r="F68">
        <v>-0.33967900000000001</v>
      </c>
      <c r="G68">
        <v>-0.25942199999999999</v>
      </c>
      <c r="H68">
        <v>0.91724499999999998</v>
      </c>
      <c r="I68">
        <v>-0.23136899999999999</v>
      </c>
      <c r="J68">
        <v>-0.39119599999999999</v>
      </c>
      <c r="K68">
        <v>0.79369999999999996</v>
      </c>
      <c r="L68">
        <v>0.266706</v>
      </c>
      <c r="M68">
        <v>-0.19351399999999999</v>
      </c>
      <c r="N68">
        <v>1.35487</v>
      </c>
      <c r="P68" s="1">
        <v>6</v>
      </c>
      <c r="Q68">
        <v>1.8036399999999999</v>
      </c>
      <c r="R68">
        <v>-9.8136000000000004E-3</v>
      </c>
      <c r="S68">
        <v>0.30493300000000001</v>
      </c>
      <c r="T68">
        <v>1.4968600000000001</v>
      </c>
      <c r="U68">
        <v>-0.18202199999999999</v>
      </c>
      <c r="V68">
        <v>0.20635200000000001</v>
      </c>
      <c r="W68">
        <v>1.6137600000000001</v>
      </c>
      <c r="X68">
        <v>0.104976</v>
      </c>
      <c r="Y68">
        <v>-0.14998500000000001</v>
      </c>
      <c r="Z68">
        <v>1.5166900000000001</v>
      </c>
      <c r="AA68">
        <v>0.20968100000000001</v>
      </c>
      <c r="AB68">
        <v>8.4519399999999995E-2</v>
      </c>
      <c r="AC68">
        <v>1.8632599999999999</v>
      </c>
      <c r="AE68">
        <v>6</v>
      </c>
      <c r="AF68" s="6">
        <f t="shared" si="93"/>
        <v>0.42066999999999988</v>
      </c>
      <c r="AG68" s="6">
        <f t="shared" si="94"/>
        <v>0.15053939999999999</v>
      </c>
      <c r="AH68" s="6">
        <f t="shared" si="95"/>
        <v>5.841300000000002E-2</v>
      </c>
      <c r="AI68" s="6">
        <f t="shared" si="96"/>
        <v>0.68053000000000008</v>
      </c>
      <c r="AJ68" s="6">
        <f t="shared" si="97"/>
        <v>0.15765700000000002</v>
      </c>
      <c r="AK68" s="6">
        <f t="shared" si="98"/>
        <v>0.46577400000000002</v>
      </c>
      <c r="AL68" s="6">
        <f t="shared" si="99"/>
        <v>0.69651500000000011</v>
      </c>
      <c r="AM68" s="6">
        <f t="shared" si="100"/>
        <v>0.33634500000000001</v>
      </c>
      <c r="AN68" s="6">
        <f t="shared" si="101"/>
        <v>0.24121099999999998</v>
      </c>
      <c r="AO68" s="6">
        <f t="shared" si="102"/>
        <v>0.72299000000000013</v>
      </c>
      <c r="AP68" s="6">
        <f t="shared" si="103"/>
        <v>-5.7024999999999992E-2</v>
      </c>
      <c r="AQ68" s="6">
        <f t="shared" si="104"/>
        <v>0.27803339999999999</v>
      </c>
      <c r="AR68" s="6">
        <f t="shared" si="105"/>
        <v>0.5083899999999999</v>
      </c>
      <c r="AS68" s="8">
        <f t="shared" si="106"/>
        <v>0.35846483076923086</v>
      </c>
      <c r="AT68" s="6"/>
    </row>
    <row r="69" spans="1:59" x14ac:dyDescent="0.3">
      <c r="AF69" s="6"/>
      <c r="AG69" s="6"/>
      <c r="AH69" s="6"/>
      <c r="AI69" s="6"/>
      <c r="AJ69" s="6"/>
      <c r="AK69" s="6"/>
      <c r="AL69" s="6"/>
      <c r="AM69" s="6"/>
      <c r="AN69" s="6"/>
      <c r="AO69" s="6"/>
      <c r="AP69" s="6"/>
      <c r="AQ69" s="6"/>
      <c r="AR69" s="6"/>
      <c r="AS69" s="8"/>
      <c r="AT69" s="6"/>
    </row>
    <row r="70" spans="1:59" x14ac:dyDescent="0.3">
      <c r="B70" t="s">
        <v>2</v>
      </c>
      <c r="AF70" s="6"/>
      <c r="AG70" s="6"/>
      <c r="AH70" s="6"/>
      <c r="AI70" s="6"/>
      <c r="AJ70" s="6"/>
      <c r="AK70" s="6"/>
      <c r="AL70" s="6"/>
      <c r="AM70" s="6"/>
      <c r="AN70" s="6"/>
      <c r="AO70" s="6"/>
      <c r="AP70" s="6"/>
      <c r="AQ70" s="6"/>
      <c r="AR70" s="6"/>
      <c r="AS70" s="8"/>
      <c r="AT70" s="6"/>
    </row>
    <row r="71" spans="1:59" x14ac:dyDescent="0.3">
      <c r="A71">
        <v>1</v>
      </c>
      <c r="B71">
        <v>1.76424</v>
      </c>
      <c r="C71">
        <v>1.17839</v>
      </c>
      <c r="D71">
        <v>0.99951999999999996</v>
      </c>
      <c r="E71">
        <v>0.54136600000000001</v>
      </c>
      <c r="F71">
        <v>0.60075400000000001</v>
      </c>
      <c r="G71">
        <v>1.0524899999999999</v>
      </c>
      <c r="H71">
        <v>1.2265900000000001</v>
      </c>
      <c r="I71">
        <v>1.5547200000000001</v>
      </c>
      <c r="J71">
        <v>1.84019</v>
      </c>
      <c r="K71">
        <v>1.6382699999999999</v>
      </c>
      <c r="L71">
        <v>1.2537</v>
      </c>
      <c r="M71">
        <v>0.69570799999999999</v>
      </c>
      <c r="N71">
        <v>8.9984900000000007E-2</v>
      </c>
      <c r="P71">
        <v>1</v>
      </c>
      <c r="Q71">
        <v>1.8420700000000001</v>
      </c>
      <c r="R71">
        <v>1.1717500000000001</v>
      </c>
      <c r="S71">
        <v>0.29430099999999998</v>
      </c>
      <c r="T71">
        <v>-0.29332399999999997</v>
      </c>
      <c r="U71">
        <v>-0.41507899999999998</v>
      </c>
      <c r="V71">
        <v>-6.6649700000000006E-2</v>
      </c>
      <c r="W71">
        <v>0.53954999999999997</v>
      </c>
      <c r="X71">
        <v>1.1588700000000001</v>
      </c>
      <c r="Y71">
        <v>1.4814000000000001</v>
      </c>
      <c r="Z71">
        <v>1.3383700000000001</v>
      </c>
      <c r="AA71">
        <v>0.73314999999999997</v>
      </c>
      <c r="AB71">
        <v>-0.14983399999999999</v>
      </c>
      <c r="AC71">
        <v>-0.78940100000000002</v>
      </c>
      <c r="AE71">
        <v>1</v>
      </c>
      <c r="AF71" s="6">
        <f t="shared" ref="AF71:AF76" si="107" xml:space="preserve"> Q71-B71</f>
        <v>7.7830000000000066E-2</v>
      </c>
      <c r="AG71" s="6">
        <f t="shared" ref="AG71:AG76" si="108" xml:space="preserve"> R71-C71</f>
        <v>-6.6399999999999793E-3</v>
      </c>
      <c r="AH71" s="6">
        <f t="shared" ref="AH71:AH76" si="109" xml:space="preserve"> S71-D71</f>
        <v>-0.70521900000000004</v>
      </c>
      <c r="AI71" s="6">
        <f t="shared" ref="AI71:AI76" si="110" xml:space="preserve"> T71-E71</f>
        <v>-0.83468999999999993</v>
      </c>
      <c r="AJ71" s="6">
        <f t="shared" ref="AJ71:AJ76" si="111" xml:space="preserve"> U71-F71</f>
        <v>-1.015833</v>
      </c>
      <c r="AK71" s="6">
        <f t="shared" ref="AK71:AK76" si="112" xml:space="preserve"> V71-G71</f>
        <v>-1.1191396999999998</v>
      </c>
      <c r="AL71" s="6">
        <f t="shared" ref="AL71:AL76" si="113" xml:space="preserve"> W71-H71</f>
        <v>-0.6870400000000001</v>
      </c>
      <c r="AM71" s="6">
        <f t="shared" ref="AM71:AM76" si="114" xml:space="preserve"> X71-I71</f>
        <v>-0.39585000000000004</v>
      </c>
      <c r="AN71" s="6">
        <f t="shared" ref="AN71:AN76" si="115" xml:space="preserve"> Y71-J71</f>
        <v>-0.35878999999999994</v>
      </c>
      <c r="AO71" s="6">
        <f t="shared" ref="AO71:AO76" si="116" xml:space="preserve"> Z71-K71</f>
        <v>-0.29989999999999983</v>
      </c>
      <c r="AP71" s="6">
        <f t="shared" ref="AP71:AP76" si="117" xml:space="preserve"> AA71-L71</f>
        <v>-0.52055000000000007</v>
      </c>
      <c r="AQ71" s="6">
        <f t="shared" ref="AQ71:AQ76" si="118" xml:space="preserve"> AB71-M71</f>
        <v>-0.84554200000000002</v>
      </c>
      <c r="AR71" s="6">
        <f t="shared" ref="AR71:AR76" si="119" xml:space="preserve"> AC71-N71</f>
        <v>-0.87938590000000005</v>
      </c>
      <c r="AS71" s="8">
        <f t="shared" ref="AS71:AS76" si="120" xml:space="preserve">  AVERAGE(AF71:AR71)</f>
        <v>-0.58390381538461544</v>
      </c>
      <c r="AT71" s="6">
        <f xml:space="preserve"> AVERAGE(AS71:AS76)</f>
        <v>-0.1267287407692308</v>
      </c>
      <c r="AX71" t="s">
        <v>9</v>
      </c>
      <c r="AY71" t="s">
        <v>10</v>
      </c>
      <c r="AZ71" t="s">
        <v>17</v>
      </c>
    </row>
    <row r="72" spans="1:59" x14ac:dyDescent="0.3">
      <c r="A72" s="1">
        <v>2</v>
      </c>
      <c r="B72">
        <v>1.7852600000000001</v>
      </c>
      <c r="C72">
        <v>0.81445800000000002</v>
      </c>
      <c r="D72">
        <v>0.111445</v>
      </c>
      <c r="E72">
        <v>-0.303261</v>
      </c>
      <c r="F72">
        <v>3.6415400000000001E-2</v>
      </c>
      <c r="G72">
        <v>0.43023499999999998</v>
      </c>
      <c r="H72">
        <v>0.74099599999999999</v>
      </c>
      <c r="I72">
        <v>0.58569800000000005</v>
      </c>
      <c r="J72">
        <v>4.0496900000000002E-2</v>
      </c>
      <c r="K72">
        <v>-0.25677499999999998</v>
      </c>
      <c r="L72">
        <v>-6.7369899999999996E-2</v>
      </c>
      <c r="M72">
        <v>0.78946899999999998</v>
      </c>
      <c r="N72">
        <v>1.7590600000000001</v>
      </c>
      <c r="P72" s="1">
        <v>2</v>
      </c>
      <c r="Q72">
        <v>1.9196899999999999</v>
      </c>
      <c r="R72">
        <v>0.968692</v>
      </c>
      <c r="S72">
        <v>-0.108045</v>
      </c>
      <c r="T72">
        <v>-0.36555100000000001</v>
      </c>
      <c r="U72">
        <v>0.24491099999999999</v>
      </c>
      <c r="V72">
        <v>1.1433899999999999</v>
      </c>
      <c r="W72">
        <v>1.5237400000000001</v>
      </c>
      <c r="X72">
        <v>1.1036699999999999</v>
      </c>
      <c r="Y72">
        <v>0.22861000000000001</v>
      </c>
      <c r="Z72">
        <v>-0.37318499999999999</v>
      </c>
      <c r="AA72">
        <v>-6.7819699999999997E-2</v>
      </c>
      <c r="AB72">
        <v>1.0335799999999999</v>
      </c>
      <c r="AC72">
        <v>1.94292</v>
      </c>
      <c r="AE72">
        <v>2</v>
      </c>
      <c r="AF72" s="6">
        <f t="shared" si="107"/>
        <v>0.13442999999999983</v>
      </c>
      <c r="AG72" s="6">
        <f t="shared" si="108"/>
        <v>0.15423399999999998</v>
      </c>
      <c r="AH72" s="6">
        <f t="shared" si="109"/>
        <v>-0.21949000000000002</v>
      </c>
      <c r="AI72" s="6">
        <f t="shared" si="110"/>
        <v>-6.2290000000000012E-2</v>
      </c>
      <c r="AJ72" s="6">
        <f t="shared" si="111"/>
        <v>0.2084956</v>
      </c>
      <c r="AK72" s="6">
        <f t="shared" si="112"/>
        <v>0.71315499999999998</v>
      </c>
      <c r="AL72" s="6">
        <f t="shared" si="113"/>
        <v>0.78274400000000011</v>
      </c>
      <c r="AM72" s="6">
        <f t="shared" si="114"/>
        <v>0.51797199999999988</v>
      </c>
      <c r="AN72" s="6">
        <f t="shared" si="115"/>
        <v>0.18811310000000001</v>
      </c>
      <c r="AO72" s="6">
        <f t="shared" si="116"/>
        <v>-0.11641000000000001</v>
      </c>
      <c r="AP72" s="6">
        <f t="shared" si="117"/>
        <v>-4.498000000000002E-4</v>
      </c>
      <c r="AQ72" s="6">
        <f t="shared" si="118"/>
        <v>0.24411099999999997</v>
      </c>
      <c r="AR72" s="6">
        <f t="shared" si="119"/>
        <v>0.18385999999999991</v>
      </c>
      <c r="AS72" s="8">
        <f t="shared" si="120"/>
        <v>0.20988268461538456</v>
      </c>
      <c r="AT72" s="6"/>
      <c r="AW72" t="s">
        <v>12</v>
      </c>
      <c r="AX72">
        <f>AS59</f>
        <v>0.82412126923076923</v>
      </c>
      <c r="AY72">
        <v>0</v>
      </c>
      <c r="AZ72">
        <v>0.81</v>
      </c>
    </row>
    <row r="73" spans="1:59" x14ac:dyDescent="0.3">
      <c r="A73" s="1">
        <v>3</v>
      </c>
      <c r="B73">
        <v>1.7292000000000001</v>
      </c>
      <c r="C73">
        <v>0.61674300000000004</v>
      </c>
      <c r="D73">
        <v>-4.2278999999999997E-2</v>
      </c>
      <c r="E73">
        <v>2.33254E-2</v>
      </c>
      <c r="F73">
        <v>0.68448200000000003</v>
      </c>
      <c r="G73">
        <v>0.75397800000000004</v>
      </c>
      <c r="H73">
        <v>0.26392900000000002</v>
      </c>
      <c r="I73">
        <v>-0.30077500000000001</v>
      </c>
      <c r="J73">
        <v>-2.3528500000000001E-2</v>
      </c>
      <c r="K73">
        <v>0.77531799999999995</v>
      </c>
      <c r="L73">
        <v>1.27288</v>
      </c>
      <c r="M73">
        <v>0.83272699999999999</v>
      </c>
      <c r="N73">
        <v>-0.21149200000000001</v>
      </c>
      <c r="P73" s="1">
        <v>3</v>
      </c>
      <c r="Q73">
        <v>-0.813002</v>
      </c>
      <c r="R73">
        <v>0.38373000000000002</v>
      </c>
      <c r="S73">
        <v>1.42205</v>
      </c>
      <c r="T73">
        <v>0.96368900000000002</v>
      </c>
      <c r="U73">
        <v>-0.168098</v>
      </c>
      <c r="V73">
        <v>-0.408939</v>
      </c>
      <c r="W73">
        <v>0.54516200000000004</v>
      </c>
      <c r="X73">
        <v>1.49702</v>
      </c>
      <c r="Y73">
        <v>1.21367</v>
      </c>
      <c r="Z73">
        <v>5.1166299999999998E-2</v>
      </c>
      <c r="AA73">
        <v>-0.33416299999999999</v>
      </c>
      <c r="AB73">
        <v>0.76183299999999998</v>
      </c>
      <c r="AC73">
        <v>1.9084300000000001</v>
      </c>
      <c r="AE73">
        <v>3</v>
      </c>
      <c r="AF73" s="6">
        <f t="shared" si="107"/>
        <v>-2.5422020000000001</v>
      </c>
      <c r="AG73" s="6">
        <f t="shared" si="108"/>
        <v>-0.23301300000000003</v>
      </c>
      <c r="AH73" s="6">
        <f t="shared" si="109"/>
        <v>1.464329</v>
      </c>
      <c r="AI73" s="6">
        <f t="shared" si="110"/>
        <v>0.94036359999999997</v>
      </c>
      <c r="AJ73" s="6">
        <f t="shared" si="111"/>
        <v>-0.85258</v>
      </c>
      <c r="AK73" s="6">
        <f t="shared" si="112"/>
        <v>-1.162917</v>
      </c>
      <c r="AL73" s="6">
        <f t="shared" si="113"/>
        <v>0.28123300000000001</v>
      </c>
      <c r="AM73" s="6">
        <f t="shared" si="114"/>
        <v>1.797795</v>
      </c>
      <c r="AN73" s="6">
        <f t="shared" si="115"/>
        <v>1.2371985000000001</v>
      </c>
      <c r="AO73" s="6">
        <f t="shared" si="116"/>
        <v>-0.72415169999999995</v>
      </c>
      <c r="AP73" s="6">
        <f t="shared" si="117"/>
        <v>-1.607043</v>
      </c>
      <c r="AQ73" s="6">
        <f t="shared" si="118"/>
        <v>-7.0894000000000013E-2</v>
      </c>
      <c r="AR73" s="6">
        <f t="shared" si="119"/>
        <v>2.1199219999999999</v>
      </c>
      <c r="AS73" s="8">
        <f t="shared" si="120"/>
        <v>4.9849261538461503E-2</v>
      </c>
      <c r="AT73" s="6"/>
      <c r="AX73">
        <f>AS67</f>
        <v>0.32412136153846155</v>
      </c>
      <c r="AY73">
        <v>0.5</v>
      </c>
      <c r="AZ73">
        <v>0.21</v>
      </c>
    </row>
    <row r="74" spans="1:59" x14ac:dyDescent="0.3">
      <c r="A74">
        <v>4</v>
      </c>
      <c r="B74">
        <v>1.7722199999999999</v>
      </c>
      <c r="C74">
        <v>0.58466499999999999</v>
      </c>
      <c r="D74">
        <v>0.474555</v>
      </c>
      <c r="E74">
        <v>1.4356899999999999</v>
      </c>
      <c r="F74">
        <v>1.99119</v>
      </c>
      <c r="G74">
        <v>1.27912</v>
      </c>
      <c r="H74">
        <v>0.61836899999999995</v>
      </c>
      <c r="I74">
        <v>1.22342</v>
      </c>
      <c r="J74">
        <v>2.05172</v>
      </c>
      <c r="K74">
        <v>1.47315</v>
      </c>
      <c r="L74">
        <v>0.409335</v>
      </c>
      <c r="M74">
        <v>0.53102499999999997</v>
      </c>
      <c r="N74">
        <v>1.81026</v>
      </c>
      <c r="P74">
        <v>4</v>
      </c>
      <c r="Q74">
        <v>1.8557399999999999</v>
      </c>
      <c r="R74">
        <v>0.418049</v>
      </c>
      <c r="S74">
        <v>-0.35319800000000001</v>
      </c>
      <c r="T74">
        <v>0.85247399999999995</v>
      </c>
      <c r="U74">
        <v>1.5313099999999999</v>
      </c>
      <c r="V74">
        <v>0.34852</v>
      </c>
      <c r="W74">
        <v>-0.52276999999999996</v>
      </c>
      <c r="X74">
        <v>0.43051400000000001</v>
      </c>
      <c r="Y74">
        <v>1.5365599999999999</v>
      </c>
      <c r="Z74">
        <v>0.77702400000000005</v>
      </c>
      <c r="AA74">
        <v>-0.36831000000000003</v>
      </c>
      <c r="AB74">
        <v>0.50941199999999998</v>
      </c>
      <c r="AC74">
        <v>1.89516</v>
      </c>
      <c r="AE74">
        <v>4</v>
      </c>
      <c r="AF74" s="6">
        <f t="shared" si="107"/>
        <v>8.3520000000000039E-2</v>
      </c>
      <c r="AG74" s="6">
        <f t="shared" si="108"/>
        <v>-0.16661599999999999</v>
      </c>
      <c r="AH74" s="6">
        <f t="shared" si="109"/>
        <v>-0.82775299999999996</v>
      </c>
      <c r="AI74" s="6">
        <f t="shared" si="110"/>
        <v>-0.58321599999999996</v>
      </c>
      <c r="AJ74" s="6">
        <f t="shared" si="111"/>
        <v>-0.45988000000000007</v>
      </c>
      <c r="AK74" s="6">
        <f t="shared" si="112"/>
        <v>-0.93060000000000009</v>
      </c>
      <c r="AL74" s="6">
        <f t="shared" si="113"/>
        <v>-1.1411389999999999</v>
      </c>
      <c r="AM74" s="6">
        <f t="shared" si="114"/>
        <v>-0.79290599999999989</v>
      </c>
      <c r="AN74" s="6">
        <f t="shared" si="115"/>
        <v>-0.51516000000000006</v>
      </c>
      <c r="AO74" s="6">
        <f t="shared" si="116"/>
        <v>-0.69612599999999991</v>
      </c>
      <c r="AP74" s="6">
        <f t="shared" si="117"/>
        <v>-0.77764500000000003</v>
      </c>
      <c r="AQ74" s="6">
        <f t="shared" si="118"/>
        <v>-2.1612999999999993E-2</v>
      </c>
      <c r="AR74" s="6">
        <f t="shared" si="119"/>
        <v>8.4899999999999975E-2</v>
      </c>
      <c r="AS74" s="8">
        <f t="shared" si="120"/>
        <v>-0.51878723076923072</v>
      </c>
      <c r="AT74" s="6"/>
      <c r="AX74">
        <f>AS75</f>
        <v>2.412144769230766E-2</v>
      </c>
      <c r="AY74">
        <v>0.8</v>
      </c>
      <c r="AZ74">
        <v>0.01</v>
      </c>
    </row>
    <row r="75" spans="1:59" x14ac:dyDescent="0.3">
      <c r="A75" s="1">
        <v>5</v>
      </c>
      <c r="B75">
        <v>1.06903E-2</v>
      </c>
      <c r="C75">
        <v>1.02498</v>
      </c>
      <c r="D75">
        <v>0.92479299999999998</v>
      </c>
      <c r="E75">
        <v>-7.0849199999999998E-3</v>
      </c>
      <c r="F75">
        <v>-9.3951199999999999E-2</v>
      </c>
      <c r="G75">
        <v>0.54130400000000001</v>
      </c>
      <c r="H75">
        <v>0.36242099999999999</v>
      </c>
      <c r="I75">
        <v>1.1169E-2</v>
      </c>
      <c r="J75">
        <v>0.76561400000000002</v>
      </c>
      <c r="K75">
        <v>0.90740399999999999</v>
      </c>
      <c r="L75">
        <v>0.18524499999999999</v>
      </c>
      <c r="M75">
        <v>0.313303</v>
      </c>
      <c r="N75">
        <v>1.5994900000000001</v>
      </c>
      <c r="P75" s="1">
        <v>5</v>
      </c>
      <c r="Q75">
        <v>1.8315600000000001</v>
      </c>
      <c r="R75">
        <v>0.19151799999999999</v>
      </c>
      <c r="S75">
        <v>-0.11280800000000001</v>
      </c>
      <c r="T75">
        <v>1.4192800000000001</v>
      </c>
      <c r="U75">
        <v>0.83751600000000004</v>
      </c>
      <c r="V75">
        <v>-0.49865500000000001</v>
      </c>
      <c r="W75">
        <v>0.55087699999999995</v>
      </c>
      <c r="X75">
        <v>1.5490200000000001</v>
      </c>
      <c r="Y75">
        <v>0.19303600000000001</v>
      </c>
      <c r="Z75">
        <v>-0.302757</v>
      </c>
      <c r="AA75">
        <v>1.23719</v>
      </c>
      <c r="AB75">
        <v>0.77823799999999999</v>
      </c>
      <c r="AC75">
        <v>-0.81505899999999998</v>
      </c>
      <c r="AE75">
        <v>5</v>
      </c>
      <c r="AF75" s="6">
        <f t="shared" si="107"/>
        <v>1.8208697</v>
      </c>
      <c r="AG75" s="6">
        <f t="shared" si="108"/>
        <v>-0.83346200000000004</v>
      </c>
      <c r="AH75" s="6">
        <f t="shared" si="109"/>
        <v>-1.037601</v>
      </c>
      <c r="AI75" s="6">
        <f t="shared" si="110"/>
        <v>1.4263649200000001</v>
      </c>
      <c r="AJ75" s="6">
        <f t="shared" si="111"/>
        <v>0.93146720000000005</v>
      </c>
      <c r="AK75" s="6">
        <f t="shared" si="112"/>
        <v>-1.0399590000000001</v>
      </c>
      <c r="AL75" s="6">
        <f t="shared" si="113"/>
        <v>0.18845599999999996</v>
      </c>
      <c r="AM75" s="6">
        <f t="shared" si="114"/>
        <v>1.5378510000000001</v>
      </c>
      <c r="AN75" s="6">
        <f t="shared" si="115"/>
        <v>-0.57257800000000003</v>
      </c>
      <c r="AO75" s="6">
        <f t="shared" si="116"/>
        <v>-1.210161</v>
      </c>
      <c r="AP75" s="6">
        <f t="shared" si="117"/>
        <v>1.0519449999999999</v>
      </c>
      <c r="AQ75" s="6">
        <f t="shared" si="118"/>
        <v>0.46493499999999999</v>
      </c>
      <c r="AR75" s="6">
        <f t="shared" si="119"/>
        <v>-2.4145490000000001</v>
      </c>
      <c r="AS75" s="8">
        <f t="shared" si="120"/>
        <v>2.412144769230766E-2</v>
      </c>
      <c r="AT75" s="6"/>
      <c r="AX75">
        <f>AS83</f>
        <v>-0.17587799999999998</v>
      </c>
      <c r="AY75">
        <v>1</v>
      </c>
      <c r="AZ75">
        <v>0</v>
      </c>
    </row>
    <row r="76" spans="1:59" x14ac:dyDescent="0.3">
      <c r="A76" s="1">
        <v>6</v>
      </c>
      <c r="B76">
        <v>1.6829700000000001</v>
      </c>
      <c r="C76">
        <v>0.13964699999999999</v>
      </c>
      <c r="D76">
        <v>0.54652000000000001</v>
      </c>
      <c r="E76">
        <v>1.11633</v>
      </c>
      <c r="F76">
        <v>-3.9678499999999998E-2</v>
      </c>
      <c r="G76">
        <v>4.0577500000000002E-2</v>
      </c>
      <c r="H76">
        <v>1.2172400000000001</v>
      </c>
      <c r="I76">
        <v>6.86311E-2</v>
      </c>
      <c r="J76">
        <v>-9.1195999999999999E-2</v>
      </c>
      <c r="K76">
        <v>1.0936999999999999</v>
      </c>
      <c r="L76">
        <v>0.56670600000000004</v>
      </c>
      <c r="M76">
        <v>0.106486</v>
      </c>
      <c r="N76">
        <v>1.6548700000000001</v>
      </c>
      <c r="P76" s="1">
        <v>6</v>
      </c>
      <c r="Q76">
        <v>1.8036399999999999</v>
      </c>
      <c r="R76">
        <v>-9.8136000000000004E-3</v>
      </c>
      <c r="S76">
        <v>0.30493300000000001</v>
      </c>
      <c r="T76">
        <v>1.4968600000000001</v>
      </c>
      <c r="U76">
        <v>-0.18202199999999999</v>
      </c>
      <c r="V76">
        <v>0.20635200000000001</v>
      </c>
      <c r="W76">
        <v>1.6137600000000001</v>
      </c>
      <c r="X76">
        <v>0.104976</v>
      </c>
      <c r="Y76">
        <v>-0.14998500000000001</v>
      </c>
      <c r="Z76">
        <v>1.5166900000000001</v>
      </c>
      <c r="AA76">
        <v>0.20968100000000001</v>
      </c>
      <c r="AB76">
        <v>8.4519399999999995E-2</v>
      </c>
      <c r="AC76">
        <v>1.8632599999999999</v>
      </c>
      <c r="AE76">
        <v>6</v>
      </c>
      <c r="AF76" s="6">
        <f t="shared" si="107"/>
        <v>0.12066999999999983</v>
      </c>
      <c r="AG76" s="6">
        <f t="shared" si="108"/>
        <v>-0.1494606</v>
      </c>
      <c r="AH76" s="6">
        <f t="shared" si="109"/>
        <v>-0.241587</v>
      </c>
      <c r="AI76" s="6">
        <f t="shared" si="110"/>
        <v>0.38053000000000003</v>
      </c>
      <c r="AJ76" s="6">
        <f t="shared" si="111"/>
        <v>-0.14234349999999998</v>
      </c>
      <c r="AK76" s="6">
        <f t="shared" si="112"/>
        <v>0.16577449999999999</v>
      </c>
      <c r="AL76" s="6">
        <f t="shared" si="113"/>
        <v>0.39651999999999998</v>
      </c>
      <c r="AM76" s="6">
        <f t="shared" si="114"/>
        <v>3.6344899999999999E-2</v>
      </c>
      <c r="AN76" s="6">
        <f t="shared" si="115"/>
        <v>-5.8789000000000008E-2</v>
      </c>
      <c r="AO76" s="6">
        <f t="shared" si="116"/>
        <v>0.4229900000000002</v>
      </c>
      <c r="AP76" s="6">
        <f t="shared" si="117"/>
        <v>-0.35702500000000004</v>
      </c>
      <c r="AQ76" s="6">
        <f t="shared" si="118"/>
        <v>-2.1966600000000003E-2</v>
      </c>
      <c r="AR76" s="6">
        <f t="shared" si="119"/>
        <v>0.20838999999999985</v>
      </c>
      <c r="AS76" s="8">
        <f t="shared" si="120"/>
        <v>5.8465207692307682E-2</v>
      </c>
      <c r="AT76" s="6"/>
    </row>
    <row r="77" spans="1:59" x14ac:dyDescent="0.3">
      <c r="AF77" s="6"/>
      <c r="AG77" s="6"/>
      <c r="AH77" s="6"/>
      <c r="AI77" s="6"/>
      <c r="AJ77" s="6"/>
      <c r="AK77" s="6"/>
      <c r="AL77" s="6"/>
      <c r="AM77" s="6"/>
      <c r="AN77" s="6"/>
      <c r="AO77" s="6"/>
      <c r="AP77" s="6"/>
      <c r="AQ77" s="6"/>
      <c r="AR77" s="6"/>
      <c r="AS77" s="8"/>
      <c r="AT77" s="6"/>
    </row>
    <row r="78" spans="1:59" x14ac:dyDescent="0.3">
      <c r="B78" t="s">
        <v>3</v>
      </c>
      <c r="AF78" s="6"/>
      <c r="AG78" s="6"/>
      <c r="AH78" s="6"/>
      <c r="AI78" s="6"/>
      <c r="AJ78" s="6"/>
      <c r="AK78" s="6"/>
      <c r="AL78" s="6"/>
      <c r="AM78" s="6"/>
      <c r="AN78" s="6"/>
      <c r="AO78" s="6"/>
      <c r="AP78" s="6"/>
      <c r="AQ78" s="6"/>
      <c r="AR78" s="6"/>
      <c r="AS78" s="8"/>
      <c r="AT78" s="6"/>
    </row>
    <row r="79" spans="1:59" x14ac:dyDescent="0.3">
      <c r="A79">
        <v>1</v>
      </c>
      <c r="B79">
        <v>1.96424</v>
      </c>
      <c r="C79">
        <v>1.37839</v>
      </c>
      <c r="D79">
        <v>1.1995199999999999</v>
      </c>
      <c r="E79">
        <v>0.74136599999999997</v>
      </c>
      <c r="F79">
        <v>0.80075399999999997</v>
      </c>
      <c r="G79">
        <v>1.2524900000000001</v>
      </c>
      <c r="H79">
        <v>1.42659</v>
      </c>
      <c r="I79">
        <v>1.7547200000000001</v>
      </c>
      <c r="J79">
        <v>2.0401899999999999</v>
      </c>
      <c r="K79">
        <v>1.8382700000000001</v>
      </c>
      <c r="L79">
        <v>1.4537</v>
      </c>
      <c r="M79">
        <v>0.89570799999999995</v>
      </c>
      <c r="N79">
        <v>0.28998499999999999</v>
      </c>
      <c r="P79">
        <v>1</v>
      </c>
      <c r="Q79">
        <v>1.8420700000000001</v>
      </c>
      <c r="R79">
        <v>1.1717500000000001</v>
      </c>
      <c r="S79">
        <v>0.29430099999999998</v>
      </c>
      <c r="T79">
        <v>-0.29332399999999997</v>
      </c>
      <c r="U79">
        <v>-0.41507899999999998</v>
      </c>
      <c r="V79">
        <v>-6.6649700000000006E-2</v>
      </c>
      <c r="W79">
        <v>0.53954999999999997</v>
      </c>
      <c r="X79">
        <v>1.1588700000000001</v>
      </c>
      <c r="Y79">
        <v>1.4814000000000001</v>
      </c>
      <c r="Z79">
        <v>1.3383700000000001</v>
      </c>
      <c r="AA79">
        <v>0.73314999999999997</v>
      </c>
      <c r="AB79">
        <v>-0.14983399999999999</v>
      </c>
      <c r="AC79">
        <v>-0.78940100000000002</v>
      </c>
      <c r="AE79">
        <v>1</v>
      </c>
      <c r="AF79" s="6">
        <f t="shared" ref="AF79:AF84" si="121" xml:space="preserve"> Q79-B79</f>
        <v>-0.12216999999999989</v>
      </c>
      <c r="AG79" s="6">
        <f t="shared" ref="AG79:AG84" si="122" xml:space="preserve"> R79-C79</f>
        <v>-0.20663999999999993</v>
      </c>
      <c r="AH79" s="6">
        <f t="shared" ref="AH79:AH84" si="123" xml:space="preserve"> S79-D79</f>
        <v>-0.905219</v>
      </c>
      <c r="AI79" s="6">
        <f t="shared" ref="AI79:AI84" si="124" xml:space="preserve"> T79-E79</f>
        <v>-1.0346899999999999</v>
      </c>
      <c r="AJ79" s="6">
        <f t="shared" ref="AJ79:AJ84" si="125" xml:space="preserve"> U79-F79</f>
        <v>-1.2158329999999999</v>
      </c>
      <c r="AK79" s="6">
        <f t="shared" ref="AK79:AK84" si="126" xml:space="preserve"> V79-G79</f>
        <v>-1.3191397</v>
      </c>
      <c r="AL79" s="6">
        <f t="shared" ref="AL79:AL84" si="127" xml:space="preserve"> W79-H79</f>
        <v>-0.88704000000000005</v>
      </c>
      <c r="AM79" s="6">
        <f t="shared" ref="AM79:AM84" si="128" xml:space="preserve"> X79-I79</f>
        <v>-0.59584999999999999</v>
      </c>
      <c r="AN79" s="6">
        <f t="shared" ref="AN79:AN84" si="129" xml:space="preserve"> Y79-J79</f>
        <v>-0.5587899999999999</v>
      </c>
      <c r="AO79" s="6">
        <f t="shared" ref="AO79:AO84" si="130" xml:space="preserve"> Z79-K79</f>
        <v>-0.49990000000000001</v>
      </c>
      <c r="AP79" s="6">
        <f t="shared" ref="AP79:AP84" si="131" xml:space="preserve"> AA79-L79</f>
        <v>-0.72055000000000002</v>
      </c>
      <c r="AQ79" s="6">
        <f t="shared" ref="AQ79:AQ84" si="132" xml:space="preserve"> AB79-M79</f>
        <v>-1.045542</v>
      </c>
      <c r="AR79" s="6">
        <f t="shared" ref="AR79:AR84" si="133" xml:space="preserve"> AC79-N79</f>
        <v>-1.079386</v>
      </c>
      <c r="AS79" s="8">
        <f t="shared" ref="AS79:AS84" si="134" xml:space="preserve">  AVERAGE(AF79:AR79)</f>
        <v>-0.78390382307692286</v>
      </c>
      <c r="AT79" s="6">
        <f xml:space="preserve"> AVERAGE(AS79:AS84)</f>
        <v>-0.32672871538461534</v>
      </c>
      <c r="AX79" t="s">
        <v>9</v>
      </c>
      <c r="AY79" t="s">
        <v>10</v>
      </c>
      <c r="AZ79" t="s">
        <v>17</v>
      </c>
    </row>
    <row r="80" spans="1:59" x14ac:dyDescent="0.3">
      <c r="A80" s="1">
        <v>2</v>
      </c>
      <c r="B80">
        <v>1.98526</v>
      </c>
      <c r="C80">
        <v>1.0144599999999999</v>
      </c>
      <c r="D80">
        <v>0.31144500000000003</v>
      </c>
      <c r="E80">
        <v>-0.10326100000000001</v>
      </c>
      <c r="F80">
        <v>0.23641499999999999</v>
      </c>
      <c r="G80">
        <v>0.63023499999999999</v>
      </c>
      <c r="H80">
        <v>0.94099600000000005</v>
      </c>
      <c r="I80">
        <v>0.78569800000000001</v>
      </c>
      <c r="J80">
        <v>0.24049699999999999</v>
      </c>
      <c r="K80">
        <v>-5.6774999999999999E-2</v>
      </c>
      <c r="L80">
        <v>0.13263</v>
      </c>
      <c r="M80">
        <v>0.98946900000000004</v>
      </c>
      <c r="N80">
        <v>1.95906</v>
      </c>
      <c r="P80" s="1">
        <v>2</v>
      </c>
      <c r="Q80">
        <v>1.9196899999999999</v>
      </c>
      <c r="R80">
        <v>0.968692</v>
      </c>
      <c r="S80">
        <v>-0.108045</v>
      </c>
      <c r="T80">
        <v>-0.36555100000000001</v>
      </c>
      <c r="U80">
        <v>0.24491099999999999</v>
      </c>
      <c r="V80">
        <v>1.1433899999999999</v>
      </c>
      <c r="W80">
        <v>1.5237400000000001</v>
      </c>
      <c r="X80">
        <v>1.1036699999999999</v>
      </c>
      <c r="Y80">
        <v>0.22861000000000001</v>
      </c>
      <c r="Z80">
        <v>-0.37318499999999999</v>
      </c>
      <c r="AA80">
        <v>-6.7819699999999997E-2</v>
      </c>
      <c r="AB80">
        <v>1.0335799999999999</v>
      </c>
      <c r="AC80">
        <v>1.94292</v>
      </c>
      <c r="AE80">
        <v>2</v>
      </c>
      <c r="AF80" s="6">
        <f t="shared" si="121"/>
        <v>-6.5570000000000128E-2</v>
      </c>
      <c r="AG80" s="6">
        <f t="shared" si="122"/>
        <v>-4.576799999999992E-2</v>
      </c>
      <c r="AH80" s="6">
        <f t="shared" si="123"/>
        <v>-0.41949000000000003</v>
      </c>
      <c r="AI80" s="6">
        <f t="shared" si="124"/>
        <v>-0.26229000000000002</v>
      </c>
      <c r="AJ80" s="6">
        <f t="shared" si="125"/>
        <v>8.4960000000000035E-3</v>
      </c>
      <c r="AK80" s="6">
        <f t="shared" si="126"/>
        <v>0.51315499999999992</v>
      </c>
      <c r="AL80" s="6">
        <f t="shared" si="127"/>
        <v>0.58274400000000004</v>
      </c>
      <c r="AM80" s="6">
        <f t="shared" si="128"/>
        <v>0.31797199999999992</v>
      </c>
      <c r="AN80" s="6">
        <f t="shared" si="129"/>
        <v>-1.1886999999999981E-2</v>
      </c>
      <c r="AO80" s="6">
        <f t="shared" si="130"/>
        <v>-0.31640999999999997</v>
      </c>
      <c r="AP80" s="6">
        <f t="shared" si="131"/>
        <v>-0.20044970000000001</v>
      </c>
      <c r="AQ80" s="6">
        <f t="shared" si="132"/>
        <v>4.41109999999999E-2</v>
      </c>
      <c r="AR80" s="6">
        <f t="shared" si="133"/>
        <v>-1.6140000000000043E-2</v>
      </c>
      <c r="AS80" s="8">
        <f t="shared" si="134"/>
        <v>9.8825615384615095E-3</v>
      </c>
      <c r="AT80" s="6"/>
      <c r="AW80" t="s">
        <v>13</v>
      </c>
      <c r="AX80">
        <f>AS60</f>
        <v>0.85846467692307682</v>
      </c>
      <c r="AY80">
        <v>0</v>
      </c>
      <c r="AZ80">
        <v>0.28000000000000003</v>
      </c>
    </row>
    <row r="81" spans="1:52" x14ac:dyDescent="0.3">
      <c r="A81" s="1">
        <v>3</v>
      </c>
      <c r="B81">
        <v>1.9292</v>
      </c>
      <c r="C81">
        <v>0.816743</v>
      </c>
      <c r="D81">
        <v>0.157721</v>
      </c>
      <c r="E81">
        <v>0.223325</v>
      </c>
      <c r="F81">
        <v>0.88448199999999999</v>
      </c>
      <c r="G81">
        <v>0.95397799999999999</v>
      </c>
      <c r="H81">
        <v>0.46392899999999998</v>
      </c>
      <c r="I81">
        <v>-0.100775</v>
      </c>
      <c r="J81">
        <v>0.17647199999999999</v>
      </c>
      <c r="K81">
        <v>0.97531800000000002</v>
      </c>
      <c r="L81">
        <v>1.47288</v>
      </c>
      <c r="M81">
        <v>1.0327299999999999</v>
      </c>
      <c r="N81">
        <v>-1.14915E-2</v>
      </c>
      <c r="P81" s="1">
        <v>3</v>
      </c>
      <c r="Q81">
        <v>-0.813002</v>
      </c>
      <c r="R81">
        <v>0.38373000000000002</v>
      </c>
      <c r="S81">
        <v>1.42205</v>
      </c>
      <c r="T81">
        <v>0.96368900000000002</v>
      </c>
      <c r="U81">
        <v>-0.168098</v>
      </c>
      <c r="V81">
        <v>-0.408939</v>
      </c>
      <c r="W81">
        <v>0.54516200000000004</v>
      </c>
      <c r="X81">
        <v>1.49702</v>
      </c>
      <c r="Y81">
        <v>1.21367</v>
      </c>
      <c r="Z81">
        <v>5.1166299999999998E-2</v>
      </c>
      <c r="AA81">
        <v>-0.33416299999999999</v>
      </c>
      <c r="AB81">
        <v>0.76183299999999998</v>
      </c>
      <c r="AC81">
        <v>1.9084300000000001</v>
      </c>
      <c r="AE81">
        <v>3</v>
      </c>
      <c r="AF81" s="6">
        <f t="shared" si="121"/>
        <v>-2.7422019999999998</v>
      </c>
      <c r="AG81" s="6">
        <f t="shared" si="122"/>
        <v>-0.43301299999999998</v>
      </c>
      <c r="AH81" s="6">
        <f t="shared" si="123"/>
        <v>1.264329</v>
      </c>
      <c r="AI81" s="6">
        <f t="shared" si="124"/>
        <v>0.74036400000000002</v>
      </c>
      <c r="AJ81" s="6">
        <f t="shared" si="125"/>
        <v>-1.0525800000000001</v>
      </c>
      <c r="AK81" s="6">
        <f t="shared" si="126"/>
        <v>-1.3629169999999999</v>
      </c>
      <c r="AL81" s="6">
        <f t="shared" si="127"/>
        <v>8.1233000000000055E-2</v>
      </c>
      <c r="AM81" s="6">
        <f t="shared" si="128"/>
        <v>1.5977950000000001</v>
      </c>
      <c r="AN81" s="6">
        <f t="shared" si="129"/>
        <v>1.0371980000000001</v>
      </c>
      <c r="AO81" s="6">
        <f t="shared" si="130"/>
        <v>-0.92415170000000002</v>
      </c>
      <c r="AP81" s="6">
        <f t="shared" si="131"/>
        <v>-1.807043</v>
      </c>
      <c r="AQ81" s="6">
        <f t="shared" si="132"/>
        <v>-0.27089699999999994</v>
      </c>
      <c r="AR81" s="6">
        <f t="shared" si="133"/>
        <v>1.9199215000000001</v>
      </c>
      <c r="AS81" s="8">
        <f t="shared" si="134"/>
        <v>-0.15015101538461531</v>
      </c>
      <c r="AT81" s="6"/>
      <c r="AX81">
        <f>AS68</f>
        <v>0.35846483076923086</v>
      </c>
      <c r="AY81">
        <v>0.5</v>
      </c>
      <c r="AZ81">
        <v>0.9</v>
      </c>
    </row>
    <row r="82" spans="1:52" x14ac:dyDescent="0.3">
      <c r="A82">
        <v>4</v>
      </c>
      <c r="B82">
        <v>1.9722200000000001</v>
      </c>
      <c r="C82">
        <v>0.78466499999999995</v>
      </c>
      <c r="D82">
        <v>0.67455500000000002</v>
      </c>
      <c r="E82">
        <v>1.6356900000000001</v>
      </c>
      <c r="F82">
        <v>2.1911900000000002</v>
      </c>
      <c r="G82">
        <v>1.47912</v>
      </c>
      <c r="H82">
        <v>0.81836900000000001</v>
      </c>
      <c r="I82">
        <v>1.4234199999999999</v>
      </c>
      <c r="J82">
        <v>2.2517200000000002</v>
      </c>
      <c r="K82">
        <v>1.6731499999999999</v>
      </c>
      <c r="L82">
        <v>0.60933499999999996</v>
      </c>
      <c r="M82">
        <v>0.73102500000000004</v>
      </c>
      <c r="N82">
        <v>2.0102600000000002</v>
      </c>
      <c r="P82">
        <v>4</v>
      </c>
      <c r="Q82">
        <v>1.8557399999999999</v>
      </c>
      <c r="R82">
        <v>0.418049</v>
      </c>
      <c r="S82">
        <v>-0.35319800000000001</v>
      </c>
      <c r="T82">
        <v>0.85247399999999995</v>
      </c>
      <c r="U82">
        <v>1.5313099999999999</v>
      </c>
      <c r="V82">
        <v>0.34852</v>
      </c>
      <c r="W82">
        <v>-0.52276999999999996</v>
      </c>
      <c r="X82">
        <v>0.43051400000000001</v>
      </c>
      <c r="Y82">
        <v>1.5365599999999999</v>
      </c>
      <c r="Z82">
        <v>0.77702400000000005</v>
      </c>
      <c r="AA82">
        <v>-0.36831000000000003</v>
      </c>
      <c r="AB82">
        <v>0.50941199999999998</v>
      </c>
      <c r="AC82">
        <v>1.89516</v>
      </c>
      <c r="AE82">
        <v>4</v>
      </c>
      <c r="AF82" s="6">
        <f t="shared" si="121"/>
        <v>-0.11648000000000014</v>
      </c>
      <c r="AG82" s="6">
        <f t="shared" si="122"/>
        <v>-0.36661599999999994</v>
      </c>
      <c r="AH82" s="6">
        <f t="shared" si="123"/>
        <v>-1.0277530000000001</v>
      </c>
      <c r="AI82" s="6">
        <f t="shared" si="124"/>
        <v>-0.78321600000000013</v>
      </c>
      <c r="AJ82" s="6">
        <f t="shared" si="125"/>
        <v>-0.65988000000000024</v>
      </c>
      <c r="AK82" s="6">
        <f t="shared" si="126"/>
        <v>-1.1306</v>
      </c>
      <c r="AL82" s="6">
        <f t="shared" si="127"/>
        <v>-1.3411390000000001</v>
      </c>
      <c r="AM82" s="6">
        <f t="shared" si="128"/>
        <v>-0.99290599999999984</v>
      </c>
      <c r="AN82" s="6">
        <f t="shared" si="129"/>
        <v>-0.71516000000000024</v>
      </c>
      <c r="AO82" s="6">
        <f t="shared" si="130"/>
        <v>-0.89612599999999987</v>
      </c>
      <c r="AP82" s="6">
        <f t="shared" si="131"/>
        <v>-0.97764499999999999</v>
      </c>
      <c r="AQ82" s="6">
        <f t="shared" si="132"/>
        <v>-0.22161300000000006</v>
      </c>
      <c r="AR82" s="6">
        <f t="shared" si="133"/>
        <v>-0.1151000000000002</v>
      </c>
      <c r="AS82" s="8">
        <f t="shared" si="134"/>
        <v>-0.7187872307692309</v>
      </c>
      <c r="AT82" s="6"/>
      <c r="AX82">
        <f>AS76</f>
        <v>5.8465207692307682E-2</v>
      </c>
      <c r="AY82">
        <v>0.8</v>
      </c>
      <c r="AZ82">
        <v>0.96</v>
      </c>
    </row>
    <row r="83" spans="1:52" x14ac:dyDescent="0.3">
      <c r="A83" s="1">
        <v>5</v>
      </c>
      <c r="B83">
        <v>0.21068999999999999</v>
      </c>
      <c r="C83">
        <v>1.22498</v>
      </c>
      <c r="D83">
        <v>1.12479</v>
      </c>
      <c r="E83">
        <v>0.192915</v>
      </c>
      <c r="F83">
        <v>0.106049</v>
      </c>
      <c r="G83">
        <v>0.74130399999999996</v>
      </c>
      <c r="H83">
        <v>0.56242099999999995</v>
      </c>
      <c r="I83">
        <v>0.211169</v>
      </c>
      <c r="J83">
        <v>0.96561399999999997</v>
      </c>
      <c r="K83">
        <v>1.1073999999999999</v>
      </c>
      <c r="L83">
        <v>0.385245</v>
      </c>
      <c r="M83">
        <v>0.51330299999999995</v>
      </c>
      <c r="N83">
        <v>1.79949</v>
      </c>
      <c r="P83" s="1">
        <v>5</v>
      </c>
      <c r="Q83">
        <v>1.8315600000000001</v>
      </c>
      <c r="R83">
        <v>0.19151799999999999</v>
      </c>
      <c r="S83">
        <v>-0.11280800000000001</v>
      </c>
      <c r="T83">
        <v>1.4192800000000001</v>
      </c>
      <c r="U83">
        <v>0.83751600000000004</v>
      </c>
      <c r="V83">
        <v>-0.49865500000000001</v>
      </c>
      <c r="W83">
        <v>0.55087699999999995</v>
      </c>
      <c r="X83">
        <v>1.5490200000000001</v>
      </c>
      <c r="Y83">
        <v>0.19303600000000001</v>
      </c>
      <c r="Z83">
        <v>-0.302757</v>
      </c>
      <c r="AA83">
        <v>1.23719</v>
      </c>
      <c r="AB83">
        <v>0.77823799999999999</v>
      </c>
      <c r="AC83">
        <v>-0.81505899999999998</v>
      </c>
      <c r="AE83">
        <v>5</v>
      </c>
      <c r="AF83" s="6">
        <f t="shared" si="121"/>
        <v>1.62087</v>
      </c>
      <c r="AG83" s="6">
        <f t="shared" si="122"/>
        <v>-1.0334619999999999</v>
      </c>
      <c r="AH83" s="6">
        <f t="shared" si="123"/>
        <v>-1.237598</v>
      </c>
      <c r="AI83" s="6">
        <f t="shared" si="124"/>
        <v>1.2263650000000001</v>
      </c>
      <c r="AJ83" s="6">
        <f t="shared" si="125"/>
        <v>0.73146700000000009</v>
      </c>
      <c r="AK83" s="6">
        <f t="shared" si="126"/>
        <v>-1.239959</v>
      </c>
      <c r="AL83" s="6">
        <f t="shared" si="127"/>
        <v>-1.1543999999999999E-2</v>
      </c>
      <c r="AM83" s="6">
        <f t="shared" si="128"/>
        <v>1.3378510000000001</v>
      </c>
      <c r="AN83" s="6">
        <f t="shared" si="129"/>
        <v>-0.77257799999999999</v>
      </c>
      <c r="AO83" s="6">
        <f t="shared" si="130"/>
        <v>-1.4101569999999999</v>
      </c>
      <c r="AP83" s="6">
        <f t="shared" si="131"/>
        <v>0.85194499999999995</v>
      </c>
      <c r="AQ83" s="6">
        <f t="shared" si="132"/>
        <v>0.26493500000000003</v>
      </c>
      <c r="AR83" s="6">
        <f t="shared" si="133"/>
        <v>-2.6145490000000002</v>
      </c>
      <c r="AS83" s="8">
        <f t="shared" si="134"/>
        <v>-0.17587799999999998</v>
      </c>
      <c r="AT83" s="6"/>
      <c r="AX83">
        <f>AS84</f>
        <v>-0.14153478461538457</v>
      </c>
      <c r="AY83">
        <v>1</v>
      </c>
      <c r="AZ83">
        <v>0.93</v>
      </c>
    </row>
    <row r="84" spans="1:52" x14ac:dyDescent="0.3">
      <c r="A84" s="1">
        <v>6</v>
      </c>
      <c r="B84">
        <v>1.88297</v>
      </c>
      <c r="C84">
        <v>0.33964699999999998</v>
      </c>
      <c r="D84">
        <v>0.74651999999999996</v>
      </c>
      <c r="E84">
        <v>1.31633</v>
      </c>
      <c r="F84">
        <v>0.16032099999999999</v>
      </c>
      <c r="G84">
        <v>0.24057799999999999</v>
      </c>
      <c r="H84">
        <v>1.4172400000000001</v>
      </c>
      <c r="I84">
        <v>0.26863100000000001</v>
      </c>
      <c r="J84">
        <v>0.108804</v>
      </c>
      <c r="K84">
        <v>1.2937000000000001</v>
      </c>
      <c r="L84">
        <v>0.766706</v>
      </c>
      <c r="M84">
        <v>0.30648599999999998</v>
      </c>
      <c r="N84">
        <v>1.85487</v>
      </c>
      <c r="P84" s="1">
        <v>6</v>
      </c>
      <c r="Q84">
        <v>1.8036399999999999</v>
      </c>
      <c r="R84">
        <v>-9.8136000000000004E-3</v>
      </c>
      <c r="S84">
        <v>0.30493300000000001</v>
      </c>
      <c r="T84">
        <v>1.4968600000000001</v>
      </c>
      <c r="U84">
        <v>-0.18202199999999999</v>
      </c>
      <c r="V84">
        <v>0.20635200000000001</v>
      </c>
      <c r="W84">
        <v>1.6137600000000001</v>
      </c>
      <c r="X84">
        <v>0.104976</v>
      </c>
      <c r="Y84">
        <v>-0.14998500000000001</v>
      </c>
      <c r="Z84">
        <v>1.5166900000000001</v>
      </c>
      <c r="AA84">
        <v>0.20968100000000001</v>
      </c>
      <c r="AB84">
        <v>8.4519399999999995E-2</v>
      </c>
      <c r="AC84">
        <v>1.8632599999999999</v>
      </c>
      <c r="AE84">
        <v>6</v>
      </c>
      <c r="AF84">
        <f t="shared" si="121"/>
        <v>-7.9330000000000123E-2</v>
      </c>
      <c r="AG84">
        <f t="shared" si="122"/>
        <v>-0.34946059999999995</v>
      </c>
      <c r="AH84">
        <f t="shared" si="123"/>
        <v>-0.44158699999999995</v>
      </c>
      <c r="AI84">
        <f t="shared" si="124"/>
        <v>0.18053000000000008</v>
      </c>
      <c r="AJ84">
        <f t="shared" si="125"/>
        <v>-0.34234299999999995</v>
      </c>
      <c r="AK84">
        <f t="shared" si="126"/>
        <v>-3.4225999999999979E-2</v>
      </c>
      <c r="AL84">
        <f t="shared" si="127"/>
        <v>0.19652000000000003</v>
      </c>
      <c r="AM84">
        <f t="shared" si="128"/>
        <v>-0.16365499999999999</v>
      </c>
      <c r="AN84">
        <f t="shared" si="129"/>
        <v>-0.25878899999999999</v>
      </c>
      <c r="AO84">
        <f t="shared" si="130"/>
        <v>0.22299000000000002</v>
      </c>
      <c r="AP84">
        <f t="shared" si="131"/>
        <v>-0.55702499999999999</v>
      </c>
      <c r="AQ84">
        <f t="shared" si="132"/>
        <v>-0.22196659999999999</v>
      </c>
      <c r="AR84">
        <f t="shared" si="133"/>
        <v>8.3899999999998975E-3</v>
      </c>
      <c r="AS84" s="4">
        <f t="shared" si="134"/>
        <v>-0.14153478461538457</v>
      </c>
      <c r="AT84" s="6"/>
    </row>
    <row r="86" spans="1:52" x14ac:dyDescent="0.3">
      <c r="AT86" t="s">
        <v>14</v>
      </c>
      <c r="AU86" t="s">
        <v>16</v>
      </c>
      <c r="AV86" t="s">
        <v>18</v>
      </c>
      <c r="AY86" t="s">
        <v>19</v>
      </c>
    </row>
    <row r="87" spans="1:52" x14ac:dyDescent="0.3">
      <c r="AT87">
        <f xml:space="preserve"> AT55</f>
        <v>0.67327135641025626</v>
      </c>
      <c r="AU87">
        <f xml:space="preserve"> 0</f>
        <v>0</v>
      </c>
      <c r="AV87">
        <f xml:space="preserve"> AVERAGE(AZ55,AZ64,AZ72,AZ80,BG55,BG64)</f>
        <v>0.64177183333333343</v>
      </c>
      <c r="AY87" t="s">
        <v>20</v>
      </c>
    </row>
    <row r="88" spans="1:52" x14ac:dyDescent="0.3">
      <c r="AT88">
        <f>AT63</f>
        <v>0.17327138846153847</v>
      </c>
      <c r="AU88">
        <v>0.5</v>
      </c>
      <c r="AV88">
        <f t="shared" ref="AV88:AV90" si="135" xml:space="preserve"> AVERAGE(AZ56,AZ65,AZ73,AZ81,BG56,BG65)</f>
        <v>0.62750349999999999</v>
      </c>
    </row>
    <row r="89" spans="1:52" x14ac:dyDescent="0.3">
      <c r="AT89">
        <f>AT71</f>
        <v>-0.1267287407692308</v>
      </c>
      <c r="AU89">
        <v>0.8</v>
      </c>
      <c r="AV89">
        <f t="shared" si="135"/>
        <v>0.59788300000000005</v>
      </c>
    </row>
    <row r="90" spans="1:52" x14ac:dyDescent="0.3">
      <c r="AT90">
        <f>AT79</f>
        <v>-0.32672871538461534</v>
      </c>
      <c r="AU90">
        <v>1</v>
      </c>
      <c r="AV90">
        <f t="shared" si="135"/>
        <v>0.57093850000000002</v>
      </c>
    </row>
  </sheetData>
  <mergeCells count="4">
    <mergeCell ref="E1:I1"/>
    <mergeCell ref="S1:V1"/>
    <mergeCell ref="E53:I53"/>
    <mergeCell ref="S53:V53"/>
  </mergeCells>
  <pageMargins left="0.7" right="0.7" top="0.75" bottom="0.75" header="0.3" footer="0.3"/>
  <pageSetup orientation="portrait" horizontalDpi="4294967293" verticalDpi="429496729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Torrence Gue</dc:creator>
  <cp:lastModifiedBy>Torrence Gue</cp:lastModifiedBy>
  <dcterms:created xsi:type="dcterms:W3CDTF">2020-07-31T19:56:53Z</dcterms:created>
  <dcterms:modified xsi:type="dcterms:W3CDTF">2020-08-01T02:47:57Z</dcterms:modified>
</cp:coreProperties>
</file>