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المبادره\week 6\"/>
    </mc:Choice>
  </mc:AlternateContent>
  <xr:revisionPtr revIDLastSave="0" documentId="13_ncr:1_{0873F37A-5177-4E6C-B24C-907296815B28}" xr6:coauthVersionLast="47" xr6:coauthVersionMax="47" xr10:uidLastSave="{00000000-0000-0000-0000-000000000000}"/>
  <bookViews>
    <workbookView xWindow="-108" yWindow="-108" windowWidth="23256" windowHeight="12456" activeTab="1" xr2:uid="{06F22C44-7896-4BC8-BD32-8AB56F93A70F}"/>
  </bookViews>
  <sheets>
    <sheet name="piviots" sheetId="1" r:id="rId1"/>
    <sheet name="Dashboard" sheetId="2" r:id="rId2"/>
  </sheets>
  <definedNames>
    <definedName name="_xlchart.v5.0" hidden="1">piviots!$R$3</definedName>
    <definedName name="_xlchart.v5.1" hidden="1">piviots!$R$4:$R$13</definedName>
    <definedName name="_xlchart.v5.2" hidden="1">piviots!$S$3</definedName>
    <definedName name="_xlchart.v5.3" hidden="1">piviots!$S$4:$S$13</definedName>
    <definedName name="_xlchart.v5.4" hidden="1">piviots!$R$3</definedName>
    <definedName name="_xlchart.v5.5" hidden="1">piviots!$R$4:$R$13</definedName>
    <definedName name="_xlchart.v5.6" hidden="1">piviots!$S$3</definedName>
    <definedName name="_xlchart.v5.7" hidden="1">piviots!$S$4:$S$13</definedName>
    <definedName name="Slicer_Region">#N/A</definedName>
  </definedNames>
  <calcPr calcId="191029"/>
  <pivotCaches>
    <pivotCache cacheId="195" r:id="rId3"/>
    <pivotCache cacheId="198" r:id="rId4"/>
    <pivotCache cacheId="201" r:id="rId5"/>
    <pivotCache cacheId="204" r:id="rId6"/>
    <pivotCache cacheId="207" r:id="rId7"/>
    <pivotCache cacheId="210" r:id="rId8"/>
    <pivotCache cacheId="213" r:id="rId9"/>
  </pivotCaches>
  <extLst>
    <ext xmlns:x14="http://schemas.microsoft.com/office/spreadsheetml/2009/9/main" uri="{876F7934-8845-4945-9796-88D515C7AA90}">
      <x14:pivotCaches>
        <pivotCache cacheId="56"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ople_d74ab538-a4d3-4254-bd2f-bf9b398b496e" name="People" connection="Query - People"/>
          <x15:modelTable id="Returns_588e554b-d763-40a2-9319-8a2f37b9ef27" name="Returns" connection="Query - Returns"/>
          <x15:modelTable id="costumer_6797eb34-5cda-4d38-8a95-a45c809370ea" name="costumer" connection="Query - costumer"/>
          <x15:modelTable id="Products_9725a438-5c89-436c-8cea-bae0e4f9e819" name="Products" connection="Query - Products"/>
          <x15:modelTable id="Transaction_8e4cc85e-8e9b-476c-b0c9-224abf4b437a" name="Transaction" connection="Query - Transaction"/>
          <x15:modelTable id="orders_5de5cd7a-c5f7-4974-bc6e-fd4409dc8778" name="orders" connection="Query - orders"/>
          <x15:modelTable id="Segment_4e53916d-4e7e-4cac-9ffd-96dcd50b012e" name="Segment" connection="Query - Segment"/>
          <x15:modelTable id="Cities_7c241e13-8ad1-470a-bc07-893ef428aecc" name="Cities" connection="Query - Cities"/>
        </x15:modelTables>
        <x15:modelRelationships>
          <x15:modelRelationship fromTable="Returns" fromColumn="Order ID" toTable="orders" toColumn="Order ID"/>
          <x15:modelRelationship fromTable="costumer" fromColumn="Postal Code" toTable="Cities" toColumn="Postal Code"/>
          <x15:modelRelationship fromTable="costumer" fromColumn="Segment_id" toTable="Segment" toColumn="id"/>
          <x15:modelRelationship fromTable="Transaction" fromColumn="Order ID" toTable="orders" toColumn="Order ID"/>
          <x15:modelRelationship fromTable="Transaction" fromColumn="Product ID" toTable="Products" toColumn="Product ID"/>
          <x15:modelRelationship fromTable="orders" fromColumn="Customer ID" toTable="costumer" toColumn="Customer ID"/>
          <x15:modelRelationship fromTable="orders" fromColumn="People_id" toTable="People" toColumn="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 r="E7" i="1"/>
  <c r="C7" i="1"/>
  <c r="A6" i="1"/>
  <c r="E5" i="1"/>
  <c r="F33" i="1" l="1"/>
  <c r="A14" i="1"/>
  <c r="B25" i="1"/>
  <c r="F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0E73D2-224C-462C-8B08-A55F8312098F}" name="Query - Cities" description="Connection to the 'Cities' query in the workbook." type="100" refreshedVersion="8" minRefreshableVersion="5">
    <extLst>
      <ext xmlns:x15="http://schemas.microsoft.com/office/spreadsheetml/2010/11/main" uri="{DE250136-89BD-433C-8126-D09CA5730AF9}">
        <x15:connection id="82f981ea-ee62-4301-af9b-bc0141f065c3"/>
      </ext>
    </extLst>
  </connection>
  <connection id="2" xr16:uid="{FF1862CF-8E8E-4D0E-9EF3-09CA9393E520}" name="Query - costumer" description="Connection to the 'costumer' query in the workbook." type="100" refreshedVersion="8" minRefreshableVersion="5">
    <extLst>
      <ext xmlns:x15="http://schemas.microsoft.com/office/spreadsheetml/2010/11/main" uri="{DE250136-89BD-433C-8126-D09CA5730AF9}">
        <x15:connection id="6ea7fdbf-f019-41fb-9e4f-151a8a6c8c45"/>
      </ext>
    </extLst>
  </connection>
  <connection id="3" xr16:uid="{BC935888-47BC-4B0E-B261-55F1B537B5A4}" name="Query - orders" description="Connection to the 'orders' query in the workbook." type="100" refreshedVersion="8" minRefreshableVersion="5">
    <extLst>
      <ext xmlns:x15="http://schemas.microsoft.com/office/spreadsheetml/2010/11/main" uri="{DE250136-89BD-433C-8126-D09CA5730AF9}">
        <x15:connection id="3ec2708a-4ac2-4b49-9460-bf6d6c25060f"/>
      </ext>
    </extLst>
  </connection>
  <connection id="4" xr16:uid="{90B99034-5CC8-474F-96EC-3701B634A372}" name="Query - People" description="Connection to the 'People' query in the workbook." type="100" refreshedVersion="8" minRefreshableVersion="5">
    <extLst>
      <ext xmlns:x15="http://schemas.microsoft.com/office/spreadsheetml/2010/11/main" uri="{DE250136-89BD-433C-8126-D09CA5730AF9}">
        <x15:connection id="25638805-8433-468b-b6c8-1f01e8c75b36"/>
      </ext>
    </extLst>
  </connection>
  <connection id="5" xr16:uid="{F59CD3FD-5065-45A6-91CC-0D3F865A1817}" name="Query - Products" description="Connection to the 'Products' query in the workbook." type="100" refreshedVersion="8" minRefreshableVersion="5">
    <extLst>
      <ext xmlns:x15="http://schemas.microsoft.com/office/spreadsheetml/2010/11/main" uri="{DE250136-89BD-433C-8126-D09CA5730AF9}">
        <x15:connection id="c5d5bef2-a465-4660-aa73-aa73404c91a7"/>
      </ext>
    </extLst>
  </connection>
  <connection id="6" xr16:uid="{47F1FE39-4774-471F-A0B8-BC7BAAD3B975}" name="Query - Returns" description="Connection to the 'Returns' query in the workbook." type="100" refreshedVersion="8" minRefreshableVersion="5">
    <extLst>
      <ext xmlns:x15="http://schemas.microsoft.com/office/spreadsheetml/2010/11/main" uri="{DE250136-89BD-433C-8126-D09CA5730AF9}">
        <x15:connection id="917c6a63-2791-4767-8950-0f8bddd05472"/>
      </ext>
    </extLst>
  </connection>
  <connection id="7" xr16:uid="{3E0395F2-557F-45C9-8FCB-31201FBBD21D}" name="Query - Segment" description="Connection to the 'Segment' query in the workbook." type="100" refreshedVersion="8" minRefreshableVersion="5">
    <extLst>
      <ext xmlns:x15="http://schemas.microsoft.com/office/spreadsheetml/2010/11/main" uri="{DE250136-89BD-433C-8126-D09CA5730AF9}">
        <x15:connection id="5be3683e-0c34-443e-93b2-1341fedbcf5a"/>
      </ext>
    </extLst>
  </connection>
  <connection id="8" xr16:uid="{AE1DABDD-ECA2-4D21-A2CB-E6246AF267D1}" keepAlive="1" name="Query - source" description="Connection to the 'source' query in the workbook." type="5" refreshedVersion="0" background="1">
    <dbPr connection="Provider=Microsoft.Mashup.OleDb.1;Data Source=$Workbook$;Location=source;Extended Properties=&quot;&quot;" command="SELECT * FROM [source]"/>
  </connection>
  <connection id="9" xr16:uid="{7B5FF19B-1390-4C8D-A8DE-01D35ECA9152}" name="Query - Transaction" description="Connection to the 'Transaction' query in the workbook." type="100" refreshedVersion="8" minRefreshableVersion="5">
    <extLst>
      <ext xmlns:x15="http://schemas.microsoft.com/office/spreadsheetml/2010/11/main" uri="{DE250136-89BD-433C-8126-D09CA5730AF9}">
        <x15:connection id="5154685d-a7c2-4a79-babc-e6f3f193183e"/>
      </ext>
    </extLst>
  </connection>
  <connection id="10" xr16:uid="{879EA637-2F0B-47E6-A2B7-538F65E1BE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<sst xmlns="http://schemas.openxmlformats.org/spreadsheetml/2006/main" count="50" uniqueCount="34">
  <si>
    <t>Row Labels</t>
  </si>
  <si>
    <t>Washington</t>
  </si>
  <si>
    <t>Grand Total</t>
  </si>
  <si>
    <t>Total sales</t>
  </si>
  <si>
    <t>Total profit</t>
  </si>
  <si>
    <t>Orders</t>
  </si>
  <si>
    <t>Profit margin</t>
  </si>
  <si>
    <t>Furniture</t>
  </si>
  <si>
    <t>Office Supplies</t>
  </si>
  <si>
    <t>Technology</t>
  </si>
  <si>
    <t>Arizona</t>
  </si>
  <si>
    <t>California</t>
  </si>
  <si>
    <t>Colorado</t>
  </si>
  <si>
    <t>Illinois</t>
  </si>
  <si>
    <t>New York</t>
  </si>
  <si>
    <t>North Carolina</t>
  </si>
  <si>
    <t>Ohio</t>
  </si>
  <si>
    <t>Pennsylvania</t>
  </si>
  <si>
    <t>Texas</t>
  </si>
  <si>
    <t>Sales by Category</t>
  </si>
  <si>
    <t>Sales by Region</t>
  </si>
  <si>
    <t>Jan</t>
  </si>
  <si>
    <t>Feb</t>
  </si>
  <si>
    <t>Mar</t>
  </si>
  <si>
    <t>Apr</t>
  </si>
  <si>
    <t>May</t>
  </si>
  <si>
    <t>Jun</t>
  </si>
  <si>
    <t>Jul</t>
  </si>
  <si>
    <t>Aug</t>
  </si>
  <si>
    <t>Sep</t>
  </si>
  <si>
    <t>Oct</t>
  </si>
  <si>
    <t>Nov</t>
  </si>
  <si>
    <t>Dec</t>
  </si>
  <si>
    <t>Michigan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</si>
</sst>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0.00;\(\$#,##0.00\);\$#,##0.00"/>
    <numFmt numFmtId="165" formatCode="_(&quot;$&quot;* #,##0.0_);_(&quot;$&quot;* \(#,##0.0\);_(&quot;$&quot;* &quot;-&quot;??_);_(@_)"/>
    <numFmt numFmtId="166" formatCode="\$#,##0.0;\(\$#,##0.0\);\$#,##0.0"/>
  </numFmts>
  <fonts count="3" x14ac:knownFonts="1">
    <font>
      <sz val="11"/>
      <color theme="1"/>
      <name val="Aptos Narrow"/>
      <family val="2"/>
      <scheme val="minor"/>
    </font>
    <font>
      <sz val="11"/>
      <color theme="1"/>
      <name val="Aptos Narrow"/>
      <family val="2"/>
      <scheme val="minor"/>
    </font>
    <font>
      <b/>
      <sz val="20"/>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44" fontId="0" fillId="0" borderId="0" xfId="1" applyFont="1"/>
    <xf numFmtId="165" fontId="0" fillId="0" borderId="0" xfId="1" applyNumberFormat="1" applyFont="1"/>
    <xf numFmtId="166" fontId="0" fillId="0" borderId="0" xfId="0" applyNumberFormat="1"/>
    <xf numFmtId="0" fontId="2" fillId="0" borderId="0" xfId="0" applyFont="1" applyAlignment="1">
      <alignment horizontal="center" vertical="center" wrapText="1"/>
    </xf>
    <xf numFmtId="44" fontId="2" fillId="0" borderId="0" xfId="0" applyNumberFormat="1" applyFont="1" applyAlignment="1">
      <alignment horizontal="center" vertical="center" wrapText="1"/>
    </xf>
    <xf numFmtId="0" fontId="0" fillId="0" borderId="0" xfId="0" applyNumberFormat="1"/>
  </cellXfs>
  <cellStyles count="2">
    <cellStyle name="Currency" xfId="1" builtinId="4"/>
    <cellStyle name="Normal" xfId="0" builtinId="0"/>
  </cellStyles>
  <dxfs count="11">
    <dxf>
      <numFmt numFmtId="166" formatCode="\$#,##0.0;\(\$#,##0.0\);\$#,##0.0"/>
    </dxf>
    <dxf>
      <numFmt numFmtId="166" formatCode="\$#,##0.0;\(\$#,##0.0\);\$#,##0.0"/>
    </dxf>
    <dxf>
      <numFmt numFmtId="166" formatCode="\$#,##0.0;\(\$#,##0.0\);\$#,##0.0"/>
    </dxf>
    <dxf>
      <numFmt numFmtId="166" formatCode="\$#,##0.0;\(\$#,##0.0\);\$#,##0.0"/>
    </dxf>
    <dxf>
      <numFmt numFmtId="166" formatCode="\$#,##0.0;\(\$#,##0.0\);\$#,##0.0"/>
    </dxf>
    <dxf>
      <numFmt numFmtId="166" formatCode="\$#,##0.0;\(\$#,##0.0\);\$#,##0.0"/>
    </dxf>
    <dxf>
      <numFmt numFmtId="166" formatCode="\$#,##0.0;\(\$#,##0.0\);\$#,##0.0"/>
    </dxf>
    <dxf>
      <numFmt numFmtId="166" formatCode="\$#,##0.0;\(\$#,##0.0\);\$#,##0.0"/>
    </dxf>
    <dxf>
      <numFmt numFmtId="166" formatCode="\$#,##0.0;\(\$#,##0.0\);\$#,##0.0"/>
    </dxf>
    <dxf>
      <numFmt numFmtId="166" formatCode="\$#,##0.0;\(\$#,##0.0\);\$#,##0.0"/>
    </dxf>
    <dxf>
      <fill>
        <patternFill patternType="solid">
          <bgColor theme="9" tint="0.39994506668294322"/>
        </patternFill>
      </fill>
    </dxf>
  </dxfs>
  <tableStyles count="2" defaultTableStyle="TableStyleMedium2" defaultPivotStyle="PivotStyleLight16">
    <tableStyle name="Slicer Style 1" pivot="0" table="0" count="3" xr9:uid="{B5CCCAB0-EF75-4354-AC8C-74E7539D48AE}">
      <tableStyleElement type="wholeTable" dxfId="10"/>
    </tableStyle>
    <tableStyle name="Slicer Style 2" pivot="0" table="0" count="1" xr9:uid="{47392259-7C1A-4E43-9C62-139B193255CD}"/>
  </tableStyles>
  <extLst>
    <ext xmlns:x14="http://schemas.microsoft.com/office/spreadsheetml/2009/9/main" uri="{46F421CA-312F-682f-3DD2-61675219B42D}">
      <x14:dxfs count="3">
        <dxf>
          <fill>
            <patternFill>
              <bgColor theme="9" tint="0.79998168889431442"/>
            </patternFill>
          </fill>
        </dxf>
        <dxf>
          <fill>
            <patternFill>
              <bgColor theme="9"/>
            </patternFill>
          </fill>
        </dxf>
        <dxf>
          <fill>
            <patternFill>
              <bgColor theme="9" tint="0.7999816888943144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s>
        </x14:slicerStyle>
        <x14:slicerStyle name="Slicer Style 2">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pivotCacheDefinition" Target="pivotCache/pivotCacheDefinition1.xml"/><Relationship Id="rId21" Type="http://schemas.openxmlformats.org/officeDocument/2006/relationships/customXml" Target="../customXml/item4.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openxmlformats.org/officeDocument/2006/relationships/pivotCacheDefinition" Target="pivotCache/pivotCacheDefinition8.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[finished.xlsx]piviots!PivotTable9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5139897246497E-2"/>
          <c:y val="6.1388883518032941E-2"/>
          <c:w val="0.93309720205507007"/>
          <c:h val="0.83888597210096483"/>
        </c:manualLayout>
      </c:layout>
      <c:barChart>
        <c:barDir val="col"/>
        <c:grouping val="clustered"/>
        <c:varyColors val="0"/>
        <c:ser>
          <c:idx val="0"/>
          <c:order val="0"/>
          <c:tx>
            <c:strRef>
              <c:f>piviots!$J$2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piviots!$I$3:$I$6</c:f>
              <c:strCache>
                <c:ptCount val="3"/>
                <c:pt idx="0">
                  <c:v>Furniture</c:v>
                </c:pt>
                <c:pt idx="1">
                  <c:v>Office Supplies</c:v>
                </c:pt>
                <c:pt idx="2">
                  <c:v>Technology</c:v>
                </c:pt>
              </c:strCache>
            </c:strRef>
          </c:cat>
          <c:val>
            <c:numRef>
              <c:f>piviots!$J$3:$J$6</c:f>
              <c:numCache>
                <c:formatCode>\$#,##0.00;\(\$#,##0.00\);\$#,##0.00</c:formatCode>
                <c:ptCount val="3"/>
                <c:pt idx="0">
                  <c:v>213211.59999999989</c:v>
                </c:pt>
                <c:pt idx="1">
                  <c:v>248543.86999999938</c:v>
                </c:pt>
                <c:pt idx="2">
                  <c:v>206919.99000000034</c:v>
                </c:pt>
              </c:numCache>
            </c:numRef>
          </c:val>
          <c:extLst>
            <c:ext xmlns:c16="http://schemas.microsoft.com/office/drawing/2014/chart" uri="{C3380CC4-5D6E-409C-BE32-E72D297353CC}">
              <c16:uniqueId val="{00000000-2627-4E98-9638-631C37A337D8}"/>
            </c:ext>
          </c:extLst>
        </c:ser>
        <c:dLbls>
          <c:dLblPos val="outEnd"/>
          <c:showLegendKey val="0"/>
          <c:showVal val="1"/>
          <c:showCatName val="0"/>
          <c:showSerName val="0"/>
          <c:showPercent val="0"/>
          <c:showBubbleSize val="0"/>
        </c:dLbls>
        <c:gapWidth val="219"/>
        <c:overlap val="-27"/>
        <c:axId val="217040208"/>
        <c:axId val="217038288"/>
      </c:barChart>
      <c:catAx>
        <c:axId val="217040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38288"/>
        <c:crosses val="autoZero"/>
        <c:auto val="1"/>
        <c:lblAlgn val="ctr"/>
        <c:lblOffset val="100"/>
        <c:noMultiLvlLbl val="0"/>
      </c:catAx>
      <c:valAx>
        <c:axId val="217038288"/>
        <c:scaling>
          <c:orientation val="minMax"/>
        </c:scaling>
        <c:delete val="1"/>
        <c:axPos val="l"/>
        <c:numFmt formatCode="\$#,##0.00;\(\$#,##0.00\);\$#,##0.00" sourceLinked="1"/>
        <c:majorTickMark val="out"/>
        <c:minorTickMark val="none"/>
        <c:tickLblPos val="nextTo"/>
        <c:crossAx val="21704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[finished.xlsx]piviots!PivotTable1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piviots!$W$5</c:f>
              <c:strCache>
                <c:ptCount val="1"/>
                <c:pt idx="0">
                  <c:v>Total</c:v>
                </c:pt>
              </c:strCache>
            </c:strRef>
          </c:tx>
          <c:spPr>
            <a:ln w="28575" cap="rnd">
              <a:solidFill>
                <a:schemeClr val="accent1"/>
              </a:solidFill>
              <a:round/>
            </a:ln>
            <a:effectLst/>
          </c:spPr>
          <c:marker>
            <c:symbol val="none"/>
          </c:marker>
          <c:cat>
            <c:strRef>
              <c:f>piviots!$V$6:$V$18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piviots!$W$6:$W$18</c:f>
              <c:numCache>
                <c:formatCode>\$#,##0.00;\(\$#,##0.00\);\$#,##0.00</c:formatCode>
                <c:ptCount val="12"/>
                <c:pt idx="0">
                  <c:v>39776.229999999996</c:v>
                </c:pt>
                <c:pt idx="1">
                  <c:v>12618.579999999994</c:v>
                </c:pt>
                <c:pt idx="2">
                  <c:v>54347.929999999986</c:v>
                </c:pt>
                <c:pt idx="3">
                  <c:v>39601.240000000005</c:v>
                </c:pt>
                <c:pt idx="4">
                  <c:v>44655.030000000013</c:v>
                </c:pt>
                <c:pt idx="5">
                  <c:v>42740.109999999993</c:v>
                </c:pt>
                <c:pt idx="6">
                  <c:v>49131.62999999999</c:v>
                </c:pt>
                <c:pt idx="7">
                  <c:v>33632.49000000002</c:v>
                </c:pt>
                <c:pt idx="8">
                  <c:v>107374.09000000001</c:v>
                </c:pt>
                <c:pt idx="9">
                  <c:v>63277.930000000022</c:v>
                </c:pt>
                <c:pt idx="10">
                  <c:v>89636.640000000029</c:v>
                </c:pt>
                <c:pt idx="11">
                  <c:v>91883.560000000012</c:v>
                </c:pt>
              </c:numCache>
            </c:numRef>
          </c:val>
          <c:smooth val="0"/>
          <c:extLst>
            <c:ext xmlns:c16="http://schemas.microsoft.com/office/drawing/2014/chart" uri="{C3380CC4-5D6E-409C-BE32-E72D297353CC}">
              <c16:uniqueId val="{00000000-690F-4A2A-8A11-B8A1BA1E5B19}"/>
            </c:ext>
          </c:extLst>
        </c:ser>
        <c:dLbls>
          <c:showLegendKey val="0"/>
          <c:showVal val="0"/>
          <c:showCatName val="0"/>
          <c:showSerName val="0"/>
          <c:showPercent val="0"/>
          <c:showBubbleSize val="0"/>
        </c:dLbls>
        <c:smooth val="0"/>
        <c:axId val="946580128"/>
        <c:axId val="946578208"/>
      </c:lineChart>
      <c:catAx>
        <c:axId val="94658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578208"/>
        <c:crosses val="autoZero"/>
        <c:auto val="1"/>
        <c:lblAlgn val="ctr"/>
        <c:lblOffset val="100"/>
        <c:noMultiLvlLbl val="0"/>
      </c:catAx>
      <c:valAx>
        <c:axId val="94657820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58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[finished.xlsx]piviots!PivotTable9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5139897246497E-2"/>
          <c:y val="6.1388883518032941E-2"/>
          <c:w val="0.93309720205507007"/>
          <c:h val="0.83888597210096483"/>
        </c:manualLayout>
      </c:layout>
      <c:barChart>
        <c:barDir val="col"/>
        <c:grouping val="clustered"/>
        <c:varyColors val="0"/>
        <c:ser>
          <c:idx val="0"/>
          <c:order val="0"/>
          <c:tx>
            <c:strRef>
              <c:f>piviots!$J$2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piviots!$I$3:$I$6</c:f>
              <c:strCache>
                <c:ptCount val="3"/>
                <c:pt idx="0">
                  <c:v>Furniture</c:v>
                </c:pt>
                <c:pt idx="1">
                  <c:v>Office Supplies</c:v>
                </c:pt>
                <c:pt idx="2">
                  <c:v>Technology</c:v>
                </c:pt>
              </c:strCache>
            </c:strRef>
          </c:cat>
          <c:val>
            <c:numRef>
              <c:f>piviots!$J$3:$J$6</c:f>
              <c:numCache>
                <c:formatCode>\$#,##0.00;\(\$#,##0.00\);\$#,##0.00</c:formatCode>
                <c:ptCount val="3"/>
                <c:pt idx="0">
                  <c:v>213211.59999999989</c:v>
                </c:pt>
                <c:pt idx="1">
                  <c:v>248543.86999999938</c:v>
                </c:pt>
                <c:pt idx="2">
                  <c:v>206919.99000000034</c:v>
                </c:pt>
              </c:numCache>
            </c:numRef>
          </c:val>
          <c:extLst>
            <c:ext xmlns:c16="http://schemas.microsoft.com/office/drawing/2014/chart" uri="{C3380CC4-5D6E-409C-BE32-E72D297353CC}">
              <c16:uniqueId val="{00000000-1AA1-4487-B5A3-05EA5985A23F}"/>
            </c:ext>
          </c:extLst>
        </c:ser>
        <c:dLbls>
          <c:dLblPos val="outEnd"/>
          <c:showLegendKey val="0"/>
          <c:showVal val="1"/>
          <c:showCatName val="0"/>
          <c:showSerName val="0"/>
          <c:showPercent val="0"/>
          <c:showBubbleSize val="0"/>
        </c:dLbls>
        <c:gapWidth val="219"/>
        <c:overlap val="-27"/>
        <c:axId val="217040208"/>
        <c:axId val="217038288"/>
      </c:barChart>
      <c:catAx>
        <c:axId val="21704020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038288"/>
        <c:crosses val="autoZero"/>
        <c:auto val="1"/>
        <c:lblAlgn val="ctr"/>
        <c:lblOffset val="100"/>
        <c:noMultiLvlLbl val="0"/>
      </c:catAx>
      <c:valAx>
        <c:axId val="217038288"/>
        <c:scaling>
          <c:orientation val="minMax"/>
        </c:scaling>
        <c:delete val="1"/>
        <c:axPos val="l"/>
        <c:numFmt formatCode="\$#,##0.00;\(\$#,##0.00\);\$#,##0.00" sourceLinked="1"/>
        <c:majorTickMark val="out"/>
        <c:minorTickMark val="none"/>
        <c:tickLblPos val="nextTo"/>
        <c:crossAx val="217040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[finished.xlsx]piviots!PivotTable1</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piviots!$W$5</c:f>
              <c:strCache>
                <c:ptCount val="1"/>
                <c:pt idx="0">
                  <c:v>Total</c:v>
                </c:pt>
              </c:strCache>
            </c:strRef>
          </c:tx>
          <c:spPr>
            <a:ln w="28575" cap="rnd">
              <a:solidFill>
                <a:schemeClr val="accent1"/>
              </a:solidFill>
              <a:round/>
            </a:ln>
            <a:effectLst/>
          </c:spPr>
          <c:marker>
            <c:symbol val="none"/>
          </c:marker>
          <c:cat>
            <c:strRef>
              <c:f>piviots!$V$6:$V$18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piviots!$W$6:$W$18</c:f>
              <c:numCache>
                <c:formatCode>\$#,##0.00;\(\$#,##0.00\);\$#,##0.00</c:formatCode>
                <c:ptCount val="12"/>
                <c:pt idx="0">
                  <c:v>39776.229999999996</c:v>
                </c:pt>
                <c:pt idx="1">
                  <c:v>12618.579999999994</c:v>
                </c:pt>
                <c:pt idx="2">
                  <c:v>54347.929999999986</c:v>
                </c:pt>
                <c:pt idx="3">
                  <c:v>39601.240000000005</c:v>
                </c:pt>
                <c:pt idx="4">
                  <c:v>44655.030000000013</c:v>
                </c:pt>
                <c:pt idx="5">
                  <c:v>42740.109999999993</c:v>
                </c:pt>
                <c:pt idx="6">
                  <c:v>49131.62999999999</c:v>
                </c:pt>
                <c:pt idx="7">
                  <c:v>33632.49000000002</c:v>
                </c:pt>
                <c:pt idx="8">
                  <c:v>107374.09000000001</c:v>
                </c:pt>
                <c:pt idx="9">
                  <c:v>63277.930000000022</c:v>
                </c:pt>
                <c:pt idx="10">
                  <c:v>89636.640000000029</c:v>
                </c:pt>
                <c:pt idx="11">
                  <c:v>91883.560000000012</c:v>
                </c:pt>
              </c:numCache>
            </c:numRef>
          </c:val>
          <c:smooth val="0"/>
          <c:extLst>
            <c:ext xmlns:c16="http://schemas.microsoft.com/office/drawing/2014/chart" uri="{C3380CC4-5D6E-409C-BE32-E72D297353CC}">
              <c16:uniqueId val="{00000000-DD76-422E-BB8D-00F9BB580DD4}"/>
            </c:ext>
          </c:extLst>
        </c:ser>
        <c:dLbls>
          <c:dLblPos val="t"/>
          <c:showLegendKey val="0"/>
          <c:showVal val="0"/>
          <c:showCatName val="0"/>
          <c:showSerName val="0"/>
          <c:showPercent val="0"/>
          <c:showBubbleSize val="0"/>
        </c:dLbls>
        <c:smooth val="0"/>
        <c:axId val="946580128"/>
        <c:axId val="946578208"/>
      </c:lineChart>
      <c:catAx>
        <c:axId val="94658012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578208"/>
        <c:crosses val="autoZero"/>
        <c:auto val="1"/>
        <c:lblAlgn val="ctr"/>
        <c:lblOffset val="100"/>
        <c:noMultiLvlLbl val="0"/>
      </c:catAx>
      <c:valAx>
        <c:axId val="946578208"/>
        <c:scaling>
          <c:orientation val="minMax"/>
        </c:scaling>
        <c:delete val="1"/>
        <c:axPos val="l"/>
        <c:numFmt formatCode="\$#,##0.00;\(\$#,##0.00\);\$#,##0.00" sourceLinked="1"/>
        <c:majorTickMark val="out"/>
        <c:minorTickMark val="none"/>
        <c:tickLblPos val="nextTo"/>
        <c:crossAx val="94658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68953720-4027-4B4B-A15A-494335DEEB56}">
          <cx:dataId val="0"/>
          <cx:layoutPr>
            <cx:geography cultureLanguage="en-US" cultureRegion="EG" attribution="Powered by Bing">
              <cx:geoCache provider="{E9337A44-BEBE-4D9F-B70C-5C5E7DAFC167}">
                <cx:binary>7Htrb902Fu1fCfL5yuVLIjmYDjDSefptx3HifhFc2xEpSiQl6v3r7z52miZu2ulgigsUuEHq5hyJ
Ermfa6+9/c+H6R8P1dN9+2aqKxv+8TD9+FZ1nf/HDz+EB/VU34ejWj+0LrhP3dGDq39wnz7ph6cf
Htv7UdviB4Iw++FB3bfd0/T2X/+EpxVP7tQ93Hfa2av+qZ2vn0JfdeEPrn330pv7x1rblQ5dqx86
/OPb7L7Sn1xr9f3bN0+20918M/unH99+c9/bNz+8ftpv3vymgs11/SOspfyIxCxJJJbo+Q9++6Zy
tvh8OcJYHiWYE44Zls9/fnn3+X0N6//cnp53dP/42D6FAMd6/v+3a785A1z699s3D6633UF6BQjy
x7fvre6eHt+86+67p/D2jQ4ue7khc4eDvH/3fPIfvpX/v/756guQxatvvlLRa8H9p0u/0dC5azv1
JrtvXaXtX6ml+CimkvKYohcl8G+1xOURFjEVSZK8aDH5Vkt/fl/f19Tr9a+0dZ79PbX1NL65c635
RVb/uzcxciSpJIxS8qIH+kpP8VECV+IEsxc9vtbTn9jR72joy8rXurn7W+rm5mm6By//y8IcPmIJ
FUxg/N0wJ+URBaVJzsmLYsQv734Jc/9xO9/Xyudlr1Ry8/FvqZLMVa69f3S/SOZ/dxcqjqQUcYzY
Z3d5nXwQxD3GBU3Aj15M4XPW+RNb+b5Gfj3EK6VkF39LpVw+WRvmarj/S1EBQ0dCAigQL86C0CvF
cH4kqBDgLp/z0St3+bO7+r6Ovl39Sk+Xf09k8OE+KECLnbO/WPL/7j6MHzGMacwF/y4qwAQdxXHC
BGIvUQ+0+LUX/bk9fV9HX699paEPf08N/bvVi/tLQRs7IpISIn5J9q9AG8b4KElYLJP4BbW9Us+f
2ND3dfNl4SvF/Punv2WI21cApp3+C9EAhDdMGIa88hmGyW9hmgA4zURCYxG/OBZc/9px/syOvq+a
X1e+0s3+9G+pmwul/0I8AHphOI6x/CqtfF2MCnIEVyinjH+B11/r5T/t5vs6eVn1Sh8Xu7+FPv64
Rn6RzUui+ebO/5YkkEcxgjzD6K9y/1ovgJ7RwZuo/OxP7Ft/eVW6//62vq+gV8u/Ocn/I17g9zmD
L+TK6r67Xz+zMl/RBn989fm4wBa9Wvo51nwXILzIbv/441tCEwwZ4wvbc3jIN1HqddH+m6VP96H7
8W3E4yMWk4RDxIs5IZCN3r4Zn54vCXZECU4YAEAGOIJRwHn2wHEAcZQcxUJgKmKBIMmRBFYF1z9f
okdwKxaSUBkjLGP6hRe7dNVcOPtFLJ8/v7F9fem07cKPbzmK377xL/cdzhkziRmhVPI4gVyKwP3h
+sP9NcApuB3/H26mpm6rUO6mTiifYmkUXy2haMYVGVo5rbvBI5cKxFWyz8lcsL0lVoosWUJvMzIm
5bShy1SbtYtd0eyiyuGxTf1ga5QiRQMQcbE4nXPF9t51+NzFFdt3rMcknUnZ3FU+oftB47xKx7KK
qtRU05jWixSnUuXuzgbh7zxa8nY9lEH7dLRYnGJF2L1tB3xeyzqyGdBuSZL2jgi/JRVX7TqY6LCE
5nWdmVLPl6Tp5G1PMbx49CjSaRfEdF1MsbytNZ6u25LQfW7qOk+pn3h7URBr3LGLWyeOE8nDYxAI
31S2NkWKlY0ybItKZ57N0+VcTbTPTC/hGF6yNkkJKdodwhTfAISM7zmZpkvnon5HB0XfL6OYLi11
7S5Q5EKa1AGfF6SB83te5LdlApk7axrtQ8plGcLWyyU8lq0GCVjmyI0Olb+jeYOGdKIt3MYm7E5q
F8f3cwHr0r6ADcR4hN2OFbwN0YLclLlyddbTRC1pIic4NTPwTmGov6tKBGeXVbwMaT8iep4wXZ9Y
xdU5NVF5KoYcp+2op7My18OeOmn2VnNYw6ODPJMpL4u0nuooWYFdwzcvCq1QYdpVoXN5S/qDhoe5
ny5BpSF8TGY3T6ejz2e8mgwp6xUKldFXUU3gCG4u4Sl+UPBThKpasrjqQS5jGcEe1RRVeTrOLIoz
HvFCb5uujoedN7VCH9okMLqp6iVy6TAun1TegyTQYOXtXI3X3RLizWxVwrIq1/ntQkJ5xQcmWVpN
TZR5XJMby8AAJzUerLYGQzcT6/PN7At40pIT+MlVDntTByPqEJ0uVTLCZ94NYA2kDaBZSTtO13KO
6V4w3LOzivOuyXwRwPgiUqlVPhBwPT767pEzORZr1Hl8rsYGnJDLCRTsvEAkFbIISWpKb+djW0qj
MyOrql4PYKJJisEtT52XCdvxMqf7qBwIzeaRwr710uslrU0+XVNU2Dy1Yw0Wk+M+PE4Tg1faJQLd
DQc7meXk7/qDigTt6L6Oe38ncICHdQ3SWxkTuebM6u08DHLtGfZ3rS/z22cT1hEH+ZrgTtzB2cuD
kebJMF2PtAeRjKSYL6cCXKFeiDthqrRmQwBK3gKBBILrnKc085UAg+k5cieVTeDrZ5foK6+3iZ5B
eLPqQdkIAofGurlbeNvumtjXapX0Cb5ho8tvoxINUepDqVxaNkWdVS0H50zcLNcLEXpbqXgc0lHX
cByk2V6HCRTaoBnuguIdDCyi4OTBDCCfvGX4ZiAdnBotEEGAdaF7rpw8HV0lT5cmARV2eoYnOI/L
Ja0i0Yqs50HRy7IZCr6K2jBDPC0WuUKV57skbtEGVaU8jZspWtFRRW06OQPnpVNbjJslzL1aS3CK
PCVtDRtaKESsmrhRXc9h8mdF2cu1nhu9pTP4spEQnoU1kVzXuILnsKRme2MGsSo7CBkI5fimi30P
EqzZdO3B0HVKlGnuDMqbncSh2OadIjecgs0nphrzjVBlu7wLUsZsN/UQIukCB56MAYuKJAFFVSTC
NzlaFn9cOB5Pa2rrSh3Xeam3JVr0tmfELNkwgpYqnbP7oAmEZpzPYFO5YGDgc7KAWttQxfdolODh
k8X4pulnfFPG8zivTFtTm9bIgb3g0Mm1s2CloxzAI+qkwefaSXxT1xj2U9a+yNeDPFgOx5Wbj1nZ
wuNJkYfHwji91SoG65bwikMZc9vqGJcnzPftrsccNZtnm2eEwSLUwZkz0hzsv+cJPu/1IG8BaHM4
JzqEvWHETXc1NLGZNkgHiG9t6MSqUvRgj3IOIvONkLcRXUCRLyGtDFjXK89HMKU4F22/L0VoorQZ
2NiuPY7wJUvAu6rKyDLrRxAvrabNs8fVg2C3o+0mnE1N3KrNc2R1TuFkOyrR3GJNrb0di2I2H+KR
Qpyo2CFK4WHUW6a6+F5Wo1yXfVNfYdWTTBT20apJ7lvvD8mgQYfknBcQgWW14PNxiSGQVYAf+kw4
4XE6KWWxuiCzmncQfmg9rnDRA4RIAaE4nCVukSe1DZ1KCc+nAkSiZXW1lNVTiXTFRVZ1UXELqbTd
2S6uQUUWgdeYfoJYCz7ZrhSEGJdGI4nLjDZt8uhsfesK3B7LfOrRmM5inACH0PaGMLF38pCIQmKr
Gz0X/gRyjLjElqMcfHegm7ahOm0w7s4BjrsT6CoW2SAK9V7zJq7S2eY/NR1ZR8Q1pwHJOGs7niFe
gg+kfY3raNx13bwPqvcnvJRtnV8ixVwmZffBNv3G+9BsooTLS8+GtKz5dU5YjD7MSeUjyBOuTvI9
xq6GqFqCh0PfcLVQ1JOVR75ekYQsNuOhi4s0aViZeUfqHcZNoVLNvMgiZujGWDLIlOtlg/ppPI5L
ZUwW8XEeUmK9mjdzMld8J8Es26wIfTyB+JU86ShbLsTU8eNQSkhzemp2eop8l9Yjfs/w4M4ilNgL
vRhxzEkO1osZgBIl3LoQpVcp8hNJS8P7k3Ya0BmnBaJpiOLpvmKufD/z+j0reVOdVk1gV41Rdh11
YRQZW1q5EQMdPoW5lT8r0VVpGCVJFzCydRNzvRLt3G7mqJQ7NDTDap66el0LP6mMsdKkPQ3lmWhV
OZ+BvJLHshN2s/RjDnlco3Whx/dSln5jNG+3PB9/GvIpi3XJfy6aab5W8WxXuGrIhhpepqSL26uA
QKyJtMk6nurpoezJTVTyPMVjCGdCq+WqXuY4c7yvN26O2DaXAz/1UrN10YSbRvZRmbYJIKN1qBt3
1i05hChTAz4ZlV8XgBuO+7rFxyS00S6WLuyN7NmpowvKQGh2PZgmfjclzqVT04h1JBeTlhCxUrAQ
c8macsUBdUaLwReQBGaAfIPdFCJK9lVL56vC0YxaanckCu1WHDIEnf2wmgrZ72IDCgt6ju5CPjWr
0rfybCnjq17XZNVZi65NW4pTN1fdezKR6HSufdWkkeCwbgTs+nM3VBJwCSHLcTfZZlvqzn0sAb4D
vOvrQYN9E3ND2lzs+Eijc5Q0KIPMy1dGsE3P43lTOlPvR8T5fWTqj1PUmCrFvKqzoW3DJuJgNunM
R5TOS9dvUW5UFgvTZBD8i9USV5CICtXtBxs/elWwNenwmGGPqkO0wvu5bOl93iLfrHIXpo+AiNeA
rltAghrZ1WyQWXcNS27yBiIKRP62XmuHdRppwncoTHRbq2peBTLPoLQKj6eqjzhOPe1L2UMgES3I
rovR9TCaCq+LuGpnwOLNMpXXOsdTn+KyZtWOL2EoHiH4FxtVkma1COxXeTRYnxUqX9rUFTTfdomK
IDC1OtkJ04+3kQlEQNrLSZLqHqtV6zuoQFSz5knrznQAv9C0G299Iqr9kswqle1sNsvSLeteIfhY
cr1JSIXej8UkwMRp7Vh0rOMD8INAWmv5ICUtToumPldDFz5ESvYndSvOEmNDBskrf1f3BH2UY0ja
tIfapTs2TTPrDyHxPdrXJpHdcdTghfQ7iFpyA330vhnXJY4AORVQuOUXeSdHQLODgzIk1k7c5U0F
QT0vy9HPEL5nJPM0xu1Ct7ws3RJnpGIRSosQobHIihj19E6oGrIu6cs5yYQWtNjwMY/rkwa18L1x
ALlWKK47AdZDZLuOe8CgqlWAtuwYAIgkA4PcpBtfzccIL9P1TEZ8A1i0yupmBFguI8BnX1X83yme
oT5/XToDbSMIFNCHEQ5yuP5V6dyrvNK+0+Uud7JqV7VzdPqwsKUPH9m8LM2G1RLQiLNxZZJ0NJB8
/3gDmPx2B4ICA44PfTzYBVBDX+9gVAl2C+mKXTxJUaS5DYVe9RLn5BxHQRUANnO/1VSr4qTz+WLX
Pgn5eWE7fCNQj8+ZM4Aq/3hX3xGLpILGCGB7wqDp++2mLO1zp0pW7GwE0K+ZIPuvJ+0Akw5QHGed
JoB8+noBcBQNhYcW+xca5jtKwUCNvNYKvD45/AcQHDP06vUzN70dFpDJXEEpVOJm9pBxGlGXoBA1
xxGg6FHQG8PzaI8P8NuyipUnA2s8uWDJPJglRaYr1K47VNC+KWz5KeQx1DCWQqD9Dxv+rRJjznHM
YbYBIQ7jQN9ueJCFjmgkqp3Nh7pN5Tz1IVOJ8QCaYhk3mfW1XSdTaO5rZubrpgOuolFQy2s3tde1
bbL/sKMD5/MtJ5QABmLAOTJOMaThb3cUxU209IAbdm0ZAWxMomS67oCSug1A8YRURIfydyQkPDLM
6d4PUF/Y0bXVFreQkrMQ/KEGA8n+8cbo9zb23NRJBE5Q/Kz7rzyOD8i3dduonU8KQKiFg9qrT+U4
tnwCVESDfedVJdh+dgBbVxN1wRwPjAzXPRtkSNUwyluEZqiW2TMuxh2UsZGGIqpgC8B3XQTA3Lk7
YPgD12MlAs+O6hzYEsPbqT+bgcF7fClKdT1O1/1yYAHs7KdrleuiTIdymS4POO5eWwO2tQRhTBpz
DxXQH4uDQI/rtZ5geIwlGHgDlkj2KgApHDV6Hni0pSqGGEjcYtWx6A+ljp1g9xD45elMxBC9s2QB
8mSqFWxr1v3ybpIJSKugGKqTeImqrKwY/BOEBT8nDkzj+pkeosQflN2WwNL0Y1/onSuAAcs090Ox
Loam3S1zDW+PiQHyJjHzABYCBcHj82E/c7+fHfuFunxwHvIgJPdXH/9142r4+zxj9uWeZ5r3109n
v0wT/uFd2yd3mHUIr2867ObLs+Dtn3d3YH+/+fAbKvp3yOaX4cTfufgnmWjMBXTIvoTA3zDRZ852
97+2Vp/Z65c1nylojNgRAkIbKGPoMDwzxr9Q0BgnR4jBcCJNEEacEfD0zxQ0g7YDQnCJJDBEwhIB
xvWZgmZAXB+8kMMgFrTAE4b/GwoayOtvzRgmtlCCgXCn0BMkMEb0Kov5xRmS57O64N5LnFVRDeB6
VCTO4gbsacedoXYD5J2CuklTYD1IFWUAE9VjyMXiUl7UxGcCqWbaq6WpbeoCTx4WgArr2mrBUlb7
+dQ1pq0+6IU1py4s6LGkxSRT3BuAchBs+Lyqo2GgWx0l7j3vOk72oZHDcDxR3Y5nrU/sWnVmssBb
V3Nq5sSceSxZhvu8S+M5OkX97HXaelFkuLQLWTVz+9PQk3ZNiKr2bJjQnM2lwE8QgPs4nWnBNlLk
iqzz0cZQ7yRKn1WDG/d91fNd1PbtfnB16dNW2wk4hmhLoFhZOSI/jBYwrIqqrs7qwh12NS/lhykO
PgOqza968FglsW535YJbjFejwXm36l1VToBjaRt3KbakgLhRtSFbotwsOAXNg5TR0uNLSNQxMCdL
uAx+LJOTEfP4ASQyn5ggy7y9WRK/7LuWhYid8LaYzLpsAUCzMZn8thUQitdQXoxnrmSVPiDlaoYR
MrtJFlEPOBuZUh3dlXpSrpmAZ/NDz0+WfrKtXDIcgKif1qMyfamGVBbtRIY9rg2WwwnQF6VOunTC
MGdj9lAXce5XHqZx7wZoulwHYNouq0ZG06O03JefZInDpzlHZKTnxIa4xu+ALsCbpNMcUprnOf/o
x6pnKcTM4XQsjDlObH8g31uTq2yu+nKvmbR03VbmCur4do2ApUhzZcaLwxBRirQuwSwn41YzxMws
Ihgfi9JABV2gZbNobbbGqQusIVd0Sc80VAkVWWnZKptVTVccC9FxljEK0s5IKfIdsmjo1hWd4309
oXazQA/g3hFfPZCuwXQjTUjitG0WlXYiF1VadFAXpTZIfBygekgZLarjstYl3jHb/wS4bOiyxbH4
MgIJxqljvvipaBk6KUpWb+opjrYDZXbF4XVnVUL9Fi94urJA5m7VaER5wXDO07oRY58agswJwdAs
AjgQhpUwid0PI4rPdZeXJJ26ip0molyObb6gdCkRVMm9uoc9lhuBarwBFuY8UaE3q54lp1Atho9q
MvlPgO3lxgHlufUlZWvTGHsM1Jx/X4blPLY8vjpY9kWOA1pxRAEfNRhqXD6nCjB5JqiPN0J70oIE
PPrk8IwuXGyKj4XXy0nbsPHUDabahSrx6ayTYluWg9nmOuRp3vjwSEYDLZekle8KaC+kMP9IToXh
0CZAF5aWDTQc8uQU0HN86nUT7coyjB/iBphZYEmm8XTSlNzVMbCyaT8v7tCCQfQ6IaxfYxvop4hD
zZN1II2NWcpu33fVQyKYzFqdB7GK+rmRqRkS9s7TEZgQwgf3wMRc3MSArVHqTBv/3NXAZVoZAjzD
R/tKVCSj1AON2A8VFN+JOz709zJRluU6Hw6dOluI3RQn0DbxdhBpn0zlBjgnDIbed/oES9XfdKo1
WQXyuQlTcwVm7a4FmU8lENRZbHK5i7jyIhW04ceijbRMJavE45RYdSkroXdD7uwj1OFyVaGZmNTX
CCXr2TGo9hHe50l53UEdup/pMK0MWPc7HDlfA/0yk53saZ6N3fJeoBIDGRQXPOW80edlNUBk7xH9
yVUFdAihXl9NI2blakJJfBeLUa4o9su1m6TOGG/HD0YFm8a0dGek8iakA58eoskOa2iNdJ8KM0aZ
iZtl7SoVthMUeh+JXeqLBWt5MUxiuZxt7Da4KrpL0rb+JI9G9I5DMWuy0LSm2TgXinVwDboXwB6v
2NS765JFroPGi6KZKvsoZbgrPk1LgXZ2sPyOkm6JVguY1nqBkJOpbh6SFJjIcWUdRH4xtlHKxZCc
kWYpMvBIumEAd98XjfQnYozVsZOtv2ywGlbQkRlAslLNT0AudO/ioWjKrCG5WgU0A6mjcKgzYIGg
P4QHsl/aee4zRpqnutZ0jScnUxoTdzaVvswi4FlPF+vGq4pH63428qwZSAws+qxVvqdJZM4Uws0K
k6b8qQoD9BOhwXPGvZjfoRGHKY0SJa+ZnLrdILpp76Zcs9TlbMwGpdFFO3jzoZau+VAI217avspv
vcn1ST81U6pGsbzHLZvXCrlyO7fDvM6h35MCNxnUCuh45LKpI6jb22oZfFrw/j2DDvsMHGmwq0jH
Nkti5tYNUuiyCbygay5yd2zHiHVZbcb5JC7n2mS6BfZROEZBjt34kU08TuNBJdt5qgeVlU2+HGON
kwcCz48yl1t9WXRqzJISyQ/zEocdYgskemFRD/VlEYCM0SY55dr7m5wPbZFG0JYzaZELzVbAVZ/2
jWs3wTPom/9/cPz7v4Pz1awFBpbhD8GxDuHw13v9y9TMC0B+XvcZIAtxBBgZfgeH0JjGGCYhvsxo
SJgiZCymmMDcxC/DGfDPX4YxYNaNSw6/vEOYhCmPWPw3SDgRv+EuYpiJw8/TPjDug+JXhbfmGppI
Pph9DUTZGS/MsolIIH221F6s4k6hXdfEGCAbhJQyBWrDsHRwxJ465ub3S943DdCNAUCdM0lbpRJD
vZqZnEyXrWZmxefI3y3etAtJQwl14Emu+dyvbfBkTXG3nEkOcQp2CY31WbHJnA/KDk+8FECvNRoa
D62iUEmXwB5cN9HMs7bMp60YgWNbOOzXUzVvoY2ew9zEdCAP7GRPYZuxTQHi+nsq7QKpX5qV7SO6
n/u5xNBnYJH1uwoa6337DudLHx2LQ9s9nSMk+ONQ0CLZjJJH5BYN0Jda130xtWVqVBTfKSRnp4EG
kJ06cR01gqZj3fjxsiG8V1AeiLE4X4ABFBtnZlxcjwVKoPNq6oaluqiR2AB66dAqUjCptcfscGeB
leQfp9Z4uwV2O0mLyABgAiIWkiPgDl6sMIQrKjJsElzoCtqQOeJJ2tjiZ+geFBcDn90aqMtKp4HP
DQzXFI34CPi2i9YWj4BtbcO3fbKsgNqeUoeG9iGGVvE5FyUKmUEF3QECw1eLJm415vnwsa2upJDV
tm5rdAale7UVcuPbQZTZUCXNSVuPmwZ4rMtGGQIG4zlKu167LJplfjUk8/Te+Nh8RGo2Ka+symjc
O+DkTPwUWSC2ReimtJFTs7Iykhto8ul9JyS9K+NgoChTbgVdFrvX0nbHLK92AHKra1WV5mqYoLUA
kyAFz+zYbCM8JsfB2f0k5xsOkzotdItl+Dl2OL+uD1NGE6V6b4qkXqOxq084qsIaomOdqUVX792Q
2LSJsNoWkKQeksI0QMrkbXk5RElzXww4hv6nn9G5nMUB/wIpfQzjHLBqBth81QY/b2GEYoHJguqm
jDy5S5LCFxlh5kGTBN8mApwKeCC2yauc7QtTD9B6m+p9S8enHFDY/TIZvJbeQX4ZVNHdt0tYlwtU
VFiNLDV+BNJQxReVCdWGDgut06TI3a4tmIF+JE7Ocsfx3UR6cY65HaGLP3Z7CS3FvWWzzHrmwk3o
XXFBx9jtDK3pyajm6RyA3LKrCx9fea+g4zz48mNjVXkHGq2209TTk94t1a631p+bhVUPvuiSPMvb
gh/rli6XTdwNp3XXiFWtPR7S3At+PZddXaUR9KE3EZ30mZhbeiUXlEC5DS6xq6Y2h4kJofWxTQp6
0Ys+nA4t1R+mgKYBOkwjOvNm0GcdjAzc9NDHeKd14o+pKaDdN2l559hc3rZD0p10sZPReup5eYwW
vpANrlV9GUM3YO+Xadx2CypWqJQCOrND/Cke2mbLeDJ/mEpiVoWM9tb4et/F+VkFXf9VDk2PdJQw
XQBTV3sCUGiOoZrOJU29Yf1jb0eSUmOrHYLxktTG3q0wDsMWKme+IQpNq2VKmp99HvcnqBn1/2Xv
TJrjxrUs/Iv4ggRBEtxyyElKzZYsbxgaLA7gABAgCOLX90lHdXeVX3dV9L53jrClTA4A7j3nO9e7
nm5tHo90ve+mSN40nG2HaV7C+wrAwfdlat1HVAXmHjekurWTWF5csgWQyNahwDrRxTTY7rBCO94L
2sUS1tjEv4kWOigeO1aLt8pdmnDxGXqx3qPpRd9tYeSXNraXRnPWd0lgRpKbAb5HR0wDyCkiX47A
rkDNUy14lbepSEnwJCw356Ya7oTR6Q2ZSP2dMKx/F6VyZ8PNQwO6tf4ZNYh/TjVPb7xpIPebNQsO
CrUBDZqCfp/29raXCxTxAAv1tCw1LRxNgchVK8q1lgf1SUzdWNQsbnPcjPG8SJ1BC8JWM/bjlRdH
3YlIGjzG2xCR3NdehVo43j6abrUzLprNbbaorjuoTcl3Hiel9Tt+wlmSlpWcyI9uMe2xV1G/l7Rt
n4K5Uw91opMbojcUkIt0PXomLr+pcUlvbJS4s1HCexOo/XGiBetD306yzrB6kutxXbfPzZu6Lee1
jA7jGK0nrx7MvlKBuTF6Dk+kJyO6QSmf1yhSdzbaqmKjxu1DSA/3ONnEa5wu0zvTY/K1tRwOdaxV
naVp/bly25W0dWlWabFbJ7ZcbVZFRRL4OvcmfM889ZR3ZAHv1gzsmnkTAwv63EBq6EFJet2pb6h8
rpZRl1MipiOLhrbKo7jjXyMN5E6lRr7A1Izjkk718B7WNduPME7OS1CxK8NGD0iam49NytAdcQJa
geB8y3qq+xtN/fS2Y4M682DT5cLUdJKTp8+VBobXUR7drH0ClsmMywujEcBEAWomV9SzLFPhutwD
RWPXzku3nwA8LoL6gjo6Q5FeQ2jR3lPTRPGrbCdsPdybUM4rrxsvm7aIM+eqqtQ+m24TPoY3rV+N
2JYM+nwGtSfrqojtEz39eifWFiBN6sl8CBrU8VPC3rjvBKCZ8I0uCgxCPUaPrK5VFvg2vF51SrEN
buRuk/DN62o8Xx7gSfZhsIdrnJttbIu0k+S8MN0dazKFGcSU6W6qSfgtYdqUNvH6nZRTtPfibgTP
Eocli3E4AjJUhTeF4rg5X90nUU0/0Pj2EMW0cMWymvQxiIAVjEB/dn4zB09R1TU0HzxB73glK6At
xqb3fT0m4G5wyAKZvGbVjJ4O2JV/BkVz1jS2p1QTVgatJ38CWyM687Y1PVRaJofE60SuerXlY7Wp
O+F6ccc3IQ9dQ8jBhmhnXNR6+bpC+dlXwZy8oBYgTzZMuy1bojD5YoO3vA4Ti3YVF98j2SclSIr7
kMyqw/UBJURbzdSBYMurs053zWkVs3eMR6LaHO7CfME3pfto4a1IYAPVeiKLLaIJx9vGWY1Xk6rd
0PHorkJtugtaHNZLzGm3W9mcdEUoHeoPi034JqwXWaAzfh79ebg1q6Eih/JD9zjvxp2h0HnA/Ww7
rw2SA3RHdgtDzOJUSNpXFGixyr2OoQDZqsMCpBAGOgcpgoY74EcgAUGON7u/WyeBFm2mtosyMIIo
X43aSu7x9SGeZyAMMPiOsb+Nt5rLFeskjGe8HGnyicK3KSnlZM99bCssgXgF5A5ARoaucn00fl9/
8/nUf6MENSCtlaN5VEl5K7hOrxyPUa3UUXX0E7EMWe13oZ/xCSdYBjj22C5mdmAwwu7U6TSVWWuC
dkGJmU6HQZJa/QyHLlEpz7jeAiayULLrykS8AH09n6K+kfexp8IzpfN2k8o5KEB51rkGyHJqxtWV
NQr/7y5mVx3Qhjpu12Ih7c0Ifg1XSU8DT4IfLYT+DEZcn8sKjEuWDPH3wKH537xkBK3WhIVcPFWK
0L3NzfbeJt49E9RlaWPiAsYZ4BHZ+vmkx3Xvhx6FRtLnFi3CVdsHQ9l39Tc8lnC3bIzmqUqXIgQo
mHl9e2toG54VZNhA0SqzRi8ZpNQebAybczH0uDHDmmb9sAnoRyEIX5Ckp7qR4W5c2K6pgbay1tw2
GyXP4Tz2PGcWwDIEgHkH75RAp7Yur/gSFm7aNATMYZ8wAOOu7cLXzSMWsIoT+ZCyfVpFya2NG55D
uufnEa/fm6eSkiRR9TRoFR+EV22niCj/3Ax9W5h6pbljM445JA6PrUjYblPa5QL2b77RZc0uDMzN
6PU42Xm33UY+Lq5jfdk6PaBPELPOY5Go7E9d6x/m1585/X/z1NGURmEIbyRMYMWEl8bxT8ZnU1H4
qgtrj92g0NZ5NqlOs2PYpaOFx4/UH+WHQC014sj2efH3H/5vEQF8eOwTuOnw7eIg/e3DXTvO8eZE
e4RaNH+4bh4hefbNLeMpf/j7j7pYPX9xniP0MwiHwTXxI4ZQwl+vs5VtF9tmwEcJIscSa2TrYa7W
08+//5x/JyfwQRQwNZp+H15y/Jt1yqdtozNP6uMC8nzXsJke48WSssegjDsoe3BuTdr4LR768Ab6
GB316urm1oNXg+a6avDt/v4r/fsjRjw+hGGeBAw97e8YwOIDntToMo7Sju7sD/O2D7sLS077FGw8
gLX5wy4GzzmYq9Ovz/5/c/UfYj5wHS+v2P9urh7e1rf2L9LRHz/yn95qRP+F6MslN/O7dARA4V8E
AAx0JVRV+CewPf9QkAj5FwmxWSHAk1CK4A0M3j8UpQCpfcCloPlDsCD4m/+Ttwr96c/riaYIkiPi
82v9MkYpuyztP+0bfgx8t4tq8ggkQyyZcINCKxvge+auBxwgaD3fN20/f4iEExR63HsgqdxwXnub
gMfKorxXEPYzv+rXwouDXKeeADVpxKvyffye2LssDs9M7V03W8EzTyDpMMHF2QH7JmCZwYEQz78w
WONatB3f9hPZ+IPrQndIa+yVABmWnwgggJVr6Epv0Uk2t3bsoak0Sq9vaS22twTCUlvUDW5b3tQG
C2PGab5Lel+e4L2K94U03Zuu1+3Og8hTENZtr9vs5jxFXCPJQ3CGP6HKBqh/EUCqMXrovm7i+0B7
bZtNvSLfltC6f9o8w4tm999b2q9HgO0lwVOFnc4CdnG///QIBgeG1atU/OjmMD1G4RKVglgQKOlk
PZ6FSCUlWUuG9A7NAUE/c8nNAPqbohytnNk7cK9lkkTTMXWLObsqam4IlIPPoOUeyONIPTSbZ0sA
r915iTROb2wk/XPfV2yPTUPsFhVOt4zN33QfRodIrNdJvZIn0pA92ODPTqIr/tMi+R+Oq/SvZAou
mvrJ5QVmyElAP/2dTBEsZnXli/GRTkP1Glyefo3+83tAqL3zEn8+Ll04Q+ZcdUmbcSDZ4Gm3U2Hn
znax/rvgAW5DGq32FjAtP61TGD1WG/4kEZj7ScQUXCE8s942oE6vQ9RHdxGrnmtqyT5t2/6Zj6vJ
EWDwD+24jvDJZ2/PTRgXF4CndP6AdzrUvrnyXfg5xsv1OpPgoJcqOmwM/H5Gq7Bo7cZLG62k9EXa
7KIWYbW0O1E6rR9tg2aj1+H6IWakbZKtnw+zvkgtTWPAQy473YIPwqLkN4nxsJgUb6HxfPpwY+cs
ruZYFbxz0RWjCKe0FbNL0bZKoiTq0r0PeiEnOPOLZBztAyBcCAyglbrz0ITyeoPV97LpUfxkPYQE
UJAzghCQl+XBuiTYjY1SB+R42qtea/9cQVW6Y2NgzhGXuDiCPm8oZeO6wwawOs0drcmD12p7q3SA
G0raGqEh5g5rdFmbHgcRbVb1Qhv09Cn4r2uUqGl+kVpu/v7d+W3PinyfkTRGlCAMQJMSnIl/XTCk
NlVVg2p6aLTv7nW6jNASVf+82ZUVc7KkOU0v7848uY+VMJcrDakvp+vWfAJRtjciJtVJal++JJIK
5DB6fy+Z+G5TKOByiYdvg8Rv4WYG99+ZcNz3ePbXU4WOzkc8p1RRbcttmMgDTHAo7AnA9XxbvO1M
wXjl2K429DIRuWyoEz/NkdBBGWmPlK2/QKXsrLE3M5/c/a/XVnQyzaGTbecZ4v11IKbqC62P/515
g3q5kAkvQCXlTataSNqDaEBGhuHYvo8+38My8pDXsymE7HBZ4j3QUp6UnDXslvly2v6hDCEXPvK/
96vL7YfbwRIf865IhBrssrT/tF+tMlBe7ebqgQB48SBNJ1DhZ+k9di7FFQQd8fNYKu+p21oIVpEV
qTjbGfGRPUP6ZUOyAYJnRnpZnRg34g0m9rxlKRqxOr/ULq/w93AxPumDo2wXb/f378//dAEwavG1
LvxngrL5rxcwOq7moKmThz52urRdYG+kqOudjKt+ztSIfaa6IMGI7WKLGZvIK2MGZ8Kv/OgKonX1
hbUXYmPeprfQJsF1vFp+aohA8k/2rHrqEwkKtEH2k/1TmX85j3+7+ahKE5AtJIGn9Pt3X4e5nR1d
o4dpiVDcI41QfeFtBmY/o+5/DlzrzqB3oOElZtzrgeEKyDjGRyZac5oGhmhkSuZjH63zcUqk96Tj
Id2nK9VQ8+Qy3jqm2uuE4PrXIe1JhoyG+jI4JvCIWvquqnU5IsnFTM5But8tdOUj/JwE3VsXucyS
GdvQslQvpAm6g8c8dlKtBL/EknjXK5Dbom/s6xyPbj+vl54YhknpxmRkuSbE/gxqhf2KDNQzOVrK
oHShAFg+8fdgQBi2CUcJGVeIY09N9TqCUzqiJrB3v5ZelXr1J0TqxpQQIPD1Rl6dnJ3JQ08QliuG
LjR5SmTz6Qvldp3fVK9488xP2g+XHeRya5DzOC0tamzqO9w+OmDng2gLNIEM/MkXxEFalHH7PRm6
j3AapiMyOPbIV6LyeSYGSZyeXDd2VUWU9PamCxzOkr9/iVEk/v4moBdAzYDJc2B8UQ7+VjZgrx4W
JA8lvJUAQSRYGo3Nfu3N/Wrlfqtkk/+RPXVNvUMpJt5ikAX3LsCeVNaDOjaeTApYM/1Jtr1CXmrw
W54br2uhXNTjTkt+Wa4IvL1D2O+/YfvX72Sl5ucCCcErMFtlSAqFDBAgE5RjZ4OkVjkk/ob3gI5h
D8mhr/pdH1QThFk3ICRQe7ZAr5gcLR2+2XUKQnxL4FGgoZAclbF3H2JhrYVa/OUTZie2SD4i/DDJ
6WADp/YUqxagWHspOS/PVaytfkEw8xB5HKqiJa0r03B7CYQYi3CC1Yfv0wxwM7EgEH/Ey9oRRXN0
0clHmNChmI3hpyno/INL+80DyuPk3knSTGdiKxA3YuHNM86B9hm6Zt9noDJClk3t0L0oEDmIcnIZ
14cGdYvNB9A4PFONaD49OMMPnlkvBc5sp5PPLI4qNcTF7Ayg2bBZdKnRzvq4XIA+WY85mD7CTzP+
XGnkg2CxElflDEllehFexqe61upY+RSnjgu68L0Jq3bL6yAW/MrT+lL+pEj/YDymV7pa+u9DP2Ff
1XJgxYadHemi0QXXdbTyE7AjzrJ6naYrj25QXCMgmN+RGGgZ3qfF3XdjCoshSDqkwFFbHrQ3pnWm
lHNfJObsyBbnlf2CGEjG4gpKmT+7taRI/eZMxW2TQztMwAZfIPFWosrMbD0XOo24l0Wi8hFgcf1X
kiBsPUlw4RHKVoBHPAHutvLhJkmG5o4MyZrjMEhxZ9LN3f9aSP/f2f5DZ4vqieJw+d87278M3bsw
EX/8xB+NbRpiKsllxgTkniTBUBgoNX/MrQj8+F8xCjOUCAFJGZDd/2psMbeCpjH+CtEP6lMoqv/V
2JIIU80AEqMzgLrBUj/+v6ASAf2tr4pwREaI3KQJofhCIT7rr8c8fCfPyGnyj6sk84vxaJKpfvtg
lvQ3DmR82aBqzOww8YdkZWc0wOZ7bDr5KCbvEbkidVq2uMkkgw5Mp8U7blUYV3szdQ2OFem9LUky
wS6YfHmgrEpQ6kRQcO/AHm7hPaUtJ0PmjX2QHIHXMnKTUudP3xSChnDcUDBP4R6isRBnJmbkSHMf
QwhgTPLU6IFmVcU7ijRX7cObEes8y289w/6KHAPC08GpSW1MMoBcqS6TxocC3/SUiJOmQA2QxBw5
Wi8cxxvS7NipXHBKpo08061WkmduCtA/alpZtmckAT4KCCDyK0DLbdI9VZvnLQYrHwdM0SDU8daN
Ffus4w4xdUcUsibl3ABIQBoLQTT/Ee5TJwqNr6D23E7kCnNLnELiL22uKhyABsBeEqmd8YFRlg5u
HCvY1MG8mcSrhaY2ZP0Y6kMHz6lcfRa9biaiUIARskHZ+1j3vcDDWrqzJON06Mj63E1tuO/0Cvdy
SOsDX2tkMORQNy+tbRHI32AiQvg9T3S+atZleVH1MOZLr+7CwTaIZJhUZKaOP7St1mxe1lcoIQpB
blT+NjzWlj9DngYskAYdwFv6jkm5cxlCWX508L0z6BHDfsEtxRCA6ZLfWPcqaZIdI+Mecy4fjGuf
456gkm/1lVPTmqUclEkjk3xY9Os0qNNgpvHAdSsKZFMK69Dmqk3EV0L4AVxvd9fUwwSIlj9fxpEU
y+xNJSCEn3E7xuchdtXdmk5xBu/dgye3IN0cVgXfFr6nhiKD7cwt6dDSGmMszgiEq+hqmutq6ecz
0+hak4j6x2Rq291oXZQtXt3kDlGo93YhZj+YqH1nDawFCyqwFDLyHqC00Gzs6p9VWE23kQeiULf2
cRy2fo+YMurlVrSHET5ItrSAYsLpEqgaI3S7UKKO2BeaHYqkdFcPEZyTxkv3Jl5/Ar2Fld/oqaiw
d2S8RgEGKrF9n0JEqE00wlWpZziu/qAK5Ohwno8auUznoan1TV8izoYJIMQ+BdHoZ0CwnzH64+jc
CA5UCZmh+3qBreujdLTdqZFRmsOma78gt8w/FpfkXaAB5q4UZ7eRMYXB7PPrwfDlKo41VvwyM1kg
Je19TToew8xgPg/w6ISBUpg748DtD9Y7EO4vD1tg1uSxp1zcQTdH3EBWc3sjGIlRx7asrECTqzwA
Mv6k4kHnGonEeg+MlpzGpZ6HfAs1Pg0vFpJm8N0/ll6GuV8Zc9cB0s+NwWtRp6YPMmbt9ikFNtWy
Tuh2AqOLzK9e4SDuNV4tC7InRlki8W05jNlVfwUSTh+O/UrsYrsszdfWqRRrbU2ly6gPLuqGsEi9
wqVZERRtaON2gRn8q2ZMh/3aMpE30iN7n0y4Mr5C2uhiKEUTdgm7knzya6+MQrNgSg5KZV/IsKxS
Bze/rtCNMPfdIrL4DA4SIEvnvWFJvRDX+hnMnKkcpD5pT9KbzgfmMfekuxq99hO0zVy0RLTPw9z1
UxaLqD2TeTMBqAoHrycYgju0Xd9kT1DUINd6ES/76RSkegd11lybpRUPNEy9R05V8kaGCGohTyXY
uRRt9VLDF85WC0UScDImKfQbYIkKhJautCpqrfVNr5qpxO8Zd5Pnb/v5smo5rWKEwTFAoJJgTzzZ
N/ukN3fw9FtM3lCHNfAbgnIOCJJkDpHeKh7v13B7HZcpOlAzpB8zgb9sabNmiofmEDKNsTfdkLUY
H1GS0BxpHzCA8SjPMh0I/VVNlJadp72rbYkapOeXoBh9h2Erk22zrWb1rgKGnym23bQr47fO8815
a9MOZsmSFMiKAL5XHZZWQpZSU1Lvm5TazIdgkqddB+UimPebV8/Yg/U5XbBruXBDDwg9BkyHHY8a
zF4Wr3OU1SAuFgZikDN0FjDceIZrSw/S2r0HTP04g8nLp8D6WRKnw8cmJlP6XqjzJfC8Ap4xMujD
BKIwZUQ9pW0HTpvxrZCwNgql5RGoGcKOnviyMvk2IJFRunRddr4S6Gc3hEE8SG5lM9pmtyyDPXlc
fiKlee51tVwF9lKzrwhK9iQZby+87jWxeLCjv8GibrV/dIgxHbwoSTMpRp6ZcWyRIkcg3WO45oV3
PRpSjv1Oxj+cA+01siQoG65/kInzK9SyGA2wjX1WheuWCSCL13gH1F61tMlXzr+WuE93VrgftcBv
5S7FXtZtQJcq0G4EmUBs/RjO8j4IhNj9Xs93FTJPeWMCdbNSZnC4E5HFfv06BdGXSOVPNOzorCIU
DMbSlwEtA+hlJZ97hl/lZooJWwAJv2Zo7HmnOl6AsByyRK3NHQZsdfcpmcTRZ8RdG65xGxL+YxlQ
kmMznbBrt+aFISSZUx1eEK4xNzVSUJ1l2Nfjtn8noyb5AAnkuNAh3nVgGXMQgeNOdW64JgFZS73B
Gzfh9q6aCqYC8FjgWfgOSOzw0k8le1Y+cXc8VBNuqINLkTUJwj24YQJf32jevWLZc33W68ieZBLh
Z0N/e5yX6hhjBlju9Wl9v6h+vYsQJ3lNuvgRcbQVY4jrG0omdQgXVoe5bTo4EqrCjW7ahn5D/7EC
m4/RXmlWUlfFJL+g4HjSBpNkEBADLo7hKkFeT+QzQmsbQRVGSJOIYLo1gdMH31nAGTZiPxAD8V8X
HzMiRKVvHezwrjSmMYdO6PA2GmJTBq4DP0B9oU0WNRv0B1iHWRVFeCP84QGjX6IHxOCVn2PX9FBi
EEHyiKr+S80Yq31ZqDWeKcJ7l4kIc7wXIoiwZMZYgyVUkP1zjKCBcl2Hj6IFvp9o/xrKe/ddxan/
Ptby1K+YNFB0U1Pnsg4/+1hFj2Pcko+g7iAfOqRHYcy0iz0K5HTBJXAkEwqAUPbDB2xYAK1Sj26d
5bHC5nk2iJXtMR3jDsrGFRhGnRQGx4E9BJ7r8DrHJvms6gSkJlHJbaqj9iUSMz0HAIcKMKg93IhQ
YIQJgJZilslQAsudHuaQznBUcStuMOoLs2L8agLBocWCiQ8z00NhrNpuR9b2+xpY2K5KVg3XH6S+
wPfa6zn29l3UVcNeQiJ4wW7GX3DELd+hifiPvNNITGEqwtGPVlS8lYxPcoTekbWeqjiGLaz9c03a
brsy3jZAsWjmU4oJXFPW+CsvYWqnQNtmkzeDBb8HjUMUsal92AVqvtfO6hefueUTFoo5gLNKr6au
07cULss3+BMzkFo1dRpATFzwIcLAAVRX7jmdkdPp0D6o9akOsMPm6JOWtHCpCBFE7sVmyrbDeriC
rzIMJav6+NuKZGP8vcYwKFcYhhRFxhaaYiHOVkOPjRGqh0gQ38Qhb15NsmJyCKaVPPZuhPelMJzu
3I+2fa2GaNxhTMdAi8HZ/rgsow9eoatZBgzGAwA2rMOLX1nQwfinBztge52H9HEdUBsrDLZ5H4dx
AhmddLtYu/pqHlGS9qMBFagHMzwBhYUy7Sdkv7KBX3cTxuBsg24KDAPsc+G5XmXRjDjWGozIldBo
novIVQOU95aXpguW62F0CwZqdSDHElvfERFW2wNLunm6tZDeoiKtrY8oaA6NkaBYgER+maqEiRWE
IKqFcrNlS42AtlzpI/iMGKk4FHgTS2Z16NJmSDGIbjPuqrfUy2PVBWXvxDgXoWqwj1rWg75WcXjQ
TRy9YDTYsBRurTGiC/S3CN7TmFWF73VVfd0a08oMr/DclYTVaxET0Lk5xwwe7D56nq6N9sRhQQDv
wcLZA+qGzKaL4qYwevNOcp3FccY7WSw6bK+hqbZ5RZbkC3YG/fBHDgwHGrDu9nYQT4qnVfsaBHTJ
BwyGw5gZyGIM+kxUxIqxnxjFVB/iZUAJHmiEs2Q7I6HWrX4Jt8HRMsUovZ0iyr35KKyv1k1EWY/+
GE6jv5/wa08O9iMg41YgdkeHh3UNohNQjzWHQCuKqAmA6ATNEJY1h200+RWqA8iGAAER4Jznbrqh
VA6IXQX0G3jLAXqXhZs0Bl1Z46xDcS63ErIrwMQ+OXrInBUTGvcHXbfpbuY+eYuoBeTHZ5FVHDsT
5CyGKP/U7Ns6NBAGMTsybIcYj1c163ufembfE3obWliX/jjfGnyTbNY+yQUh20Fi0g9KqaW+5mhp
LQZa0rXEeyN3IrVR+SsxAbel9zG9pW3KtRowYa3HMV7Bjf2hUNNnl0lSB6+F/+dhaAdg9nhE2A3/
CU2OKYcwmrow3CHRNGQjAgm3OnQbVMrmsFjeny2GT+RRPYYzKnCvL/utaX4KEdNzVcGWLISsMS7E
w9pV2PjBuCFZ2vS5m2HHzVwbHDrrdg/nK70xtkagdsTAGB63UYlBL9gw1TSdWj+4Y0jQQqlTdsoX
Ub+pZOyQHts0snaBZDfckzPS/piBEwBtz7oeBH+dBkkWrgrh/aFthldPqFcZJhxTEdieRjZAqFCY
T9/iYGWt744bBoPi/i0LRpxFALksHI984yHUh6SOi9j1b1EaNqXB04ILYb9jSOFVU0OIdPJz7Prv
0GQv79viT+WiMUozA/EPrwWTDPs2rU5dq6I3rmyVDchj5KiZf8mXtuvLGZkXoMkWSW1Qm3hbVLIP
fLj4ZKbtdV/X/A76g+8jNWoXVhrhmxulUW9j5h9S1xf5xzIljqmUfelW4w51x/yf64gWDQikOQxU
L8XqSXLf6QSKgJgBf1p9SmDOZj6CnoguLEXTbALWSixxAHv8RJLB3DsOub1u5Tv6NZRiIFC3grpu
OCItbHheA0V8MbpSmDS5nkPMC3lGKfUE+BORUYwUu2ricM2ldSgcp+ZYrU4CgFi8uRjN8iMN5HkN
tjDDJKHn0cOW1xlKd8ihsnyNQvbS2GAANTiPRerDoyHwq58g8yK75ji5GrfmuvXGV+Q+1GFTzeMc
B18hdtLduqE6Gms48s1EXsMm6I+hGeknKOwZbNEcFsIbni3GzHwJMXhuV48M+WqoHii+rYBg7eLh
gW3aB/1UI5epBat+GH/hGPtjDBKL6bY+yADmQwaPDOgBBIh1Fykw9ij+hwA9jo32wPbSB8yrRfRc
hNEE6N1UyZKxudEeVsJQxj6fT2REKena2qLVqQo8KpGceReJW8RhUVgHgJAz4niL4BDGWmCWFusD
VS5+I24wcJcd8Qf8FR/ZF4G3QzukbzmGep1S4UMVj3C4BrDtgcsucg9qFONpkMZGxhTzK6Lenlyb
YKiaHzzPOJJy2C8YpUouWqAY63xLF8RRg9hc1gSqvDaI9iRCJYzUFbaE2M5mPXTTckiM/FEzd7J4
4QHSCB9RF+9cpQq1Th/JskN4VgRG7zCIJCkTHvcnEUH+kymyPyNK/RyVKckrKq/n2txjBOyFHMAb
X21RmdrxHt72WECYSRAm+Q/2zqy5TmTb1r+IHUBCAq+rVd9aKlsvhGS76CFJmgR+/f3w8rnHUu1r
R73fHbFrhdUBSbZzjvHNApGs1adHzi4EEJfKujWu91fmeN1lH1tqZzRq/qQk1Z3aKgGEVTlnE3CX
nfaH7rzuE5vIRd+AvYG2ZeLofrBswnCxIdvdzC8F/uAt6nxxCAqU3Hkv3mJ/dB5NiHRVTrPR23xo
zHe/C8ZH5j53I6Wvt5AUhwvdEoyynXzrxBbsUx1axFmyzN1ruyjOIllfo2LvUAkLb9i5mYmGfZA4
VbAheUe6g/XRiZYGuNusXjunafD5eqLaFdayfC3cFNSbMxfWayMrfYuFCCc2C57eiCCYIG3l+ioo
OCIFUZinuylLLrTlJXtRzfMb+yyGVqKqV+zx4W1jRHy99Onw1crk34l2kKhGqYXcnDD0/TJ5aPaz
wNRbldnmKZz84Q6qg7fc6ClsoBIHVXMkClpB5urBLyxLJA9Og9AZKEo27ZSLjnKbLbM64EtPOS/E
1g0edn/EU915Z1k8fpoT/4kdgv/YxklzSNq5P2MczHupO4fDVfhskK5vVFq7jwkI0S3Z0tvQ6eLX
agJUCgQOM1rgutmu5JBuXZKxlOKqrAmttkgLL9lD9NMhgS+Gay+TA8xF5h+8DrbKj0mMB40gUYl+
mlgYe5pKOpuaww3bOxTXgNVko5+18trLtg1D8LsNqqfNYBPjm1ex9sy88EVivhY3JvPtTyN/QO7C
dlj+GlZPBcOYdJMgQA0lsp67a4wXw1VA74GyqUyPW6vOrhalFEhRAjybXg8JO6bZoMl3+6pnmV93
QswyX8hJBS+eTqFewYfoz1QI5bW1ppZNK4iRGrdeOW69UEyP4Gt7gk92gVuBY1jIm7CiZ/LFQNvS
JE92dRIn046Y2vwwF+NUQEarsv0COxDjc8fBewLesWULWqndKNTfhu31nhTB/Wo72SydtC9UIfud
rwZzhMXZ3k/J6P6V5+zAd77HhL1o37nr2hU/V7Zj+ND5mvWUuay5Kxdr/MvysuFCpC1xmZV7fa1n
q/+rUJZ9Y1dmProqdCIOr52471BsPESolquNduLo0rJS9w1tcHHRd+H46LqCYCj6C0ZpUzOtbio/
rCEHd2m6y/wuZ1AajxVrMEQFN0JHSX5DhL9nPYm0KC9zx539Qy+Nz5uugAb0OsFfX3R3S9J5OfbH
1ShKGOoTpq7kIveYKusynf8uVeV8wRbJRm2R0E+JdOibNIrwHCR51v41SIz0xmLVTRqPxYwuteOw
k+3tpMM/ZZkQJJyuLnU8BStCot+rThZXyqFEDzt7x75qlsY89TncU2ZZEGKphVhbai9mOumte1W0
6gZUbHhWpQ6e/HFRR9PZ3lYoTAwbS5v+Oiwr8ZnoLTzOxqhPNvu7K1LP5jD07P4JZwZEaSzYumk+
bqEtw1Mkl7FNVFddD3301RodQIBOFZ/J1O931rw419HI0BC5m+6zdtU9OuFdjb/r3Mz+eCGtYDFo
vUq865w6BnaMW+LN+qIDxXdt6aC4AmX2VoeTsx/j2T7k4fyazBW8Bw9saww6I904cUWsTM/PVibi
Q4C4BQXhIvYWHf2Yjqrbjnp2z2EuE7Npinp2CbQtu1RMzg6hVbDBisdeFlXLlwzP25ajwoLsa5IL
C1k33IVBQxzYASW9q313LB8mP812M3b9Xe4XDWYF0tlXVtDujE/6hhirw06jSQ9OEWIaaAByFAtf
t+P7TkzzrUGmhjWmeI4697NImKx9q95nnlh2REpeI+Tk4FxIeBiTJjt4ufauDqzm4DqFd2bQ83tJ
/rCE0CzhlPjbaLAX9ArLrUgzFHd5+5fq2vxOJsNZbLlnbKz647h444uF7GrrCuuzAHZ0sBd2yBN8
46MaWaincHitsArdm6G9BxMPwMduwtUcsx4E09K6DcmsbyHEpOdtbbtX3mh986xguMZerTea+X+T
kQYj0BN5n3vjY2yopqtRqelcl+1f/z9t/Yuh/+upuOSp+uQ7Y/6aZ/5/J60/FKv4BQSw/t7P1LWU
/8GOiLJ7rW0WAQBE4X1KXbP2/ccnZ21jWCbEggTk/2auA+c/wod2R2KbrDaZ81/02MKlakrkuPj8
wa39m7T1B4DdekX8BqgbhUskHGTMqtf+RVxXOpgnAPL730NQTFDnXOUBXGb1G7MFpvSgilcPhmmH
6WzuZm/Xu4xFcjxNbL8ltfZY5Rt34nQSpT5yJyaruj0zUVV216VfKWvG9z/56s0n5jsRtZGyzMU2
CQLP+R5MzTw8IM4KytcwJKb9Fb9xK29wEbVKbCpnRVdvPeXj3EpxNxpMoCVBLQ7Exq+qKwcP+wrK
YzM/X7rQuPO/rW7Ej/UHrN0H7TAhy5Wm4MPdlrw+1149Ir+0UeBU2ZBCHv4em6bO2zOy5aV3hhqs
08HZ0qF9MdslU5RzLe0YkPgf9IMfrCFEQoOAhJHrwbBcdajRKuj+5frI0hG32DL7ljvFys7uCe0J
NnWRa7X5QU8m0f2OA0vipRvLswgk3RlPzJ27dbxFGnHRy7TGLN80rdDODeouDIR/aCNnFTH+r1Bw
VQhKrHkCAT+7XUybHxopbN2unzvZvNUlkyt7P9qDlWac7X72L0Xs05M6YArFa5X72JW2rOba8c9C
K7fGYtMS0vnRl+aU36qzpRwvMegqnFa/jM//ogR3VhnG+xuNhCSnGyAzsInOf+jxkwD6APJBoCxE
b1nt875T5XDXLqTFSQW0MxUvthYHa77XzG3VzFCkltl6NErF512kcZttqzUpc1lhuukpXRDhjCa3
5NtW+YC6MVkqZv1oopFdK5+dGr95RJWJbYGVER7G7x+IyePd86BLxobF4JUkMdcJ4X3vmNLMclMt
rG/S0sTEdwnboKA9AJ3ssQLWupfypUBp0Z///rofRkXAdVlY2LxDLsHW8fG6inBm0FgCkcbMaJcb
UJglrCwvdmusSaA8sts6pvRyv4HR4JJj//3lP75GlLTU9wR2G3lA+pi93j924o8ZIv5UfAPcHJCs
9oFL+a9MYVZ/jqAsKG8yy2mca1G08/BIzsRm44KHrqRRfn8n7yWyHp0IEQGqyBDrDq3xQxf0y/Ds
ZWbnM7G9r+Sca18fm1ZV8by34gr52BHt/sRb+f0l//nwKJakJ9FhRvYKZnn/8FC+4zIn5PvNk4b5
9TA7cnGKg6/N0Hn7LIw9+aLZU7jYZ1FTyReAESN4JwJjnGv+0BH+MfRtP7KRQ61TpGAhCz/cTRKh
Y4lUb72lRHsri8I94LHZ6E9NSlnnweQe0YgMow8ZxQmJF3flZ3Y6PFZK4pKvLUfXjxEwBoJIrd9o
9wGgd929/b7N1nH9ftwLnB+2BzeR1RNq4Ps2g84eahsF8dukseBTCWgobBrLnowgWj1pMmGPyi3a
ddD0yOT5yKC//Kmx3stoGS/AUSMZgbcUvkRJ+6Hf0j51O9ajesFA4+f+VqE9okHieOC8s3WWwGJq
j+fTGAb/x/fgYNOpFdZ7vjWZXhA7Hoz4c7fyPs4lLruNiNeJlg1a8T8m8YJjFWTZRr0ozbts96Ir
Qu/adVIxX4oOAly7ieKxXJ6rdJrnYDOk2iD7Zdox8iFpl9g60xWAxmdtDZ28CTO5bhAmNAdlRKjN
XyfTphMREz6YWH98UDovluellIUpNnZZrosWZRksptOmjsD7gfigkuNzWE0TM60AlcVHB6mDE53y
O9EdJClcfgvaecYGo/1xedjTWNo3YTMhX9lwBLK5c+KQ696gV35VvE7UZWjVIRq1Mz56oln6Kw1X
UW8oX6PdamslcTWdEfA1yZc6rGPvebRHhyUhgIuQ/z22NXVh/uVEQusHAAWdUIAVAfH0oWuQY6rJ
xqnyBW1JR1hxcjF1dxvT5A3B0aE1dNd/NyZg9XoouVk9VlzvP67YaZsUBgLiL2IZ1s5oyK0zCMmh
kro6SCqIyJcYVxyd0LgDBIprAo0B/fT3t7FuZ9+NTTzEEo8z/g7XdomBfHjyBe1Oa0Wyeq68uurR
nOA2sL43bdqyd0iLrnb2CHsx9I1dmLA/UCmVvagD0bsjlcDQ80K77N2kvcRiJh8noctwRtZMUPSh
Dy1Ms62/TJSimiZSFrntxZnCTiWddWlObfphM4KyoNZWXvTrOo2XRty6rDqYEEShxTQef//EH3ch
oWCaZNHjqXlapLEf5sxCxrjn0QA8jeQ/2cSShHTZxI7L2m8BLHveWQqDiW4LpUTwkfQ/draWVGuX
piSAcePHmHoN3K/bZgtWBaJ4Yt3QtCQiHJwhHMQzMn0z3uJdvPKnBJqRsGJ0Bk7LMPr9I/0wAPwy
weIpRXrL0QScHbpux/6wsWpFXRGbqN2nsMcQpg49kUxuoLfEsA7dH+PYhYzHvcUUymKIM1euU4pW
+JtfrdRhG+8gAeBLkHG74rWkogBxSFOu7dDOppE3McUT5sssFesjzkklIU1agRYHFepRdEAOa8Xj
/uHRPux1eLTIQdHrMFRs4mMf3YM91KWgHACaiWRcZ6pet3QtANZZ87UnOeOi2kRRvjwHbr3uZiur
Wb0jk6zKZN4vhB375BAJazBP7JU0zWGCXND7YDQxm9SZFdHFPFOqdXYbmDbPMlcZprWedZELQi+1
+RdnLMR0ZKc8mgIecGr1a/2xnCGRUpWJf53aZ50Ki9ffN8KHMRqyuWeNx76E0iiy/7HhcgyajVli
4BmrACPP4bTJctNwIsnEyRJSwp+mhQ/L0XpJb8X2I6fm/6zd75dsOyepKSl896kbHHpIP/c9HYqd
Ou3j5cprfCjFVgPESEKkpcHLMa45YDDp0UpGT2V/F5CXjhFu9IiagNxKd3zQVLtkBagsBj7CMhaq
n68taU1NU07onhkrjKL1dSTAU2l6TCoOH9GcR+ODjQmHO/HXklPPRFrXc+rvWxuH4Ps5kYdfFwEm
CTLVzj/39WxKsL3Z04wHmoo98aYfqIgHFMmO8xuyTPA4sEtqSXI6wrNITFzrNmsv7BLTsL+h8lhr
XeqkIsVBRjkQ29Y0U/KVUkf2mYlh2+5wPTTlNy8vF/1QrdmKV7M4pbn1Rlg3yy7EjOGrbctprxsO
xvjheAPpPp7QQlaQcq+ErZ1oV8NGdrb51A9gW5opbJccJ9oIC4UAdYHTZTMu2gBNmCw4sfkBdNTg
Pcqyn71ka08OCPejAuTqxJy24qRHlBtwjtoGS2mWhWMtXVGdT8VMpL7tVC4PI0RAsfMrsBufjGzc
7HnwStJywutdZztzSkLeJbGtRLsog5pLRY8yOQvgq+7axjYQBqPato+OoWLjIbG6MLX3qmgq74kA
KfqWp6ixp+nT1E8IEa2ur60HVowAlY2WUj8twZgg3FS4h9PuPpqWcqX0Et04QDEO0clGRSNcvFD6
h7DZqfKw/oZZr1nJsrKf2+/RQCbS3lLHqcOx1sdYpsMdu1G/lMe4sgp5Q2LcKgqEysrtyvR7GiJV
p5UnCnQialpEM9KlEfl3Kr0X0u6lva9rT+FyomRKlpZXtT8VbbLPx6Q345XxIRRmKDQrM/gPce2K
9lzmHpnxA30Fwc5GjYvNsl52IfkuUhWebPtdGusln88NhVHSDB1uxWpDgT8D2XE3qmzwP1M8Uvrd
OZ3DAN0ygm0LcDjFrotcySzCSd4igQz46E9fxNkOKXtD2V+Pyy1N57Vvy9AiULvIpVaJe+ZMFuhs
mOR+MQTHqc4dCHE+sU/WRdu3Mh4nEYirxesUIzSOtrmfRn5yOxtlVHCXx1ZuSrKCwnLVeTHMUTje
ylz4MIFb8FlMXIHu/bR4pqZlbC2Xnld2tBSyUabsa2btNvUvLRHroLyikl/mlHcUjgF9vTeIjWHr
kkAT3DtT1npL80i0GDd2Agug3dmK/B6lJ3rb8uvP5HprrlchdoiehiQk4a45jdGybjhkrCBbR6br
H+H+2bJsWjCHHBVxNPP0Wzh7tUAckJq1xUTZF3w0HXlpxO/BOuV7Y5+EwTYyfUMHWGr2G8c+Qu0W
bdTpUamsttB8bY6jJmAt6QDJbcqUfMMjHMX19TjKg2v/l1OSxgds4kU5sSSL7D+vwsLSkXrfya1F
nDio88lOa2tCZw7abRam/mCt4O6hHZ5JgiBSpr2sdGmO6bB4znQd5sF6yxlvWi2Pkp7FFQTfat9i
C/Bdv5Oacn3jBbAEvlZG1do040jCPGOJDVvDPYx1x2W3P59HayHaNwJuKV/D6NvIx8L3IO7hM4gI
Q4BNTx3a4mfviZcu4k8GubU+XIw+lI92oNfo7c89buTDq+NfovMLinll2nr82dTW6cf/p5FPP8d5
1S2uA1dV3IBTY/t8K+ANZvqY1ahFJtwiVJ6Feu6KBJcK4bIEnrF/elHNMvZ0NeJkg07OayeaYx/t
QDrO8jYC1UcrjW5V8iMuZQe4Kw7bMdXVCnteN70YGFy+WMJDxfF+asFGMYKY107PlGLPnyl91NTS
OGeUm1tjafbp1Z66h4yLkvahjCq/scctuj78BEKUforAcb0M8nvJF2cQ0kH6hCHVG/oLnlSszXvq
SAu1OLlLHnL9K6SMO36PitLgGHGEpuutnxrUWsCEaeSxovGggNl+XeTni+sH4PiTNa5i701Gnn68
ivJkPX93hvebjYHbvjkyqek+5Ber9eE1NdTkbUcse/2D7rh+eGMS8lGuhfpQdi3+ev/1ICFXP8Fx
LxNsJknI34Xm5MAuLbo5cPpLceorWd5FfXD82eQRQkZuZ8pEwR9hBWi4eK6ygnV+dNpF2k/s3PJw
RDFlkU/a2l0Sc3Eq3jUcmfoSNe55SXiPwAGvKR2wuZChdXcD6ytfwyUj8/BQsFmc5guIteXUnPVe
Y0M6LCOvJDcUdwnnfCdyBn4+7fEvYmIVll/egAfgv3NlCOX4NpI4gOrE8ssbpNQxQQGqoXB1PObN
+CxrhGMVlOpl7fsmYirP4THiSaOOok5L1Ekllll+ZLJq1B/n1NUgmfTFBrzOfJOUDcrjs5/h5Lwv
U2SvQ1py3v06e50nxJnKU5rjKH6MmbYBDcprj00RL88Cb67pn1pKhxp51p8efYqSjiYSCpgJT1Qk
pvP3ckGCgSNMe2vzOZNaew3R5bWLn6J4YVegvt44g7s+b49Cgw9NB+fnWzgw/CsrF6KbEcU862hD
yGKW1bUgz8tPyNlZz7AjchL61SnIsjiIi+IDmXIdu+dJ3C78DdCfawAo5lhO7Kr1vYKoXewUHH2r
irNTve1LAhP+JRn+dTz1nskIwidF2DNV4tCbWfMgS0Y0M2e9tfGGTKyhAncIYfXekXVP+HX4Zzzl
F8P2LLYuTNxpLDqRyNdQWTOw3F0HBYa//t4j6DzHe0oXW3N6kEb5ZYeUznIwCQUEgeSLl0BMoDwe
azUvf7E86AgHifKGBq38eO1u2tUOne/UkpRaJR4qMrCG44VZ/CoO7otlMNYjnq+eqMKi2ki+MN/S
vyyj4Cocc89enyFWiL7aA8fLNUpFdcM1pkh+h2z1C5VE09Z586ZSljcS1NgcH1YVfG/9bTInn+I9
K5oofWyQRGGtLaKoQD+TPzBF/8kGC58k2xjvYjo9mIC9TfstGrOxdSkSGBKaOOpiwKyCUXvpiufF
G1wK9A2sDoBfQYJQLBCFlB8NDrq5qMojqKV80cK9iCaG/SdiyR9PcnqXrcoJUyJ0hkzKY/2Ybspy
XOe/aE7W2YTd/zp4s65af6L+EUOmZsT6Nd9BU8KcmMzrD8Z4uPgJTu5rhD0rY8VQTtgtxjdLPztq
D1EOONDaTOt3fnZZ9pTMRJFPsodA9I+o7DqdWslWT2BvAxQl2g7vhhQWDr4guyaG681LHLnnyFDW
UZ5YyxoO7MgT8QEKkNkCDCX9GyA8L5gsw3rnQKH51Z8X8nXEkkbSmZd9OrFBbIGLjV9TDd59cZqw
ilOgEc/WGhKFJbcGITuNlgGVdkI9SegSrRysR+T0imfuDVm88SJzk3UbB5WbawRjud7W8GPAWU3B
OoLlYFgHuXLXNOOuNtPaJ4N4cYsMYwLCz2qf5iWj8XBqELI266RXhHLdYnmdY+WXqSuozvqHwNeH
Az2xHOYHerDL5Ibm52MSKO2JZJNdchEfNpK7DpJkYjQYnCo3reWtI6gcCbykG9TV673/4XT3/my3
Xl6u4XvAWr7D9T8cbPUwNZbpAkJVp6kxJwbMXXAOYCT9/lIfUgU/wEe2zbUIWfFfuR7rf8lO4MVq
KefjAD469REbt2yzbbEveLeQ5NfeHVEpmo8hy3nDuFc9XtnPyfH39/I+hODjsyYq5KAKlaTD6efu
+3uJR0gL+GaSx4jcjnzJAMczRXddSDlyNKN/bud/XhDjK4GDtdQUwcWPoMAi1bZTVnb8AMKOhQLJ
eNTjHiyY5n6O7N8/oPNfWDVrQggDSOiC8P8YyJxKSqHUfSkffs4YJl3WoP0sKSmC+8ZDEnXAt7Po
+8GIOd9VA6rWF08gwH+0QHuyEP3hjt73dNqcoxTQNhJ0lMMmRPch0DhHaIqCWbQP5WlQGfZ1jPFp
KGLm9SwcM15B6uE+dXeRYHFga2Gl643kSqCU244tJ/uDXwns2puJqWWGtqNafpzxEVPmehacJ7fm
lFVRp2n29w/x8TXy4jxb2ADtCMk6aOPf9xvW3bZ3J2u8SbtinZmWHxsh1fn1gOQNG8ofyvr9t+v5
Ni9y/Z+U8kObBRO7ETe0h5ufyx6ejxYRdsPM2mx0lyX/KrTmr1iyFUzGwBAM1X9MB8LERKLHLL85
LUtskte3ERQl46Lu2nXB+H2DrvPL/4Zqic9GpJ+ohIkoZeVafoxnmnmZwPr4xVlQW7pASFlVgXiR
mgHz76a69VK8OrC1lAripB98nOqq2K3mIYFWctqKgJZdU2uT21Z8/P6pnPe5Nf46Cg2KDrq0IucA
Ztb3/aS2+zTOwT99tXPC1D+HFeCQdauoBVids9GEI3YDu/K0i2pal2Q6NiVb0W7bi3oKnrCqMAn+
4b5OEpFfGpwYJk2AB3gFQHkhsLn3d2bb5IuCjJI+mnJNabd34RXyigeQFUPzdweNKJRbKvcQ8402
VbxwikUkl/ROdckuAmlQgo5OEZG6cj1iIvZdFftJ0pzN7Fn85gbjeuFMiMVcUmFfuratOJ7p3PXq
dl+VVITst3Zjyw5MvPYJAV6hxGuEvItOecZCckgSt3GNN2i6pqzdCEGXzZfMUHnaORKSMw5AARLH
Ejw0XeTnximw+LV0U5y2O5wcQhYx+WN6PR2Bih+tadLKZUnhyLpuT8zoUk/vrFlh8Te1O9DcbP3k
ENyIrlw3mdZpz6WQWPDebKSmS4bXpq+chTpiOoKwDdC2RJr6P6GYluUcK8ppg/VjZ0fGz9C+Sxuu
m4ugHYl4ceYpJMa9ELbGY4Urnx0Mhj1qZFIjraJmy5E8A3CiJ8F2HMmwnKF9q/Nc2tYapOhGTfx3
Pp0PIzN3AlJFMVCc7YHIUED2Y5OnfdjEW4sCCsauNq1A1eTeRW2kAkOZbkoYtp/8ORqX5hN5kDXT
xt7UduVN03ckNz6hyZdesqOfk2w/pBpdcY5fi83w3zNH4i688CWG9xfHnzCS3hDOi9V9TanxwsWX
Q/liTuhMaFO/1X2KImePAYd3u8NkvkA8s/FNNOOWLaPjA9zx5thcFRGwOhxeZW6osWBFVM/aAru0
4R7hCjZv0q6KmcLbHgeBelOBAtGfayJCFh6JUyrw5xzZoqpJ5FWIWZqDUJ2WEsfMz/0fAfl1/zrX
/boYnrpG+WOXWgdUImanT+m3ATiGtmWFd6pLmoDbcAtcBKawxugTi0sTPioMv+WhyvzE36RJYh79
OfPz3ZyZ+Jh5ozjLbLGcV3oaz4iwNA+Bxmg7RX56g6C4tIllj/oTBonozEvWurGMvvQt16r8nNhZ
s5uoU8wZuRT9kUM4oS63hoWo7JemYDjWRknIays7w0vhO7W2pQ85Lvo9YJDhdsnL3t5zWuj34WyD
oio6WX1N1fDoOp661J6VXFZj1+9xoExbZBrJ2djguUwjE95T5rxFHaSyb+AWYwCBlNqdvbre+XHU
XuB0rw5zXJOdrpXv8afDucb1RRUJw588DzknvsF7Go7unMbf2qgoYaI45QJKJPepAW43jwrqK9wo
QkfdxhJN8mSmJXwtrdonxDBUn0zoonx2e/vCs6MUrTZFOa48wocH3Xf19w5G2T1BzQw1Ty+ibw4p
KM5ZjnIeRjdPs4Oaa2vvdFX/0I0egRCmgl1H4eAL0VEkfONXJtzGQRSn4edsdKP5HGXE8LVzPUTI
DXp4jl8ZtZA3o/DD72HvB9XOii19UUXIJHae0+f30ygKzm9Vc+mDHWvRIqfNq5136moKKBfYSZTZ
zJ3+mttNRgNDZJiubYgy50TlKUNeiNTdQQQsvznGiJpCASFo0h694xejWvO9tSzUupmzvHaACpAs
xwpZ47J09Ny0pEAFeiI97NRiiulCDgkFH2xHZTezEzARc9TbjhRYEBdeiBPiglrt+gCiz730y2ra
EIF+9s381R7i+MYDL7sZu6HfEfK0QWNQ4SvY+XMj9l7Q1zcq9fQXCviyV7RJu1N9YCjQZhTbIEt8
RUEK4b2SMcc275b1sSGAsXHtqr+fnLq471JMd9ui75OnNp3bzyBwcYW1QEwpEqRVvsF3VpIJBqBV
MPCmdNl6U2juIrfDVFAvY/6aV2rZkHyqnusGc6lSo3Mfkdw4Vy62r0Hb8YWX1d5rF8rpKicPATCI
QDAXpexoPFBPYU7wO8rQogpS6RTRqwZVZuO8UOyj/Lxr76SRxYGJXsptlC3BWe806R1qPzQnBvMy
pA91HIfJOeZqlK9axE+G8/sTVvklPLbKmzc56J3vMw1yTPtgGPZsT+fHXkd+vNFeSya5SPqNnY7j
OVZzhT87AkmfBF30FNV99CYmJT7lOm7exmVcvg908N0YNO61h+DhaLNS7Fr8so/se2GHmXq8snRX
vEBUqo8CwBy6JcLcN+lse6xlEzOSnWchcSq/kGcBCaOt6ur8WPiDfkL5JLj/0b2g2Kg45FJ0cFvj
9i6qU0r3zGX0WFV6ucR4gE0wYMrleF5B0ffs/kJDPLyrO6qbaqBAX0UxMjm47TzeeHPF4CHWduuI
fricdGDOIbxCPWuGsD7G1HzYcWxfyyQx550vlo6vQIrq+wWr+1NISOdLu4T9JxZ8PKBo/68Xx+pR
QkpK0YCqvyLzDi6vB8u4C5cZBo2NUuuwJFZzBz4/vaMOkmqhGZf2QZu8/aL6waPou78sVzryhkvk
jlSbs6rmUyKWqGLOrqY9Bs/wzCEXuR3V4t2GlNIiY6Ctb1bsotC6mn1vyaCb4nh3Yc0OhNrDq8IX
Y9DvwTsX1MMoIxVfGUsld0R/yhtYcvUzCItXfichAJ05z13FDian1M/NhE8NZI9ysouoUe7LYMWD
2Zapsa+RIA1PmTuO7TF1KVawjVInuPTiRocHuD91dFGlodqRX8YDPZKH34UwBfGBLX00bioR1zeN
hQ7hcoZrSFtL2/T6igK9JKCcSTsGH1xbYQz2rPugjjK1xYwH0CWNlH7IkwxzMqnoGRtUVjTZztK1
j14wjh0LviXQu4eZioRDely3HvYuaqembMAlqoZisBcFsQJd4q5i57L1qyEer4ni5B2ldp3kkwmo
RQAYp5RXiNliSu06bBEvewIE/bOfcSrF3mxp1eMD39hJjdzpbOxlQOmBya7zT6BXYnfczFNrRwPV
N5LWPg89MhXHtpxXe8LY+cMj7MuCSk1uUkYYEqw4oTiCRanFx0yg5tngRSvvmxlEw9FwAAY4FrSu
fUWlXJgbria/cB2UTKc7ZLbLriHidpG7YEElGDCQPFS1yW/hI8pogX5U1fZU7YgfVcWqHlOuX932
vZeH/W6WOdwrAv9dw3gISbvCeYGdufecoUyvipSs8aaqCT9vl341ZGG2IyEVDHlxVmeeTz1c45vr
IiN8u8unbDqjCjL8G3ySaUCoLtcOVkkNSVwNPgVdYZXOn2Tv9jeWH0046nNYEJvAKwQhQmKJz46y
9LcxYmsitJrdY9PEDob1MXUHOBvUE7CocNatEjmzCVL5MFteE7AxG8I5K7fMpD0/0EDgmrKvTEJt
KPepKtXGT1pniiByUaNktdxQJ8S/dqxRDk8kmTEB5W3oUYhshBmTJk9Jql6SSPn5hmNC9WjQnEBF
jfXRZvHAWz1ITVougEJA+egbqmoNB7ir4CdbtahNgNhbbarKrx6pegFCUkt4JVSOZH4FGPe1T2Jg
5w2omzahMhCZT2ylztSZdrew2Hh3EWbAxwBhExylkRgU/YEOA5ExM9+cRhX3qq27cN8FQXJFWbbm
cWi7PtkPeNXArdQVVVataorOQVW0O7duy0PRxlBECpsSaH3aXBaxb127xeRduopkKmUGSapHHIt2
rhuPr/UQDMcFvlK5sQMW4Z1NWSOKjDiyuUHXaJBUaoqERJ2xwVUVSU6x644SnhF2KlwNCDWH807y
cPuZ4PvjAlLrW0w+vj3m5P2geGqbIh9zoW9Y5Vn8M+De0OTZX3AL8QOrTnYYgkhuh1qB88wS54WI
4HRATBQdGzuqDoEK8jsrtzX1tmT62a6rpxKTKdlDrz4ELoSZxriYYH2By1TYsb4YXBFPm1hPebjN
CNpexAr6cZHYRN6zCYsYIOLbnGPJxWic7GuRiuCliBPnc4HB+ArOPsIJ1TbnglD2M0kBiFfMaRN1
X3K7hT4VC/atTI5rJ/S+esV6SJ/ral21J7d7a0b4vvtSZiRoCXI38rz2a+oMdTqbenJgS0MQMzC5
sxUl88gGnnHuX0PSc99SSmsDtCm5B9z/QRpuC/7ulrAcfQJXO/Wk5f9h7zx648bWbv1XPtw5G8zh
AndSJCspR0uaEJYDM7nJvRl//X0ou7929wmNMz+DNtCwJZWqyM03rPUsTM0g/RCYkszH4/tck23y
SdC1ZfjhLUt/48E79btA88GdaKp0MX0X2pGMSvNp0zPsDXxhpNsA37/BuVy8D6MveDzQee7bIUGl
1SaOdclKsb8QWOWI70spaS5nOYj30lRzHkrGnyMpOdX8RamFe4Wbkj5tEExXv45s0wj+LsYxborR
OjM8T5Fy4cKimEfO+g0n2pjsay9TF/BNe3pZyhEVVUmnObHW1TgH9HV0npWsqldP4A4rpSXJJNY6
/XqYPOOBrR8BiqyqebNcNWUVDt5EnTn9mimeuywrKOUCSk/UJVp7bRFJqYVDsikEoek6Iu7FiP4e
pQwXUWhD7iZwa9yno8uKh5TZoqRI6+OtjR3DZOlyk5raIgz7pZGwi2/M1gAjTFeREE7MxduSXNMb
Q1otB03HfW7fuKQh+7vS6MjIqpCzaqCaNH8ukj2LvHLWr8qsdVtI7Bp3Jkb1NaslhCAeuM4SZezV
CAUf8ITYC4CBJanLi8VPGOmEEqa4IW6rkamVBYMoHYJh3w+iy1/AKxBEFk3cKqx3cAlZOODGuWtd
tU+p1ZrTALGg/i47OY8OnKwyr5vY6dgBPmCgYyeEobPYTKX9Ymt6cVsMpAY6z7aGjAs4JhCaia0S
eN/W+FaD0dV5H2XRLFEgwL28OL1jZg8/hsia2BYhqgq2ka1pJLO4CAIsRKyCOceZX3Afrt7X1E70
GUod6ALut86QQf46QOXQMlheDOA0OtukmFweERzH6nnIGCj4l4qCcr4mhVBfbIATcujKA6g6k0+L
R17RFu+WT5rZxgVQw9JcWAO/3rrLW9QfMkSMA9/hwVKOyN3YRUCbW2d9GLql/TClUuPQO6SgR4Rf
cB5r8A+JUkqvTERmlO4i4MRcAuJBlW8fcuXhShdMh0cmvHmI1GuoJjtOm9nOq1hMKIGAEcPfIayN
0g/OoFa5Cdu5MQkI9zDsLrBjb8FIf2AfWT8Lf6ieNFQ/8P5bTHE7e+DeiVHB1JBTNtIMHhrSTOPW
lQF8mh79zLxbNyIMRqZh+fDqnHHwjrcOqt0j8+n88gMBU5rucFUYy1LHwqoRkY0BC2qhVQ9FME/e
qaOEgzXSbDDJudkI4h+AFjX7YiKBSh/Lr2LVQTIlvQ1K3eU5OkQfIBWZa9NMgQA6hQqUDjEpoCIc
eteGDpXU/vyurcmMM99Ip86490uSS6Mpb5ovvc5ifcNA0xrA7hzpRvoCqyzlBBSgIXPK8WsKfpSJ
CxW1SbDaBvLAPzYm2r4esBE8DWYXgKXU7baN7UWXR0O23ms1VjYDSy8xU3zzq5k7dKjeIq9r39VB
FujOoF6QZCDn2PUC9V+I1qQbKZAME70Tw63rlM673tkddfjVzCJwBnT2O/RBS2WLxH5wsGih+RM1
khJzGWTkN6Q5/IJ1WGEjaTsLzd+xExUp3ziS7fcVIQXXxu/IhiEjT881xHy78GFHdpD4QfzBZiBY
jaKgLER6qXEMyzeayym7A3rRb1UXiQ9HKhj33NseWFCOSIsAotEu7j+4CMg3068/mAg+GFtkdFBG
MQav+bz7g4cw9VXGr4C9jq31HzyEuXSC+x8ohKAg4dxgaIH7F83Op8my8Td+ABAauyC5/H/pB8ps
9Bd3Ax8EHvpIkvlWnANyXXa4g5brH5wDc5AjlqcPxEGQj8F4+qAbIGFfkan+A9JANN5i7tlcsf/V
LQyPUTpaI0evhg8j3/1zQEFqGqMf6U4qPNgxlXicZk+hhlYNvyUqhd85BDUF+M2vCAJqaggCbpkE
yGTKLgeJRVAvijDGJbdQKU25W10h3LgcEf5F1h/UgdRB5vcX4ICZyBnKrrO8epwW4wVpuz3hFt34
O05AaQ4MxB8ogZpEd9jscHqzqvSQL/0TYMAMAOgWDSFkjtw3P+OtGxr2Hx4u6H8kBcDtUEk8ZLlf
cf7+hRRAKBasTyZXJfGLJL4suw8aABnBMPc+QAAtyhc99iZnoSkITNwWHWkLdVwbRfZYOnM/hTw3
qeqozzGu952/vW/uDZgAxtCW2SbXH979DvVHuhuH6tWSdfvSqxZ2W94we0TpiYALx74dVP1rqk2A
amALafBRV+OqHzAJSuYub00K6hnE6AiYLi+9GzWo9qycDg/K5sZnLuAdtUT3n5kY5x6citR9/3Db
z7Yu78c/jPbF6E9btabXSHoaRjyelP5RWlnjQnbTKJzqPJgPvzjqe4ZbUQ/rww47yxliypefRnpy
cIwXKIrzS5AoYyeg42MsdMq49qvkO3JnHbyjrZ58yv2DYSfGe4synhRnWDCEwf20veMF8q/+7HhH
OK1uxaAvyc5XrW4gXVpv8d5Dp+8NnPY/HO1khlqR7yGa4asvp87sPxUMO6IPlnbXkpWwmzOjfdb8
yn4oMouI5g9ithCNwYoOBWhpWV+Wgel/H4NSsrv+nQcUKOOI3Tzuqhc62rYW970tsfTfkEHZccpD
MNs0U32HLxvxwgwStWPXwCK0vbEXJD7kN5t4SEw4//qsspM+ZJCuTwjMF/WU5PPkfHEauy3h7fi1
smHl9LrSIn+EbNtzeJWobNi1odsoAiN39QhBoLFSNvpE5YZ96fb6fBqWmSnmzjVnZ2/bzeS/uU2j
OFQ6UJ5zxTnmZLoTUeehnwD54KYpQhsb7Rcyacp41F4LHm1uGuT1IFOXMRPtN70jG11GLFoREMZS
TEuZsUnN0xIVk0gBZZgh12DHGgQEyap3dyNYWFqY3Jrdvn9u/SkZi4gFsU/fh5Upn4vrArje0EZy
IlneiHVhDbJ7H6AzGAuQjRQ2ZDi1NiUZEQYZJ8ORdAOHcB8m1ttvYrupTnZ4ls6jB5CDlBfT2ZE7
VPJ3aPQ9dyZiQNIwXxSLhEEYzgRaeeP+36/n/rwhZ2uIAkRndbj5SVnAbsb9XxUSjMp8peNe+Fa3
YvM2jT80LpbT9CzKQWzbA5K0EeY1Boy8YEX3Ny/gz+vm7QUgFMBCGrAARoa+QQB+fQG5s+CNSnPC
QH+8ACDQm/KkLgOC9g4kwsrqx6b0vyEEfxNCQFAlO+N/jXOIvlXk6/XffiVA/PianygHz/lNx/Vs
6b7tbestF7nNzxQC/spDmsDY7QPxsHncfqbrWQFJA8hPPKQYH7l75v/SHCz/Nxt3h4PKwDGRbenW
f0JzwMbKpfLLnpmAlk0iQaQB1eEWafAX5UJZjFlhIPw8Lmh6X1RBHhcHmDXByltrEo69vlZ70S23
VWuu2xh0DHUd3FxDNhooz7wBH2StxkuSD2CjGrDq2DH16dusSF7y+eahn2AXqFJ12/jaJses3uBD
+JE15AQTp4E8LJbO7nkOmBbxJuZHgJ/OQwG84XKe1QqA21E4M0GoHL1OJpyR1Htn7tAyGlpmGwjZ
WMpsvTMwhP6CLQqMn5p9mjY7xWHixRGqju3l5K15cmq1Xt2TEWKfkWW8FV6nveRVrT2mXQPIlIbt
MARmGuNEI5Qd/t4NVRgooFnejT60Ja3kl6RAhihp3tlkAO6DoMyixbGQvyDkOehp+V0wGUNGHdAr
gbxmgSdyDsCO8O1u5adno3nnYsbd5Z66wgRm7YCA3uWG/5iMwxVIpGaXzc3D1K3G5Tyxf6nKZtyZ
jDD4o75sl/rS9sVLUsPKWQ01n8slfQtcRmBdOxJoY92VS/nWOWOx89r2AUja+loieY6EBUKp9MWw
53E6kucF59ELSGJO4L0z8aRc2V4CG3mHb8342Dp4q6ffWKWm7dVYtg+pDKpnGBz2szFDYrMaCF5M
NCzqdUCVPHM6OLR01au4ZTG9cnprZ4U89XNrG/2jCBTIrZzeHaJRFbNBpHmfnCOcWOiUjupuePL0
L3bpP7oyb9lT9fnBkAuLoYReY/UC40gAj88Q3H8Cf6qhabSmJxrn9Gzjr/JCL5X1nUkkzBdNR/Ub
siyz7hSj+us67zKG2mZGYnibdWtcZc2DpRmsF/qmzyKzte5lpYI95i+Ux1bmsouGHlbkY76xdUYm
bnMXHPoOGNMpFQaroXyhcmAzjvVgZERoGvNwkaLIxvzUa86Th+73AvS0/ga0bGS5yaQaNiNsM4f3
st0bfs+CFtyQfjEtnQOFoNChIDqFWr6zZl21g98zCP6+BN50VZk9J/wWJBhXQN37nVGRRVYXxg/p
yX8P+r856LFobv7Tf33Sn6qKKjyXv570P7/o51Hve0THbI9jA/MnJ/32WP551AcGWTSOi4qTQ5Zz
fYvQ/HnW2wB9UKnzfODxwIuwqTaQ56iMPBswQMh6Uf+QSLMdzuZ/ctZTmP3lrPcBAFkktupQOBzk
fVtd84uyM3dzvHuGzM5zZ3j5bhItl1uxuBei8zTJ7sawo63ZfwBERgagYjOekPniO3OUgibtjj2D
brKe2so9r6tnJ3E1tpvAXdfnO8ZEtX0wCm/R7kpMQZ869MgOyyeLOflCLYZaw5TjZTXVPrpwhB7m
bqj1lRwZ9grYOVz4lJLi/rQaq9oSPNogXhG09fGINDwLwa0lZ9LkxEj7rHXvxMd7X3weSJGia4qp
QFnRs/UAcrv4julEzFds8zIwATnLoHavJhI/d/U4cJ+b2t6ThoVmohp1JtyukT+Iolju5kxX11iZ
6vuaoJcmhjikZWHhb+vaxtFhTruFuK8cMR628U0MLHQ5ppMLdVv0+YWR+Yc5N2GJZm3e7p3GcfEN
ZQD11WSWBrjypNvbyjM/VQFSFe7j6sEwZzcOMvstHRem0O2CRXK1rNvBLPrT2IJQygzzNnPpvJzG
xRSz5O5uZlJ1a3kaIv1musfhwUqvqjBsYH7Nvrjw2Q+211ph7zXlhVHX7BncuaP5A8sChCFPrySK
kusp2zLQ1LAOl/oUd2aLMkz09fcCt8x+LO1lLx2ittLek/emG3xxkqSNjMRIQlfLeE5I/sic9VNg
a6hwPNJrROWwSQDC49E7PxS9tO6tOZgvLBRNt7mkSxAlEhrTyj4DT52iNZ0vqm3Qy9qb57YJ6pdn
tXY3tnP9UPVlDUi0ktcmjPBQ8Y6ESVDeIT5ilQaoOMy5Y5/KeU12tjTn6wUtfiRmx4wNh1eqAWMg
LiBJH1ff0wjwQeI0hEXTBnzbouhpQIRxAbVQPy+EuVX8+5sUb+gd0YQVT/U5Ce49ivs732SMj2ei
SHYiXddre4uGQGhAICu+n8OqDc09wgsQpu6gLs3Sti8WFowUAjbBJKa8amdrfR175lIxGWjZ2S54
Ggm7rKhaGFFFXVlOhwE8917ryHPB7QNnwL0aR8ScjFjIbcA2Qy1VEODCU5eFpuQajGZa/N2QYON2
V/WsoXXK2AL7ORi+hMX0GMw72TUvyzQUt8wkbjRFAiNRoFFQ2fdGp1dx44svUngeQbbtM86KZgdW
8q1G6Aiv1CTAps4RpGA0D5vtk1q+svgFp2WAnVsH/ZM9BIw8liA5ApTXriY/COJkEGkEM+GVw1De
mKKe95oE2FmVqXNaGKw+265GvEFBd1knpBZq8JjdQjt7SeaAozVfRy/p4sGr+wOkHvNUyDOspUvw
mQSUKERKDUqHhDQdEBXspAnIq+cCneAk8n2JtI5BTCHvqTurO+E76WnEMbAjc9Q6of2e7+q5Wg+N
Ks1o43Qe1nJ2r+x+POOpmE6M+5OS5bec7kicfGYtrMHnWxwyLoys4QbDgTrpD01BhGIQdQaA3Vtk
cVZ9iRXguu79d3IAMSu5a/BYWMzCbZO4jszPk1vsrfkNJobPGG/tE/Oajm7a+OyKEZYwwnP1Jnt+
Zb3ORITEzLxIq6be6+ytI6HDrR6hiG007up24dilRuS8q1pKhNBrlrd1YApP7mwSjgPXYL7My1uw
gItliKN3D11PBJJOAG/K3vemrTM72I1BNYjb1EmMk8WiQR4Edn6xq5yRILu1aE+sPJJ2l6NPj1qk
dPeq8L4LHNFhas7Gfsr8atg5PqbXnQYwcyfYwaJmtIHPI9aAyIHikrWCxpaNgB4f/uke/w+BhajS
QDQMzxn4FsM+LqQybgurbODZonVfSq3AkJ3ZxYC9LptM96bs0WDuCtzix3KAKHk52717N/PAfrD6
hFuknLj0Tr0anReJvfCcrfUid2q1nHfF1Q+BF/9hFhpa4tm7CTXofVdpKM4SQ+/Pran7525hiK6C
okHZ0qkT+670Bu9b9QBvjFkrenvvkJUJF26wTtmr8G0Zj8zEj0aeZtDoAC/tar9nAJwuysZy3INK
9WzhuSS7EAcyCp/7wxpH1lHzCuyTo/07KwxWwoAkAOMj4Lgl3rPTI89d5n63Gg26ncLB/rWz53Ug
4sDqPne9nr/yTE6JVq2HK2mt9U2CKek7aKuBGXOVWAQ6luMnrazW61r3TrSl1be6ttyvDv58Yg4z
tiDsTYikSgM7PzmMgWpO21BSPywRIdA+wRIJ7+KuKDL/eRgX55I4juori+ciOdd0K/ATIOzfJZ3t
PvMcIdWHjeZ+WBaTPbjniSQ0SsyFJ7a885cyzwObwyhNngM6mduZqpyrcsm027xwpdiZVt2/FktS
XlsVMbdcxcqGkx7U64lYn/KrTcznPWuXh4ogFXA/a5OcSqNE3FFm3KzsfLubtbO6JCQJFo6LKfOk
jhfARVckuU6vyOimb4j/ujfftsd9oxWoT7Q0SAPomiQa9EYx3jYoCKnGZa99sfVF3iw9UN2dpfls
XrxF9EcPd9gbMQ6kwGKyGsArkZwdFXnRkTlE0OqnDqkDIVWtpe4Le9staLPVXbtKVCfuubw4DKYu
COGCCb+ZeAOETb3+SjpeYsdNjs0mwmbtHIbKzu9Zh5H4bC0eorGBHpv1UkGjnBU+1rKxDq3S9C6X
SXVnA2sSHbutR8vIyqXCkbfbRDIheyI77nQG6i4imdghG8veGVLcGYNUkXSc4JK2ZiBxJ2lVNHuF
OEnPhg5aV03/WvaFItQ9HaQRgktqX0pgXA05TMGCvg9izDeXAuoq0ScRWab7ToJI8ORlTf0ZVUW7
t7JtPM0RT0rGQrejhVNQciKiQ9ZPOVCjq2C1vbfR6aujyMSShmbqrEBRrMV696Y+u1AoYJ5RbbDU
8GsLdGnXj0TatSbOOQx9EHXXAV1YYWUEbZRJN26MY+MzCxRiFBoHIYudqDsnUOzDCsBIr8NKARmn
+jRwLekSOXLjGV+DzuwQuZDOoJ2J+0te8kA1TwvEELm3CKy9GOSwHEZA4xkBLwiF8D2UpwJ6v74O
+UvXeNfpAuY1q+kQfY2mFtpygxD8zlYBK3oPeXaKUZ2mLxDmjVtRG/q4mA4diQgIdPrRfg+8Fdqd
TQrqc2Ozl9uUEjZ5GJplgLqVuX4IyAsgHcBc44m01ZPJ8P+A90dFq7Aqunl9uDS0LHaHvv4Gd5/x
I3Zt75tb5PCTR0k8bQmy9yl1vOTdJcF0P7Y6Uxk+TSIQmXYPVxlMzlNKmSUhiznoeHKoyTYsE7v4
KtDBNLt++0NoWcXRYk1XLfG9n6pkrh4BZWcHPXdAeRnJcNkLFHRc4K5/URLDEqY6NWI9paiSaw0s
aN8NRz8PIGg3Zlq+4OUy+l2WEPvHbMBhRSOE6cZdsq4XpWaI8+TaxiW/YYWTIc+/JGuuUHQrdaxF
h04hsJpTV8H3MMv1k1jmaQgN0+g/p1bn3aJy0L4ZmPR/QNn+2yX/TZfMocD88l83yeFnmKWoNnL8
TH+gbX981c8u2TDs3wwLQBLtrAkD0fljIGqY9m+Yi/SN3PMxFP1Tl6wbWFrojwHZmsbWW//eJdNA
W3xDcgyZvHpY1/6TLvkvliC6dIipW8QCjkOdB+8WQftrk0zJgER1GObrZrLgH04sBnetBZkiLL1p
vHM1ZzkX89gQEKaX6lW19vhEXB9nugyanxDlL/P/Tb+1tz/msP9DWMQtGygl/9//Mf68avh4NTb8
1m3ir+NTcnlHfn01drOIMsiG8drsGuM6LXn07QavRd9E8iegiHGyh1dvFMQX97WvuhDvKZsxOBae
zTLRa74GSuk3fI+MPX9VGU/49XzjsLhO8o3a1pj/ZjVh/sUptr1/NiAixhwYhnXf/MtA2c5RauHz
VteAYtKUaIW1ehptlmh75S0MHEbGDEWUe0iCVgodsgBL3TrUrCUNFHKt+prNkmdOrgmHYL2ciaaq
Mx3rQO8Qc5Fu2bblgNAWvYeM0IgHzzShF6BxiDbMpeZeceSN9eGXq/iffA7/+DGwcWGszcOTawOq
1Z8/BmYa6DkEfSj01uC5TamUdiRWcGmIZphvp7lnaJIY1cu//7F/3vNsNr8N7sfMBjXT9sdfBjZo
/1JbyLS5bvzVuKZmGK7xM4FSSbLnf/+TuH1+XQN8/KQAbhYTKBd01Daf+vU6Ezx31g6p8TXuFfsz
5Ke+OiTKh8NeiizWO5gUIcF2fhviS5jqv7to/jKZ2vyMJo2MaeM4Bi391x+P7zBnn4aA3etKB97v
QKoOrU11gEYjyY5gR77ofPSHqepIqerK1vuGoAqQULDYl7OLJIr5UIHYucBw9ISI1rSizF+Wb0Ib
RaRrqLBDB0dCf3Qsdx3+zkf4jx8UixyODdyRtEisBv/89unuwKjHSTTi4xKyONARkPGilaqxd9YC
pPE8ZXn5nvoB1pO1g9HAjjMPUWV435W3rm24ZKnHRroYv+WMaL6Ojsi887//iLHu/vVDBo7GReSi
LoNp5XjbLuiX+R8JPLkOpsO6Kmzs3IFPznm2HjZsVcB4fxjgCnQ6IWqLM4DgzbywN5qDNHtxqGzy
/hhW1PfMdzCneNWUfppIxDwtkj2zcDrxhG3AjxLAA+FAphx9hrJQiiSFbK4noUl0JQD/09SgOEAA
hafSHLP6iLy8ujeL9DbFLjDvqsHrrlXSPSqz1qzIHU3eyHwxORvsYV13+uQXl1Xm+K+JPtjnzPWN
S0ZIxLlPesZSnyM3P2l+z1hkWkgQMCZH25D9X4TEmjHgaIeyUCtvn8huOIEeNh/ZC0wAuTyNfm2l
w3sP4JSh6CRAm7xJbEVCSKIJ8JecjC6ovuajYJaJaKx8IAJq9nYjq/Qzo/whXHgfEDeYwQ3y6Tlm
hd/tDWM2xrjCAY5/YYLpFI5EvsS1tHpEosFNluCbiaBTqCOPGpOwLvyTSB286oX0q+zC7APx4CDQ
OwxBoZlwD+r1s0+OSUyocrEypSNKVUNj8NmkO/qOI5Qwh9VU+kBYkjmm+1kRompN0xQv6Tj4+75N
sqhSVn1s+Kd4+e2+5Y3GULQjhbPQkIlNOF1bZyZrV1VJaCmtqdGvlXG6ub7vJos5cS57zIMFVxLh
tWpijTdb3nzpoqeqErzqnaqp/PNN+/81SzLTXF/lpM0f2TI9R3n7xVxqUnh6pJ3DIPRrooCxWKLV
69YDblKVYMvLcWYVZtU+6EBuT8ViWWRq8Rkk6NN1ZlsoRX3gWUnC81BVJfNYl5BtPewrZSQ3jPWY
KR/LxZu2WV4VqEtXKosraiLTVE7hwLNwzyCzSG5Gbh2X5ElfELRhUAXX+6bK+2ALO0GBFs+ItUMt
CYwAeUQCagPvbQKIhwyMKdlPlUfwk0yoCpj5pvUa+qvDidkwCSTtJeu1iip8SeUt4kAQFm2a+9+J
L/fIp9BbU+FF9Af/2sEQkZwby1OeU4TNLLt1OUqd0w3tfpqRQZmQCdLtg142+X6p3Ho56lLWInRM
AlRC0j7JuO5hkGkhH6v5SRP1arDMcumV+U/XblCLM+knyqz5RKRVUJ/IT1FVXNJE3q+DIhauQFlo
EEeeSa/Ba2Bm6pD0I6lbPIytM0IPs9wPgldAIGaVrrFvzCv6jGIR01XtYyeMNW6VnsmKQXKS5ThV
xIIwHSIPwzpthSepTxoQ9es3NDcB6Tq8AOL3SAzpTpTq9hFhA1tkvJydFTHfTaJ1SIgHQ48kAnBt
U2GHFoyNFV1WsWoX+paBZIiECb2XBZ6IDYjw7SnLDSLWy2DLLN7+3c4ImEhz+dAYhPOUo4FFvq29
9eSALICBuI/Ma2MFJE/DOTLgfVwYNgzXrggW9rjIfK6cgQHgIcUBzhcEaIpJVM4hZbwiDG8yJkh1
Ne/l5KwsAlSqHu3CdD47c4I+1CcRzYIjhO03lu6a8+IBnWCPtuCWhihl4pwx2ms1TVQWRVqMD6hY
pnfRZxZC8SlNYh8kO5YVpprW3qla6IFNPxrXSPEt+04qx3g0FIJrhlsACkMFc21mPlUX+bHH0YCz
iN2oeZNrXvDc6N12cRZFJwmClpm8nRdb+aHeTXw22dTwwlosaMYFT7DgGa0RV3fNKdlHpPjM7UnJ
IDFvix6T4b3pM1c4zXYxDVdqVlvxmS3zrVNq7hy3U82Pbtt1RStt1mrFJ+dtv/z20ifOJ14XqTvX
ttPwWwwdoKFdRl7LGgblyK0jqrTM7xrQenhIBqqClL/jTDVVk910hs2QZmeJTOfjBt45XNVaBv84
14cO14QOkT5exm3kz//TuvMbcYCgGd/qZNXUz2yigzNAi5z1M+pargvMOJ+nBkk00u5iubfUrMuL
lDK3uGACWhYPPk+Lg2x047oL0u4VWDIzVcg1uXlu/TQYLqBhI+Fbeq/D6wFHg6Eqb+vmZFq+lFXp
3M6DJJisYwNffprcOpVH3CP1d+hb2xmSk84d0Qf4VpxjzpV74dbBJ01P6n09iRQ1rc0xt/RTdp9j
Ar9Aol84kWP2JligyrF5HGVm8NwX2pjGldlwm6xaYgUnu2mN7lvNgbycfYNLKsb4xzVSOOjN9yjQ
x5iHzNRdGP1gsvwOKsWyLrOYBXt9V7zR/geP2kKZfl4D1RtfcfkyYq0NwxsxEZp8q7k2Nm/oBLzh
JPhYiD9GvwblchzV1bx4aKvZZ+x8kv3sGo3XcZ02zzf2HLkeBNHq7VXjzvalptAvx1nX1ONFCqYx
C31H1tkjlQgJctj5WSV6uRx3ZcbAbxdMI1H0Dd6Ehwq/U/5itKvls6+hAluehMJaxjfDDxlnQDLT
s5aI6T1LdXb6lUdC0wnBinE3Sy1ZD/2Ani3OGe0gkTdVYd0Sibky2HfF5lsSo86uwMgwZC9UNzKe
WDiyefAb5uzoLmvODimrGHXE3EdjhT/xsPodV39pz6kXLQQkERQncAl9QklqPBZZz7XGky545lqv
5W0TNHD5B1MEwMHqDL/XPLxCf5x8Y1eWo/fkYGyaognUg43ztIJR2yUywKCRckXHIrf4NGkclvky
t1TZXnq9yKxbTHqVewLFivyemayWXpWElU9RLXE77KjGBnVVVQmvvwe3tpeZj6plmnWdhY3Nfb+4
LhtjO8m8q4+q9L+TlL+ZpJjou+gi//Uo5boFufA/0eeyVX8apvz8wp/TlMD9DUKTqzt0pQ6Uhw0b
/lNzAE0I6RmNOI0V4Q/IB/7QHAS/6UxZAv6ano8+849piu38FliGjjpA/yEv+4+mKba3dT5/6MuQ
KNI4Y/wzPZh7SBz+SnCi8edinz3zcoUqk66HXLIeSSJWLmwA5JXGCDIWtYdHF51BweFAxtYrgdau
sTnrj9jrtMuESVBMykq9T4Guhl67slBNm2PWW8MZ6qcXsYtzL0hsAlzWSEESQKpdqJxbRqC/ecDT
NeN3ZLC7ozXRDgaGth2qcSbjUi6UuquBPKvLmx1mLOtQdEES8rpnVtvpscyzK5cFxdmE7QHULLmb
1u6GiXjk8T7ubMThx06iFmN4hd8eaQTq5igZSkgNafd1cIwpGgoSzhhxFGFvNctV0iPAnZQegXT5
kmluvusqqYGYK9Dk6+t6cFr8WjwdD8iAmk/BMhbob8uc1E07rub+pi8XoGtpqT73prL2lVf7oXDY
UVi1y8+vDYwD3LeRavyAENUhv/fSrI04q9ejKEnvniAno/8Q4zFVxU0P84l4+XKNa/C1qNGw4tq6
sGJUw1aU5pqz7Zrm3dhW8lzm3hXAzoQqub7H9DzFKvEO0EiPAkzfLuGZA0WiBcZm0deYiX7A0meE
TrY8O2pcwlFtv4Qocf/hC4sqWD9h72huXPnDO1OdyJrn+owsO79AUbGElkkZsXp7La/E3lk7rHUl
SeE5WDzwZ+4xSIKzWlo9hJNJeUmiBGvsHNKBPjix3KKYrWGe96bNtkejtz2ZbVY8su1YT9IAzkkW
AESx2XD2ptSWSM66TbXn4AD308M8gFDsiAaJA6N4E7OwLzrNPy1IAEPTgecyyJ79XZUeMotQ1aAT
HagbLS6L7pE47md/Xi8Lk3YKO52919jyxAaxMgePxM7VKd6KTtkHoOV9OBVTE+t0eOfODL7ZK/Ha
WJKciGvisZLkBU5cEn6fglUo2v2Qlgsbk4TkgVSxdzB47MotEFo5p84sjLfFXo2w7OUFkdDvKysn
Fqk+nEGS449bhxKuK4nQWsW1gISzi7xUkB+w2kj6qd5CnYy6qDT6F2jWBJV6cxK5jRxDifH6YKCh
j1tCZvYuSsx9YhVPvemmVyxw673lv6Pp1M887Yh/Fa72iPWoluHgZnZE4n1OVEvphzDU9V1RZstB
5EH/qDezH6GpKu9Xz7cjrOxXUiFB8Ityis0ko4gAnEOZo3txM+OfUKam3+Zuv8b6WtZwRPyMOCVW
+ow3il2LmvFkmH0S5qk/Hk0zPSlnNC8A3gwR4UfiacAhux8opiOAIgQapsEUMdfqdrrT4ul0Cv1p
SWy4hUA0uXO7da8yATl5WNG5rGXzAFZsuU3wJZwNUDxbG+1meTihD41d4U//n70z240bydb1qxzs
exY4MwI4+1wkc1ZaQyotW3VDyCWb8zwF+fTnY9q1y1bVttF93d1AdZdhiZlkMGKt9U9r1eXoeDPG
xORqpVs+KjmhGo4I0tVO8MyyXYltt2anmNfSvSaFyA5D7YUIpgdt7c3cz2punb0XZQk8If2Lwgll
rSAZHLHepkdwu0ddxAekfS7IynI4N87ZDfCDGHVrsQxgIj2PyLBtW6Geq+UfPZMWaAH3gdHfZ1hR
Lv4TTIJj7XNuz9M2w0+i6Tw8HPj7NH+70Z0mDJ4LlMWh1vh501YUMCBvkWcJtHrxS41tEYSC+bHF
0IK4YIp/tDoIFUXf+Tj7TRszLs11U9QsKWRN7+Ctb/vcfJGwKFciJthtyFvnMTAjErI8uelprHRe
tZ2y688D8wySgKfg1mkWh43MMI6BIA4+ycxhk05U+oheSQaWudhHln5XZubvrtuecEhNDq2jnsTY
MsmI3c7PJss99HpcXKQcgK2akbEOAFk0jv6AGbs/htnFNPobz+6QZwvzGJdNvnLKMnuXgagWenOf
RTBDsSXCl6auvzQNCheA7YDc6r7coZKL13iTJpt67LITvWOzw+USuNYK5D5LCHW1IggZQl7wUdqX
WWHczG6CgN6c6m0nMsg8gisW83xh5BDft6l7SlDBrQi+UPAbcHNPjTBD3+ogD8wdSHp5tHa7Or6B
U3MIm5qqeICGHHbwkLKI4yXKa/c5S9VH7PtJc56817LHoyEKs4gKsxsxS1caMdnB4uc2yLsuG+71
kAlZbdvLBx/fVZTNfueYlZ8H5zKZy82I1YeqoTezoWUYCGsfeglFGdHYqxVXMK2zvj8IHPzZa2Kq
UmYze/bf+BgNNtGyGrvcKDQHTxhYBiIzrV0MSWMbeqO1NbPK8pEAG7vQSz6MyCqwIBGXiTanTesG
8DH8Yml47GRFFmzhfTOgqlxj65TYfaIF0o9Mr81VidXMCvpKsMWPtFyPAj1p8QkGQ9G9t2NyzbEY
gUAoi70aMauufNXVmBA/daShe7yKGKAk1PqsvlzcBfihjngbRMCLvGRlkjuttYcpFw+G71UQ1t5b
PR2ji8XE1BA2s3Hakt2bgLq5wvcXkDNwznAjPbd5xtG/mAumIgMaNR/JD4oliI4ZLuhYqVfN3DT/
Ka+/4oq/LK9xSf1pef15/D/PmL98j1Oa5BnxQ99Ka/I0hYNjDAfOlc3rMfT/U7khf/OonG3CeFyB
Lewi6viTzoveg0rXobz2ADLcJeXuG1Bp6/CDie2UhqUDe1r8wv/3f3+AAts3//49NPgGckAhihgL
Gi9xJ47EHPYNzmYMbj3oelgeYB3gLp0WoXNnNWN1SwyGWH93a/4B/qJT+K6Id67XAlfVlzYC8clb
vdHQAqDUwigOHmLG23mYjNukt+TTxB041fUsNz+/3hugYrkecKdJ3CItjWS+9CNQ0UAI9Cqhc70c
V4fVqJOPt0oUGFinbOsACOdaG0sJgziP2Lz8/OJvsL7l4nRELp0JT28JDPzx4rWmt6rEfvwwN133
mmc5bkAZ+tnTZMzqrIJZMjfSf/WV/+EWO9wt8C9mnsQisGy+x2a6tkuaUXj5ockNdZ+yf7/iO8kU
QsaNug/16V++oIuIiAaQK0qdMezygb4Dg5gDKyTUjdxHWlDeeAy+yUvuJHpNS/udFAH3+ee39S2U
bbOX6ZYrkCYze5ameIOhwvTT5zBYnPZKVaer3g2YR85zDbYrRhs8CLm3gUa2sA8Y7hrnenCKJyAK
b/QjYAXy0L3WO3eTafaw8ZweC7Eqak8G7OKPkyl+sQpoF7gBf3WuLHrPMWAkGCxBMhPNtyq/IicT
Lsm7fg+QFtoXLTed4KYNM53gg7JGE1SHxnjEhWzKFg8pBrC8g9NZQ7y7x7KTRixuSQjLcSqBjII3
9ipyM9YSKaIEi2Eld4ttYh4dB91khHQd5uYmji44yzhM7XvS3UHKmpiR7mTOYls5yrhF4as1m97T
y5sKv6Oz0bkUdOBQ2WoGPXc+icGqJnIyZjUwMqYXuGEGr+5ddgl3jXlvKveJPmgfkiySuBw3ZsOS
o2qES+q1wNzlysRL1PjMKl24o0YcJ+odTfpgP6hiGk8U+SANrgO0N0jbphBdNgLwNt5TWFnqXhs7
dS85roWvgrp67hOzep4b3Tq4ZA8wYh2G6hlGF6VG28ITl/XM9qUwsNgkRuO84OilzkC/zMHzIaie
rahTZ63WjIvT9WLNeJ6ZumQKdigmqZ5dEsN7H4oQ7oxt4Khzbzd80yq1yXfIWi7IvDB4MrExAW8T
o/OS9dxHMQ/ct8Y2Lr3koTGjk08IrpwXl7H1OQ5buamt0bG2UxkzGZeKwfKqJVHi/HWtRknIKDlC
59W/i1PVvmZJCQfDplR6Nidy1HbtSOwhimxUs0fpBXF+wNG+zjs47lL0EOnM6EM0jPJJVOyn6y7t
maDmE7zW1VC49kvZiuo5CrFBCOtcniSsbUaEGMKsbIaNCSlvlebbGKrdNGijyUkh0f6+74Fh1oOL
XTruH231rCBG5/7XqflAlm64kpFhYX6SMEQdq+W7jsjNVyIsm/31/tMtEAbfCxtTFM9D/axFrV+T
WHt7/Tu4JhR+PukJ+8Yc7TW+60PkIW8aQym3TE9ZwNHyerjEz1R7jBGD4Aa3BL3yh3bEJLZWQp7h
WhgNqX2oa/tVlwk9ue0ou4AjRU7cxSNMYh2FfVCqYNiCWU2rwNL4ATA5Qz+MRucNingTDdSlBZfS
dtD3k3FdE+IYnNF0OxkCDAd+XRGBJJ5MfO6fge7H1wHntYFmu53j+3HSzPFDy+2PmOgXA1A3EXur
WU/LlUYXhqEWrvNkfjnc5/ZSWUFE2seEzruQE+FsmU/coDqMVm1vcUexbh1Iyv4wjPsA4vVNF5bq
4pLS4kdVgIkC6T/gHCBbCISNj61u1uuKoK5VByHmTnOj7jwypaa1hc77e0eohM36akeyr2Wsbgas
c/e2KEP4/rpZ4lBFaL1o+vCVgbVx66L0PxZx5N5WesFwBqfB6WQUY84DVxr2HDP2cbuimrtXGSNd
X2MmFsZrFrc8wpNUxRqjIpyEIaQET1ZBhtXa0Oz35LJqPrmeL4WBM16CUMPe16PFlm14FosOJxqW
1JQ67Wtk8C8r9mV15phjLZtBEcV7Vws4pWeEfDAFqmfH6OQT1F8sdLxQ5OiPhkGdZxUFTzC9jdvK
NqpnGmb03EM6vigwlafEcdkwSzO9JDjxfEgaYvSIYHBIX9QRn8eeZR1EJbHBkpIOjWO0vLg4M8xx
Uqxbvka4ZVYlnCOQrC4/zG1l/J43mobSCKW2ODDcm63RN6pWba2G3Lija1rWpzkcHHeDQ9HxL/fA
pk2iAzSOixdF9b/jIEhwmfdoMin01vEwHhyr14a1hQ+Mz3v5P1aChVncKSzC+i35DUSn/ugpaE8m
jHcts51vnoKFp9mfMF7k71ecWM17Aq5MeAxihMNdQ/Uot7Ng5LCCb9nbOEil2inP4p5blyPmmDsn
/Dh5otzHdiHuPFrpdcJbtfOMqklBzYL2GeY9tUjVOeJkgZ3Sig48VvKxmk2cYQexwbkvbG4b0U4H
kBGBOmfiWMCJDcMBWq9XJkry5NBNITN1ZxbNwrE7t0Bra4IUlqXUh9BUGVMat0TOspfWLskgq0Ty
ewZM/nZuF8lTO/Jo/IycRxjkfcJn8sQ0ruLK5g+itGAJKiuUJzerMJ8OTdhEWTM0+wlOWO4PTti2
O4Z74oQHJZHjmC9DYuAwgVHtCXWPbwPvEihYtvMgwu+Z0cc7K5jtl3lK2PCvW6AX9WBJ5HAsS3/U
s+gerbJgtlyN9mnsex1Q1QHyaTqtfS0QLmH1YzWc/OZcOy+MuhU0AGcBX5w4A1qpSyC/DAdbKoaJ
FmX39WMZBeToXR0lVBKBpnF8eVj23tRZ0+yHCdZZN1D75mKUqNAyUD0TpUQBuD/ltnpHGBIyW72R
5fNo1lV0ZzoDnzrOK77rOMxcsmC86p2hAmUtp4VLtBAKKWbWqNVGoQ9Ed4XKdo99ukzKsUybHgOt
dJ7dyGBjnRotOY1Vo3Da/kcXSRsMDvQSdu9jVmr6seoj7UvXIKGN+hHuBp+ZKueKR5tqZFmIrOEk
r2VnXHBP4XgKGwWfosEmceaTxMsdxckDT2Jn4ljvkfZwYDZsVY8odcUpSTC5nft8QdXxdbzVjJqu
Ac60jhem00KRZMTsBPqToU1YkXCfKC0fsaXQ+sfBJZKm8uMxCiNxzlLyyziqKnwkGVOF9QTbIo21
0ABFoFpmLoyLDWbGlBuZjtonxr019YMsj9cEnTBZd/FwxBWMGsQzI/2Y2k10i8sUmmstIugbl921
IkL0mCVz9Y7HX59Rd0WHdIi0j0qT8VHDLBHKSMTRQwDrPgQRRp/padusHx2+R+0iLccMCc7ijY3V
hY87/kMo2NKtJuy3hh7CmCIVeNUoVR9K4sSYC2XGucBYu1xRhiDuGJoYmjYVSefm6RcmIc5WDGWw
l3MJDtjVA7aIJTQZdoUvsLa/aNl0J5U9HljXFAZ9rd/JrtLvnBwC/KDnoClTvle9g4U8ovBH5fbT
NuEQXSd1hBcd+SG2DmqpzL544GlzLhcqO3Ly5Ts7TzWMolDVidxFl5K96yHVIr+Ipjt9qsL3leb2
z01pWrflgFTNB1yggFT1LpMZ2U0DNkDGmcqv2JgY53xx3MA5Lsq6OF7lhF1iLVh4ox2IvZbMn53a
5YHY+IfA12HOFRGroWdk6EywBX2NE5jRYj8sO0gEvQQ3557dEB7VTV+b2gFr0rp616YZizSP2G2Y
7rIi5yHg2cOIh1AxoUOL/YGy+xet+NIl/dCVLDMhz3IYLBiMIN62/TPm2ZITr9pXzrXoHzCXWTVL
4fvzdu1v3Q+KJYNBheHQ9ts0bj+2h/hud31SdtU+K1w24x6i6qVGHIMHizLKG3cxCjxet8OfX/dv
rT/XhbXruC6dKekMb7pEWvLMQudV7VWSuS+dljf7vFXwakYi7JtNmRfTmVE7e3E9LFXuz6/+I1pJ
z8d/JGEMoKYuH+JtHsTUJkxPsPvcE4BJA4LprXkRy66LVpHdvgsr/qlXDW3JUnmTTM3mfv0I/wHE
fzGxg5EqWIT/OyB+KMcfgPBvP/AnEK7/ZtDDM64Bb/5rUgc+DtGNwCTTWxJxgcr/mtRZi/AeejVm
SawzpF/fT+osvFrIvkHEb3vLT72ZzP1sUofp1Y8vLYk6lgN/0CSjlPBZeGE/vkxT3nVD4cXiqNc5
DkU40K/H1EzPynLS17wY5sN4lbxRNyB/S69KOKrS5yRZ5HGB12r3SIYQzaGUGu5tcsOe0hmp9E29
6OuiLk7CAz4iCOCCorc0v76q8XAS2bAbeU8TBioPfVNZ7YpGPQuOyMiy12HR9Q11L54iVSboDa/C
v+4qAiwWPWCHHDZaFILDohXENAvZoHuVEBaLmpA0h+xzgcAwzFAa4po4fOji2j6jkUSI2A9V8AU/
xPwu1K5G0yiL0e0mz/OiYsSxY/igaGzxCWyjL5plIXWUoYMpaaO8+8odZL5Wk9XeJ06o3s1eY4wr
2djTF+wxtYeySDBD8YY8vB00E+OTq8wyRMCIq0Fp2SczSlLco3GaR+I39tHLXMEXwGqy3VAGRc+w
8ULlWyIXu5YZqwebz80eJyOK7nqnRxJJIMceM/NwF85SHCGuDzudXclazzmEAjb9maB0Mis8pv5I
pxBEmz2S3LQwwjV+XvJ1MnRVYUTQeLqPFg5Nt2zILw/S+gibMdkkreHOmFqWrp/VSt40GNFezRgK
ALBKYNVeSgJ4B68/D15e78MpgsrKbPIT8zrR4YGfZ6WPyWX1WGdjd0Q8Q8NqKm6OzGBTaFWR3Rle
4OkUMHNyF7sTzWnoeMPHDPeXldvD+MOvoATuieZJ4REcevJo6S72s2E+JpusLZo7+mf0BipG42hh
CLu2RxWVKz1uu2OX5DiSuJEK70VXfWn5Lf1e7+YaY3JhlV/wHM+gv4/sqES6zt0fRWO52j4AwnsK
epUcBouwGTrzxDpUhTu8EOgo7t2xQU1HB7+VmtVASbZqa2uUEq8GBaPzboZanzzVesok8QF0KC5h
W81o6ulWhvg8Tl50z4E/GdkrT9ccaaJhV3FvlV1EWnvSyTUp41um93mAqWUtYUUQ3WDY3fA8OqN7
EJNhvg8F14Aivibr+tFuFXSNwjIInzSModgHhVFttRJpIxxK1x+QjRzR/KbbNk9zXu/F1RsCRBWm
1H8F6jYMospNyxQb2qERkNCbTtgWdeYmVpJhZmhRsqbGjdlJ4x0Wd95KlfYZW6l9hgfuaa7IBpio
YjdKL6Y9Pg7cdzC1Kl8NRLKsC04pJMIFjsAa9hEu8HmPw04TyC3Jfd3RzJt8A/DvHXBiGE+9NeNc
Wefprnb6vluV+VzfuG3dH82kz8+TAeSLPazr7Nyk6Jhntg9zxIuZlskXssneL1EUbibSV9xp7DXd
CWmUcdJetB5P8AxnSb8tEPfFyjEeGztl1xI5/gUSmfBKd1HnBwhncNwLBUx4G95Pn95bdvEkbdzp
w5kXGwOzfdKFnPNFtMlLIm2QFaDijHV84VSbiX0zu7mvUne52+V40fHrWevYEBChas8b2EPDDsqm
eXarRRKbzemGwZpz8Bw737hMDxkekVH+zpGpvqlVok5TjouFldn2Ry/HhT1KUfqrKoqOXt95F1Ij
+5tqdDPFJtWyp2CtAXwZo/j4Q5/JNODND+e7xVcY3UCY3M8De2MaVmJfzra97zVJs2RoEl/YNlTb
wJx7v8N30SfYNCTIJK1vc+rNHW5bi2rSfIG8hXc6jv9b6MPzChvVDsnAoKe8hkX0MGZRugmANTOo
Cxl327QSXlShSflHHE8cIsIih5CH0CkfhUFxwvK1vUtawQhMd7QNTPV5h4GUvtFFVawT28M5uRX5
R2wmxH1EoTP5IY//I0GDuI322q2TquLOGEC5mXfrF1Oa2Zd2srtnhA32o4dz1kNdR+FmMmp9m1VI
Soe5E4dEt8Fbs1RLN44wMzbdKO4fY9sqjyJqrRcLFunesurxhPS9eCeYwuwJfjfuWvKVF2S2560a
p8fQyF2xyhFp3MKL6U66DAZ8ubNgr0eQ5YekTdcEjrBlZuGdIdtkHwdafK8xVsV7ehA0s+z5ayvp
TPiOXTQfyVyJtrBn89vYzIL3UYGsH0q50/4+xSbALQa88cnEWnXfmgEhOLOhPgEHpD5N4XyxBgud
cZB4zQrjINorvMne1+EI0Q0t6wmt8QAZwtUT1lsdnR23Nx7NcDBhwybQKNBHkIo3ddGHql48TGfG
+FFbBuGKjanec6Krlyits4sV2R49vYtR1Yjjrg9QMSNyImHZabqHrqdkvQsby+i6j3qNg7xJdOBI
RtRHZvlZsS8xcIs/MJYOis4n9bvnJEp1kdzNJTZkq8Lq801vuPV6sgYFfVRX86voBncTpFPhEzjL
FoxbpkHvvVjfE1re70ad9B/ayl2M2GLDIg0OPMps3RdF9gD60OFT4x37UKvW9FnfSvT/1Me/qI+t
hT75s/r4w0uLT2zYlcX3mPa3H/tWJRuG+xvwM92VQxQ4yDUV9590UcS3ngVTkwKP+vlPOHthioJ9
LRChi/enxUf4E852fnNsMEvooqaHJyGf7l8okn+EswFdQT3JyCJ500AY/DfUdS7nutfa3n3Ihwz9
TBGrHpuftsPqaKzb37+7Mf+AZ//YZF4vhgRO0mcSZs3XfQO2ho6yCRTo7IdIm6pn6jUTkskgn9K4
YxDlYtPwHAJNv8ghafb/xqUt2LcLugxn901fHWupobrSsB9mSbZzQdYuIuOJNOONx0t+IWSWvrPV
G4Z3bUCW+tfu8gcWwfesgeXX/zU+WL65Z8IS1hcfMh7c28ubVhwWMsmsBzwP6Z4FJuO1r2MAVUF4
Wi6nUFT9IhzTZI38/aIsFbBUCBZ/S3EtqiLow0qaDwxazUsBPHAwcxee+pKA+HQdKtsEwDBlMPqm
3TF56F7daonX0+ip/Not413lhYnat1qDFGaeGciCNCPpCPCqMW7oNYDQ4rlkPMF0H16UygrmxD9/
dD+ORL7eO5fm0sGZE4a0/YaVIEYBkxQi0IPBef6U4tNxUFmfqq2APnrJcAO8wSa8ff35VX/sHb9d
VfJ6eHSjgOdvFoyr6V6inMZ4SJaRe6HReNReEX3RE1U/XCkJDoypW4wcI5yRlkHVz6//9xcTHjPG
dRBeFgbI23dlkBLjb8LhHr4io8sLM0mmz+FQG79IHjb+YaFYhuTNEjoXdN7yTLBZpijSe+PBxnf6
rFUR898hXjL2UD21rwpfrRcUGMvbqTPOZ37Ly6IRqXcPlVT7xeP+py+OuS+7pbG0gG+Z6yZRD7LW
A/2h72peEtsLsvJkdjkQQ1yk8t94SZbpBe8l//XoKH+cERhVoseahTUoE200jdg8weldhkxXsD9v
EvsAbYz5P+o+qmmG57dw9vBZmhJDG1cG5LwbzQVMC2uHfiWF3n/q0kFurhSBKBoA/Yop4S1zRKHG
o4yw1Nj+fK1c52NvthcPDi5ushwVyMjfvCJJFgZEEknjIQgSeBL07Q0IICgzdNjquWlyzc/EyL43
cQOv0EUYz/AJ2gkH2upKIohTG/Rlpm1s1gYAH20GhICff85/2AU9povMNbH8w4nizcfUmEAPbmAb
D87scUOutxmsq3o2dNBKEJZfrezlBP1hC0ShwarmzGWgSqL12yvmXWgmejq1DyMQ043T5c5LINXy
DwvgqtctdU93DEYUxAFjTn1ImJeM4yQf456YR4Iopu7Vgj94n+jsALrGSxCT43wCtS1vrreo5dRw
IWwsKBm5dDdXcpbGWP9gMj65pTsvb35+G/kGb78W34TnbLFy0b27bzk9s0ilV9NvPMCTnch1m+Zm
nXhacldb2dTtiwGGA9XqkHRr0wEH9IkwC6KtjMIYW1t+t+5PxO/69GrDhkBCbzsQFtftI7ftDUIo
qNlXWuAE81onD47RazRqQAF52K11vG2b1chcBIxEephBIHXhzUhgGWw4AtBopwkzfaxyiwfYztGN
aPPkZOaivB2SwKvXomxgH1Rmpn1ELZneGeWU/aGnrbGmoMc3x5xmsmwmNUSv09JXIzOIinXccX4f
yWnPLZQBSXVf6xE0FhXhwIuHTwvWhANGvQI/06qnviAndW0FnvcosbzRVzXWQe6qMYca8NYJGwhe
tHqNTzqY+FRrzOD8Im+7dD+rucPpoIfPcjBBoLRDAFntZIb94joxBEdaRPk4jYNBVg7mWs2Dtgiz
QTO7wkHNYWKYyJyqqu69MM8aZI92FKwJb5BPYdRz7KasEW/qGWi7eE5uauLqwg2lgdx4RgfYlkOg
eGmlTZlwtZ+gBGQjRvwObBtPC/bpEfwEIbrQfIHZOjkpBjlNJ7DttOdkNiJDVP5c9LpXHYFrkgkd
TVmfNCWFgZIHDzry0WIlDnYYR7cwk7o/BP7RJWlWkY6hUNKQL86IrzHtZtvgboezXvU86vr8Eb5/
fDQHodaobsxPEyEKvhMvclaA762Jh8vvuWydj6WFdqV2q+iVhaI+h32QdKjGw2Kt9zweWuOOYJcQ
q5HcIE+NhZXrTJqCQmETPGkajtQ4kti1jpO8E4fVRXMEqXhDIdrUPtLvyPzi4ZGnSxZANpUe+Zw5
fExIHfjVwAkG5AtM/tcAnHUqP7VjjQhR8qYml2hlcr2qj0SDuRYfN02IyZsQEYstYz6KnxlQp0xT
7nShDeUN5qMUQ+zg+HOIcdERZ2NFOAUqkPdQPHhiE8kLtwTwAI4M3oKQy5K9Ip5YlTgQEvW5ZUjE
78C9tnqWhFMuyXkzDzWGvOTrOq7co0TRiPSo5dGTG/ncxHb4QAs9d/48wUoKnBHGf6xTr0LbYTfK
YVRdOZGjabavLYyKg9uDxmo2+5Bn5xAKG2gtq5o3VPjY0PHrMTvmw9FxQGLzcIXrF5gsnchpTYvU
vNS6s/ylMpMn5ubsz2xnQbDKbJmHawOVM/mnDF3aFXpy49bUdf5g9lANb4XDzWlMTmpIRRZ/o4mM
5LYvaraYK+rPxBkqlVeqs4nxBKi2xo563SOp4cSJIEreiaRu9kEp2tdaLreSsbNxWUZqyJGXT5v3
PfQrSD/qvqTsxE7Viaf7+lqLpBluCndFnjb7METi3M88EYZ07MbmaFwGA6qsaSIs7mPaDStLzEsS
mLT+nYIPcOXRTCb33sgnvhSvJFdKo6F9jUsWQ7L8P4xyED6ECdWnTiLVi8ggAABAtK/Vwgy4qpIT
Ythg0sftdL4WCnNaww+4Imqmor5P2oxHu/B2lSmSV9vCZtO/8mhK6K+3esQr7ZaBfts2qHJPLCOe
nbl82qKE0he3kMWuZDs90SnCy7KWG8dIq2dc7zjNp9SEpBggmHtx2xkQfiiZPh+AD/nkAz8zrMpy
RKFak2CZ+9cCp19KlXROutevzc8VX5sSuaD5zmRnvq2lhMrBuO/td6MziVOUO/YLUhRIEhw7fMDK
xA9jJbSC4TWi8uBTpkVcvLi+QkbgIJkfVLOUQZw8hHaMD8IeYe7JlmdUBYLijn+VocEBXNgOextT
PuuQRjku5JNBYYAVAybr3ogLj+Ud+DrljTVoLqoarA9XkPj5tEzImv04cuJ2y/J0isy41cOEkwkv
CH5zMlCu2vgl9O+qMdSifc58jirNLVi1ZB8h/F5QyhOyARYwU2XuWWcI+YQFhXdJUlFnm44M4N1X
lkwWZc4L9mrcUwbCfP/rJpBmljpPMWmJuK7G0GEWthRxbrxw7nL5fITUSBYH5VgH4SoxyvJGLhRA
yn2ymQKLpxqbGN9nHOTchxG+6ZVHCR6vcAtAJd+QxsIoKcPOwoxnKJchrKNT07R8kutKtFVitDdj
zBbgYAutNkaD3IOatg7be6kCtP8C2zyI3bXN1kRATr3PG0M+xd2s5KqjHW03s9stxBlBWMDKHMP8
Eeah82ItqjhTE/QAMqENsa9UcGtBpy1zYljFPg+pcYpl9eyGFS96bYywUpdvyElEjUxGJ4LtElra
teGdRw2SqmHxioa0qDFbt74aaWkvfc0flh7+VZtuqdJmvBrAwJfC/HpsTjOuCesqw5/EEotP1exU
8lSYBPsmvZmvcS2gk1nuWlMNSq6JycnmNXAWL73Lt0jjwH6pepw3/GKhEuD1r876PCGN9KwZy4g2
M9DitCHbUQzjwP+KOUdt41jAgXDEWODQUrHVhxM/EouyJ+IcQrEj+8w5q2YsGr8YFw6N1ujOi62W
nYW/jQ2E0mlbyYSEmVpq5UZCGMuOOaPrfJP1kVk/Gro5skSClBs9L4dLnFz3PmWioi1DqHURpUi4
tOQ4xcxALayJ6w34uhctjfuw8H+vG2sTepw417UbhIpjTXVIVpUXT58ajqGH6/q0zT7YJQwCdkOB
8vyd1wuWiND7Zg95cjhG4YSo6uuCyBHofKmQnQ0+hhIN1I5CYpC78K1xmbpcV4VLws28Ss0AXhfE
2Z2x+KglzjJtSFuNJEqicgiY7ByycfD1TLG/qU2GEI2zkMvi5QtpY87qixsn8xssfQisoBBq1vSe
eHLZfAWWnHFxIrcc17jy82ZhX8wJ40FV25YViwYmBbu9FRt3jmfOD3TqLGpdAzP0u5FN+7oD2mmH
TUsZEPfjd4G2HN9dwl2yPDhv/nIAgaCG1jT61dCxKZRhQ3QkclQ4eMWVCpeAVaiNVS9WIwzw1fkr
nZgkSvkkFz5e6IR8734aBKsb7EVj8N+oxblbq+bHwRAxsWj9gLeG0ZIB/9Wb4yvH0xEd9yOMS1a7
bgRzc+mcniIkxOLhCRPQhVyqlu/ryfHeJpfzsRcqvzMtB4VzAGFQJu3eyerFTYJ3B6OR5Aus+BKC
VI3NqktL7Q8lZuSW4niEncyJNMXj7HeMPCUVyuQ+pQmOCU6Mm8uqdIhw22l9Ym31QkzDinQmTJSZ
YR/iqkreWXZrGLiDO/mBzl7tQeyKyc+qqngXlICTUpGMvCUxic2QIhN3kdbsxEaplkD7etn8j5hx
M4jEOI+aqrexSCU6PTss7jiXgikbBJQsGLXHMDF5PE1e8c+ajCayvpxZ3TMBJLTEGtlw8OJATjZQ
4+RLSVdHQp2R7VLhkVWFNcnIO7M0yilcshtMBxf3E8wvAtL/+HgBsRdPqVlSH9jByCdV18MkiNi3
Zycu08/llQmUygoG/cKFNbQkeCK2lxV0bQxD4pqrY5aRmwcnkT2tRJAf3DBPw9Q2KqEvEYdyGCuJ
waByJPy4rn015wkOt5XaB3ownmvhmpyfDYai+z4P2a3mRXkzwEEig4QtUiYpmyNaHixX6oJ3Ilvq
zcVljEAyAZMK334D2MCunsmkGlclrrcvTc0r1EHV3AHWpEfYhVs3XHZmLNE4gejtor3pRPFne3Dx
YXGqnjfu6nKDWYs8aV8rjJoZicbJnKeFQDvizXASaNhUt2/pb1ai75td2bX9NkNyJOhVOudFT2fj
AgOKkR0gYOwz5+GWeAnqDfxPTTqJ3OVgcYfJvURMrNdz7QFTLxKMZg6X7eBaMjuEnUC0BBaURa5v
Q4KWxQZYx9xy5egSNb16r7DuP0X2FL+vkG2vW94Qdme6nXnLgYhq3HNz3cQWuNLuIbCVAKSzLMTG
aiy1xxVX+6OvLOc1QXv8GRvY4UuZqfZpNGEnrKirzBsgM/1EEmC5yxiufLT5uEgdgoBYnLpG3L2p
EdwcHUvFt7GHzCdM3PhDXnXhI5Ztg/J7TGHWaevoO3ITpltpVaBhmpf+UdYTv8kpgPuplAnNuZ8L
jY4108MR8WNHOuXiCvtNKfQfhOeXCA9GAt9NYNYv3cs3F9Xbl/zzf//XE5678RtvVQu/Qn7oG75D
pBSqRP7IXLhsC5TzP/iOsH4jS8T2mIU4i+uqxSznG8hD3JQNFsQsB54f4IvODPpPc1X8RQCFBII4
T5im6f5LTCjPWJhOfw0I+VBc3sLO8TpHBwR5M+UU5OSU5RQaeyGmAmLIUAq/YZjCnGCqkZ5bG1UE
v0+FQMHRizB6rxMm4Nso2m9wiOxvrRK3DNkMeGB5xFBsSFQQ99EUVjcNIQmXssCaATKHONRBR5ZR
oDDr7usX3arSJiYusQnfQ2IsnswOwLXKl1puoFl5dYKivPn/7J3HdtxIunWfCLUiAATMNL1h0pMS
NcEiVRK8C3g8/d2gqu8vsbtVf83vpFd1d5FgImE+c84+5VKA2RNjuR+ErHFpxazK4V8ysbQ9t05p
fEtHd3xKrTIfv/mu77sJNi97uEZIs9VwDrxwTM4iSStv7/RB8ThYNoiNVWh09nXXmlJuzKg0Hg1b
Vcskoui3WEeW7bEm0oGQIiAJpjVeSz2S7phG3pcszTzIBW3vcVpK0zxIQi2ukoqxDyAMVv/CxO4f
eMOgdqzeiVNp0jc7n4tzOPCcUt5sbxQ6jM8aEiOVeGBvDBRvVHXW8PzeizLokeERPUS8L6u8ug18
nqB7eAN0mGNvvJA9HQO6GMenSDSQpGN6T9zNfe0+s6Tp27XroFneznqmbSfWmcFv4IeUqi5VoXlD
7DOrHkNRkWkw5q9dZbOpcBhevNghE0zS0eTjOCx2EiJSOBe8knifpAph63vXHMYtnVBWLVOB1sqo
sXVJLdpYFi9ht22ohSzUTvnWUz3tuBfxLKbYrXn/DAVDzx99x/s/ZkyoZvhLjnZWNftqSr4o52eU
NaXuVVWwkjP9mQKMCW3wnNiE867VMs5oIcLFizoezfr7S9IrUwYC7zhY1kHs/zXaaaK+l2EBKBw+
xrugY3DLbkFs+rQHEe+daiQwcY/0Cu21HpuZrmoZIUyIkM5mKHn1J/bMByLqit9Tazs5tyli/ZPh
LXX7IGtm+6zCOLvv7jg86pQEYdBTOqpJWwmJl25mbzwYweY1wejQCZs2EAAwqn4p4Eo67PfGL04X
Ct1f7UBZ00VnSUKnVBpFD1qLvRPHswHXU3E4y4dnBkThBf6PM6iHkf/l/Z1oOzl7MHJzaH0Wh49D
OinNesWHCDpT3HrwLdDml0wU3GVZRr9sHYdMcm3+UPCiBAqeB51SN5OGByTLHsweEpeW9qsgQ9P7
sQZxBPN56gXmXCw4mK/EibLvwqRjbGDVUXmMrVg328DpKE5qc0FHhhaJOHsGagwLCCD6ZLfJZDy/
/5VeNnfhIZtABaxZk/LHwirhKjPwiF/7Gm4HmpWGirtxBr5nckDr+aEdliFTmS1f6Y+xE228aK5b
eDdn32EQP+mS/+5Pi0GPUCKqfGMZwcG/54Lwoevs3SHjCfU+Y7JzIaddjP/i+zwrrsjEMZZrSkK8
XPHe9/J92ZGlc3ZlPmI2rNKRPL60HTatb86HZnaGe3io420PfPHF4krD8FF2tItkm+WEDtvgZluv
W5eVIhVBmVjfVo2JtbHLi5BRom7ca2epe95NNhQ4TgQs0pUMmiZiVjKAHy+t3TXBzk0w5fVcxftk
8PLdjCRgLfpQ3XVx23xNANVbhOtQO6LGHx88xyD/x9Rc2KYeNB+GE3DlCNvg0+Vpaa3mUhXN0vtk
Flz8glqPU9bPh9FX7mFgc/+1rqhlt5KkcGtL3UsFbTJyPYZA6Y/WuwFyWkxj2nV5gnQE33HAfLgZ
pLK3TMOJ8DPQr8I9CZBr5dquEL/F1r7MvChaa94Yd0tLcE+AFZqtPsW+uXLTyHxi1gVraNDTN9vN
rVOAAeiQ9J78E4Lr/OyFbIB32AKTq1o78TerHodHgBzTscqhr00JuNQyNp4o+fVzZNrNpqjTtlxl
vhfTNhpEqI9GhmcZn2Hmj8VOePm0LUIxf2OLAhfHGrLm7KnBTVY9UVr2Kkcv+zKRZ3NuB5YWa7SG
8tjNOr3kS8YV49jFJzm2IPtiWoUrFdbX2iEGQCkypbYo2HuUbIyVT0U7eujzjHuZGzCVUL+jU0y9
vpEMHXia3822FR174e/R/4y7ubfIrKvT6jJ0RblKjS64LXrN02RyVwV47u5eFsVni1IwXLd+M4d7
Rl/WVYUJy3wKWHM9D1GmH8h/v41UX99PJs3sgHzuHjSo+1C4pPngxW29m5p98CEmtGIr8Ft8Ds1h
PGPVeJyxvXzqAFHuy1GVeq8Gkpu4P6qsOvR6XG784cD6iBFiZd42DeZlJ68i/DEiEuTxzBnBY3Ur
7pqIOPTRdMU2I0udhHVLA/fqQfpsUViSjAihdvgSVGOeraVNbs1OMOXND1PNeGRtSHJ3egvymDeK
9tEsUu8lJlyk4VUIdaZL7G4FW7U6Msfnqh6s5Avmnuo8gEK5RmL3ZdBefamaeWpXzH0qh7yeoL0C
A5psepzyD5NvkBfFuOwulU77vYcb82ViWFW/jq3I+jvsJUF4buEOobVOydiq9WeWU8EdvWlAskMa
MBCR41XfSrxxZL/2rqNPXWMZN1q3zrYxLVKsJzf/lrUDU1eMkVtQNeZdEqN69WInQPEbObd0kArf
4RCSp1MAjwGG5FbXrhGkFxHUZrGJACjf2WmpNq7d4ejJ0T/3tjOeqiYvvsQdAcaqrJ4IgMLzJPRz
yytxG0FB3TBOeJFgmBKst1fGpOzPw4DslXuO3ZcMGrkNjCg6N6Ed3ljYaC+dqw9QD9tV6po09gKw
NqrLCjrkEJEO10NuWJsRk+tNWJkdkrPJYMDDpSLi6CrHArp0oJ8ChI2rEFAuG7fSZg7WphusXtlG
0o3yLKwwLo6ESIWWz44xtGtIPw6v8N2S6DquTLOy7rzQdm4ZsrQPpbY7XvQFxih8oO06nUcoNG1/
gTOiVnR3T46oycPWRrzBjVmtw2JCxwwJ+YF2kfSMhPJjZ4I224xM05stcjtj1bUoBFfI4KPbfNTW
LoWz/ii07s9TY4lPhuYHeycsLzyB+kM8NmS+t7l/Z7Wi31dFx+azNe3qbKHjvY9UnvXrqWiGbVfi
B4bmWspTR5TSXRwTH60DFM5t4l2VaTg9iSYLAJ3l3XPURZ8TQLVrpaRHQTH24VNf+TVQgJHQzrqx
Tg5BXodRhJDv/cjbseXhe2h1MjirPBc+zGMUTBqjXKS4E/I2XRPERtpd3PF2hDaA5dPNs3012N5z
hSmZVeKoH4KkdMGv1UGy5XU4HLykiTc16Xgrj52PGLW8j4LF1qgTAGLzFDbn0p5si1Xw1J1HbZc7
Nk+jteNnxoubgzlbuzxv/kzqzvlOPOCwjVNHzYcIzPBXgs7qg68BOmdLaVXlDfLNfoKUBaSMhLI8
cbaxUQNKA1a8hsncXYZKEhM1Ze0alGwPC801z4hG+2t2IpX1xPstvbSEpxOMm/tjfpuASV43qSrv
u3wMnfsMHfu8VgaRQ32bUBYwjH1LpSnCnc/skRtIUAumjkxvGCQ8hH02XhVp02xZzZKtlpBHetdQ
BlygI1U8eVGxolHui3IzWwk1lu2/hJ0s72fAyNjRwmhXp910pRqlrusiApvkE4JCVK7qTlaZtedR
1tMeYOl4K1XbPEZDfqrBvlbePG5q36xv8qZsvmKoEXvEYfokexWwI/WeKdSGndvANXW1fZf0E0RU
kkxTgFxjHmYnHACD3MX+PE/MznWVQGMvygT/nTPfd5ao3sY0Z2jBIy9jR1DkDPuKJYYHg+1V2mkj
/zr1Y3Nr+NN8Y0R4xrdhFavuDXvBY9VNRequdNwBbcdbycMNnKmDP9Zy70uZfSIIZ4zORVa7wZVV
iNd28KvLqCjkYo9r4ZgOccD3nEwpXIwkcu8h+SvxKc75Jxh+Oi2C27Jq6h2m3BWbBOB1wyfWmZgs
LO2F7m1oVvUtb79jm/MGHf5GF/irJEW9Cyw9C22mhFVhY0Cjcf4JxwJ/rpvMcJnIac0wbvEwqzgy
H2e27H/6ZIn9nazrV0XKckAbXZcysUsJ9L8fdV3kZpIBIpryUOSaRWtE6d7wYH5NDfI2MH52X6NM
2PZ12HudddTasYJpjZs+yi+JSjDkGdzYW4eUT33zjnPODQcVoQZR+twvIBlSnygAbRJLKNtyBwt4
KCyfht5u5wcTLoBGes+iNAb//tJWrHVK1Q/tA/p61exYnEpCLYvFJvhlpp/AX+uNNGxhwCortsJl
qs8T45E8JkQBBMn9ySVTfAfsUTxYfkhF377DKN7VnAJL9HgV0hsZy7NT0GARBYd/pOmanc9Qs9m/
exkn/kV9Y5cVLmx2xxCsG+mVL++98PtA8Kfxze2PucfPasxl2vHzNMQX7qKqZZ2nECL9kNf89KWn
VMiBs9Cg1bT0ywpgAegGyXzt+PsD/arTWb5sDoTJjTLA9iz4Ar9eXZ6mg6sZLx/e14UMJ9jatUXN
9/Nubm/ixccYkrdMWB1v2Zd/evRFzwf2B8GVTwDtBwkjoBrpimksDzqpzEdngE8Fo36iflws9qPB
UZ3WpQn4sWn5/cHlr6LC5bN7wjZRvJrSJUTl42cfErD6EDbLQyMrmkIyGNggu2nNMhvTQL4hl5cP
/76k/8vfqYuOxq8I3ewQ2kg73/+g/xtv/s14k8550VD+d4PnNUi2y7cx/lr+LGD/68f+JWAXFoL0
ZcSJlM6BEsa19C8Bu0CrzrASySYy2XfT5v8OOF1+iM7V97gGmD7+ZPW05B8syiXRzIse3OT2+Ecq
9g93tPB5rC74N+ap0vG5q3+90erEzuYhLJIrWAbx9GqXtiK0znZbeysinxk6hjg9AGGNkafkxrEE
Rqo04hQXr8ZA0hv0/ulPTV4CIyxRKVJSp34+jwT/fmNGAzUEVbme60PRhk7KfIHgo8l+MHj3etSm
PdmMMNIzd0kqFVOI0BRRxZxE/g3q0tYlVrfrpbWF9qCr6cEqdEB07NC34iWj9YwnCiGDqRpJQKLI
T7G35LR6ED3NPldsRxHeqHSMrhyWs5X3EJnuXA4YLT1LELmb82SHKwDRv3lsPMuRWy+hQuclW7vt
3LEh7D2TnElB1ueZvIO027I9Zz/Y6J1bV9OtYsXmIjQaEn7UmYz5S4XBNP4/JuL/FxNRAl1jHv/f
b8Crsoub+LV4/fn+++un/rr/PO8PfL3I8jFNvxuj/9+CwbfBjSP5VQjbuNPfdw//WjBw05okPPEG
oG4kGQxp/V8LBpNf6NPfszGlZaYA+EcuEuvD/SdBFtjYrLGCYzf4dxV1TDBCV8ZSH1URuB70ZEPe
i6ieLx5isV1ZJ17LpM8Vb43hBlB8fH2c8iI4wVkjXBxZJgRvV16Vwin2qT33hBTJDFCplxqPHtf1
xuV+jbelaP21jJLxRhZG9y2h6rka4ao+2yZGvSr34nWItAUzpx2Nm8J0+42uGbfIUOhh3+bGfChr
jMQd6WF/I6L/UEhyBqgeKV05DZzTfzOYJFiO6bqr6kjrBPctaPx9OHVIbNt2+Vz83T9dIv+hhvlQ
R74fj2cxz1TM8i4OgV+feKaB0TlM0+o4GNpiOZ29LR5OhlGcg98f6Vf/hVqOxK4eIzNlqy/Nj0iK
GX/M3MDQwyxfNxuTuPYVFChj71lB/NCbmb2fiPL5G6n4f/h4y8pMSIdS2YMJ8evHS4TZDHnRZEcA
1lO6Mjp2nrC7XLXpcGVMq99/xP90NBZxFErSI0XvowEiXJBNRZ4A1hWDSi+Fzufd6KAWuuky/0cd
8l+tQHJ5F/1UfS7nk10gB3EtfFDLm++XlgMFThblqYiPdTRmGIajABNfXeflxkOPs4qmaLzpdCev
BtbEhzlz22obN07zjz8zAnyIl1TA/rKg/FAdZpItfd5ZybHuFqLx2EzNxgmD4NF3qlL8zcH+/RpS
QkrFnh93CXjCD+9n8EOZhccrOVZynu9KTzM8MbiDK6brEWFmMeZft/BT72+O++9f7MIUlTjcHIfa
RCzPrZ8r/TAZ4tCpkmMx1D3VJt8mewW0tEUMCu0fXUQku/H78bfhbuMpSI/267GQGA+yj/z4GMs6
3NQEr6CzFnpaslSsp98f68Pz9v1YCySXJmZpIz8CU6CNOYY2uIbmieb/Xb10ymKrl5vfH+dXFxRF
PJ+J2g5QBw8ZLlfz18/UQc7USCNikG+qT+CgE8i5sqcCL29vqYcoRqlFZE9bspVi8hBgJgijH3XD
f71hPlw7y98AgYAHnQS+swRn/Po3QGlMoWC1/A19E24q2dcm9RBRKgHhVSdCIRlzggb6m+f5B0/N
+0fHX8kHRzvDO/TjyrwPHdLeAzc+RuDqP+nEyU/0xNN1lRTRXrP5pNM1yhG7yDQSIhgwSOiPg1OM
fwLoqPXXCpbGKQ2K4BAKIz9hMOE/5sS4+/039J/+TsUXw8qb6oC0kQ+nJwV0PmCnMQ6CQJC3acK4
sO6ZyvEVZc7gHIjdZn6Fft11iQgbmCmDPl9GQEFw7NLSPhPVHBzH2LOufcNp3J3TR2VCsrLv9vvf
/63/ftUuDaklPAyQoJM//qlECLFRzob4yChgItiVwUBKJEHTbn9/nA93PVfMj9aTmSDhtO7Hd2Ns
mJwUo4lB25TI/pDJxqg1S3UGmacefn+sj4/z94Ox7TJ5OwKE9j96ryavUQ2aWx7njKM3oRf0G5FV
3TrjVoE4gIyiGofpLNlgvRgsAPdjqdq/ObFSvM+NfnqrLH+GBb4TzQZFAX/Oh7dKpivD5M4IDm7H
Fu3oZiYP09YfreoYdtV8Z9DBvakoiNdx3JG4PlWwVPnnFFknQijFDgBzi991020LWaNbNXVSacR2
bYf4Nc3nC3wtEDZxbd7PmRV878cue/ambL5gGUNZ5rOZW3gEKeALT5179IugW/PBvFcIJh5o9sUB
QbW8igg97TaiipFjuMN8N5FT161IcusZaIn2NSOs6W02KOMaA2cTIM0i+I67Q1WnIq+hMhSoxg9z
I+1mlwAFjJBqgntl5ZuSHIHTAnm6H8iv5P9aTwOIm3oFzhQLXDMG9vesb20QgIRvRtsG+NsltLiz
aRfxOOg+fusiHt5lE6rvYWl4JotTysZ1EQgvXA8o9rodjGF7P9iCYqhwQdAyfze36L3cFzJxtMdU
dHH7cfdDOUtLn8NXlTbuPJMAu5VoOvdltgO1GVM/vLjLzzaq5M9AKk5ufDw0wEvizHj0S2u68J7J
nut6Gm7eT2/gDO3WLCJxV7F7T08sTbPoGMjQsU6myKNLGvp5t63nKKm29OM8rTo5ES8x84RiVWV8
KcqUK7IUoxTgHMmlQeHNuZvw1zQogkSEfDe2P3WkTBprMxTF7RJ5v5Aq+D2kqUYXp61CFpRu/IaA
aChWgdZTuPdnHA8r3InqAUSv9eSxs8QjanJuc8uM3wjZMncScslrorBbrbhpMo3rLp/vFPmUQBJS
jXqzr8cbjDN9xKZLxl8yhzxK+OPZs5wE20BruQ5z8uRPHtxZPJgR8tjNPC7WYxYJ867oM64ll8S7
SzhMCxaO1mtateQ33uXKEGI9E3+0YXkDaCPhA5CklgxzsG64wLbIbKpX7FiC6ZjH1atSzCY6gNN0
6CI6BkchIXKgyPA9hvZ0CY0sOaVetvVnI92wFBlvsEITK5G48hAOxDaQ46DWk1Hqu7CN4qPwdHFm
nG+vwQjFG8dsxEVaxXwC6ucc8EAHj2Hrbku7S19rp0gvE0dbEwzv3uSzu09jjHEoVMfFpWW9eB63
HUlLIJJYcYLcsDbQxec1CmhzjbFB7wgNzNe2LrJ0zVk1n/24v8GJTpK29HegVK0dkKbyhI0FlIrR
Yd3LBx//Cx8LGKNeR2mabaa+7VABkLjRKvtFu411CfP4RrNCXvW9NW76ybPXvHAQh9XxkxM4bOSb
yjxnKLdFl6p11RbDPvVzweoOG1Y0I+z0Kxudtx/dN9H05lcmYnx8B4mRW4SeQcIxQe4dDeF9rp0m
YBNnVWyVR4+3GkvnL7llnwBdSlRk8XXkxMMmtZ3Hvg/OJYGLn9vKnEGjTuMpynIewPZSI+XmdO3E
lnVp56a+k/BTT0av0s08O1epW09etbJzgHM+4RG1GTbfoB1Vh0mWCVp/NG0sC0MrgTxul3JFeqx7
1Sk0YqsyY2m56oGFPyl2+bsRFCWg6d70zwzT6xsKJZtQN4fnReqK7IkJUPiERGd4mHAXFauyqQg/
JV1muqQuWb1B7rg7VOnen0ke6+OYOeMxQqTPQamiLzoU9ygVhnt3mKatNXfddnn/QOgpqz5ax1Wd
sy5x57XLnZYdbYO9DwqvMljriVok9UbehYXTrJGgxDyKkESEdsAbwQ199wDIdt51XH+bnDJvhyTN
3ndDT1qHrsz8phHtM/kf9UYOcX9t17OXrMMMiOamdVI72anEhA1UkbxTJKm6Fd3Y7NAfhZ/aJBzO
+Pg3bRwMp2ToBOE4MFS/WMnYkOVSmMBQe56TR9gM0QkwDRR0c/Caw9znXJgJtQMtQmbcZZN2AXbr
z2hUFIIBVukd/NzvrT2Cd3KQ8TyauXI/jcPsk3upoOZO3QBnq+yox4qxPlTz7F+PRu3cQbog6aos
F/hk7R7ooP2DP0o23+j89LfK9LxtxdjwVLcWS05bXHwibDBF+fIKi2FBCVO4+87N/LssqOGCBlZg
0fyzM2VMoeWjEZPgI9uM4HTH9R9GBaKNlzCgMLyF9tdxFs2d26JhGAlQwxlbmzgruQRAQGHFI1t1
P7hGtnNgw2wHL7af8DKXt2HbWKs8kMkRgrx54QzCH8170IyB3PdKcWH7xcVhfLAOct+EZJ6pg0Jo
dOWHISvdaib7R9Vyk3sD6mUxV7uMtepr1/KReNCQldwMrFOxGi070kB5+6gvTLJShiXirAnC50KM
1nUnvPJGzAFlv49CdFU1WEG2U2qUNkLtHmlbWrgvsLcZ4hCtRiiW8spNENjZcWLb+K2lHb9CLtTd
tbaB89Oq/L4hvJLlOtvKAQNN2atrOvZqj8LbpQGQ5SmTU8vd1SKQSfLstnJUe4OLcDxYdRMRq+V7
h3yc9XHwCnbdMvDOZT0Gl6QrvL0d9vlbWtSus4UyW3+yQd/tHCdJv+MrjgOMhlV5NHAtb6sk089u
U32BgjluAeBihfPVbGYLHqR/FYCPBx4CjXEMWZGmvFxFC5e8UBs7mbuzDCbE7WWy5RuPt2lufh0M
v9rEXRWAm/OtBvFROF1cvyvfXFn0p3lMjA1qh/GWzeq8nxSAMWSQ7a0UffOWkDx3SuqMtwYPAXDy
hI/ZS2b7E3nThcvamBWUvRJ2MUbfgavU6zbGJMyN3WK8IEj6e+1EBWvZyryOB9U9GUgX32wdeyyx
fcJci8I3ss0oZg/GsAJW6OYElOXFwUDccUKu6ofb3Ok/TS0gKJHmNay5PpN4yBBwxUMq11RR4fVk
Tu6mxbxGfFwdwPPLRhQDdjse7CIRF3uIM4hrA++M0pymfI1Sx1kih8uog6RQjwcZLEw9XB3dBlJ/
yeNsmsMHz0rMaT0qE0Qgu36xlkyHuC7BUa/DZjYe48wXO59Ix23FS2HPzrs9VXPcfa3ojegwomxT
GDlnAUvElwAaSrZMlMQlciti81xTjwdHWMHzpEzr1TAr47vpdMNV4E3hoyI0eS1Lfu1oj/6TLOJ+
ZXZKo1uyY8pJPMig4J8ojIMtASkCJll971jPYUh2xjTzeAVPy0WVPwsk/SvhGfduP6arxC1m4mm9
HaFzONMLwFRQ23JyR1GWuIDOV7JAY+bRY8OLYh/uj/FbmsHKXxv0yXgW25JXZXhA2mbuOmf41s6W
v6eXt9e1Nv1dCoMTBaVzMptcrSXBSTjfux1pueEaJhhpZwGXMzwTeZ5UvidiDVwjvzgqO29POlaK
vmTKEM3G40PtmNHaRBl+QaHx3agEJvw5L1ZO3xPZxWB32zDNOsV6yg6+YDxgjj3owkp3+ypqxVva
Igekx+etQyF0srvS3jZkjhOu2wIHbMfkCkDPPnVCqnkKrjVNtQPUebwZHCEJ+h2dg9J1tBZ579Ga
VJus80AFUArejrIhMA6bzc5rm2+txlJXIf/cS4c4wrz2v+iJCEs9Vc65rZgdzKFAD9XcdZbxGhMP
SC77RJ3iXwMAOOVG/TLk802XBie4XU+VDi48chkYASc4swL6ntThs/T9e9cs9hXVNIHO2asv4mE/
pwwp3dZ/g0XRrGeA0BvfkOqpJNF8S974GxHIFFZGyEM+Mo8Z9OINVNxd0lXnMXIHwHPOV+AiWC7R
04QrZdARhJDNP83W/HXs4yPBZeaudrN4WE/+FH4SVRPOIMK89ITwAyc6dliiu629nLd9HX8e0XUc
uja6UvWT8PrusfawDEdN/OBaYXRwBz9d67rvPhumxoXFQuoAr0RfYd0xyK8mjBD9s8DDErufncYu
9jHRZt6miQZ9jGuH8SjiF9oJIDjjvhwkJXSsUxtmG96btleG3kX5eK9Mx/9TOO5knIwK3Q+Run7j
ib3Zm4N1br2cuIpVHeEJz0y9/D6zTpNXpFnOwOBCBi1ChpYr2h3SSq8WewM4AZFkcicbyPWrlHro
4FqgBa5hGLkxKQslmaYG2uCV0wy0nKkfr3VnBi9emAbfmwB7IkmkDSsGBRdTU4rQSG1Mr6QtCrns
u03J44U507LTgOAZvHRklyGWI5EQN4A641Icr2vecc9eHUwXfAV0ybFrbNupdsR1Yqi437Yoau7y
zuWxNCB+REK5dCcyHvtvyWwON4kzySuB+nwnQ+IPonQIXsLcYMgd2q68l41qwdhpOpFw7sUb5m1H
XdqoX1pevy2ndYSC+lONcHzjwWwS+wpt6ZHanl8NktvYRiUNOhq9cN65EgOyGJz2Cz5TcxNryr+V
HVW3Ss9LrAC5LlWYrGde+UczbXiRNlZwsiLFUKChyfc6lxnBsql5P15f2cZ2Kh19xP/KzibNILXC
Hfj8/q/4Xm7eC4e2n0hIf48zZj6YVlq9NnlLDzZqkykBLr2bYabswSC77HrmwnnwU05mrCOi9qK2
3r0PiqtsZI1CJMWmS5kbQ3uvxCqGt7I3fP5E+BkkR8wAJRwy4j4RrcEHwCuRE4g+zncNg5dbtEXy
M6xxvvUCgeQxGEZ91Kog8Wmk3p2NSBxIupwvYzVNLak4fC47ZxZeKdq+uo8qOBdTUu8p1ejtuy5z
kWOlAcGr8cxUhOElD4MOXUcA+h8gYq/qYxoAS+L6F7OBlT+sXhn+gZBJEyaKHg4EjfdxJTO/ZSSD
bSYC/zCXO+JbiDPIkM9eKzmoM+l/bMhmxfAqmNPT+3VnxMW86xO+AWtus2fU9vNdhGGbNmmEqsCr
AQiwUTBdWxm0WXdZt5yTrGPLJvmvfFfjdYl/F21h769tWc0X1JHFvlxGcU1XzBd3CmC+LolmJej/
HZmDM2lEizWBRCJ+YZY4DyFxEVs/wl9ZZSXz/MXjNhau+JwLfiRFoHR0i+X/LVvOFqIeLlhpudOl
5xdtYQcQs1oPhvgcIR5PNthwfWKKue4jg/Ka4BNyKd4HTxLW8PcZ9NG5T7iarJlfmoxG+coosSBJ
tDD7p9Yc5ZUvh+DUR0H5GkRivJ2CiFvHICHlaFsdu8mhDU5BJcvX1G3ao1+PhoUAtH+3tmQBlH6M
obxsTYfxVxCGKRVwMBR7HPjmFX2L/tT6y+nNRZaekHnOFyBA5v2QLkaj5YZFKh/9mc95BSkk5tBE
zvenrJ2CY8vIlQQZz2hItIA8KpjItTU/52u4Jjx83zpFzmskY1qPtvpaoKtZ+yzz9k2vYc60fDst
EYqf6pE7MOgmn4lFgWRc9+02xI54sRiBXyrMKS8aTAPGLmeW5yw05Q0hiQEZLIv1uqXzUZuCx+Fe
EJjXrFiLehu1XAVDxWhOVYqRgrLtHoV6S084+B1XCdbON0Ay1SurSIMg6Kjini61Ik+a7nTXCZ6P
vs2ZIoHeeJxpCL67AaFJOKmXa1CLiStPVcEpDk18LZ41zQcDh/nG9VzaPs+J+m+eQ5+MUliOn5sy
Hr+MvccWqqEg14xSq5BQ5IKgYbNK6ivZ9MV1NLTdY4wR48+qt4PvcTn6p15Bg1mFA28mOyZfeFLu
hAGk4Aro/Tp4SRylkBhpIL0bt2TAvcEEW04/xs//pzT6O6URhL7fCh1uvxVFM2X96wczJdCX5Qf/
Zaa0/3CQTEi4ViiHFjfl/2qNPPGHYpeHNsKhZICKyT7qX8RM8w/+J4dVMcolBlbqJzOl/4fL7tFx
mS6Tn4YZ8p9ojVg5sXD6edQOut5e/DgC9hZkz4+boSy3oKtUgkRnt0inDSrgWG5UNljXZjCWUGFI
grZg7sQ63w2tU/tMzzTPoKW62M01OiTQ5MJY+oY2U5uIBZixIueg22iftVEbUPQ60zmfpNgg4wYU
MDNRp3o3kCcnckKP7WTcC4aFLnRLUi+WRjMKpLlFrD3vDWmWz7qZ9Ik3VnTNxltsXWOenwLTsPCW
geDcal9UCeVBXj+EDF6Lg6h9wsPkKFxeU5bDZIOEPRKdHYsaTFQ+86CONOouKnCMzPE3Q8rw68Bi
5TLyM5/VxJSMate34cNkQbKSbgPkC2EgtohOhea2NAZ1S7Rfdu4tHy56GbWXfmhIhQ8SrIGCoQDm
9H7cAvpA2YzXrl8rTsp6BCRPHh+lHMwTAmz8KmDalilmzJrTLHFMc4gl7qXAA7ctXMc+mGYdbk2f
M2/HtjwxCcpvWzYgu9aZ8zsxZ+Vt0nn6Jgo820QJnhYnCBEVwUSMgtMhcndwlmnotZdfChf1yHZy
HTDFOq1oBgv0y+jd2iu6mM+ApNsH2TRMFzzQ39nGxHOGILzz0n2hO+t5zFKTEt/y9jkF1rjueTxe
7JJY+ckS6Tpf3iNK9c296zBH2zrvCSoGWSrNkqpiE6/i9rf5krbSDHbNCEPAeeggaPDusa4lUtoX
uSS16Nwab/omUWug+lujAVav3tNdInJerCXxhYTEgACmpLhTgjyY1DY/kULnbNIlK2ZaUmOKJT9m
6kiScQyVHwZI2aKUOC7SJLkPGFLf/A9759UbN9Zu6V/EBsNmAgYDDFlRpVgKlnRDyLLNHPdm/PXz
UP66P9vT4ZwZnIsBzlWj0W2XVMXaYb1rPQuR1t1EE200sVPv88zytqWgzJmICsrOR4ONv5bZZH5k
cyml4MYfx3cqEbRd/dGBkyjqcHjI6W5cK3LkWpazFD6ZMw7xm9wyBZXn9l3N0xbSD3uq17qdci3e
oRDveSlTO1iwE+8S0zFQKijpGSUourinuMfojfSiWMt8hOvGx2Yt+LGx71/Na+mP661geZgwWxw6
Q1h8lAMNLc/NR2PQ5JBiaeYEJzAFahsA2nQLNQ5t9owzp/M8Uj00xKmghsgRJVnqRy8qpnQnOXUg
n9vGIigvyr5XGY3fi41Qubz+3qQOa7y3JaN2EdhtnhhP8EvijCxYlnKn1N075RGF+jSJhXF6T1oF
8IO/FhsWTjrz+kN67Xuz+cmnbVAPCgoDh7CjErvbUsCo2c+Tb1XZcVxdjUFRL0hTE7xCzqRdTY7l
fkhTMd6rPO1Rd+IYUv41aZche8lz0k3Vhg6EysV5Ykt4CI3jL5tBmhMrW5/G8UtppHERZpxN+Hy0
uqTgZ6xnqPjzYnBd5zrDr+/RABBv6NtGMaUTSeXxYVaeeOGYNKp3N/eN3KGFbvHpD+U4Wl+kqrLg
wVdRriz+4UQ5zPLa1ipCR72KHqq8d7iWt7iq8VB1ZsQXCxj3x/D2v3fqf9qpYQKzdf61JfEqraqv
slY/WRJx6a5/6ndLIvQCRs7c3SC1kJ74wRLsu7+ZGM85DaKa2Qz7f9im/d9wMFo2+E+MciY2qD8s
icL67f+hp9kwTF7lx31ah6fnYQnzwBlbbNYfk/sfzD8Wx9xSCTyvla7VSduTMXS0zWRgyUiVMTXb
XFiERGeLucOOuwAGXadR1tdpKmC/lwt15mi78mqaSfvQ3mVly6dpoawA/aew8s0ojc+xZ8aPxITd
EJ+R/WkQQl21eqxuGSVo0S6tKVIJarAezCP5j1RTTX6z16iiOHQqq0CfTMuhnOy7olPWZ20U0XzS
JWWdAW5DdTlkvqgerTzq3Uu5tIse9pg6+pJJldV/yZa547oiQZc4rAs+Etgyy3Gz5HLeWJ1uhQmq
yAtW/DGZgp4Z+FVupfYStF3pNrucz/YejGHpINcyGN42RZQ+GrSkAZwfUSc7RHzniCtcfnG7ur13
AAwdJQHSvTllXwo4fdvUTcHI6i1cUaRAc5+Z6cOcW/mtk7lRdlhRflezS8Rtw8Q9PfClpwKtY068
VYb2Bll4AjIFzfDYSVeDRsFGQBiKANbgJcNmSdzWBnKlyTODcPtqoEICsG6/ZnEhptUntfjRE6cj
975Zh6edmk2PXl1lgViSjV2sjg8CDi5Vu8/D2CXbteI6zCF28B4gmLX9VF04fl0gDVIpgGVgTIFO
SI4Y+TyPJ+Qk+jK0uEm2buos57aKBW5xEEVwgwwAk6qjBtFU42FmjFxxoZmZwYmozXbeHEUHwdTx
uVkwKpHS15YHv4ASQJ/V6KYHwXSzgD3i9RXFJ/jn9W1fCdTc7cjAiMJEs19j7scktquSMXVhp8Yb
cncX88mhvdt2AeVRitBsG3G92BHJUD2qtg73nWM6LGf2FIcLOpOLPF/t4qmNniwwwFLs7Kug65Uk
s76sh0Jpm+O2WCK2lYk5aKW5D/kEndM2cY90V+yzWQAbGGdCvU79qAG0872YyujCzatdhSX+UdOS
u8miRKXjZXaQIhVFwvMLjkrEJzeNKNWZ76mjlMe2SxIIcy1h7lLToftQ4aIIul5g1Cd4Kg25lRqH
T8JDKVJxQdSQGs2TVszLUW/5apocfx/92Xyt2GLClo6mgFwo+AOVDTsGwIqWBgtno0zHz8DmiosO
nOapZRDJsLfUt0xg9zXnbymaHvkdPmiutZuUXtswbjVfY/qXJTiJk6/20j67k8E9PaJtxGl17Cii
IzCuC2+ki2+OL6t1hivTudm3GayCVJPBeiFgMm1HzN4z45afPjtlJGUxPEyqORqWhfOxoC/aY9az
c/myHdpmzTg2VO3Gi8Kk3OJYtO+hAJ5zL71cjGjvd70eZubykDpqX+uSA008nhHRj9WCoOfp8zbO
ePdjJwm9QTzKtt1783SVmRqHZnSsXdcUajtECyO8SDw59NEEI5o3zoniayF0VNBqdKjeSfp7sENX
XmtQj6o4eLfKZhFMvSvRoAlkJa1F6BMGqqkp7nTuBFsStFXo+sPIs9VIwG5Z4uyZOzDNS/z+4HXF
++LOoDVN3b9wWC4v+s6CcBFZ2TUJ0ezQe1TJ8K0w7uKkvaNWZIv5ZuMtdXU9IffSJspqlveRy1Ej
k9qpaUxxTs3WuagblYR8YN2uIZP+4rbJs65B0ijM6RtHX4wYruxDmbZF4BjeTCQ08i/6OQXkyrJ+
x/hxlVcd/5hn7jlyurs1lrFjmWBwmGkjtTq5oz6xrvQbEyAqCUpL0clroqa1Kld7nQ9qp9dtf22D
Yjxb0+RfdZN+XjpNMQwsX2SMHSPz+5t5Kjlhg46ZVkceyucZyY7VhVFP1OvZLrNQnGyGp2+JSDmh
JewOdItNuYEwlqkH6BjOzoRMcD/m41WjtdCFDZU9An5+tGkrDgpteJOL/wwa68iIioGs0Te7sqA/
JzHHnUS1r51sz/0UESZrxbVpxO1+9Lr3CsloixIsD7oyH5rIzXmAcyTXkhKtk92O+jX91eceskUh
kycnNynRKhamGmIG/dxwX/BfGdnKlSUS5uta2mjerSetvUwzOOR8dGUAsxC+pbN4r3kUG8+F7Tmb
znL5qmm4S3DrozsODC5yzuqm2tn42eALZV6AdzcFbewzEMznwoPg1i/HpFYH8osXQxrle1XoeP99
DULYoCHR5/DRIt/lXAq+NsBQI96J4ikWbFxd19AjKaEohUbsrmuvin41CYwDg6PMTj43gFfC0ewv
p5QYbzUWj4YYDlVUX/mYNOiy8aHJkksfZnnd0uX7PnCB5nz+jOMPYgG/D+OFOg+F7aanYYYM15XG
Dgw0drIYKfx6sgVJXJua9k1P6/vJTu14N2vWHMg+tl5wKjRniOZ5xb1XVQ3BWVamobSqW0rdqPWp
u8QJFftak47VARdJtsF13uyqvukhVVdRmJpmc/B7PV0LvKGKjev2PGJsI3Svefb1qLvmk1YV1Y0e
N8O0EXMBDZpxZdafq0zzjr7Ml4tpsB7FRICYS4QWH6Ky6inudEcL8k9hjBRsiXoeDuyz5hZKyXup
DbdG4gKbFKM6S7u6HSuNWrxcu1u7p2/yKf20im+7fnLqi3ZxPnlSFA9TyjRAM9TW4NdDzi3aV5ZX
AZBkjt7okuu21EJ2gEQ0c0ueP9k7XIvIhpBNLXM6ulI5vKzGhi2qqXYVD2NO0F3hSByk940LXLzh
3gNsKLGKt9pz53t3ZOKa996LlQOHLr3SfQJfR38a41vcU0n2UMWMaqdRp7XYRce0rKneTGL9EvGB
QSGerHyHxsuC7PPjxZ0st2X2penyz7OukWz2q+GTJWGr+31yXei5jYuKLduFH1WGXtqJJFyaTqz+
8OIkwe4dsr5nbkb68QoOzUHlXD41MBDbnhj/mXFKix3GS/o7rbW8w+I67Sdt8Q+1mqcHbNFiZ/gp
My5/ydPLSqkvbe69szoXuxbO+abvov4xzYyTUzEibvxu3uC6S7cQmdggUp9Rq2khP9umznS5zsxr
ajxS5nB2ewlNFiaNkvMlF33/ANdgIo3TvuPoM8J+ohn+toHqcM8CKaet1VsFhlIFg2Qv4FnvRCly
Ni+pVS+t61un2IHNgC0ghV7ZWXNYe/CsA03MFvV+lvG5KmznM3ggIHqLin2GOAzyjIIDQ897bsKF
BPXqcTwuB0rCFi1Ie31TWeZNxEXF4nuL6IJNFSGm5OQRJgjxMUT2yCjH5NT1o7sDKhTfQwdQnXHF
QSukCPKp85ejQ099HTlk2xt3wSHaTNs+ip0jiDKGxpPtg8JmxNaJCzujPw0vHVPomqD9JPpXXKXU
DC4NVrEmAq5T1LAtycvgZqkPifhw8yDTIbIXBwtuRJB02XBR6eM26qzrLMmsx1Q43b5oHA/kGsTg
TCVlmGMampdkVwxtd+6SQex143NPCxkew6jeZmX0yOiQ/miMQ5EmrA0222Yj7S7wgO1fdM5cbd22
OCwVz10J+Qo8kmmssClal8XA2HBqWU4QVQQCPIP1gTlcnryOVH3hYvcB5fAWl37zONVVvcV+jNKR
lqcRXWKTGV5JzoGjYaE05LvYbdgTi/pY1+Lsj6XYO7H1XlT9Y93M9g059TtVck8xlT3jkqsEnjK1
acTMOJM05pXWTcOuWzTzqQD3yki/LB8nJSmrNDO2ulmDsm90WgBOATnCBvduZnV9iSf0sWybaVdL
znRpHaVf8s5Ay3SXuyXlKWdGEWAfLQNn8qJH1ygu2wQsXCd8BQa0+sbhV4L7ltu1zCNMNMq8JjHc
TIlMdkvRl48wK9JNAYRkBzLZ3woclRy6PRtUfVbguWVxmce83Pm63V47XvRZl1288XM4CQwnp7t2
RrDypWOEc+Fy6jEa/wb99bqa5v7a1GtEwHYMFwmLLhH6fI3d5kIzPMyqTm2F7jBQuum746VnuV9q
7huFob2Y3vIWNw71i7K/5Jo782YAXisW+gryYbto2r6g4dOjPNQg687MJGsObd7dwoU7YRNieUxa
L6T9Tt81DdfbweysvaWGvQmXLgD1fEJNZwPN9As99x5pV7ACK13eJrd/p1eIaXTO81Nbd726cuvo
sR4WtKupil81nOhhj8kLdC0V4pZ7SZnns9fU6Ns+oiGbY2DGXnMN8TMLtErHTCeaOxBXc6hBrAnp
RZL4zrxYv84jvBekPW57p8X5kWPtYkvIIn5ddoIWmi9tcrPnyWPHE/w6d8lXKx95RqJxpkEN4R0m
RgFKBULLS1FnZb1NU6O8ZsvCfzpBvuWAV3cueMCuuhuViQNCm+hmypx8n9E9Tp+k2elJWOeQGoDJ
pyE2CZtLTtM+jr1XHAfKNo6cqvMjbRjVXviV2GFbj0+j3js7Mu0PM+jSoK39G8TA7BaGk/HNTmV/
WpLUucCwtFJb53WiGM07G4LHg6jmNQxmvnGHz66YpHLBj/WbZYkHnHl1fGlNrhUybravDN3BNb5M
097Cs7zBkFDvBldoO0VNDOBFIFVWVQF1tgQAPUBYVIRnAT2iJGn6WcNZpN/EovdCQlLW1kyK6Mah
uebgFvNnr+xheJnumxsXvGMcaq+qnnK7LpuPuBIwnozDNbbr1S+fuOzF/itRUzAynmttsjKhUbKx
K45B3ULvLn+99Mew57sTOxPHPW79O2FmFcqAGdbTlO2SWi+OnBuPblll2NPLYcdyZW9ZzWc+erva
QlXfZ0lzw2XKO/d0Muy5CqO4QC9+ocnC5yQt9PyKrZpdCHBXcz1L/1ShzgdNnomNGbl2QN4t1Aau
H4Ay2pM7Yx+izTE9ADozwo4YU5ArqQMAbNWFrK1v7dJfzYjn0CKTZ3NJrw1W9y1dv1BnOj7GmmaR
jArArVEUIzAFzaDaI1WbvPW00yiy29QsTXo8y6vYcZ9qz6cvIzfacGp4/FHBd5Wh7+MRvaNQNncZ
O5l3tM/wV3m9idNBfV3q5s6p1dXczKBfsQYu8Ypna7lnmRaWTXIlwagYl0cYfh1LhnoysSrbenRI
6qLbLnljc2iZL+AiRmG/9qUjsrJG2kYHyGn4PLjZ59S1j55obydVT0dc8yYu//bEEv3UREO1E/20
5arFk0xrS6gGHHh8G/TrxejNPU50ZJSFTVcoqCWNcSZwdPQykuaDk4dta1Q+F52l+tQKDdlkHEdv
ZxbGA2vn2Zzjmd+ISXbujNy8vDGMO66DEIchEjdBjyJAJ1E6XiQeFgtbVJ8JEvl3WQzvjtPsHo5O
snEma3mEw3HrLr7aTA34IEvqOyVtfC4d+S3KYW1t4xTuHHDByR5oxPnqGe21XCALec4b08ZdU7wp
Ay+c8r51w9xwzUV/rwyGPrL0N21WhUbWZFCJh2+N6vKw0PLXpNWSbQtAPZQNwG26hRFVPLSSBdfk
pqrQAhJj4diSRa9Znd12CQt0KPvOmcKGaPcNxEqTJHTi4BiIMR2NA5fyoYXQJXt28gbIZMC8rt1W
cqKrJFFuMLYOFCXj1Ol2SLcrJLYpL/odKk58wZZlBxjtqdphWNj2l5jhur2QZkGBKj0Zx7Roo1uP
VY0SWml0NiaoBDp2MHEiVw8aZEm5Kz2oNLtOy3HhWkaC1IYRlG9h2Zp9usswQOOkq3iP7KhBc+i1
Wb/sXU98loBac3UZ0QWKYhH8l+j1+6/1Su6V/2MdBLxzuGCdS9T//PlfqRL/15xgBf7+9C/bSqVq
vuu/dvP5q+wL/uj3tOL6f/5H/+O/EML/oMQbviC99tdC/P/qqM/7lQyw/pE/wBzQNwQZzRXwSwTd
Zo7+O5jDEEADBFMll6Qoavy/VXhrBXPwpzxODB//hb/wd/LwCubwVjAATlny3v8pLgcsgV81eM/m
51rH+Dq5Z/FreLxErpMTX2tA2fi44Lx5oyqLKvBsFOsTiYWVTEF2auVU5GZZlPon9YGwyD9wFuZ3
tgVFeYAuii7rcONzIPqgYKRO1UiHI1zGV4ySGCDnrFIWklaInXk+IN6MWsK01jTL4dj1RSkH6mQV
9u7mqipmdp5hSD0Z+FRVXdpRNl3UWjlgDk3x08wC+xct2ITONOdZk/Wwp1vWjUOdNgnfzprLrKQt
qMymfpVi6c8hhrJUYZr0HD/8EtI+GHjKVUarhd1fcAYAk0iW47ys9TF6Qyd5UBFMukr1BCaTmSjm
3B0sRyRGyjKKfTXhoJ+GrsCh49fpEYN16177vhpYjWadPkJNY61xaH7FB5QPTMkL+FnIGvmhIaaw
y5aOqZ5LMQu3EpFF08quHW7QJasXNc7GecQUPsBopyYskZLiXNoLzCmUMak7mZd0itnt8Kw6MT8x
2nWdsIs5Zx+x4uHqiTqukIGI9N58jgpcOaNtFHtpOutQkhMoBSAtrD+jgwhZGw2BLnfc6o7FiJIC
W/sIIsF98jPqaJDP2RLTTLRqR8GGDkiRR30DlHXW71on35pKq5hhKyifDpGZBUYna2AqwUyE9lAO
nFJZ12rKpQQ8QGcoDy2m3s0UDz27DHsNinrGKTs2B3QWE888S1YD5cUgjYpVKdXfFljMu9zm27jL
o9WuS0jxrcTna+78rrT3PS309xiykxNqYPFccz7E6zcYtEJosTowdI71jdmxmBNN2WBHgJENmxqJ
JikAderGZAzbmM7o3TzE0zZxO/9msltE46iDKN2KmDtrNLlBbZX5vVNYqw8/6YsveqbVRxVlJvwz
t9w48Ldf+TZ0AyXohv85KgcD3UaqId/HqjUfoiLtjyPzHbZXpCjMT5G898TwDtlAW6NayybyOuYR
fAMIyCI5A2OGO+hzKsMBVjqFuAAl6L2QQzH3Ax5c0jlM6XG4DCZDe7PUrI2M2gc0rO669fTlcwG0
edO38fxEmLA8REvEV1DTdD9DBFys7dBo8mYmKn1NARWzaVVnGVMWdLvV4YHrBMfeoxO3KiAkgQ/V
T8kLtUXJaEhFCOCiMUPJEWY/4GRQtcdz6EbAP5kb6HdsXX04M1zyUf6FObKyAChHH+Za2tuquelK
CtmZvRdfKyOfj60va0rD6DQaqOZg/qzeaYAUGwo+RmzxqThkhe+HtTDfiO1+sosOVxqxymnjD6ZL
wre1bD5Hgndt0vTOLRaWKOZlcxsDRfdfs99dpe9dLetv6ucd7mPX+vf29//RrggOf3VV/fW2+CmV
73Ul0587l7//qd/n085vH82tOL9s72OX+2Nn9M3f6JhwfsDp/NtGxs7oYTLhbov1Z2VW/bEzCpP5
NNQ+7FjCZL7BT/j7ueD2uz2MI8VfUg1+5sUIsGywcti12BKFaWCjYuP8YTjNtDrJe8prTh/tSAjE
063N+nJY5hkauepA4P/wBv3rB/gRevdnL7jyE0CO2DqooDWc/8ML5vzWjdmU9smyTb5zw5jucWOA
qim89hDP8p+6NzlC/DB9//4LusLh/aLxeN3/f349P3MWCTVZnNw6cd4ynxf46I+S9vBPUMU12/5v
Q97HS/FRO6Ztg6uAh/HLr9YlmG763BAn4qv2W+pm3cFWC9A5B7b79Wp6fXLzjAqRCCPP37+rf/Jb
8iTR6s2RCZLZB53hh3d1bPMBxbcTJ2lCyK48rh2BZlcMTmi0KsO/fzED5+OvvyhPIPZHkBieA0nl
5/d0qgtZulMqTmNNvzatbJ0+BGOmAzEclAvrvKIZM7lgQAe+HS1kkM8YhEg2INPSNGhW/1Sf+3/+
+g5xC0gOq13TJWT28w+UsXT3lM+KE3MWft0P1LpOw/X+//K1IFTj+uQR5sH55YGKM0svknkWJ4tI
x3WPKeCLq0iX9GvT1d+/0ev7+PMDRaqIEYNtuxyS9Q/Ywg+faqoIojp1L05DlHyT5opuZ9/7h0/z
z947FiHOELwYq9QvHyb+K+EqsxAn7BrIvR4pA84xXCEN6rD+qYD8F0zF+h3Bi2NyE3CYwEEg/eWT
gmFiDItmWCccGtAXLXQkUooaKLsP3rxHmPBNkEe5ttYO6DnhGg8Qwjr+/Rv7J08wkByWPX39qgrz
1wcmMkFvRkSFT5OnzAsrrwwtaNe2Is4IPKHEnMttnpsdiu3SUy7+8eUl5YLs48t/KoX/s0+AO4kv
uITZ+Ct+eaLywnemMm/48tJYctZ1qqM+6ipE0/nbv//F/+ylVpQMpdZsLeavT9TUeB0qY2udUhKM
zIdW7qhWTCz13lpg8Pcv9vNSz/INFAz0qA9oabVA/fpiJO7qom0b7QKSBrxWTeuofrbonlzGtbag
mlkd/v4VuRb++I1ZX9LlLqmzcfOc4e/6ZTtr8kWYdND7F3pEuR/9FSvjoZPT2YHucE5lxOf6UdCV
eNRZpjFfqRKh6cTthIYtL3Xaw9Ky/X2sIN/bF+eFgkPmPxrdH+nalPj3PzIYo59/ZpBXDJzwODk+
kEoM5b98/ORjMiwskARkoZc7fUmWXZ062i42ZN4HtV4C9kGFzDo0szprZmdr8JfddVCKPzoHGjDQ
JeftMMID/GWxSvVlMnMe3e9Fcyaci2Sj4wBh1mus90Ejpprzo4escCg71TP+WMeV6OgC6e+Am5tU
dJhZ+6LWImkA6NYFuhW3LIoI5tsYKki35VTuP6kl0TCR+1FrHEiJ8VdLN+nAmvgJalsBVM8KYloB
nH1RtbyGxzvtyGS+bTmw64EYhJkEHNZpc4H1swCRMKiXr7mF7zVasJyLca3LRiTmDjh3RpVc5EWi
vlDs3L64DTmMC0yh8xm//XSrcTujg6TJ4/TVmIHtIHxZTo7Gh5P7iXEQz57Knbc8NXnaBVT6txlx
6Iv8wMISILXfSppL35slMkkfuu25czjn2yOXJzeNBWlb6aO4jz42qNCYKWjRKAU4UTPoXeLR1UKL
YO4Z6xr5XWGm+4/O+k7S5v5RGqeoTiEDghh8pqpgeTIH7GwNLh746c5I7drUyS85d0MzcCz4yeS5
sJV7c+c/9ShLVIlEjPD9iEsAJiya8BbF+yZ6XHrfd9SKnXqHElEQJioZ663wWkULpuuu3XHAYlDN
qnlxL5L1YKJRyUkgnz5cnXKPc07B9URxgkaT50dnaYtRhbIfi85I1wH4QQAya4h7k+TDA6BHLiOD
db3UqJyUeylAPeHGM/lhMF3m5bZT7IsOjkPs9Ho8E9tePOM60eii3sx2SdsLHbsIEpRcsN8wZ6b/
x6gsnuWBFrYnSeMAUGZFOAdHJF1NhrfmhpRLhQweAQ4d1FxTuddYMeAfUBAxyWJa1Ye6td+cpIc1
IauO6as9G919bC3mYYHMynwldsRrNQzVg7ek81XRDkDv5ARKI9Oo2twhJXcXaVEPx7iYeRlZTKSA
q6UGFURek8LMJSWJ4FBVHbh2Nl9DftJPpUjwZTF5YPBnS7p3bU2A4V/mh5xhHCx+xqFUIuA8IgWV
o8HqsrpTjfRQzqO+pMOvU988sdRH23T7a9+x+wrMyKqV9ChQDOXWotVRb+AgKG1unp2CDOJO2rMD
vME1NlJV1SXt41jedMsjw+v3DS0EWc3Mpe7raz9bNYJqkclrbFGK7daIT1BdmDJXc3SCZeBi05Kj
89KAUtvNVbO8OvFYEyks4xkLglheMUTkW9s2l1AaAx+jF9nks/KxekWLdtWGunfQInoHIIbDKIzt
qZXmputKbYvVbggGDi8IulAtWJgo5sVSf+5z0AVV3jbHrEskQal+/hrF9bhNQFbcUaxTPqf5ANZl
xpLXVCl59ZaZnJt3b64SfD/SRdtEZpkwQeyMXQk3Ies8jUpYOsTxDUcoUzkivrFxXCqhiRC0KI7M
zaAvxvX6yTfjJSddj1yoMZNJS4cRMSnihUThwz7o44Se2kbSlEv51VLP2tYs6/6xyZ22CYdK7rAg
zpS36u+4detnv0iZlfjGtONCbm2Yket7P1LlHbsSAN2F5f3SES339ljnE3VjM7skt1zd6qpvbguJ
ASIEduCqt48mX83M+ErItW15i8PMzE7MrDhgm9ZEWROrrfoSd7B6w3qhNWvWFx5ZXVEu3bk9VVEe
lEp9m6cJ3kBVtzq17rRjg+bB3vUSGYKk81pC6c6QuJX02Y+93o5wcJmCPrSuWP82HMoS5I9iCWI1
5mDW1Ky2E/co4tIc4ZxhMR7I4fLV7xO7PYhJZNPhow+6IXzHj+YOVCvl1Ge+mOA3OM+hTQaGVZs1
33kQSOWrnSVe820mQbe2fSv6GVyFjyYT41fYIC2ggFyzP/lO5B+7xJeHghI5gqpTnELswiT5WQ7q
LWuw89qCrEAYUfwin/GU9to9sKLaOnhm4l0PFFiGTpHm22QcW5RZZ2FoWzWPix+XbuC7Ynwc7K48
Ixp+w1f2PJnCuMnXaSzrqluEJrOEregb8wv4gPjLkqbjfdy7fHJ847NtO6DQ0A4MTiwYkhQOTFtI
98JhzIpvZywa6MeQ72cchDIeD2DR9JNo6/mKBJZ1dpYp1YKuzFFyHT6FLOSw42OPwte1xWFXXE1d
J27o7SpuWkP05zL12rCrDfkuBq3Y1oAXPte+M5yU0ywMqCIzdQLp4aDJky4Jxh4zOJOTguWCWAyj
UU9cYDf7HDXaeD+qOL8z+l6/Yophv+ajQ+ipo7iDvZLKkoBa2fjap8cSV6FtQXYZfRgNQyzfzHRs
TnD4/W2V2jBHHF2LAoFhotsbLHnUKVX9gN/dNKMgFZE77ZKish6cvKHHp7KW+yZNokt97vFlJHqN
XyoeX5iGtP1Wl1KkF1M6TXZIDhO7FElYL792Jjpn937SywO3XO0yA0T9SObfZLqXU28VmJqr51SV
euM19vjmG7RGedVjENpjqptPoN/LYtP4ME+ZvnK9SFjcIP5GzNWBr9B/Hg/ucIdQO2KFzSJUUPK5
3Us+KYvBZ2HjyTNZRi19xryBabYaN2aJ4yek8sK8Uu684MrwW8PbeoXLdJjV92sNzCPa+Wt2P26o
XBWiNbdW4dDl1bvpWZZG+9gbs3zyKCbbDtOSh0s2YUBgWhYIPUmMYFoyd2M1GFRpzVmSL2CH2IfU
GmyNtCEtyOnRGTtgW9hXBZ5C+nii9MbU6SwkYqtd2amy4iC1IG55mtXRJ9JU9q6Vrj3iskqRv3ue
3W90h06fGs9S7zje3C+k9Z10pxNCkiF91OC0sprkeRB5VOkuammpVkyWuT+4qvlmJ1N8K7PSYpdj
vk9IZwKNUNdVu0kwMs6BcDuKp9idb7SCqnZTdyL4EzFn9niZV0svenUS2L1Q3invdYrVhTs8J1TI
U/cXL9kNlWWuHkR0/t1UfrEyjDCr3yWaxadGEYQhDmUzYs18Ql4FtfffWujXjznjP0wITWFa3Ez+
Wgu9SdKfyf3f/8DvMugamYULypUbKu2amf1DBvXW+SAJVpurm+MbHwme39O0xm8+GG8QUeg6/GMd
K/4+IPR+g3CtExslesUfR0n4Rfb8OxnU+PlibAuopYaHckdnKcN7NJefFaRo1NiWKpvuIoymhLyy
JT8nBVlxe02hWzNIB5/gzY4TGJiMcQL9V+DE8aU+PaKzUWbpZPKTTgPYp3hiSPjDO3n7XfL5UTT9
5Vq7/nR8D3wkZA61lJczQv1RNPUJiUbG6ItjNoj6zU7YuFs9qVbTP8fiNi3mvd/oTPMhwfzrgf9L
hdhaM9A/yFC0thJjXie4q6rJBGutjv3x1aOE7iGnT9tjFEfPZRvh+Rn71L/K/a52Nk5ju5cI1RXx
ndlxT5PwSe9kXfo6LdXyxe1x820aKu0v4gJzbO70xV4VXZ9vwVk5dy47P1AlsB7gMEp1aTRWsxN6
gwuV9TTAVOAboRhkeZOYs96ErjEYoe61rCQj6VfCgaAUA69PtDawlDNxf3DMl3g9n9fUdOFl9bje
S7Fsu7rozwkmnF09iwpXkLK8fBe32HVCP0qy0ErFWrjVaTid3YceeheItaXlwuU6TYVRjxOVhol5
bSC1hgM4H1K6TJaCjGku3QnuOBBZigg+NEmF2ZPs4nOVeaUdaKQzL+0xizZON6tP3EiJj6Q67XOc
r5JpoDTccw6elc87HKvOfvJNdBnGSKARHLM9+72W3ekSy9gmi1vaGiDUb0iY6JzCE5rwxt7q0t1g
TRQ9pnyVzlNEE20Qta1T0OmQqAeDOwiWAnfsj9BjCwwhZqXOUwq+CBrGCPsudYiFl0Yeees0Kl+z
pE5DsFvEy+rU61Cl4jhdR0xEKYKsW/BtNlifDgzkTC0osI0Go20/u9n8v9k7k+24jWyLfhG8Al0A
GL7sM0kme4nUBIuNhB6BHgh8/duQSmVJrrLLcw/KLtukMhMJRNy495x9/G3syvImKxvK4Ki2GkZg
hL46i9VsFQH93IkUo0TT4cXWuWXsZ8uP3uvYGnYAyYlMG4YNT2qAFtYr7mZLDzbla5+e5hTEn+92
3kvMXnPARDNvg7zqDjppwG5SqEWc+1NLSyB0HH8hEJfLMRLJcWj40ynwzfADFC+sIGOM4SL33Piz
M4rh2kRP7K6SkpQ8er6LMnCugUu50MdWAfYEhpvD7Nor6eEE2PDs3cdfDawIpFB1c4rjEH+PwD6Z
CDb1AMatYfBRuKZTWJorv+qy9zIFewsMt0n3llDje5YNwBSHLC6GmLNNNYirtgbE8cJGTsQh2m3H
um5buBtzP9vHXNjp8CSnhGwoAGHqBcdU1+NG6KeGp6I2urcy7FNyg4MOQpXslJNsO3RuxlaFPrgT
bZZEOAmvM7f9YMzJvbaV1geNvYGUQ4alKNFAzkebpo+jarFRkCKC5B9UBaD9sllHYwafpo5itoKu
vGTekVSbmnDml1YRj24uhdHKmIQ66qzN7uihL4thzOcnbLa8Bkjnna1e1RRpVsCrNctnw+ns3jfh
bI7b2m2px1AXtx+7RKYOcV8D736KvJlJOgbFRI3VM2ch9TwOFtiQwB3wK8UjD/K2Ff2Spiem/lWk
eJTQkzeuOAfhSKgqEyf10rQ51JHKyOfd16U84JNjkoNltSUSj3WU7KvhTGE3f8jJF8Pano02TXGy
kBG0AUwEDa5fXKBUojoRKCH4G/V+4HAfaTNywBSYZB88lRFjDrJkqUxfet0V3DrN3HKcmuW5phgd
NiQ0KGM39h12RYeu6L72rfxagx6eFskeMuDWTCfSVSOLNCroRisQLPl14+Y1ohIc7+4Gg9+AAoLO
/UqQZFlcFkZDaujIO+DeLSqGQKbpL2zMBgnebLthvynbxvtkUKvilYGPFaxz2HAQSX2pxaqPiY5Y
xbU3PivTUNBMdVBAgQSsF4K5PkZ0d7bZ2KrX1uwe7WmUsEyC1N2bXTDeQmgni9Gggh72fuzXzsr0
k4KemQpwn7lpuDN7BJGxvfBLDUOXlzHi6gcrw4KxAp7svrlDKRmGI/LaQQffppYy5jXF5nTpkM56
AUMnRtk1L4LsGrnrVPsVlvipMS9sI4eiY1mzh0IgNB4INmAVmO1Ab5yAxt/KrAvPWmMfxWfYk6Gd
rmh3lHpfjrZm9Rtk2uAop4WEc8rZTeHSxwSu8fHrHv6PyfsvC0emhD+UO3/Itb9uPkfqpwm65Xz9
le/aMlP+5kjqMwzUHvygZVjzXVtmOb+5jDN8IpdAnvNTv0/QJSAWC1cJRSIDAUTI/y4dHapKHkum
6lQzzIYJvP8bpSPl5s/1kcDQ4UrKVBfmC2M665cGftb2czb2QXKTZiwsAUJFgZ2hiTJ5HUBndG4d
2uwt4cMCFnIYBpTHiCsTuc7CQY2AvchKquhpgTpsuwQQwV0MRy2fPrr+YGRiLTOsFZwxM8iwWDVu
IFuK90JUI1uy15aJv27M2MfQAAKGtoiKLXJ99ypw6LqiMDkVHOC/2FHJOSxoa//VsMg1n6Qf4Zp1
as5m0byeOi+/cylM9tC/5o0d5OI6yxL2MTqWfb9iEy9oX+VVA/jCdoxHTxiv/kRkdEHng7Zm4J1l
DBsQrX16iaE6OXqD238al+WVco5mQVPK+K7x/CzetGrSN0OPNW5TWWPRbO2KT0wVN3es5HVebQLO
uxc1CJZoSAgYhqX0moxD99gOMk7PLie+TQvw8TpphAOdL5niZJ3j6Vl3ICuRXwdTgI9EdAk2K7fr
yg3fhH4KtcLMJgJEanoKo3vPscNg1SqNzYlu6HAkDDe+mMdpenIotty9xHd2jEp72AaYi0sEVCke
Oq+TCJC9xK4+6obdN4rqtF373lCcjLakhWG4Puj9Ipz9az8bvR6fmsMtkc4Ji4+Ho2NG08bW/lUG
/EzxWMsbPomF7YuiAI0PB/BNInq06oK+W4FR/4vX5MTVRkl2aBOn35GfS6u+TvoNlZ13W89UpyuQ
WtHG0p26zWQBeEfhZxRFbd4abjBuywEKZ+jAP1w1jSvfxyowCVxR/dkjWB30tlZFTMiXpkza1aVR
XUJ5SfWVKHvhVScrc0a/Aj9bttA1uBDQmCldyurGyZYE9hn9I/BXO9ER9AxmaZR9+MIvAeksDSTq
AHKU8IJij9pA902wbIBNpEI3B+++oLnLNMAASwBIjqHCyqWdvdExTb8VxgcA4lhaPbJhQGKrU0qk
X3ApqwjQWe1pkDm5Rz5o7uvCuBxcBntLXqQ6twa25aHs4gsZluMLjWLUzVk79ltNAqk+TpGG2tIq
q2yQLUoRY6DPLXUIwLybq46+uLke58joDmLRspVRktwkkzZxdIHjY8dvwoInO/Tx09iVRm3fpKpH
jRdWw3A5w36tAYbQqFbgROxNhUqQ00tpNDPzhjKIbmQpFuJ90Rfe1TQX4zlvXbFvMjzicURuM3ec
Ywzr1INqlxteckZrmQ+7gXkJTRJsF82myP3xyaLFuKehWEcnR7R32N7T+ZZjwxv2vJJnCh3BtPYZ
WLjnTgGO2lEj0uiPeq2eppCgqpWv+xhomm+pvRNWDRg+4Syx9ZjhuwMrkb53akDuR0QhtJ4pUS3G
egIv4hGugn20VdV8GQ3n0e2lf2kniPXuh8waqsMIaUZBQ9DTxq8M9usW3PyMlPAW6DfPI/bntNim
EauZ24sS4kGd7ufJ9k84QHW28RndTpeTOXKOs9ty3vBK2d73w3aLpjE0cJDlpqKnRqC2NTv2LXEN
YtjZPbhdGaTWhZK4pWyfudLWQBkYMw2bzIdqdpKNsHOL7zlzovS1qb30JRWd8Wg3+fDMyX5oODQ6
Ds+aMw0bI0VEWJjS6I5NFDGTsHv84TJuo+aCH0AJaIJlJBTXQgsbraQ/FyBmW8NFWqxJK6vEKmV2
RSu054hooQWErSqbiA4jZewBH7WttowKxghBPKnMzpUqq94nITfMH0wd2R+Gcf7ocAt3iE7Jb0JU
KayD9EfvlhazuYm6UG86K66PDBTAOJRzh1rZcENQptM43SHBdM5QN2HfFI1XmFdjo9QVDTzM2H6t
7Ke6m56iCRHmioYf424zCXN/PQyia8F2IDG+KlD7n2dttncFHoJmDQt0im7hGIXELJB+qGd9KGyv
YzS2dlAkhqe6ZdU4O35m7v6pp/6XRhzVwZ+WU//XZC9l+9L+nOK3/M73Vlzwm6TAop8UAG9ZdPf/
rqcI8ZMEV6Jh434kxzKgDfY9xE/+5vIrHH4DyhzH9n6vp2zy/ThMLLEz9jdU3t+pp2A8/1xPmSZ/
mmCyvPQEXd7pL704Rs8WWtveOZJrgDXQNYZzU+IInCGpnvKodg8z5mA8u+Oo39kmvEsSMjAm+6Y5
3inVc5jBAvPCwEZcZRSOZ0KImTeg9uWprGS5iVrHO0MUaLEHDclD0br5PsOCeCwiaX5SVehvic1J
T74lAem29Ss8s/QwGT7j1yQdpwaDfDW/iYqpf4I311qHU2bdNy0O8gA3+0Xo2fm+X/zpE+Rz5dLN
CXLgMwZ2tJOJZ+lYJgWjscKQgEPJcDgVdV8BVc+J7qAU2le5zymfLBzKBTlZt5MBGNpLMnI6dCKu
tK0ROwzKrndorfK9qazoabFeA2LLbsxJ9ldInB5mgYHPlCG6+9oJjJWoK/uLrTG6jgUtEh/crsXe
03Q3gWbrNlPP3iLbwp7bIN/eu7mo3seRF7EbO6PN2OAG6FX2WDupJM0md9I9qfDpIWi7bjM6Y7ER
njbXnWn1H5WfhNddH4+3pHLNb4EeaYY1vX1L9IM+2DptzpLQhVuoTSDqLSvZ1SHTIzHJ+hWoEHEe
JPDuqgGgr2dmfAwWppWTlTkzo9Fa1ZnTvwPeXXHKJzshqC6sMjo6oYFbOsnB5ggFqc4NrxBWFUfD
N4555pGLVCuW0KGp93U9kK0TcLxtyWxnZOaMe04K4ZEaobgxZ29Gcm+k4JA1h0oIt2l/UTk6/RDp
ZMF7kC6CQaMC5ErjpxrG+iEIneSKTBFxNS57xwq0SPIx7Jz2Mu1Ffu8op9oXjm8F2KaUOLjgnbD4
5bZ9S8p3csWWwjTS84hVNyrfuyvRxaCu57S7gYE8XEryYW+ChntFRZ0M1+ns5G/9NOFflTI/6Km3
L2RX5fD9ZPLc+17yVFexeS6jyr0t/Hw+TLGezgLL4YU1usQx9yq67hzVPrCxBeupIOawMPpjVYZj
yN7i+meQPtZzGZjyqo6c7JiY9KXSNMfDXGRtvhud2L3Oq/HCikeH2xExkSG6Le2j7iXuQcFQZWfm
1sLn9lLb42e3nopjxJh3VejCPao6dHaeT2WjvdL6YDvZGxF1gLeNyLGePb98UIM9f2gJydnPohS3
KHiBC09xaJxcoxW4CmwfIsiAf3ANS6F+acMmvfGiDMgK6MzgjbZJvC8Hfimak/wRUkKxHmzkSwIz
20Ua8SWOEAaO9KTlxnfy4p4Ko3sFKjY0VAXmQ6dKOh8jeJex3pdIbPBC4wpdJXma3dqmyZkpzA8S
Kt9JhnN5dDLyE9uqz1Y9i+Uz9kDOQW4R7gC91Buv7WjKllN6V7XC+TxPtVrbpNGv5yVckvl19sSx
anr0ysq4rdAZ0MWrmHU1cWZtag6JN3jTMVfL+qJuBjJPgmDndmmxD9tRXPn0dfd1fkttODwZ4ag2
mbTN21RE9oHaGxY8/ebhXIqhebMBNiwe1c0oJm+vGGhsAUP0oLo5ND8xv6yrVQWgEjSPpxWVhI6u
51ZlezKS4PVoiLbrZphksPYNGk5RqIFGzS2+JtWj2QmC4ZFpHi2xPCNvIsewwzLXJjnYzEZcYMlB
fUKY1dY0jacU0ZlPb5nqigAFb8UKINakQUhsjcnHzB8Fvc9WkLoKTB13uXrNZTxfhETD3bqFL49t
606ArajSb5OOBCTPK9cupqwX4F/TPkVaeyNaWXTrqrDFeQH6AlQu5hySRS63ha2CDwG7xplGefyx
8Z3kspiHT8GM/5gdcV7rtB3OwC0Yqg5jetmmcEk7mIqX1GjNDQSE+ioVY/3BCJP8jGGp2jKTj3Ym
tO3NDAtx67a1/TEbC4o1ZvTbJvTVDmes9Xn2ov5qdIPqxbHrZXPpZ+cJcmkCSNocIAUlWbCjpRDt
4X1kW1QPuHHNML4xzYRFHD0pLMh6uhc9l76M3XkDN7zatpPlX/gO9jAU1yq+tr105EZDARRAiCcI
TPRke0Q2mczJ1B2zYK4e8z7cJyY01kyH8002wPznCCOIf+kEvtPeKIFGRtNO1gq39RBZJ9ri2aex
tiDQWZIMJoLrrxIe8Ys2hPrCxG5Ce1M3wXMmZbIpylE85WETHliZCAvrrI22pHszY59+qxxPnKrO
N3YFmKRrMynzo0v9CPE7aonaGf3HaPRpIopa3NNlELycR+WvtSF3Ni6mc6Pr17Kd9ZuYe5b/nqwx
SK2TQ86dTeoSIU02Aj7jwqVkHhgZNwnn8V6NbmGgO1sINUWWiNvF0sTen6bRQ8/hmiN7X+fIe+Dc
39YRBAsV80ivpspDWQgpgeAxL/TrL0FTZcchj62VM43GJU7rLcKS4gahWXbo3P7ZbQDwsdaCXfL7
sX/NOjiUSfwiwv4L8rVnX1GfmzOGpXkky8Gui2NTejBC6+QB6Ep1qmLPQ2aTWR+ydCzfAAxPH2mb
P/v0TcF5A8LAfHeqIj5Ff6pqhm7dHpsfXtorSi2axisEiGjREkuRRk6XOb6c4CJuyCTq/Zu6q7V8
amX4hdxyyC45lLrg2dCxVe2MYWaaocS+11Q9+wIK/VVS1SiIKhZQaq9ggHJBq6bOdFScfGPRkI6p
taHIyy7MSJdQthLvGbYTRB0vjNKbcIrzCy/G9v3Qx3Mc7vM5y3EtTi1pZXDBOjd9Z7DVGo9uHU7u
1owHwrcgkWbqSOSbvSkNofdNoMrdINuPLQiyVYNpeSMwJMK1cz4C6RkPkg7RWhcdijpVTjuod5ST
eUw+iHOJRNCP4DYoTMroAz8Y3mAcqEUeyznOtzGTpxM7iHGPEC26nADdraPS1GcMdvUZtJx7mkH7
EKY2vjhZoE9NsMCTHaPfm+A0IPgt5Rayw54hhd1cJAkcfnh5UtP8D7uDn8OIwZif7FvpijVkx9ti
Rj6X1kZ0nJ2oO/ZhCDilsJJTJ6JLiaeflBazugSm12105NWfelvma39y9T6pB8zQCLi2RiRw/KFf
3I6hU030AjM2shD9msvXfOjxewI0sdC1ilB8cfqQMrrKqgSZCdmn5ju6Rul/ZJaypPn037J9whrY
bEc4wNfcn38Ocf/LIc776rT672KKtcpV8/L+k6Di2+98b4oLC8M1hQi3z7e89X8f4kyBF5tTk0Rw
sXApFrbp73oKYdKkDiT4coQWPzTFbUlT3LQCn062i7nn7zXFv7pgfreuuMSd+j6qBegevBzGhl80
A4RAViI0ZuMC72SdBmyGkMn6p2YAJNqcUlF4LK4ZdqY43VMWycS9pOdcjNuoYFfziGlnSF/RzArg
yNhXpWHZQqIFQnZHAsCKsJQEsVKWdlO4B03oJsmlGzF/p53Ivw37Q1jPvNajcCnN4Z5EfdFP8aU5
FK5Ghzn6nkGP0mA7Hbjni5NNK7hfZ/aYJ6j2qKDEMz3BsFsr2cFpvE9rvKf21ndgZt6yNPVxcA0S
A0dv4CBdRtZqFGtUu3YJVxh4kF7RZqWrHLmKSdU/GqT/SYNEpjXalP/+1Pxf/vL6Urz81Pn4+ivf
Ox8ojfBLmo6kXfEzK9j3f4Oib3Hjc6j/Jif6/tDYLpQCktIZMNmOxKxBMvR3EZL4zcI6yUNIjLAr
7MD8O52Ppa/xwzNDPSbJnuJd0GCxkGn/8sykZmU5re0YB+I9KJ2TlHyKPnDahx+uyX8QE/0qdVpe
ZnGckFJgC/8P3qfZbBu0DOx27eyYD/BgYAn2wr8uxsEovt2p/1U89MtobPlI5CTYNlqwAJniot/6
UTrEd5HimrDDA/mVwTXd6uGKZcs+OTPBKJUsqGL//MPZf1ByYWil+MFcyuoHGUrQ+PrxJaesdWsT
0u4h0U0Id6hW3aVqerAHYBUUOlKUqx8wE9rWTvTRsEDS8lTvpRpJ0qrdqMfLPzBTgiGV7CsG5YdA
LSorHTTitZyS5hLvdoBhPgr244zLqIDYTjIvBF88KsVtjp9rj0WmewRgVJ44SVJChUVyDnWXnGk0
u+VmGcbtdS2KI5MKva0Ry94yJpg/BwTrfIgzh9C/KroS8EHRiOflmuYQ0guyi64wW0l/Daitv7Xa
vvhCJpe6nu0xfbRIY12VIsx3LgmAix8C/BXc84NQIVL3uYaPMzCcasjxpaJCqJJ3dnvhmZ06N5VP
NZNn9ovII+MA3LneQA4FCAsqjMJ1CkL6RYal3lq/KC6JL5huAzWTlyfqkTqKU9NOtFbznGQogwmh
jRuvrVkDx2hsnxdhm25JXK7SnVfSnF6PIfc5eCDFAUPYRfnaN171nJJu9XFBGN0FkUCVBfgweE/9
FhSSGTReuSI7VREmlCZQZAef/rmA1/qaQVlyyQl08muRD4yoODWoS48y+0L35Ug69Ax7GJzCxrJy
7r10jloSGVL3OrGJ+ZngJ4ZTqu/iOpDb1hTNc+EpCL6T6Hb+INH5TkoW701RxHuEXW+6SatNhMnu
IgKlVa3M2Y2LbcvFiWnVX4EMoMdkW8atXSbzJcGUwD3aycyOshyEscmSFK6zoYx7h23vyCncOQxj
2W5tnWTYcaL+PQIo8pqZzKK2czSTv2B0SXDiErQb6r+3usvXI+DLc7lkBlGcvgsEGavFzxgatBiy
LHoEdQiag/ibPd0kdkWjgKgB7Q6dr8PxOkQa7lXdRYpp2F5NHZMm3LXpC/PtkB/2Ptkh86pYSb2d
PFnfhWNuXTLruCGZZ0TQRDgJtzZPz+Raw5VNiAORIMPnqQAx5zZGd5VZ5fzaTUqv+WZdYKZZdp0E
pbXJ5q67q104yWCT7+o6SLa9Oz8RhGifrTm2tpae27PhzfMWifl4D0SlX0dmMOx04dyWY/HRw9Zh
HRI6A/gFOnSb+q3kpEzq1dD3aiP7bEoxPvkL12puU4jGUZG5W2ktCZk6rwmF88dcT0fiGiPiHynp
caOFhoEti9mgA4Fksvp2jLgQqt70mvbvAwhlP8JPhTDHH8YHT3fxNjA5eWAxikEwsdmDL3Rrge+u
82GdjQOtoqfJcCJ/5+Esc4+o0RlpYp/T/q5NQQE7KwLl5C7KGDHeDZnLT9oVoMgzegHC1VTRlONN
JI2Iw2slyRW9CJB5KzjZ4eg+W1XcN+lKlCHgp7FBM/ghBfqCnntijXxnzMwXFXcQqU8ZyRx9c58V
qLzqPba37Jkc8+w+GIpkj3+EZVgVnntg0pN/8EIQ0cjXLOh2Yy/tkzsN4BLHeQDg4gJS3rudbZ9G
KyQCCWX+wQKfTdsm08AYi8WHYsUKultbL//aCyVZHkTfvkmrXLSFZom+M7PtI6mcvC6huXqT9blz
pCdWnpJpDLZd0XMYRGkKm8YgG/aidhZ7iTd4RO3hU6WhlJRbt0J7X7Zi4XZqIJUG0opPU8P/qwG1
3M94yFISfY2+ArAzFlDBneqzIx3/kjeSgFlZTC4VKqd50wNei7cw1NXRF3lwDeNcvuRFzfuz88Hc
wYgpbo2RDjKBVAXvzZCYFrgYXfHFgir9wRYdXpoM2ACw6ELdR0WM77+ljEC0D5iNaW6Yb/45O/0v
ZycT/fOfTsAu/jj/+vYr/yoDmXK5fuB5nFLQ7AEaRTX0XVC0HKtcuBrSp3r4xrH6fnZC1vO97FvO
SrAG0PrY0Gik87fKPsrPnws/UokDG2m1bUrXpvz81QFM6p6fp9EkLwqr8s31EiE1bqQ56hFPVWtU
HTupNYe4pjK6leFZldp0140rDFL+5s52zPscd5dRnNpW2s20Neapcei0hb0p172N1XTl1flcnbPY
oTjcFc0ARffcicUattKWRxQ8k2rZRbuONEp5OTh1+5ZFDG+cxCMBBz/NGg+pt8vJztC7tobbaM36
3vDn2byc6YOQCB+YpaBDC9d73ltmA+2znMzcXaeIWIyVx3gM51bt9/VNymp532C4fybT0Y7XTVv3
C/NwSCvYwA3UIqWDJ5KSHMVLaDlvpyDHU1vhni9Xti5xcavEv87qUsLz9caNEajxUzJAOZyRB+9U
jxQoaeKmW6WDRQaAsmMD7a0yyHCei/yY0gf6JCkVn6zWttAIqiR4U4H/lk+LpxOjGMpcBCL8Jbwa
WAWvOWOKAwdeE7XoMi6xBcrOwQ7qW8hf8bgWWotNN6JXWjmVt9C+e9Ugiw45to6mC7nbmIub3uxb
jCkFcyaWm/0Mjv42aC2NoSqF8q0TlE2rMDSSQ5ynyTv3g3ubZmy020FZxnVcEPA0oRo4IKEykdZ0
5UOMlmY/+726UbPjrYeJLNK143fWlYM0+6MBrcMhM8Cyr5UTkY5FTOKaGGvvOCTmfAHrUQ8kQjv9
1rTKHoH7APrPCKedjfr1wIxvUvSn6vmToQuybdm+9jRG5yMYakagcDmPMaLWe2aN4bk3anWpDA7b
e+KE9TV8dDmY5m4anM6Ct/j97x1r7xBfIY2o0EkxlVm6AfW/egOEyY7lqWCmkasNZsClfWA1xp0P
ixbB/DDmdAm30MpM8fbPivo/rahA+H44Zv1Bocm5us1+OVYvv/G9F2UF2HQsXwYQVRFhLgfXb+sp
ks3fgEDQTAI1QV7KD/pMD8AfzhKBANN3v6bz/Ht5dflPLoAgfCe0XVhj/xbhaHEW/XCsXt4O+4Xr
sG2gEOVAsKy+P1BUkOXpouiZt8UkzKdfqM5Dm8HXaAHi33QdboEPaR4l3a7Vdo5Ds9Wu+zaFeVVe
mor2DThOw0GuvnBUOX2UASlxdPHzLJ4eG4E2jxLXqeQsUWnDejOYMA71YhrKez3bmyTtW+saq8qS
RhAJvJaPcdeD2ss57kAHcIAVWDVtK+ZUe7uNkprzBoeTgMDJEc1BuCvJoaiSNUHEIc7EH77I/9AM
MBdx6u9NBxSz7D6An3z+h46V/eznq6NaaaqOYNfPVTsOAZ2syItzwjKZn2ZXQeQGvOTEQKb4Ussm
0Q8OKl3emkXtyecpzTGaHv/8LX3Vy/70ljwvwA3mIEBB28t0+ee3hH9jKhTo6ncmSm52Rb55lJ1m
p8f5vY8NmRB3y4IRE4eSxZXfr7J0qhD/pQL304uaWl2zXyIbIeRaDIyJt3MYzWSu5BNfxbaDWsEZ
u5GLVkDOWS3P85zBwdrSeWRDWIkIP2bwF32Jn3s7jK+4yPRB6SHhfkOXbP38mcKY0AEDD/RnMRpa
3rvgl9UdEYVqvvnzq0ft8uP3yQvh1qKqoY3ic/H85fv+4W4n37UOZkzi72h4LDqWhCllDtpgwRM+
MQh0rtHwu7gztXRzg5kosTXDHWeXMv3y5+/k5z7T8pFRQ9OWNV2QLIiKlkvywzsxUS+KYErl+9D6
jTy7QIM74n4A93l4wVo5kwzy56/4h4tMLxy0zdf2NS7+r03pH17RILjBw5kK7L2vG6U3ta6MIVsN
xCmCK//z11puwh9uUj4dC5djBjTsiIhm+fv501mMKJmbuNb7ZEYIcj+TrIvy+BhWWLVOERgKLnGu
Zd//FcLnjx+SewiaqhSWD/BG/tIlRJvYNkGatW8TqQ7wfVMv94c7QjUTru6ff8ZfemnLVxhACaIZ
BhaKxftXMhFYezPDalO8t7njFt4hgT/ymFsdaxRC6yiMquspmENRXKqEgb3YukOczR9S8nIre8Uc
O4SwLTBHQUlOJZS7dYzkKL/MhqhBBdSPjkOC1Z+/6T98MXgVEa4xf3AQkv2BaGcGmY9VRZRvJRNR
3kVjBFn6ZTA1AYVKFVLZG2iVqgv/6mL98YuB5YFLFQIbZlkSWX++I0ID2T/yeON1dg0TSgbO1gTH
NAKXuBGY7HKrzQ88Jpn3ouM8IsqjbpomQERtTNbwkBTz2CzC6WnuXpk1UvXYpbT0hVtop/U3f3GV
/F8fT94gJ6DlMQmWcNtfv1umJRWy40a9ItVG07tKfd3NN62cGm6qWdMZGcjLqFp5NuyQdOJNWxIv
TtdGUujS+0Azq9+4AYv0i2wFV4btz8nmESGAo9Iv3xZglMSsLsweI6bLeKUYqAwFYOaO6NSu5dsp
G5JpYYfYJoGzK+riZYk22jjmBS095f5tGFfd9Dxrnnu5qqc55FpYKUjceiVmgE3pznJql+e7xo+2
NJUJO/osRzI4TQyhYTvf8PgH7lOZlNyazQxoCPpElQYlgt2yN5/AnhFGuu3Jypw/cJryhgcEYnK4
a1P+zYhwPWUFWcUxEmoFoH8aeWn87fAd1qldGTzodPgUHwaFShqDdo1LWbqrZQbOT0pUtPxIIr22
kHt3mOLuthu9hdqr6yllCW4Jdog0CuiAlzaSMeDH6egur2aglpJnO8iS+plpMaeIENROcpU7pa/3
owmJ+wLwt+5P/dSjnV8TLbGsfAm1vb7w4aayWYqwW/bM2geU0hwqn3YzpHvCQLLs8K8P4BLzwUdF
NRws9kZGd1xQl6hrfdFO0bKI5QXSpGJbA8Hhb4lX6QL+LzT75vufUaMJwMmRhOga1txySINXdjy7
XIMeUwAvPVXwok7YDvlM0ber6gCQ4cotfgl+YIQen51K3MEQhM04WF7RNjyqNl2FMHtXlfbgZSAG
NJbbRQUdu5adqZKbJg1lWtyVnas8b5faDA4AlripxTM1lAFsk01kNTnfmY3Dm9/yPTP0dl3UgaQ8
GWS86be6QPtcIZaGQZSvXRZGM7z3c5iPsNY9UhbGY0gPF/cMRpyldkvNyea/aUm1yIdIgyXIprbh
1EckDS/RqBzcB1aBbTPbTFe2Cuwc76Sx4c8XW/p6tT2cgnbAPb5R2DV4FPoU21LKN9957F0Ncg3e
kubT8y/HPl3eixPETKrWknRZ/aZh5nGn2LOU9JGZ+fD2UtAgS93GGDNLzi1jYveJIx7/sA5s7fG2
UgdzQI5LloiDL/2EF5G2r+8t91xOCQh+tptgdewiIZdbdCmth4fKL/lrbWJ977DZdqwNlI4zVYYz
JjznutELcR6pEoVYWtvN8kiTWckfik3H5JtwW+pGWDSVaQ8P6FmZmhL/7FWtPmC8b9PiaoDuxB+I
YQq+2ZpOfb/c1XaSNGS0oFQy3cPk5+4EFVo8BLGbLOoTsHDLyhTnMRZ9KWhBZ0FU2bsORQoiN+5t
YFYRaqb5xtV64vb3WxoxzhZANmghCgVIlmdJ/jFyiZgmKAo0GaZ2cq3MOMGUSq2+fMPggbQwdzRo
2sEgnADiJXCkpu5Uu57ytjXGi4xeIe8RpCHfTe34iXJpV5mA6JgRpTpS97DlQqc8Q9INJgIvoP6O
+ZaFmOVmC54j1fU6qnoVBCu6Nz5C0tCSXXwgo44MKVTOGcusfJvhKDvxsthqPnOQwvCjI9nEUxxH
l5mKe9M7dxOTKm6eJF2WFA/Ydk3cJoGQ/BN22ZZ7KLQTDO4XCtMX/622hr5B4O/aLJVtXXKVNkXG
94HqUhhmT0rBiB+djLiSho1NJAGttJhmTUGA8zqoxbIKAkQKuHNFUoXdsBNdNfKTHGEQH2N+Dpd1
KRO4nG4J3FsqwhjIEstT5UyS69fFBqvDwFXkWTCtruWGGrBGaLXo1GrtXvg64k73c1jM0UWMMpqX
dkxARszZaOez1+vKY5cvwLbw5CHrXDbZrutrbscJp4SCeAR7mvXh/9k7j+24rXRt30qvM4cXgI04
OJPKLLJKpFyiaU2wSEpEzmkDV/8/uyj/RyypydXz9sCWzADUjl94w+RFmvVJ6lNTIYsCJtXaVXVX
8JG8sqF6g6OhCrF0Sr/Tc+7VZCM/8hBOfTU4Y1kDH9ym9M9qfx1GySi0qz6Z5waMgifCVR2MRQAB
rg/qP4Na8uGxHM847YdpdHljkHmwjjcQr1w2dtLPhNM7L+7VCP5Y1nk8qq9NFrwdcznHUgXOTqmo
UstWA9h7b2B7wBgLt/EbbECnLMRTwdXCmJ1rIdPlGosxMtzqaMYcu6vWT5FnQx/PmJyvyLJnzZ96
LrMTHFofxYQGzFm9R9V+SDdOOfTVM5yZWrtuwlyzDgFvCp2pwAnvK40sFJRS6O7ZNyvJ5uZzTqOs
eRxnIxs/zb4GEm+EnUuZXdhjhdx+UvhYndWWsFoobCO0omNTRwFIQSfXc+NGZFyr68DroEnVzFHD
IS+9ek64hYcGA5pQUgwjpJ+bcQLki3IVeOqq0abubwq9vfWnk3WTBe++tlIqaVQNp6BcVD6fXxUV
A5BVXcRNli3dORvneeXH2axDyzQhTl/TwwAs73TpYdR1o9oMvhvSICZAm09hQluDi8/p3H1LQ8Nb
CIpaeCkhe1JOWLd0ra+k/twEoJZrwgq0s3DnmqJbAfceAaxC19G3xmhE5iao8P/tFpAu53gZBcLW
bis68daXvq1hkG31yp1w2vBLXcqT7KToDhoab9pnS7Pa+b4rWNULu3Gc5svsIvGL10eHNEGFA4qN
5ymccLdyVj42wek2iLtEbubS8nIIoGkpzGjpNnMLE9TIE6/4BsivxHwPRfmppgNtix4peLcqXWTG
WrvTt11Q1La36sEPIk4R5FrqHKHramm6HZyKsDb6HnlY6qLUUXppb4LWt7tpdtYoGQotPDYmHya5
/RF961MWOMbnMcxLsH5jGasLFWhuXtlfxsmuKmtVBWODxWWp6yExyjS4NtFYAMa22jRyUrEmFDo6
aNtGQNLiWvE5SNjcNVYv3LVc4GwHSt3qhMuhtXCUxNoUGMEGBtYYgvwVbTV614gZaISkiLcPXD10
cRNuGZQFQxN8rOvyOze9Xaroz8F+kzPFTVDFpRRjDTld/r7OY+cBPiQS4Vuj0vAX34JCptZQ9bXN
MWm3LZE9vomM0tYybaLgUSd205bwITAju068WF0agTYqvLaAiaKvB6NwZrHzLTMjJCpAinCmQBDU
+aDEJR71JtvOG3Ug5hlOQpsRVAmhyYgWFQNUFa66ORFXlLxpE0Yuz4Y575bznwPoX75WQo/ll+mw
KNlLrV1Smt+2fqLOydRylX2DmRg+b1QAHTSaR7/xVbzqBwOnjYmohPOEgFpRbhwzcYubsEwGrsWu
qlQsVVSuClnwU1VjBILe6YyXXmun1F+NmTH0SLIi9agbNKADydj6emMz/JzhSKqska2g3OO0ubql
ftxgqEczjim+TJxojg8Dp1gYItAYSJS0Ety8pjgn6ch6jYHlmEnUG9A6iVg+/4zEXLOFFn0lZiJS
t0Bt5FTSfs2tVYoyhpctCIjUUox14oDPdi4D+yFrADnvX6eRC9Mw7kn/+u7kAUvlEwuY1cxRj2id
QTc+TIcxwnI70elsDPhaJ+kuqpwQX2mLcHQ4zS66yHjVz5UqPjUNnKPoqtILFVToHdgPlH9NWKQd
Csw1iyWnXmfIZTyiqoiLK6Y+BM4mFkScgLAgG3unV2E7eLd0YMwyvnFQxuJ9phlVC/AE+HbxUYeU
IPNEE0BtkTpHEwZCVFLzDQFqQgRqBhzBh7gG+EBvJUDox9zWpovGnrLqUrdrNAwhlyZwaQLVpRAV
USB9JhVvdo5ajxhvJETWOiOQvASzW/AX/r/6bqKSZr4dM8/lujQi3stcRiC2eRfaoqEK5kWl3vZ1
e6QdeIJT1o8lk9q0HHw5NmNiCL8O3hgCxkHZGBgtzWHWQraMJ2KCZGM1llq7WWH6xSEfjXDoVmHW
eka/5xfQM1tlYzkxt7025DyrmBs+gl4NoG2S1lChtT+UpHzIkMXN49AgWpvjPdJXHYfLNFrixhqN
DifUAOWV5CXXTZUEwtggY9MNqSaktXzCSxJP5rmb7Hm6FqNJ/gSgbJLDVpqiTh+HyJAMSvAa+bSh
PhBrtKUHlHkbSz8lMPiREXuYkBMYyDDUyb6KsBb8LSRnadaTpmnyWQx9Pd9C59H1JW4mEenIEDVh
q+1Q7xb9yZkhqGr4gBmMP117lXS7jqeisEYaKsl3/UYF8iH6iMMpaIOQWVP0U8J16cEbpoE2wKPY
uL5dgowgCOEMmI2anBcUdlVgs0v+wHJybB5PaS+Y1VFZcSY7u8q1JRCJwpUs/R1wPFAaU+oRR71u
vWLIVGiVabmPxM5U06WqV90wtGphFKOqHyGgOakl6ereiEOsJWVRMyDo3tB697WOgUQCSm1xsuWw
OjgAYBQ7dUzCbRAVsr9zMF9sr1DBNLKdBzypbbjYNIv4AGLewNGJjmrJr/GtruGsSvBVZybNwuQU
X46vWSNEW7qkVzUKqhxSBPy9gyHWyOm89sNBZYGviUUWzOqly1mOU7hkl00gADp8K5O9BVeHhU6S
BEZqOUYF8PA1ZkHq1ftCchOuZdQHXbfWZGGlB7eiOMI3zhMrCk1mdWB1TCM2QsDb4rhYOFrcznQG
IlGkj6KUKkOfXk8OX7Yq0EXJSa3K96tGv6kZAYLESIGGDjJulwVWGB0oRPjZ+CTxtmc7Dej7RvYK
29QaVy+8xPi8HzzysqpGmQrikm2pcp6J/bz5tqoGTb/w9A44lO2MqnvzujQyT1OV3fc/3a+PUuhP
E9IYDSNaUxeVVRPVoxmf5PIJlUp1PpWOJQaCQg5rzq73n3WuBv5cPzYoHbuGQM8X641fu1Ktrkx/
ANw9SZH3JDJ9lJusRLuzIrZh1OQGdyHGmxwafWHBIIKBTfM8W1Yd1PEjVQjV2fBJedXZ83oy/+h9
FE2oUoTCtVvuBNBbI397//V/GSpBWZjAFgoH6bipq6//VGmXyB6gyeHaj11sSN6DC0qlhVyupFDv
P+qXNScoDPu0gugEIcx3We8mjIpNvK+qRz/ysGLaBZOXjPcQNNUWcQJ4QR8tucsWCqhRJTeI2B7d
BPMXgGxTt8ILqd8/VhYsxpkghM1228ec7J9DE6OUaRX4xPsEExN//56ZCLF94rSD0/j+Z78cZrqm
NiIOqqvKdjMuV+RYdHIY/VB8pSZB6jhFEVUqDwQlJ+D7T7ocZdMGP08jFq0clw7SZfE6JTAEn5IY
X/uidNMDPFKVmmOGJbjkI1NFje8/END0m/6JCQmBsjNNXtzdCJouVhCKWzOHydR8bQr6RICvRKCO
OQ7FiXkNmjqToNdi9Dn8pZvaETfj+y9wtmP5eQcSagkTzX0sF2Ar2OLyZLFCPLEqt/haRzqSJWt6
WXO6puoR+ehPnMOWAQQJd55jWer8/lEU1+xOlbxypwM3dzW+Dk4OrJcxovQ/sYtLHHzIFuYMcWFB
HDGWXrvyRAeYDX2+tOO0dkdbXZbD1CMGBjpMZ+MvBKcTsUjn9hSPDDB94xmGUiRrrM5is7uKaS1j
nVWmmoqtWoCJHBZaY7pkMQAK1XUOMo3Yxm2FuuKrqql4Lfe1QN8S2nNqYmyhgqbE684Rn4mCV7UM
kjzhJNEBXzD+Xpg0VCbNQSJpfB0VKWXZ94f/lwXnWgBN8QmDogJR9nJp92QWkabP099lVAti1rDq
VAoE61JFAD9K1u8/Up3fbyacoxbcFj0afIc899IcgkbZ1NWtN+LSDkFAQBRH1OeAa5OZake91XkD
pfrdk0RJRIGZCBwW1Nu8/xqXn1wAW9I5ORUynj13KRdVOHUxMpfR3ymInnwfw7/Pv5jpaDY3Ztsd
33/Y5QkCzB88PJUiByMpnGQuFrlj6GEcVW37dairZL63E1ctC7T8VWT1/qPMiy3Nb/fA+Hs6Djzc
C0K/aD2Ho9SzrBjML0Xb6d5Kgc8AlGGYE5PpopvA7bCg4Z3zH5eCDetS2sK/J1mzIQBXlHUpwZDy
qP59NYqMONSYkV896XFIhhK5HALPGEVEqqwlNVUG8DrFZLwaPEeVicFq8d0D9jJ8OC21uYvCEJcG
jpUhV+c1CUEq6ytN4xzNNijQh9bh/UG4GG/GwOdcQa+ADiRqtpdjYGPB4edOL7/0eaJu5qCkVQGK
dSzJnN9/1Fl39af1rOaUw8sBcOFwLaJB9vYSHsuKmqphBSfPKs/PQonSOaZDrUL9nqOeI+i1954B
0mEUClmoKumPvzUDbq3IjI46g2tbrqpnkgtWnHRm3gZUFLQ06bX5pmWrOnSwqjwdt5PoSZjWaRGQ
Hsczh9qw+dH4o1ukmkhalpjsnRlPPr42lLma8NlOeIp27o67r6UJNLFVjVezIzWTWKqH/LCLkQTz
3jWxKiz/aKGxI1m7CT0P7r0goMqBx4WRj5RA3h9S7+30AXrDvxT6DYAlSHC6fTl9NZ8AXkEVPGeD
cB+SprDNjUl7dOekXmVR44/QTLKkfz0BhAtWlRUUu9xMs/shjIHiF15f0DRF0scH5N0unKirvwTk
ry1C++0QLSNvALnuJ3c5rbbnAdV83MEaLZqW9HKcT4MdlNcRilAHbqRoJluPhnSFGbn4a6aPPOyD
ZkzwlgS4bq2oGqb3UOxAh3YZYO8lTre3FrdSurEyTRzcqRlWXTXVa3ri2X1ED3+PahNdgqTqKOeV
MNITxDqyr6Am7OtJhrBc+rnWjZWoGvdkcj8/VlFp2JhsOhEljLBttzhlF6fRFf19LATqXZ6uWcVK
o273d9rjp5JpVfOnY7UtYRE0PESDEoylrQlSM/0iuQTfjcp9b+XDHq30dTf6OC7AAkz+6jH4omoe
9CkwyqY8obhBScwyNJT+IUQtUda4s7pJf0LgrP1quLP1BeHIfhlJJ79O3TZeW/EUf2TP8+bOYEHQ
VuYwswkVlA/fJZympPzjQgoqvjFf8tY38V9ZOxlepUyb7nz5YPn95mHoCALIQunQ55FvN3QwW4R2
jV98Q4g5ByMk9RNoebNd5Hl6GCwUrZYyLHMApwIk+vvP/mXlnz8mWB1aNhzilziw3m59tKOb/FuN
VXQF7L3CaiUXBsC39x90/k3/d2ydh9QyTYAH8E25kC+TSGnmqYklaPQNRS/2jDC5LhBSw8oH2lCG
8ImZB8qqSYMalNnIR4ihirPtENsOcgYdsC/Aes6nxmn8faHV7hfuWzxBqCt293lO8GJ2RV4tzM6w
7nA3K17yXng3SGq4d4M5mX/5CXkqgF8DNekwDT8J7IqihebmDtWblF6cMfoU1hp/+pYo4nNS983G
CG39UZedWM7M3wex0AUIjyFRYQBhEOOCvo55GRIYmttKC5rSN6tXgx/FItqKMsl2cpaPheFnfwsN
68/eDGl61JjC7WBNwCN7f2bst1hAXsNVYE2FB8HxhGv84kJB+zmnfRC538KexgHltAbILs7KPlqL
2dytBiuXOzfvZL+ItSqn21Pmu5K61WGoHFQVoIppn2akcHdiniicNRAycqSCwaqn2iGeCvcG5aJt
IXJxogaafSo1Jm3h0BiblnMnabskZRss3cp3PxM2DiUSM/HL5CTxUbhVvMVdxt7FYVl9yu0u61Zl
0PZPUxb18HzN9E4roIMtHKTiNsLsYKugih2exsxH3DuqdT4Awm/+YuhwTqV/XaO84nIn/mnZmncT
R5P1l0FVO1jQdLDlB8tejd2bVc/YIu5Duu+Qzbqm2n8/Zcw9JWHm3Q2+1bFlH7VaJPdVjBbTCgy7
fjRGxcF5fzqNt8DX83QSG5DiwGsFgnfJwTZ0M2tyrs7v+PNYe8pm0DuDftKuKVQmGxoRHSe9HTbf
KiwN7+NQdjdx7Ot32uCLzfvvcqYwvP34hJocn6aHIJVjXIIBmzG3Wy8siu+hpMFA3l4GX1FEjoZV
nU/2otbNlApHXsKl7mxqhaskcuwd2nrxijqJ7+O4rKHc15RwquIuG1TplxJ6obXRIXUgFtRCyKOD
9NBVaLuhtcBUxxwXLR5OERVOPcdr2fDKJewdu9pqDMsmSTvtAJMU9W1KGdrN2ZlskjhIIs4ZV5tw
5PZelgakvJw2LxGlwE1zkdVZAaRkTOjh0vS8twdSU2KR9s/OlMUV6i2iWTQucBlWIu2ipUPV71b4
cUHLFUQdogySvlLnZFmI8qRbHcbKR76ljCsHXC36i8YV4JSx2epOaP7VNWX8AIuxe7FiLBPxIUlg
Rb0/O7+eP7he+4DmgK4hbPFLXU+YdEJTOabfUQfQMcIZ/eQJlMdE15ApI6dyv81tH0Bg1J6mAf0R
0KND9RFZ+HcLFvtXwmYBchWa9kUBDqRUm7ezm31HTX3qV+cJcWZ0HG/izOk2Ooz+U90U/Qat1mBd
YVT9d+Q1SEwiqGqcPhiT32xYvCWoLXN0gLW8ROzOeT8OpUyT76GrO3/WjtF+NjNNW6HhEV9zL/bH
Pqu7fWUV+VUmhXHo0MygxJ7BBItxNQCQXIzDTaz14gXkfG0vvDpO//zgLd/mtGqPQ3UWkJ1NMNMk
lRdDNuTBlPu11X+n6l2HX4gs7BbnAcze+haxJ9MZUnpK7ex4K6+xy5do1l2Ua1DoGbfCLdt7GzOA
G90d0y9mY/V0SLgFNjjcZwx3mMD6qWn3vq63/0phn6bq+//+z+O3PC4QZSNJee5+FiMA1878/Hv9
AmATxffnLn7uf/NjP8gW8CYombBPQQ44ggqa+Q/ZQnPFHy5yHzrQZIrl8PspbP5DXjvT2gDdUbLm
JfjD/2dbWPofCDfiHSyU+wl6kP8RmY1L7c1FR6Ge+iFuJZRqEfhXfi9vLzrbnMCC09TflUVoAJeM
UdOhl0Vlu3uYnPTJIyZbVOXcrQsQi0s4k+1Cyinde0ZaLfXOO3mDl+6BjaQH2Wc3g2fBXtMcxOga
sch0DcmlBJ/4qbckWkrFvLFErq/QSBKAZ2t/U/kaMDcKAkuugLsKDBx+DcgHJYiQro3alYvQ4JlI
5aCrS3y91FGVWoGofhgy/9SDD1rUVakE45MnR6t0AHF8e2qgglQObnNVDc2D4UUVxb5BeX/Y2joP
3Hvy6M+JMJ6GhsfTEXvIyviF+BF2dYlfEwXnO1S6W7pLfB6nkt1ab+oHB5wvqCi47aPGxytC4leZ
F/pq0NyrpvGuQuR310HL0Ax+sA67nFw6SV8oWeEV4DCUNA/blV7zS7OBIbDgfvMRGAbdu8rjtl0F
0OoWg847kG+i8BaQUPS0i3eJhTRBmSGb5NQOX02tu9Hru7X6ycSCqxv7PQxqU8nnTQxBlYlubXfG
fBeW2Z0/ZcM6Uxhe5Pbta9uqef1RmOse7B4ZpJOuOEG+pK2P0hzgyRUaTC9TUZdc1Y25tAOkfYFV
mcjYZuFzkGno8Db+iZJKtxZFBrYJNO0SSAYT3HkeYJABscrEb0+BF6SIMKCBSG0TSx5M9Xajx+iJ
loeOtnvlGdrpvEgwnEJd0KrbVeWyDoxJ3OWDByxC908j+pfobfOvXLfvBtzDlmGSWlcCVuXGoCW9
KsNc7l0fFd2hUquo43t13z3GrZEC6mnNtYsINMEMtjOzycLqsxw4t20fWc8vtHPRHDN59WyMn+AR
MPczf8NODJcaQytWY+eBD6eTv8xzRgkaHdBmt5oPet36S7qVD+f5znGzAS/NsupGPi8oM1/1bpn6
Gr2b3vGyvW6EL2xyVjVqNqTTrE7PZamUai+EdTd9ySL+SrP+Casl5l/6SKhVgEN7hovo4ITPMWo2
NfsEOmWwHwmUDhFChMDY2wcXog1wU2bY61lMHrvxPBjYRA7LUeNbqzR/ypHQWAe6W++ButtrTFFp
yactHh9ISH7O26Racu1gUoH+yFKAFtmArzPXDbiOVd5YDKk+8A5h1F57rSa3Ia7VN6IOYgjdM+YT
LpsSgcibeMRGBiFSVhlEbioKRXrwTDaq0DkIMLDOELELs7XOPkEQIr4bIvt43l44OM073UCSXloZ
gKYS7ji+MiUi6Uy3RZN8H0Z6sZUolykcDtswJWg8zy0xo2pJFzcOLs0cISyBosLLRIyMzXmVz26K
dW/V+FvEAtP1BPxlQ8UqW4GBq5bnBaBWOFv8LrbmYismjjF/YH9bsz/vztPc9TjOdQ3LCEXZbj0k
RvAIzUTb2ZjHLOkAU0fpDW0X+ILTy46fkGtjCoz0BdVLyk4Q0df45MXLHDjW0iyMYK83fXHjxro8
2tLeemPyBDIQKSV3LG6C1EwxW2RHgDzUdqHNPi1n27iZ3MjfuA6LrMhFcYOBEU8HD8rZm4Nn5XAw
ZmQwpYULX4ZLEY3rGyyqBmjEwlm6nS5WwFPaRW22zdXoUFp0iwEz1zjX0SPBqFGDcoefm8HhNjJ1
Z+xU0Jt3EdkTIINi2lYdhwlQk2GJngkNioFXANbPLgKbtkNxiX9h6vl6Npk+9iTnTYuxwoCCqHbi
d0e3dsOSaGzrzpyUyAsuQAsbVU6unZHFVMtq06ISt0wxZ1iRIhY30rHksXfTF9+yGZqJHXAea9y5
0lWa8yt7g3m1Cidd4zDUrjRaS9B8IY7RXQluUdLHE7Oss60X1C/4CC/cvE9Ap9sVdQvOE0vL4o3R
NM9UzmwSGAN17tq9z0urXKdadKuN/RF71mQhEFbZT7FESkHL8N1D2GLS1zQKEGMopIamwJzNX1M7
w2fFISJw1uj2t9oC8GnyZCalXBmwHKBB6+bJDtNsReujSg4TkOo9iCKmUOgodC+C0ID8m+g1IMsy
7m6j0KKtCm8hQ4AXCM6QLKe009cSBZx2jUhmZSydutYwAO4fta4svyHx82zFetkvQiHTF68WGmxI
ICQzhoG+HHdd0ZQbP0+BrMLHqfHtTRr2fGIN2irkKlrRjw8OAM5mbZMJgCXH1CSCvipg5OU7oISd
9gCSe1hGKPZkN0HkC+Am+JPi8zSldXy0B5gy6xBhB+1z0RM+AKf9ICF4G2mf4xrVRMF+jXgf8Vbi
rp8T+MzXEJdHSGjnxhPag3P0AgHE4wjyToC3Qf8jYra04g+RAm/zkB/PtQDYK2YRneCLeMqfLBNg
X9XvjPF82LEHRYyb1EhYDu/x5aeA8/Y1I//Zae5tc+rH08gpHBNum/4LfRCPZM2K56LfZRMLREUC
fhpo6xC53dX5Sf9NAj5IAmDUMYX/Pgn4J3H4V/nyL2QA+/wpfkO9fv35f7IBlCig5CBqpgSrSAaY
zx9SFq77h2GQKkDiI6Mmp2dh/aPl7qFfocio+CqCq3EdvvSPtIX3h6cYwXyR3qxp8qX/wBvnbEz4
f2UfqGUQv5ApNOAPws2kJ/h202A5llLMkfoOisoyD18Ql/okp+Aq8bxVMdI7ifU9Oi1rP+gfjFRb
JKJ9XWb/VoFMZVg/Fd5eX0F5JpKVAJnF5fHtK5RIt1WeF+q7spn0Y2A9TH510w7pushR3jEpMuM0
u/KrsKD5GxyqKkSR0LSK9Wj+bRFyzhH3vBYe9FlbxKW36Xy4Cq5xrCOcSVBYUFyylTZgvKNXzxZC
xAD8F31BRTn9mhAiqj9OFg6u8fSlnYH55ahBaevJ9ndWiQsH1UbnhsinwEFQx+VuoTWtECs97ZeT
KO4nPFMa1sROorGb496K1Np12I8u4IyZfggNJC8jVPdwd7UTznQ0vdZteoMU6V0WIeggC+yiNfRr
Hf9vQ2jrNnQfZ6gq6zwxFr4jlpbjAqf0MV6NcCrPVoPMl9gzfpZacErqsVmnbb4euuorkqn6Ns76
27B1r8mcnmbE0rokXdbOmG3BG3qLsUMiSRTFcy4tfZvCKVxM+vhcWOEqxD72pmhHmxyuWlZOy8Pm
TZyKT2GehK/djP8eLh8cLiZ7mYT8358un6Py2/d/XbXZY/Ht59LEjx/851gx/gDUhSQAJwdoiZ8t
Iqg/UJtTAAYlIKhcIH4qMcB6VQgtyru6o46iH4cKhluGRY0KrVJ1Qv0HB8rrdffziYLXl1KNoG8E
a41Kx8U1XDcIWeW+X+7omZDTTxGEKiLlGDKdDy/RtB/GfBgOtCFjxJvJwkNbu9JHnAfLnp4GKrvp
qmqt/A7tq+I26/V7OwAjQXILJKa0Rm8195q4agyq1NakQSWkJLzwWvdYgQ5fmNK4TeQIJF7kB5b9
QWjjNuiwjO0a21/21LnJwyGHDE380ut9fMwZx6WCy3IolDWRMvgLaVObjvX5uvT1WyqLBO7NiHTB
KBd2CsDXQg6+6eKXFpn5FZt+Wruld3SF3MKzY/OExYufFofRgPgt7Yizpd9YZnpAcOLWSqZrPeS7
mkRDKz9+nKquXJX1/Gx36R41q+fSdR7qqSX1D7Jlk0fiLyR+d3HjOYsRxb01LZiZlqt3NDrxkA7Z
o4uv/EYPx896kx7UCCDQhXBFmr0kyiu7DbtkIzK8JkQO5KFHQYL6+HAKxfjZKyTCgaYTXgGwfcYK
yt8akYJlTJg7m5hGZZmCIABv1MExW3a8R1mCEkgqT040fR4r9NAFWZnMHps6eSQ3OboR0PMFPb+1
xQdSDaKym25pebubSXSb2q+wGLTOihFQQkDlLcDzJlgRMlBmBKMosOn/cZZF6zhFQgxMeHndVTHx
I1iEhRXlj70Bi0BXQrEduPGlehYqFNMa7+7bsdVvO3PcIlx9bXghumODfg3hDN2PNHoRAITXthEf
0lRem0zOzsOSHb9FPmFpTfdzAJ4Irk62in2BFmDLg4YYV9PIt+YbeBD7cprvG6uGOWnLE5WJlZyK
EW4jzJSgjB+RoIeMa8pnr5yvB5MkKoma+JjW9EWk/kTs/ckfYyL00dhMZreb7b7Z1RLuQU3rLK7g
tzRih909F5QOnDTtaNxhonvtlBM4zlFxUwQKnaT9/hoqekcKR+WgavV76nnPvhi7Ra74F12Y7Q3g
70jVnSyZgYmHCKA7JQzWXJ5EYESLNO5Am5ilD5AV7DKi9RTm1LjDcDlyWz+UdZFskA09VuBPNp36
OSXZFCE5uBiF8xC7zbRDzGJeaIY8VqZWfU0CjcJeQoeo0YLhTjgsu0yGAcmcZS+JlIcdhmDDvi7t
4QrGtXclB037lEZTtq7nKv+Er9m00XF/2cNqa5emlonnzmi/TkPj3BheWpESyRJxvlVD1QNiAHn/
isx+fAzcEh2rsDIhQSVWXdwDgrnPXzMxiwQZeUqqEVFwtIr0K4zFYZnKDGS3Q3NTxKuqm5p1bcnI
WDXIySLwKptw752xBG59zMj9CpUEYqJ1X6q0sO1tez309qMspua5KBATL3CCW+P/sPDciSrq7Dub
PM77FbqYwa3R2aD5KUpQITSfS6NEga6mEx4NsFmlCV3FxW6LtwiAebAMaxSUVpJC7idLd3sYCiy6
KXUfVLG1N2vIzkPzoo3NteV8hP77JakB9UcdGqABXFnKzurrP3VD48SxeuCG5Y4MMF0IqJnKr+2I
fQDOYMZHaOVfkhqeBngYGAdamobnXEShvjX2qBa4xQ4sFpwmI92jA0qjWHwIIb8MNoGqK9UTpeFL
y4hS/NvPNbquFElAecLs0ke8Z9OFOo4TpNyWgrCvvOJP+uanC/w3KdtbuDIpm3ombVWSU9r2/Pft
M0NRgIxuASJNnR2t7RZaE1C6pQZyFzVIaMd83iybr5uW0+39RwvB7357G/NsmgcwGsHJ/NJirpCI
m/F7LnZt3ohVUubeLVR1ePqtfo1BWLpDAeZ5pIawScdh2CdDy771Cygo0EFUAB0W8zU5PbeusFFX
y7Ul6Iy16Y3Xo4P9t+eYipLGWi2TQ+E0mxxqlszDex2y3sqR1hFWPkT3EhKubZfV3yGgbjivHA/v
f9LfLCGgRrpp07ymIXjZ1TCz2M9LsoJdZLYbq9RvdX++zeem/mBEz4rIlyNqGejYuDbtR/tSBNof
8c3gi6xVH03MVsrbyYittZ5xCBfY2VHFAZ4dKqHhYbql0JbfRSF3qDWHL7XiQqpQBVQw9GFTXpO3
Y+Uz9ifNR0aiGbYA0NBWr+Ic08rI2dbSlA8hPZttHprVGhGE+LrXm/Zzkcp72XDt92Zs7bvYwykH
S+lrq4hfApA4iwLnIohEXrmVGpwvCEJe2G9A73J5V2IXTXTvo4LiM3JbWCNKEFoAPs1+vnUnCpXY
9Rob39O+NjYIZtcgxnp/wn5zwlBRJf2lJ0pX7BK4NbtIt1qaKHbzaJzDCcnJZlemAxZT7N5/FhH2
L7sAFin4VwgqPrnu2x0IvTV2M2sqdnY6fAaLtM/Ljw7Mc+/7Yl1QljEtsnVU+s0zcvHnEzMC1Znp
erEr/YGiZSzNpRXMz+qkj2dANTDr96jqoR1uHuHoRGu3yPaaDP7CuuzJc4ZiYeaYGiE0KXZ08Llk
fU4nVDwOBr2D2RnF2g0wF82EAz7YFghg63N7k8XOGknlLwBtFQnWw2MLmddlpgRXwFB3qD4CpTAb
UBZIIUI0lVW30M34xS5YgjS8D4NM90jbQgh0EgJUYyT6NahiFzi2Dnr3uSzMaG2J+QPgnvWbHfsD
08A5jJLnRaJQmJVSH86LnZGRKAxRDrOzw5jJ1FI+M6bhyjosWWWTd8xthypv2+iL2cg/4Zx5T4cJ
0WUHqMEYgErtEElb9ZH+MCaVWFGmmxfp4ByDHiZiH9jHCM3Lld1wElUlIHY3me5hCD7Prb6I3fhP
KYgO/ZoP3NDWSCP9Hm5Yt6iQttmKbNz61fg5tJ1+kTSsT6vi4GsdYJG49STIGMBMM+35Huuk4QO0
8m82CXeG+scQ2Pqdyzc/LaoxrIErjENB+6xAmJn0wx15HeQKFkEVfjAjxgW+43xTgXNDeAwuC+JV
l3uytsQEzLIvdo3ZFmuasOXKC5I9WuA732B+5pIlOU8kSIMy6UEy6iEOs4OTEgD2ZeDgTw/KG11z
mPFIkOPCBeAC6u5Tmxo32uB9yqApQzwm2pcF4GdRtc/0Dz/LbLrOgTgs1DILRfoYjCpKpQOQzPqh
7gH8SHpLhKvUORJKPEzpOb2cLYmAn803+pjr4PzJT1TjsKHyDdoN0u2V9OTtOQnC1qukoZeW+6If
T3FHIuml1EfmmlTPnsdT04U6hSCfHs2A8blxW2sxFjNEawZmr4gTwYTlD1rO/wkGtSCrftgYFjV3
tY1aaR9LdzzBOyKBsHEehOapLbOaaAmh44OsU3osFd/dALSuE2QWCrQzb3xbPjfKnq9ngJMsPsSC
nMWXhOJWZj0k0fB5BFi9FCXyzxhhaEOynyEJ41/NBqacsycp3uYBN0scDixMdoczdges2b9GLUKd
qWEfh3ZYCQRNlyoxkkoUf0SADQsq+5h11oOJcOAH97Hzm+1NrGP/P/bObLltJUvXr9IvgArMwy0B
EiI1UKJm3SBsS8I8JBLz058P2rv6bMtuK6qv+8ZRFdsmSACZuda//sFa9Ry8UZ+JL8VsZALQsTyT
DvbfEn8AlXNvoM2KwMGCtf76aLWxz0GZ/mGnsa75CgL3PErcojL+mSiNIMdDCDcrj8FhazhB0cXC
Z2pbbb0JtVmxTlSGNC/FhgCwraiYVSOG8i4Z8yXBEnMu4ifoXWCBQZXvGFe6wh6TdfPDYFBuqa3B
4FRNe3/CaIh8YirrmMaQ8zDBwdbPYspsJ+vvuoEdtNW7U+vSknp9gelsfzKtPg1rYpy2aZsbgcBF
okzGOwzV8GXRlGVNSflhywVbhKY74YGTneUp7ikcIjSZ/Z1hT9drNd85/z5f/w9h+wJhQ7Ozjn7+
Z4RtR3JP+voTZP/3v/kbXHPVf/ER+EDiq4eo3XHhbf6N2bvOv4Dx7ZUZvWoQPkJW/43Za6SQaKD2
pMejL3EwRf03vKbjZ72y5twPzq7OJPI/gdg+tzBAvhiBIspGe4OS5fOZsKp4Frep+zNdx5+UAb5X
lr6p846bveExALba6gLpPhQoD7HEF+v607K2Vt4Qc4zVdBCB1i/aSyHixRtIrw7HXh+2zlzaWy3V
CxIi0/KLqu23l0JYSrgLWCIzvU9Vm4GiW4NHHJoaGxY50CMEEtL6aLPE/+JXcSs9pKy0n+Zncv2i
TXnDDIBEtmlKwwkHioA9Ofe7yem/kLB86gY/biB8QJxuDV6KX/qHaaDGwR6rC72UaPth1m9IXbXf
keQHMQZUPqIgZQ04yv1GNev/SERg/X1x6u71LQbu/dSKdoAfkdF0Xaigql+jEjAA0Exx8Y/19JuG
99cHh/UahEdGVzbM5s8Nr8Q2TQ4i6sPWM6HMmh8CAmsSzrDNmrIqv/hRP8va1h9lMX5evd4pWqjy
WXj/xCosMehGonV9CAmKsjlv3xxDf3cRYmy0oiRYnjyqP//A9RP/Uet/XFGnyKdi0mg6P+MVmMVm
eLrU/ZpdaWEb5qH6Vr16++erfCr+/roKEzHY6JgtQyL9+XcR/sZ0TuR9aOBqtjEU5YJu8Qhhmg5O
Bcb+89V+dxf1f1zt06vBxCAWOCL1IekZGrK4dBMPJTVwljewlDzG+Xn+/c+XXFMBfrmPSHtXV32S
q+mbfv6Fc5Lb7jiy7LTENo8E8BYPuGlAY64XsvDqOA96cXKG2fVFYcpXG9XiobGMsz5u63DAg2vb
T1Rv7eg0P6YJF57Zpn7TEaDdLu2M3CGJfS0Xyxcbk/ab578qviF5ruLTX944V8J8qjuWUTr2JlXr
mjwBR9Iatopi0FJITfgN/oqBwd3b6sVkvqiLM8FMcZsrh4hRDORi76hhQPbFWrB++9XYn9cVTuH1
udXNvMLOF6vowtXcQ48wf8Blf8Kry+6QTsfyfkoNDLBG2ysCJI/VYaqyFgVhiY6txHMDImK1yU2Z
bcRcqRtDY3IS4fCwYvQzc029hbO8KPsFmktAhiWFq7M6hkGceujHVHnoBjcCoU6F35og/oiokP4Y
rcs0cTp0eYujlFIwlowsj4Rq6zwx8/t+dGGUmDOqQSTeu9boUzhZ3bH2nOVMpHRzswmaged3dKEm
s/qotGIIs4oiO7Lm93w2Tp1L+YYbGGmeiPqOfHK1+/Pb+usCcdlrVoK2ideu83mwNUnIVxbz0zCV
yZWSo/VKXXWvpdNdv0TNtu9L7T9eklwRYB34bh31f2a4e+00uN6Sd2EbRXtNmttCi394lXnRGhXp
lJ799Odf+Ou+vWqFAEdhqnuUPp/AUfxfBzTyfRdiwoU+i5CtfVyDO7h0DsGfL/Xra0p7qds6ImuG
hAjAfl75cW+BcQw1p6A7WOe1IrR9PfbOFzfwt1fBYJ4yBc8E7uHPVymxSS27kRuoIAZsN8LxlLNe
xO71n3/M576ZnZpf42qYkwCVA2Z9uk6eKotmIxIJpwkcgnBhhiaAoAgkMH4zsUqkpODFhz0UH1r3
sdXjsDbz9Ktt6RPY+/E1KGFWjSCD3F9UIkLU5pIOjgwZ9zhwRb1iF41ZtzNH8EH4jYu5J/zU27Zq
/VbUo3PKu2wMEc4Nl+WyGAcrr78SE+q//U6Oszqd41UNuPvzI4hNvJCixJBhFffVHnnY1lPJSVnI
Tb+KCOL2E6dvnj/65QKf3GPPnM9HkaMHnluB1FTFW6FNw1XuTsGyjC99pui+YG51O1c9U+Eutc6Q
xI2Hai6uCDf/qrj4/Q/4yMijpGf9r2fYPyCYSMNabSYYKjQZd8at0+zwForvE3YxvxFOFkQkkpHX
YXecWG15QGL9zU2dO9na3r5vogjL33bYJmrt3dSYvCEGX94WK6oOhguFc2ziGZp1pnBWdMWuTUXz
xZGgrcv252rFXRsWCDZ//YJPb+fYFXzhepbhrGTxIVq86tBZE5iKgvNqCqhm9ESgZJm6N2pmYrIh
Pv7PC+TzGOKvNxOyGlgA2kVMCH6+iS5OYzgH9jLMlKRroGG71nfKqmvHBPpDLP1aF8P06Oha8gML
qK4fMIis9STIjQRoMJY7XQWLam3T2TA7HcuNo/c42HFBwlZgoePPrL3NlaaxVTq3DuRgC/O8wFa8
x8bFAVkbLPVCsXCZWur6G0zzW3vmQrGp9X4zetL64p7/WroxxEKpaVIh2Fh7frrlFkZJeQQVPhRZ
8VhFoTNkRaAsKjFeeLd+USf+ZttG/wSRirqeD/6MtMgiJ5KHTSf8oB2kLnC+BgncnJavrO3XjuvT
m8SV1mGdCelI/VzYE6nYN05k8Sa18V1OgMAjpqJruiqeKhtrzotio9qKe8A+8qtJ1m9OX1tF+Yx4
hYOJwvvnN6gjdkOPMpVMWWd+Jo/penLESTWj98LpvtPy2sGfX9mP2vOX34rW29Xwi7Dsz3u6NygS
DI5Xlja8OvUGdc8cGcFcJXDjh+VNjcq7Oi2mIJ4bihuMhP1Bxm2wYs9//iq/fZksQqxQFK1xK5+O
5bTvBisZWL8js+gA51Eg6ISEEyWtY99KvoqF+M2haatUjgiN6L1p8n++04ywiOPDSzGc5xaOf6NF
/tK7yRc94m/vL/Za6JPW22t+npdkUotrzWxkSI/c+i6268FQZehII1fZj7jj+PFgArfiXEZWNpAo
aADD+kE5XxbA1z/f4l+bchxn6AppyplJWZ/X6ziTcJjInC8zQKROYifeyXa5nAec4mKAPL+RZRUm
Tqdv6rxXv1jAn2Ic1g4WUhYiRseibgd0/bRdEJEY6UaltuGsmcn3Bn9QCxFG3B1lqlnlZrRrG8+i
ng8gSQ/FyGawRWEFBC0TqlgKLPYQeczj5ZAYkCN0rJQ134ot+frnu/SbjQaNis10cx0n/0IKIKAL
oxjscUIYH+2uN5dha0pslanl0y9uyW8uhYYO0SuZ6arL3fn5JUwzTTaidUTYLVH5zlzCuVmqpGzR
z6j/i59FDQr1wF4htV92tQaRTNe4pggtPW1vPCbMu3p2onO8ZkER/xtovP5r9/gnefs3mxhXAhah
RFy1/J+OQSLi4qzuuVJqqHFANlhzW8aCRE1VYmI9lZBQ62T+Yvv47a2kvzYhjcPy8z6tZ/wpqw4f
dhHO+iqlIh8UZmqpB62qyy8uBV/w1xOCSkMlZo1kcZRKn95kNzfrPsaCMrRNvE13RFF0rZ8m5rjg
0hxVCMtbqQfYOJCQKoxhVHZ0jv20XSbHKG9K12JxMQBZvH0k5+JBbwaM4dsqd7HsLQo73TAySb7V
eKtf5gS8SsRWBdMkWWnI8yt+koGQr4a87A0WBKvRUA0COtZMTNKGnQXz2jbBnyJPtDu7Z8QdFCZc
v12mlZO9Nbwm0Z+Y8KcEVGSAJfGmoYNJzknLNaKgTfM2uZdFrc37AtMHK0xSrTS3itpoh3KZJiWU
fT7IK6tE4nBpdv0c3dhSK6od/18Zd+XYyhwRmgk3MKjywYwvIRJYTtBbmEnseksUtwNEgOjQVkp9
prXwlzZz3OrtxkvSh1IyaNlMPekdeyfGUNN3+7rOd/imzvG2bOaqvcjW0QLyRiaWRSjl6BH1O1jz
FNTDHKnnJXQDFdyhbPSgKa21uEoRo35zZARegknZ5C+YFbW3jZUqTkjwVDZfj5Ez3Fap2XY4mwqc
H1RoJPGW2NW4RwmfTDvhTl6K5CbGH8Zs4mXxpcy8sEJpWW+LaPUPURXdY94sLfc+SwTOUkVZG740
k0HD7qax0Av1N+C8u36wmscIDtdTobjqqavscROV2XSmrGm7hvCOPbr3SsjdhPztFJEENZhJvM0X
4qB1Mx+D3MthjvfDwcDDHUWb/Jbltrmxej0ivGEycE0xXk14oVs43QhgzNYJbTmqW89M7dD0Fsy6
R5Mhe+XF59Jspu9OJ8bA7GF0Vc7wbRE4HwzGxBR0mjdWWjyoKlbaii2uLa9stxp5rdck1S9+r6ba
uVsWyaUx8jzoFoiGTaOHCTJNSAjNTYr31wb+fbSPPDP3pyzvKSqk4xecEoGUznKTF9NedCbTcCJW
+CM/5qBLuCC0h3ya9GBRc7GdsEfdZEkEo83Jy/PRSNaEEfc6cs1TqSQTliluskN4tPiz0vVBhM9K
iAeleorionlBN0YWZOIgxewEJi5q177biiBGtRuawAWwDp26tlaKKK60RGnvDTXV93J23C0gxUHX
pl1qNdout+anUu0FYS7RmWOZt2k/P1lTBFlf9QDq+uipJC6XnLW8dPdD71S7QRFRgEb3Lvfc6CDJ
OwjsuHYRB5oKz0EsMLS8JUjoG05pqwzXIm7dk+wh8o+GvOjmyNkU00L+t1K9STE2Z1hepWc4FZRn
VekO76bs+s2cEo+LPmxIu2XGKFlUi0FrrqttjO186nWYV7sYOum8PI8lM/IpcAR9BIcpmwSRz+Nz
w72/EviAAI+gwnRzbU8+OZzTusNnW1vcc/5HvZ1YEFtciNdAbfeveG3yhx0pNrMemURvL1Jvn7FA
25EkTTK3ApGvCZ01uhsz3Lw5M/JC74PSbZ1hM9coSC4Ugj/JUiMTAXeLebCUA/CsKgFpRXrWttyp
DdbHBY5e5XBH7Np0rWPxdReVVZ7ux8xut5aXCjxMdHeH8HuE3ywA4xLyMb7bakQ9Cb7bbJ1FLc4b
DtkfHTwSG21dXPvZaKXGxTRJ+9Yc8ujdA9wngb0iGh5+BKJb6ADTPXOm8r1tWpTIcym1l2pyCPPu
G+tIonTzTK70GMhEwoKhYrlzZzN7HiSfMyvFtK07XRyWmn46xV13r5uGfASFYwySyWTZdUPPm4Ds
UDwlsSt+iMbMd2QHiCdH6OlZ1kZdsccuON+lsyofCQSc6Q/rkYTWyCrhESySxVHoiuXnKiLW2LaJ
PKXg2uMBnwcOEDKhmp3X7nL6pvKsbGr+fscw/YFwiHjZulaquRsvXuVdtWoiKS0ZDe4b4kzWd1AZ
DzGxDLdqmRS4mrS9vpPcTuUBcRw/0SEUJTnHsJ6vaufDA2mn/XgZR1F8TF2BmpPQk8saAfWFmZh8
KgHToamm9u3QQSrZUImQ9dAkyTEbZfMCdKdvAc6sY9yyVLdVXS67BZ+4HXFEZhk62JQdi6IZHL+x
EuvIIhIsKp4uILw45EToHbF2ar63JHzdmEur3cmU+53CSAvxBJpDN+GmKq05nyu8mjeN1TbfrbXD
JFhqacjqxu8VnaaVnllTyccq/XStwYc+NCjlL5ZBNt+7uWmfsPLRt4vjCIiuMTQ8bEK4raIqo0MM
GhH2XidfvVFaRxPjd0jWtRcfJ0JcG+rdspxfF/zkkP82OvQHNCujFs0XGsdyE+B+EvsKXgLM/Ksk
q9ih+ggpa61qd402Extv1dF9YycEdVt9/WLHyM47+ODwyxXoqxss5OSr1SNfjTtXHOZWjYJY6Yfz
FobwGRZ0072rZOyLcZSefSjlG1WJj71HNDkeBhYVeKW6TCwMUexbXJmiTQdbKwvSHGl2Unb8BeSw
7iaOR1yQsqVBNrSwzoGxKvk4z4DWxF7KV4xwLD+K5mKvtd36lvdJ0zNz0a3bFGu5BwRIvePjTopk
21Lzk9u1zTcD651bBV/1YoPHd3Kc7bLSNtKs2qdCLNO1a8v+QSXQ/ZSuj1tvI/fCQqd8EubAhXJl
3hG+rOqQlevkaErumgtf+1qNlfldXeo0VCbTwte7daOTjgh0L9QEWbUx8on1kp8o2ad7HO7k6zIO
pnKATyKTLfY/87tDjnnlR31CqAd4iySBktCYyreVGgsFM1sgkKaKHZ1w7uXtbnop5j16ECipSc+b
tCiiZeu1Td409qzkSGZ3rfmlttTXipEB4g6kUwClSjcZ9rZRu5Xvye69xm/aYnaBYZ4oR/Gu1Jn2
YMbNGAyj1N7wYSAzg6Unbtgtlvdaz5rWJ/CcwPk2s/o33e0XbPQGh3e/abgtNie5DNUx19rNahR6
t2Auc/I6ld3MsYe3qXHFDbkbAP9Cb666YW6epywSN1rnxsfIFmnYEf+HmNA19uxjHqoRl/VdkRv1
KLAIV29aBSooIRo5tsRkS3HzMIm6pCeOdjDMWjYxvIDATTujZyBsuC+LdLurqGzicCiK4cy0Sx4N
x+aFgTif6HcnTq+RQqwRE6a8bxvYQKsMtsOPa9fIpmmCaGiM75YXWzuzKRa/MSHn68ZU+dZg2KHG
/dow0SRwAesUzNGNcj6RnzBdU4QQPmZm0YNexKZfKPVt55mXA4xEZpFqSi/TtlCYvOxKgP+ofQKX
uGxaLpvbR3UstavEIcreNhbG62qqXJIl1BzxSItu7QiZCXynPmbTLRcy3xg2Cs1S91baHYZ5RorB
2rxE39JeVLFTYQGAFo9SnxLQY/wHhPrNIyJkT9DNdMrrwXglpOogUlVjS3P5w5BiW9mQGqfOPJ+m
zHyk3obspU71d29c50x1t0tAlvciqh2mZQkF6YCl8KOL+ftJJT5650zNmV0XIvBGJY03KT4Z7rh8
A/8rn/OS+A7OHG6SrpgxGz0dju/Ms5n4WZ7Lfa6oxmaIFPWYlybs0L5n8KWtwffzOF7je6KGRpbJ
214oNludF596yUV6K3Kue9XDqo0+ZkNTan7zMMV9sGVXIBZxHqZMLUPgUqhOaMVB4tK5xqlqTC5T
stEwx9L3kbFo3xM1GneDq5AVgwA+IMDICMaBxShJBtiMOVBhPM/2OcWF+ZiZVlhZU71jObEB1xnd
aWwLL/QKz3sf0AU9Tg1O/l7pLbAWSvOuSaaMNDPP3BHoZp2TDV08aJbj3MwDT8ka5CR2DnUhoqk2
3sbT1LwtjJp0lFJdegUZLrolrxOVFzYFDdtaM6PzKTNCuxCi+wwQNvgO62QD2BT0Zpx9Q/SF6AiB
apeLIttYpnJRz9l0s6g4cqVKuWMp7lJjwYiCGRsFmdNflaYV3ZMnQJlhwndnC0Sh4XbpyVXbBesA
wz2Xc8ruhQAmscjYzY3WOpJ6U9d+MnoaQ4ti2c9zPVzalsKxU7pKzoKzq0MTT9kR5m6CNU22FKw7
XLOzTaFkLCNmaMMlyYrZ0+ogH5I/W3HkTDUnFnqXdtOnCs6VkSEuZsDs1RgEPtumb7P8gFJIPZHE
e2gzZzqLBtIZXZmvIQf1uazQmEqzLhiOrsS5UXYX4L4kHcnsTJsU78ljZkqf860lf88vE2vxBTaA
fkbAA/q3odOeptls90QifdcW+41gQvFCxVq8FLKs2bSkcu8UlrIzhj7edk5f3sw2FUsxtxpDb69b
SHuCIks5NJ0NsJfTg2LUoxkMjiqdM4dcMs4Y066PyoiPI0RQpz4C32CPoLtZXDMGQPbAO2plL2WZ
VTe6cMsbOwVHJuuLDRSD3u61kLr6vZJZ8ioidcGhROEDBSyAg0UQ0y3qe3d8aql4eG4pTU6Z2AWn
hGIb+6KB/Ll4U/PMaQl2thSa3gP685/qKNXvqI/pTPMyMQ9xPsnXMq+7V9lLQAQ59+V7Dpk+2Uik
OC9E32nfc1z/SR0w5+laiil60fOWJtyMUhRPDbmXr4rVYOGnL8RSbZfcqm4L8jB5SERS1jsn7vBL
NL0RRKOfEl6PhPAy/E2qor5N7D63qDFx3cPwlH/jNVPRQlT2ciswK7LaNpUxd3kwSL7lNoPtjkAb
lpZDEzNx0Sw1K3meLlZH36hWg5b4YzOm8Y7ilU9eFLIh9uYI/BgkpjcroTKvJUDHhBS10VR6F1mi
4qxntyVFKwFQPCVl4ajzi6mPXoZ2wIMzxpEbs6DYKt/1vueqvTBmLRhRg778dTOtgXD5DXatGmxh
qcJMc7SF9DD6iTo0PItgD0FUkw8WxK3HcLO6RYynV2GRYtW3MgtSGsx8ys8aDRToqAtrgh5qYWA0
t119a40wKniEzFv9MRL8PlJ8wEPaRs2zcwmLYQjLNen3Et+W4X2wwUY3vU7+yaWtaMldPg96WPVV
9VhqnnOTO57Apahx1TtcYgg5nIDho6PZ86PP9EHlO1KV863TKuLh2fNUKcz/6lW1o2IMvgH7R8oC
LsNdHBSs0dkkdPma0r2kG76sdzHLQb6lmcyK0OtbwQDDK9MsJOpRn/yCpHLqXR7nclaB/x1G4qbU
De8hFZ2VmE22V+0WEKVltoINjkhXaWRl0nBzCHN++SXGlWSe47NV+vpCntgxGQzVF2sJWTiVDg0a
buC9lqn6VhS1SnBTRY4nlqs3+NlMWHXk6cOyJOP9qOPf8YF3/h8H9SsOKuoysN3/hoaDb923/3qr
urSbr76VONCFb3Ub/2wbsSrS+Df/n4PqYvWKSTmsf4Yjq7f4vzmo1r9s+GAsbTg+K1+R//RvDirY
79+SbkP9F4QH4uOtVe0G1+I/opyqnwYktDyYWPBhKhAy6PUH2/sfU3BPrys3qt3izHDj5zFPpk0n
2YcYEj6R/XHbDspZteI+bqk9UdIgS3LmHbKyQ7diRFT1+t4YyxndOwgSofTW3ltRJRwfmsBZkaZu
8Nr3GV59UK84FHkMDGxXbIqRsnpSPvCqFblCjkHd6qbpjnSxaYuW+ZStSNe4pEHuduU53v0jn0aI
mTEKsZWKrgcERLUHQC2fOKQj8RU4dK+IWga01q4YmyUjK4C87/joivs7PfVyP15RuWTF50yAunFF
7GQXP9pmmW70Fc1zVlyvWxG+bMX6kP6k15otAVtWJJBSfmsCDfZAhP2KFc4ralgCH9Y9DskD2HfQ
rthiuqKM+Yo3GivyiMydEmFFI9sVlxxXhHI0QUkKQEtyAo2dueKY6YpoUtR806kgV5juwElRojUF
qMxWJHTpiLjlqRIsCUpaApd2H3ahyjFacdReEdNZY4DJTU6tnbwVb+1W5BVezq70xptF68pTDusF
a0+3RfnCRDunsSsu28aIRxSAiFZFJfKnno7xhkE9xmwS43/DIDBp08RDeysMJbrFx8Y6N/OZM00p
LXIkOluw6zTpVVsX4xOuu8AAlu09TKVBfldd9wA3NahXMuAXIEcM3wR8gRuEL+xzhUEhUeiDddYZ
bvPspBknVOYMxUOVV5jcFSD9ql5oSHw/TnytACCP1aa9ACxyAxx9NW6ep/dkl/TgB1JvqkMrowgf
vVqtDkJZqFIFES4C9Uo+KvhQlylmanV9PjPw2Omjk704OvVFMEWEkjAzih4ynSPcNSJiosq0vtXy
WruC2o8abz0BKHezl4aQonSDaQNHVpqjrSsz7HE7gMbr2RqweetyDE762Jy2Ml1jvEYyN4xuZLpu
Qf8MWuGa34RqFEiTZvV72zvGXjGMPvNjfC7PIETyd5JhIsSRUDGA6XTN7aO1ByuC5NfxkXAmMG0l
A26+RpaOMW6Pxd8ZelR+vJjj+eRg3ohImkzLE/xxKky8WXLfmHkOjVvwgRoEYrEt2rTazkM5B1NX
Ns8J6y9MiVpYKZB0vNGUSnvjJF3x0GhVeoXumwNRLEOo9UbzRjLwdB31WER/fLMMdq67G3qNjy9w
Z76JlwSIwGqRiRpR4t6Y0wqNKV35XqyFWmVV/Z3MzNGv7ZmpaLr+8I9GlRlud+9MJX+xiDJ9bw1/
hbrU81YlwTnMRjN7+XjTMqvjagt0NxLGZ/qVFNP7rUtM6HFsVq9xijMwTgCWB8o1/RHNPUdwV5rO
TWvF5r7Oo+mEIhJGSktXosc9eczNsIoxe7M6YLfHU9OxTdsVY9m9dk6SXlVqbR8x5pjPUXXrp0jN
3NMo1nRl3khEVZ4VvXg6ONlolQnwUjTxQYPLFZ2ZwIAiTpRbIoCHcLGpekVMN1YXnbf9eFrlWNa3
RPFI15d5VBEHDQvTrzHxwSfOtC40IZHo4kOInbMd8/H9GoHmFBNv/cIfzICeXSA/XxdoXlAQXckq
uRrEfE0s5N0gqNUHq36pUhAtnH99z73Uu56+Pr5OSLDeFMQfE835bo3eOcE6oKdUxJXunCZp0D0k
IeLEh7iVdmCpk3thA/ADHlsY1ygbvZlxfdar+tRxjvUbfeVVkw1vn6h+7iWRR1f2wB6ea24c2E5j
+JoD+zEt5yuMzYNxQnEb1QejclaBvTIdtUnPdm4dM60ZXTsJ7TrHEdEbzO2MCeLGYa58NgwY/nVu
LpJAabXXKp78QehvosJpAhlgc54tawqhXmL1rFs/Wq07q1zrhmMSQ4ahN6hL4+hZifUnAn5/EBFU
UvfJcofvNe4LcwURuDTwyJbYtG8QXw5+Y9v1bW+YJpls2fJaDhblGvO3lXewQwl5W2V9g6lDDhDQ
JQSILjzg1NZ2k0BtmI1zjqZDu7dninaK1n0+zeVeJRLpbGQTDlS3Rx1c5STzeD3tKIojpa6fhdoz
Maxq9WLOVefQ8uIzvbDVwBqiZ1UrhY9r4qbX5ndjbk5N6jpvqQ4GZo5CfXEA7QItz+9wX8i+zbNC
ZGs2yE1qCNdX+4oBBED3wfQikxDLZWE/MIbiLM4Wg+LVVU30goHuRbeilK/J3EVbtXLnK4apIyKO
mFEMCjhdnTekPfbbZdCri1qzrwr2/Bteq3ar2pF2jVO9uR11vFmodVf9VJU3gSmVATtOvXmT+Mpv
sancz2h60TE33/qi1gPhEvabacOTSuahr9ac9h69BETQ/gfSjGeRGKE6i+h+1Bq49UY+bCzwTYKh
mCy3pnUfwX72bZYhnVUVPxGWKf1KGkEHXeECF9Z4S5HgvpoOeneHHus+n8VaQxAbwUTRng8jcUkg
kjq2CTBZsvvMQXdmYmzzJiMnewMvKw5eWzqrpWzEeFYBkrDNcYfjyIHAQWOLqZ565URZfYO8DppR
IqisjJUZ0rTuVTM040tFVO/LqGvGld2hFbGosDatnS5BwSpiJ+9S0OOksoQfMW/zNvidxxcDoxLt
IPVImzb4cuPb64l+58aiVFkS8UNnT8rR1lrXzw0AUx5irZL3FSvbgbiZC7hWJm9MhQNhLaxG35jL
yDE49fVVjePwAclftI2EVWKKK6IHD67mCXwpzbYkGmPM3nmVctXFrrWnUshDTa3FNp2KyC9Gqza3
STu9V7iOHjUCge7HNh3PmsQRjzYZ7hD6yYKnLaS3dUacHc0m9eFb7fOSKgwUWTmoNRtYo+nirIan
5jdtlzHrmSPmXprL1yqgQZjFd0fihSXbaDzmtqJetlHV4mtYt6HQoXf1Yx751AyXE1N5CKxhrMf0
we7ynLVt3QQZ2ZhMYEXrL1qubVKSW3alqXZ+3eZmSFL75URYQdgy0trofWTsrEIO10tOjZcPJNHX
NlLYeWTaLzI5Mq/MlWej867wOpZvo5NSgNhzt/MaO971RdRgbC9iIKU0DfoWtT6Ean2dYZw4Qesj
CZ6MDLx+3kh1tB6MZgqncYoDaSy3s204V1OqY93rulkIQzK0aTH9Qmu39VDHbwQ7hEbHkTcQ8Lkd
0gw/MiKtD+mgSb/PZLTHcvYijcXJRLYZOJGb7QmOns6jDPYqow0SfLUtsO7Jy9ldtXOnx9x01fms
2W1hXpL1iQdMJgKWsBxjRnqjiUm/pygxR0IsVLpdT41ngIKxmKf9RP27XFiUKjniyzK3trPMBvJO
Gx2Yj3SorNhwbpM8U9op7CcZD6tTRe4yidjYRlTrZ5yGj/TSN4rqDbuy8lbIpx9vI2dZttq8yKs4
s+pdNljmJcDCk8D7Zbs09in1UIFnS9edEqaWQeFZ2VE4jfVdolP3M71avmtS6y7H0lF2qTa8tfHM
MM7Sh0t3GPCgcQHqzInuh9ZdXgP06BcALuIUU6psCduBPag4L0jdsMvAc/Tb2KG6T5m14RwRRYdS
Se1NnGGzlAtZ+cOQTmiMXcw6oqZAz2GmoepiwKx0qwuVeb4YFNrAAq+OPg4bfODbK1sjFaQ2fyQY
/ILJp95hjhe72mbaWvTHQCjfVcDCVwL7sotxrCR1vCQNxE4Z7mferYqoRsVde1iwPhq6fL8sEX6W
y2LOFybT95umKJfHolWLS5mUP2hAiUatddEDYnQrRlNFNVLp5IcoS059RZSvzmCvexbhqTuyU4Zd
q6ntM+WLvdWZPJy6yFt8aqCTkWbW0ciWWGKMURgH1fRE4MwLK410hQe7H/tzcqX+H3tnst02krbp
e+l1wwdzAIveEJxJDaQky9IGR5ZtzFNgjqv/H6gy6zid1Zmdva5FuRZVEkUSCHzfO5ZnlZN3QKxo
l99lZSMcFCtW/BVBiB6twjShFMeIeRTo/hLazWpYMQfkvveNiEEOjiFyjCtcg0dxg6hflFUQkxdD
wgLPW7bGkS/8Muj1sXwsFzrfWYj9cKH4Ww7GjWeoQ7LQ//UiBKgWSUCyiAOMRSbgfigGnCU4Qabp
WAFzVlxCEUNJ+qEuKBehAaDdIjroftMgMD0vkgQqiheBgrWIFUCJhh/xImAQi5RBLqKGCXVDtsgc
2kXwAKp+zmRfsGchhnALfbiPFoGEtUglskU0oRb5hLMIKeQiqUgXcQV/2BOLX7gWflxttRQJRv6h
xvgv6vOB3fwd6mPTF/tXqM/h21tc/Rzqh8Bx+YnfMB/yGD4RnLd4e/HLuyCN/8Z8CAr9ZNL66WDQ
cz0BzPN7qJ+P61hnkTMpB3WwugAG/YYAEern0xmCYJviAEoGdesfQUD2L+JFLEj4mvmzMHJgerR+
DYfIjLDpHRG6t+CS2iEiT6E5lXBcqCc8SHcRrZbmKItlk0DU/EElteN/xSX6PUbz/mCLzHICo7Ie
iQKdngmbSU6oYSfwSdODMKlL1ytgeWi5WmvMfN0VeihqWMXGsXnSyybUVuWQ5BZVYn7S7pjg0/RW
YHtmZWpybwsFXR5o20AAmPZNUMxGtC6L3F5j23G2KPVIMk/9/pLVfidXqT6G55xx8dz2Zreb3aE5
mmT8fVPUrdlFx2Tnt/oLhYdip9dJ/SqLbIm/K1xI5/bNkqnB+wX7TbEiyPik5nja63Vlb/mitNsy
1UJobDFsY90zZBhI3wQRQQzSG8WwdVrM/yuTnPQ7LY7N52GeFvN2vcZNRq5+EuvXGevQteubco0i
+Tl3Ev9pcqb5biona1eb/vM0eSS/6HS7W0NxsVOt2du9NG9lUchDDxgR6GmSnIuhGg+OGyc3vpa/
+V3DioXideOQ/39qCuL+8kobCOgQ4WEOHWublUb+vcgTuVGpZ3xfPLdN4LWy2vtm8r3vTbmBlZq+
OIY30juQpBHPC49C7SL3Xk2zx3pB+hufTfVM8tlzQ5XjTdnU6FvjcUC5T6Y2g1+1wf8kAqcWBYH2
Y8laQUy2YxCd7BcPQk0YCuDh6sNyRT41Q+tu4TNhY0Cgsj1IRpOsYiEwbFP5sC41nr87HQ57RiY6
jf3KzYzoamdGdj/PrboLx1gPYoXTObZMjRVGnxxexaqAyIS9oyYI+WOhWcnD6Lb52UFMeY4Znm4w
5eHlisPxfpSN3JZtO713np2XK1IAiCbMtPoH5UApydqjbewKkY5nRrRkPzlle+5CSnRXkztG32Lk
A0FewytjVSbxde5rcTJAG6pV0gn9FqCPPiLpq3wlS1Mvg8Yd/FXkIeWwphnHFEyLiUIpa3hW0BWx
NqOY8sbYRNWkFRpdA4Xpn4aiYJ3vajJcWGgrufXH6Zw0/FGicetjq+b2KeK5WKwGArx/VGB3G8/L
fTKzCbmVjvbNVQ6GoDhOCTUPI8hoqY3malII8C20SVuR6v4zgFRGgKY41SGgZ+FBuxHjqX8dyCTf
muzu71kTqqOaCioV3YEcq1EyBLBGj1/8yrbutSwUOCW8cNsT9h4FZTbOp4pgvS7wwJmPnpuNNck6
WryZkeneIyWsNqrhyey6OJe6yUJ9CP12zZEr7Ogl7T+jdqrQU5bopylg0liSo+Sk1dDmTuF7ReD5
vCW3YvpamblPB48YESXJYd4YakgZr8J5k9BV/TRMzUQ8ZmNsY4eW1JgeDWhrO7yJvVLeu26zNkJP
PiaZ5l59q9/L0lJ3IxNDUE3i6PTc1iDL5nRIwoLhfnSre+TWGhJMo6UQpfbmh6zN65uiHcxH02zS
V4QKzVojRQdcRo4Hb07i8FBSZPEwkaES+KwM1lTrN8ydrNDVeInsRp5nWsMCDk/9FjlBGQDzxUFZ
JBaHQuOvI2vUD6oxvoG1u7c1aYgH5N/moWh7l4rjtghg2k2KT8NoJ/EJr8OkftREPaM4Nq3ugSVr
/l7oNS0qmpj3c8pATTAY4Lc0QJHYQMiLTJxsh36uXichB7luqu6UxHSrlrlub5u6jALXG9wbHdYM
YJeDyMeptyZj1HuxKj3ez6iUA23KsSRSHKmBlzjuCw9BhQbL174baUNC6hhbAb7u/gfJktUtCaTV
taXtCfFKsWKI0t8iVUSbxsjztVkNA/71VpNBjU78xVRRd5ZFfm1BRY+x75aBJWV9QsTS3auSLWCc
PHWvG4l/18Yyo6izD9XGjly5K2w2SSZUb91m3rDuRWx/jxZkZxTTew+SFmScmfkqzMY4kAgCzrEG
DlLVzvhcI4cObKNWV/ztPvBk5b5goeHesNwasauHDCvJppsy7jUOrAgNi5PYr1lOCpgniMs3wrLc
Kb0y3sYissFZ1RPrQxiY42zuHcKHCgTVISIx2t3XNXkgh8LPr0o3DkwP+sqXFIhvMn3mCy4p+l6L
ZLiMhAE+a5ODk6Yn4np2y/g+zVt6ALUmGj/rkdscfasRx4juHI8TNPT3nJtIRDr93ArNuirV3/d0
O66aHKUoer4scLj2HtPZLBZJ6opbItnRJYJYTEXxgfi4awZ6zK4sK5KvrTAKEIl7+2Ry+23kdfkG
EWgR6F54htbNdhXKtcMCjQIJISoaawRO3FDxluK5ZBd1tN2YLIhobMPiHDmS43sMx7c40amMG3T3
pIZWvJMMnH+Vba3dOq28tFbhPCBqf9JnG5O5T+TSOFp093Sa2nm96DeNI4antoj7I1qet1Sl3SFO
cQA1WbKkDICR07aISHbSovaYsMdB7ET2tY3K6p7Q1myN7NYZMFBeEFCZL8jdxjNyDmrrgHaHZ0JV
tX2uBudc1El6NBNnW5GNFGD0An2wP0/aaK90VOKbpLTClaBA4dH3onrXo028Q6BCPF5bIxduwu8k
VnEERnG8A99i5wJ52LfY+M+xbY+n2smiL4NP16ZoydGsFWol23XUD4wFj3FRlrTppOIhIx9w2xkZ
XA2aypWbWjcDp+qmjo3XsGVtoOoCuWldnXNcRSi1pvMcGvZT3mQQJKgyN7ZGUiG5Av42mbLwVfbz
hOc4ka9sKaywPvXpFQlhBzGm/TZ329fR4Fzx9cKgtG8gXoCtMe/jN613YC1mIhOEl6qj7+NByKL8
NHUnUWFQxw5TDLd2js8NrycqHF3kTymxbw8MVdmpbDwe9Y7BQpSMmZfeVVVn7AgBqG9RqW0L16p3
3qTLGxSkGC4mR9vFqV0QLmtGZ4G8fyPNtN9HbI0gdQil7wG0pkNs58CuXi/Xc5o6sG/ja0uGfIC2
l2pC1nt1V8MCBZkjjWOlZLl1vHF6673Qywl0RWUaZq3rrLI8asqVC/+xdio1vVPSXr+6OGyJpmzf
isgP1/whP4q+aLYpOEUVzKUmD3Ore0GRZrS9KJnR1dJkRboybPKk68mEj8loEhmHookDtGbfUN6Z
KETUyCPNRRxAIBf0TZbeMfcGXaLn2xFZxVYn9HSjxtA4Ks4BcE6mzdjz9H1oafoPD1McwbP5sOoJ
VF5X9IJvcMHIFaOH3OAwvTho0y0QphnoJ2wX6s9Em8BX/YrzNNqbUxhuRNnX7QoaIoNS69sAzqIl
EysHg25EKL40sb40N/Vi8THoF1HzQFrBRKRI0zvjfapFfoeNhgNhMHPYn8zchqXCavPgTWGfEkQx
eHH1nvTFAPtZlKTJPYopzjL7GDpekp26yfOrx3Ee+NSQ8kyaNq/8kkmZ4D4U+oTz54YYghLBxRpJ
fCbWcxxRjtyFaYfNeJ6+10itv40+fyEzgvOFn6leNZTfRDUP9QEgcZIrY8CLjgA1OfaD19w0Nf/v
qnWrF4s7z8pmueUV8Sf5ABg9ENEuISGjIpd4Kr/JUDduaGT1DnQnKe5glrlb0buPClH2qoH1+mbn
NZmgSqj6REbGuIEJkFe5lBulbiFhl+rioo9xjOqkmgFh47Hf23lHtj8C+zVTn7mubEYYc2wLBMhJ
tndlbm9QcpknvWzRkunEcycoCjcQQtPacWeiS4XG6+lZXREQMtjPFGhRgtVSKY58ydBMCkAJZ9f5
5K4jvqsgybv5ZXTCuyglxIQeYH96gESL1kMaJWHQ9eT2zXVEHF9Hw5mkKx6u1fGIUAyj2rvzeApD
gsNtIDND27tqa6LtpiJNHyMv7146Rk92pna4nUsVPRSOarfe8mGHRZzuKEtg+3LMghyOcBglEqpp
2Lh9rR/mtG0ewrCgS5aah3TXQ6wdslaW1y7ysZ00RvNZxtL4YqDf/VJW0eeQItCzTe9VAoVDxZJl
1kiwSx9EqCc4XPhF/YCWvS3XYViX4gbpln0p4+ZNKAm5U6uJZgkt1lXg4XEhw1JFNipaFFR3WT7n
z6kOjeWlY7jzyECOqMUzzB2rUPcEgDN+G3CCBDWaRsRLUb3mLyq3qQQ8WpPhrUDzOwdMv0EN3DVY
oNckuoxfFVMfE79Gf5Ospvm+EV5GC4afJ1cZoZ7VmyX4Fs2zuWk9zdiYAkMdTHpyiJVKz7iJk0Nh
UZSGuo8FdnK5mHTta05k+RPtQqGzcg2XNwcpVG10J5ufM44Kkyt/1AOVCnWnzRUsA/EG6EmH/Fou
c5KluK6kgmoxGp2gAZPy+prJN0hAVvdlGhqIYXH9sn8ug6zhyLNjMVyjhV40bgq9wtyM5J63+BOb
LxURjcWdkaWthRXFZRlrDJ4CGAXa2Av62AXuRvjpqm8aXM14b/iwQ24MFZeUgzY/d+VUT49q1CB+
V1rHwtvd93pLYwFZLcIUNUGPchpPfCTSwxgTURhCCLRRwdP878Ie2tiGTrxV0bQLNdE85nkxff4J
/vkPftCPbpOfTOZLdymZCKSuMJWB7vzqta6baUxzyxhvSXZy1ppPxqBhDnwjxUHDxBhGr2S774bU
PFqZs9VsuXViY+MJalB6tWkrOhoHbeerFFtGsvvrP+4X3+i//jaXIC+s/qS0/JokVBgDxcehOd7W
tbwVNbNiuE+G23/+IiiKMF2D5+ri1w/ASbuJpXcYbxOT3CT+42r5thTV9uNl/itE+1tIEvfmT9/I
n4Roh/IblQTYmP+lTjt8+z//y7A/fuZ3IZr9iZRe1EoEDwBNCq6S33Vo3ifoBoKCyBVZGkjMn1BJ
45NwlnR1IRwunw9z/2+opCU+IazGILy0bPvk5Xj/BJXkQvmj4ZgANiqS+G1YkUHWzKU39ed4lt5s
40TFk7bI3Kc1fpz8zUkxV6Gq1ukOiqGVsdG1M5ZUeiTGIIvoLHQR8t4oN7QnOg/KjE7EZPgmgObu
FLqLV5+mBJ7XfoYgnZ8q1lMVdjBJqnwtnNBCkmmYdzCTpM2lg7RuwAw9RWNdwVjb+pQPJK73IJBs
XuXUD3f68FZUUkK2xtnnDmL7pcqSQQvUkJeKyvR6egMPLCZyw7SZJgUrQuA1EcI+rayORKtN7TbZ
11jLeNBaskA4POPpgXaZE2QAzQQPn/v9zSJYs7bIQRXzpiSgepNXnrACafkUCaVeau0af/FAEQIY
n61UDN4GX32CLqvMqRnKtKx6X2wiL1Wnq9u+nfWgt/L2FPnt+M6OU77YpO3kSNBJAmPgbi5znUZv
ZmyaOMrNiiSCHiUP1YhYq3UYDW+8VdgI7jnlK4Ro3tQgmC1GQcpikt16VjFdiPWiIHTu1jPZ+0KM
mEBIvAuGssd2Y8+70UzEPfIV36R6qnifqNlbWRMp9i4Z1Qc09d2DNUMF06NK3cg4W/tQ1UaOtYld
xekisU4pzjxh40jCgyKX7TioHEmwHuGCYQhqxNnTC7Mk+HnOP1tF3T+Q6AY+3BvYJHFzG3RcZOGX
TmMxqEcHH0npa+dRwUZ2JXxdhTwhGGnAOKvI6J/zbK6bYLEBn8dQNidG7OGHD6yH6XzutIyydHar
wS7zTQ2clVKy5bMkgP8vlTiTXBqf+uyt+aDrcE04uygpeKSZuP9e0xTB/CJ7bupV1ljRfen5pbHn
gZNc4zqzns2oSC6+cng1SxfywYA03fZNbJ8MMx10JG9VvNesDo5thsc2u6HZjzMlNVFcYM3H7fGi
lZE8WnrhfweKEnLr6gAQK8MavWSDntK/+qmrRjCBqNK+pJHl3sc22cjQ0egxV36rsne7rix/abDN
NpFO2aLvsMI2hVE+8j1mKC7a+F5MaXvTGnN8FKhj/I1RjWCzYWmDg81RseZyJSnJavTF50iRqNbw
vxtVZN80g91XGx7z9W3KgyIhT67gLv8ylUZqY7mI6C3h45kYkdDTDInOf1WlEXXdavKHOXUBg/xJ
z8+lDi7VrUxEi3R7jkCs4YCJ5jqPgzUfY4JV9s3o3hseFT+1LRTKRiw5GCb8hynn7tm0tB+/hCFL
q5GHQ46TFM4gyGqzAodrnQdMPvCic2J0QWfPDUKMRL+162I6dwDyOxvbC40TLYoi2lBpWKPyDG8t
lyL3yzVsQXlXCTTH0xSOVnF2+05P70WCpMhf27Xq9QdbtagEc3xipXNrGo22H3v52c7j8aJl3mL9
l9Z4sORwHKLSval4kO+KLoPannK1q/tivjSVZx76NG9WledEQI9tfhmlBbA6plNgZyk6W8vPN5Te
FmsibldYexLmu/iW3O5VT90m9WzJmUxqBmh+k6U1u16EzcZPzBeXYXXlpNoxTU2sAjgKDAow+TXa
GExI0j7HcGEEPcgqMPhYtmTTtXeJbr/4fR2tkdwCI4yDdpMqI2RL57See/25NEiQoheTL3n+Jtvh
1Ck+w7Cj0CIxuzkw/Ezf6m38NC3hUajmP9PFIg6FV7+jUiFCJjGv+ix9+HHiJi15545pet815RcG
X9am+USBpL4t9OphSKxiVUyiC0YdUzFuwGFtlkvNFKCntxcxdDs4Ws6m0Db4S2L3pgFbPUqrPXVp
GG1n4u12pjXAQrX0YOLVEDrsaxYfZSSIq67GWr2wXLQ3Po7+rYt0wOQyOrl822c9kiYwX19edfza
O80ptZ2NKijoGL5vaYlJSfuujGHl4b2/NPPsXxnBWQSA6PIL/dMjLkb5TVSxfsySyDgpmug3WstY
jTl4IvpqKFEg4mSfo0cBKb3GekKoI4EYG4V/Hqd0NN/irQcSHgz5pJa4dM0BRTP95OLQE8otkQF+
DmReFDKjla7Ii4chD8OLg9d9BR+FZqPSZ2jt4eSHOtkMRLW+5VP4Frd6czFrMd6bkz+dEtlaVxef
+APuiiLoLPfYQg3B/XPpEFT27LRxsyLIA0YwnQiYdPlLzUy8j9PQXj3NF4QUTfPWmpWPQUPkP1wa
V27VuGl71Z/HzrZA8fvWvuWM0c5plwh22rhorkiG83WD5+RE+45F7bVZ7/ypjd/tPOfeAnynAjrr
r1yE+a1f6fk9bjUWpNIVm8RVLfyivuSY2evOTOWhUJZ1n5OFt9b6ub5zRuPVobgIfFrLHgofxYrT
CTxqrOjbdiRmnisjxvDEXOAG8MXldk5MWoxoa9wZtYTCGFz/6LTjjAIxmQ5uxyNyypR70HLyXtb/
nZP/n6h7ZlRitf7vho0T83H/ns1/GJT/9UO/D8rQ7cI3QNPJ6/wYhn+fk/1PjmDHWQqVgNGMZcf5
3a/h07vH1g+FTwOmSW7Ov9l7y/1kL/2fxA0RIscy/M96PpdkoZ8WTTK7CaslpdK3CA2H6v4lQ4zq
z1h6xA8dByNEXorUQFxGHFZbayxJNCUZ8zjoX1NtZMppwJJXCFZ89GVDt5eiGHYWwMmOkx5x0k8f
439YgUlU+9OfxpuDSUPCgBeAKKw/TvBT68xORkDWQeA/qO58ju87T6H34b4PHWpyerTNhq3ZZOzj
s4+YLbR6AO2c/D785pWlcWkxwDRyU8+iEM+KMtDbOW7GLrDj1ngpiA4hAiMfapISECNhYHRSsHce
0V6rAZB3mrdH8afWtp6VXbw2SH/JSMxBsiCfYlJu9hUOu3QMfCdvrh7e1nltC3gFGkRL/4g7wliG
8XQzUR7eePAiPbyEZ91jUuuf/ApDK+QxJdB+DvG06se0+VrMhY6kDhsy6TVgYWQkcU5yFC92N9LA
4vwIa5STaYHfnWgXlMMXJE5oe6JxW0oiZMJI28lEyWMTpcau7632PdFjeeeT8LR20/YE0nKsYVQe
RZkQ0eCj9BNt3wHfYs6eNJqdCdZlIs+Z6G4bIrYwV8dbjSQI1qbeqK6a7b/oVkpnfQJ/tlZZHn8x
AcHESu+d8UZjAryoPvOnQMRzuxmTYTpHQj2QipLfyZl0ThIIS/DD0TWirZdpNqwMUDYpSy0dM9B8
7BckXVx1St2uA+wHtkCvuHcGJZaQPVymN1aZt9ZTGknWFkNL7pRqNvYcmlvCTcfHmRGOxgirPExu
7exAaMptLTri0Azp9kGLymajSmHsJ4uEXkAwbWUpHf4IpcbBVt0YGE3kXvjUmxOUs9ymWCCOEV0s
R99wvWNs6Dk5XaWef6kRQT9Wokp/NKOB6CzrtfqhaRN1a5XmdLYGXXyjV9Hd2qRPb9iEIErpSAnI
a6EuK6k69AzxYG9VMwKF1lkdv2Vc9ivLlFPQcaWtVBuNV12AhYDFDCdnbPtNbic+g2Kcb2CraAga
oXeJTrWucVeQwKYrcxXJJOaSRkkcbscB9TCNJrb7xeGXLNSqtgo9v98AJBtvtCzGMAvz/H2Rr980
+CnW3jTJvV3brMYdfS4vrTkrGYSMNgdzcFO5JgB4jgPVCbJBhspk7xFO23orsymEyaaDqRBBqj+v
8yiPlgqiUHt0ppbhlSL1DmO/NE4+HmoHebqeHwZg03ZVGHl8ple3JFoLhYJF1rkK7IEa9nZAS4An
g6glL7TfC9gXwOp8lCB5dXleHOh8fKrJljbdcGtVPqyolyx3F4Eg9irK7XDYDW5uQQd3GJkERk1n
J7LKPWSdfPLjUX0Vg8ISPrb2wcdNsUpcSMp1bUAvcxKOLyhKPYk1HLH9qohUaayzRGZ+EMHszUD9
UryW5E71a6eRyC0qmJbhlt3RPkyGQvaH3kDA2AxdXJznShAa6M/DcKjwwGLO5RCBgoUrusNY7mJV
TiLzjrVwvLgS1S0oNDae1Vy2+R3BABBOphcjYUSuq21laxCMUUtU2y7HAWUjYL6rPsyLz6TJNQgb
rY4IIuTfN+GyMWmoptu1WPYoOiyrR1FRp7g2+sRe68vG5X4sX3LZwwblQJSZcXyfmGP2VC/7mrds
bhFW6HVRjwh7PhY7p82y9zTqWPeSj9VPo+7zvk3mXPuCNYzlcFr2RPNjZRQf62NEMpDc2stWKRUx
NHNhjC/QzGAJy/aJW6XZTyykSnM1QPplS9U/Flbql+1T7ONJE+MgH4hJY7UNDTe+GI5pPldDkVzF
PBXGvpVtdA/QWCPkxCdNk5mI29dq1tG62AirHbyGSGDDZbuO6cRCo0us8E0HrgHUg0iCEmjLYxDL
5i6+06ZlV3eGlpdDKzD84Hxn9dXIgWgEfCbBsrxE5OvqbHM200Fr4UHOzGnTLBgBZ8N0SBfcAD+y
wT9cdJzz3OQZEzO5E3i+qXiEW4cTBXxIFxzC+IAkxGwu8EQLUsFKAGgxdE1/6jzX/fja9poXnwpd
alRYW7zJwRCbNnbfU4vhevRsyviayfrMzlkf0lqIe59qBF61eDdZvrkQHfqcJ60+k4/AkePk52j2
QnAVIjgw+K/QMWBXMApt7emoxOraTm9nBxGcXWk1P6Am867kRrdX4wLvQM7rlPH05prwF3Y8yT+k
omuvdEc2F4l84mQ7jZ0vMRPAR44/vA8LpIQWUKxlUU27ZS75mi/QE1epQ9n1ByJlf6BT8wJUtWg6
YsAjS54sbwG7HCsG1TJaJWwy6LTZXrME+9Z2XtLm1hOL8Wc37bpy0yywmf2BoM0faFpkL8ha+oGy
dR+ImxeL8a1svWUd/sDkoHzkC1LC7DMjHF8XHLWdDncawVHXWXcfsil0dukH0mfhz1R4QmLrpv3A
AhnHzTt6yVhpu7h6pfGz23YLfAiexveFrgFUkRCb8tVymoLfCehoLvAjPhd2W7GAkl7TGueW44y7
aAEtow/8krkLLDP3oMVWQpjZG971l1Yz8FPNhgX+lPr1MQWBESvuOs2GuCGYIcA7gDWDnr3iiv6t
u63SdL4QE0nhWT7oFvHkRPiuJNFY275tr5G/BErAVtwgpYoBPbnFzonpGs6ahYg1aLQTC8dSYYNW
LFayMJ1ZwNKp+er5TT3A/Wj+kVUIQQxp7AgFi5Rq2dlQnb2So1QHL3VFxUrVu+eu0JW9qmkrR12m
KdGsRJoO58ZQDqwo50gaSLIjnIDxRD6bqZi1y4DN3t71PPQv3LXUvlGqYNNNTwHTcUglTwIbAViz
R3xmT+tpDGOYSEHSzarKLe+BcHZ7XTUC/Z+NCerkyYyDNvYXlUDl5ukNnZfZRJ2HKICWvOmzxBlz
BfoSrw2+B9QpYFF05mbaOyEB2tGrRFPumlbCWGtRQcJLbCgeGeSx9rukqI17MwFYO3o18qKoFygF
S91OMP1H+oFY6lwPSnw/KzQwOLImcDqrO7nebFbuf334/+Ir/o7+8DHR/7SP/In+uHlLyu9/2On+
9RO/7XSu+8m3XDhETH6uZzk+a9VvWx0166wswmY/Iwn3D5Js8cnGc08St88yg5ofhfdv5IdtfUJG
LUhV1g3ysSig/Sfkxy8Enb10WVpov9kTl6Xu11D12YevQTWnsDptZn/jzDdIYH76NP7Tdvbrbiaw
pJIgQB8EfzKr6B93s3Dsc0yOvtpjjlhlyiN+GIWay0f671X6/+NVljf6U7iADH26U2JeRZSvrfZa
Td+7vwtk//Nn9cc38ksIrkgqm3uNl+jVReiXOVk36utfv4vlV/xhxYa/XxhMn957miDELy/hMnVB
xnqEa9ge5LuGrDWpq0tRECwcE83316/2pzf08Wq+YenU5+AV+OWbEYjBO57Lcj9XkcO8wD9JIYgJ
iOp8/c9fyiB6nCouk63s1wVdb110R5PBG4u96JH0LGL30sG40bu/rWf+E5u3aCBMcs6BS2hX+zWr
GNEJjkaLlypl2Z+zvFvEK9SWh5OaVk00FbtqwDP1z98fHkn6ETyit+ES/3j5OQmGbA0iYT9nfIpI
MUD3pEe8gsY/f/1Sf8I6eH8mPKVAVa6TDPUL1pFZWq3qWpP7Yo7R+uUhkgWtwVOXmWyyAI7NfT3j
y8xyFd8QQjP9zesvV8Wv1yg+Eo4tnCIcTb9cNXNk17GeRe3eK0gfcEveoNuMT3/9Jpc38euLWCYX
JtoGjkgBAf3z7UwFSjd3vin3XdcYOzHGSGsiYYW3uUnMjZpN5NW9T+6nZIf965f+T9cPPLBj6uT2
+39qQPEdezIi05J75s95U1swgKBIswiEpsNxWBGExBzjRP7rl0Xb/+e7ny3P5s2aPBQItvrlk21z
DS50aOTe0Ur5XglXHzeJPpobMXLqOCFkMKxaeNTzPjxard5v8cbzFaSTsZunYdwltZSfzVhZBhKi
Nl3LTlxMB2XpmnUQQSm+3m0VSn1tdbR1G0NIZJpu9vFKYCV8nOlHYYISZCC5ZH96Vf0K4QGN5rXQ
wMaw78lRY1mPSXUC2lhnGhFJ2BFmiMS+WrnEKJxc2aeHWM/FSQd/e9EKQQhR7MzxjU4s3Yn9HmxB
19pNrDmwLlHRc6FOHbmzfdafiTVSTwl9pOuYFG0yOZp31yzEMUzwMntaM6xboYqdbbZnOzO7p6mc
7csY9sZO60W+qbDUHOxiCRPoDXuL5pqJcKqNG0/Pig2i0wl70TRcLdHxS0h6OQuKzTcUhZkzG19r
3NBsx6Mw5diNqj6+hOkwvvsdHNegLMSIbjhxGQxgZVqivo+lG36JawiKNcpp9eSO5KNCORnfpZxI
onVau/uhNfYUBzhOu894XzA5TG5nXwagHuSFfMCOjZZvdshYKgjCCNzZcVmUw+6cu6FFYPMicw2d
UtQBf18GfNgJZvJUu00j+3vXMqePc9d/S9X0ZCvzu1/6zstkkjZl91rypcPresCjzkciY26kcrS/
q66S/irG4LdPG06MNK/5EpxQdZ97nd9XEMkapJPIjoXvtJ+T5dJHeidOpGvHN3UxhhsL1equZ0a/
4E9ND1FpkbRJdC8yUU/fAfCobMUDJwp81I4bb5r1NFC5Fx0dotb2S88RVljlBk2TUgJZeNk+ddLh
IatU/9DVFBgqdHtcGJBSlzxi40EKlx09zl4AoarfDPCzd57Px4mlhTCWQpJFbjI23XbkuqaH1HSL
LSk4uKAnyLQw6GVoXAGIosscJfpDWmICxn6ZOHfkvKS7mID7nWHL8GsoHLDhydTCW3P0qzDIYiH6
ZfsnviYM7TtymMkCimY3wM9iH0mpbc6NJgwyLtVwcPFb34eaRYp7HVv3AgP6ebQdBIL/w96ZLUeO
pNn5VWS6Rxv2RTbSRayICO5kkkzewMgkE/vmcKxPrw+smhEzGCJVo9u56Laurqr0AOBwuP//Od+p
p2sYHg1HMqtT/TaqbUCRQnKEb4dsIJY4Cl4krUUqm30J1UxplW05Ru5vM0nd30oYyGVD2+0gSN56
iTxVW4dtbdLqR1RHP056kJy9+X4Easoxfxpes7rhTjbdkBFGUam+1mijj4NfP8vC0LxTaQCtA9CW
HYNZ2tZ1CrG1KJU9unrQUZyyoms1r1W/I5rTXpntgC4RD4CxyE3N/aWBvdvjQM4vIBP1zwI/1nnR
ht4l5SvjLvMk7h5KfMp6AMN56HWAMUaXThvKOO5VEovieYys/lqMgPCGJJIXA4aMM21wxvOm9qxD
ik13q9UW1ItR2rcVhZUVHlei3HrF7ZaWqjNADYsvwvwXyGsBqqdY0HsnRa+wbSLrCFekCt6rvyGy
y3wRZWV0W4suebUmuyHNh0UI11OzZWpYqwFxEBqSqtnKEnLCqqniZsWGkvKAataHrLep4kRlHcFw
zTlBI7Dnz7SCyMYW61A+dIppz68N73StnPYjJIcDHYI5RD0gxi6xC8SWVp54O5fDwoZTtL3C+Ozt
LMyKG1zB5bqCnbsVURrnXABi16WLk5l+tirXtJrFThEqrOiodscNh1Jl7QQAXtc6stllF0AmXgwI
xBc6h86rgk3AS19LyTLWpde4uV1U6/j8JKvAE1JKQgw6x/HpNnZvjlpMGz10rYNeaMW2J5DGXczo
4mfoXNoLRduGGESSRn83RBbfjw09YdpR6f79H9cL27qlCIzmfAhznXKQ01/2UzJcNu5I1Labws5h
Dr8rdNyVqYUowt+HjBGRs3VoIMa1o07orJFJ9SVNZfOApbNZddac1WEKQ1nHVFfPi4rzvN6E+o1Z
DMHPxIzK+y7O8y2M3GIL7CRYx5Omzp3efNnXqrdUh5ZA77J9pkcmd65juymFQXTbJL+r8+c9ZfEU
3QVEXm5fEVnKWmheTBY5VT1NQe27GLVy8EvFoyblVpqxoxwFeUB1u3yP6HhIAbbaEMWAEk8+URz8
YHWwJx9duH2rUcF+lE03Xcdmw6OrcvJ9rMot2M/YQJKmqmXYd9zzMOGQ10TbYRColbsqtvsejimP
3jUm7ax0DLFrMyN69TTg0GmW2Le5sK1DoJXeNrSRR1ONp8SFw9XdchAVO6NS0vveo/RfFLV969W2
srbQnSxdylrbEP/rElP35Dce5WIlIViyt1HUQi/3lqXXUIcI7OHKEKP5DOIlWxcVE5waU7ondyxe
Oqop17mpFm8AFtqd3qjNHZje6Z6JFF7ZEaRrmbQeRJq8W9pmQ3aGqIqtKwz7UXIWlWjrdNyzPSSp
Jbk43lYPIJiSlztdT4ravXVFoPzInYrgICkTbeWScP3Xc0rlEPweVX7sYBr9RjUr7YIABeUuDFIW
GcTze6xz7Vqxhvhn0TbutVd2w0ah4fRgtKP50ImZT2tV4wVfKnsT1ZGyGjHYrJTKjHwnCMrzKVTE
TYndZa2LIl8jmxsu3u+6hKy0KhvXvdRnhUhBvJwnmuSAj0gDHh4h22mpXpdMxM2AbOHg1FGxLjz8
QPkoDQRbOVYcoZq8xI437lt9zC4DVwt3GtVPwoLnuTy52nTtKSb535QaDhM9+wunKYJ1njmEkZqU
uheWVaSXap3kO4CS9qMX0LGQgWpaKDn4GFIY4/FP9XSeNrBENAq3tB48A1/EmEYsgZp2Eynxi0jH
4YJFYdzp+DAvHTFNiN4t9AFjU433wI0tCyNVD3mlHZuNo6XeWebhWG5TJ7lEuUHZz9DTvdnm1iHp
IYdrTq+sA1ENcC8aPt1ORHPYqUuF7M0pd9KVjpc5Xrha5K35NnU7T1DvXwQwp8+JmSu0ZeEU5R1J
n8WmZcFhD1Q4dCJNXYJBAMQjWvizRLYQrQR4Z18Hdr8xdA2bBt4i5a5R1ZIsqLxjx2waWII7lg01
bHg10W8Dq2piouPdDi8E9cZiK7WC8I2W6ZTDX90bXqy9qKE5npsA71Zm36svKHD0djHEpbFQzAY4
e8OLGdM92E9DP10LMMB7uzfHtStHgf4JmwfV066q6eLYlAdhtrLSQf6ZrlV74J1XjAwaSMBf3MHW
D+EK0dc7a6WSLAP+0avEoKSLLLAOfOBV5jZWjWlHbRYPLBLt+YoA8A/6EmNCdKFNsQ5nJc5v9SEF
yeImBSiSSNlytselblij/gSU38X3VtS3BsI0GhSxcgiD7qql3Q2MFhtQnyhvbi2dDTjVR6NFIpkR
UXHGZaSrTC1ZOa2wERvXFf26zEJ9GwRxB3cokAckTwLca606a3aI0b6a8AdKYPB6FZfLtLHzX6TW
/2om63LQgXnpA+F77NvqHaVzSFRTfNeX0bQUrhL6rFaY1pRuqc0k2TDgeAcj6VEpCPOSiVHSaQMJ
tHL7MKQlIcgyc6WyK6wKqapTcb20aUD9tzruHrcqzocKnXtBhm+Kfm1txxkWwxIY8RYTQ/REwovl
p4OWwVZs8X/g5CxvKxKpAcmFak2TUY8OUWJXVwXIqEclhC7IVz2ncF61v0hIsG8dTVAoztwq3bXd
OOHN89It+rnWB2tDGx1PgHllumK6SrCE3laYadZd3jpYsAeRr+zJtteDg70/EFjyQFsmm65Oqcap
WbynLT/Cl5P1iyem/IA9wfDpoVseoPQyNKDDueQ2pHCcX9jeaz8HjuPnmofMbyl0vMxdnaAD0uEh
XgXTWO7kCNsQ3g4kRxJZVnqOOxd2jhLNaCCeIjxC6wVabd0vu2gaL01NJteFBbmkJfvop03IQUoT
PdIvRteTP+nmO3ssIcVDAAkYIk3RGvfq/IW0tbzCre9G/lAU7SGKXfM8yhv5QOPZ8gdZ94QRhN0B
c2D6SwKFB5in8XDLVgZXnVPlr3njqEvM4OYz1viSrhOigb2W6uaZkJzAbYUDNpqywuSs25gtsULS
/GEUTr5OAwu2NLLH6KJUxre0c9xHnegAEH6TuwzDbJrhCTCdwA+iIYgmPoUR1s1Fi9xtZY+ClSzJ
Ej8hOGpRgSfl8fK13Y+cKiCLGtOi19xV2FTTii7LnZLFCEclBS1W+QU1W6DK3sihWKsehJEYq9TO
qF6oplPT7WVnvC09m9y/NC/P5JTpOyECtlLrMB+DkOZVWrktFqKmV3Kf45KtvIGpmeE4wtppre3e
g8QpFpw73S2nmJkWH4MkNxR5xkcxu2KrmDwPmlH+SOq0fqzaanC2lUKTZxEDO05pwM/aM/SiWCMV
WVybeEeKZYOh7CkVNkr3VvTJvtPbt7B3e/jxrnY2EKR6MNjZ/ioqNGbgYxqCMdOLqexo3TeGkm1l
6tTLnkd1loIVA7ZeV/KCQmB4kbAZWiRmljRwAqz6XIR2sGxEot/w/r/KgkTLlm8acl/aUgsjkLg4
y6a9SpEjrcwwi+4H0Rh8uBxtrZH9cY2TtXyhDPZkQoJ6AqV9O6HhNzeOTUNJKXptm9QTK3ulGEte
tezW9RyUPFFUixtLBUy+DOwGIkOrIuaB32gx42mKluY2imznTE+RDy9wVjm7CLWdj/I0fEFg1IAO
VUt6hwpKlHBw7jjq8D0JvfxpNoCtiON+MAc8tCrwsC1/Cgi5oZa3Zmy+OgBQgVXK8SWcApgLae/i
CzDG5Nzzpn4LB4E7RubYFiXOQEKdx00xAufB6SLzLu6gMCRtzAsrPPqYBXuqMbK9jaVYW2lE+hVn
kHsW5PRyqCZ7X9d2s5C9tNdVVgTPpZdOy0z0LmVCI7kgeA8ZiIVpH6ogu1vEUzV0ub64KZCPsMNV
qDfncifdMb+GS25fOVixkAPZ+gW2feO3FuICLhMAfKKN8WjhQL8E9R+dkcALpKVKPEz74xQo7c8E
0z506GZLNnCyJjiC/rwc1OsgaG0/64nuLWVabiH8Z7eSFRdNLB1jz+vUrcjau5BUbOCyqr035rgX
2YsnsFqOn+BeXpL/NuxZSBUfG1p3xlbO2fdmHl40YZ2y/y2L362EjLTKZPVi1En1k+iLtuYIUEfp
S6kSVnvQCMk4uH2QrKiWEM8VNvpdqyvDuMRHZXkXcSbwH5ZFjRfSANtmbeqCMvLSjYR3UYwiuyty
khVya/QIcmvCVUUJ687Wm7dhgM6iTmxVRG0ADp76X2D+8r2V6TmcBYtDUt2NC+BvyS6PPQ3ViubD
GU72vP/Wo5Pb93nI3tgMytBnV5gRZeL+avS4XSHymsEsfF+hJPvtYD87HEGGBOSZUK/ZQ800W8pE
Sutqv0wv6w9mSWCsXZNWhTpNXIaB5neeEvyOiNW8slRFv24G73c9mMp9yKv3A4aqiFZWQzbUwhND
sGpcbbZ4WOVW9YYWLRJMGfy9yIYLKgBfF0I/V0F1uk4o+ebmFJ1hWl8fS79G44Hujam/OgTf7kHd
/LA9zv2hzenWcyjkfz3cqSYIqdJ4x7AY4QQ6qjSHolY1xR0ZrpHWXa3XW04AaDACR/2m3XIcojx7
omYxJgmhNPeQKx4JKL1p+ruobU9t/6t5L9KPQfs6SIr0CrYU/De2urXdSX2OgvlECc3kP1G9xzWF
Hc80dPNTKGbqGHLqQxUuMLlB1yQbUdIjEeubUU7dVB7hXMNWaXy+V7o/dOPMITBbM6cH894O6ZCx
LwkMGHCgk03x9fM71Y4wMZG5JokAtBjnn/JhqBSyG/LGns4SCKeV3hPV5JZP/39jHHV3YkvqNm8r
GdC6xPMltqabX389xMnJwfxDF8hUtLC3/Xkdnpe4vdDBMJPHxERoVX0PMJ1qedfHj5FCqwWy7Gxl
odaKtEHduQHmrq9/xOdXDzoXRj2X98/j/HLUgDCtCvNF6dV+qCFblwgOl72W1mdkkECLrbxi9fV4
n58d42H8wxlq6Zpz/O7V7K3csTJqP4f3fTDt8RrNoPPNevJ5Lhr00NFMU9/RDfc9RPjDBPFCuHr4
6Go/lngPmgokS1l1sBsoaH59OSdG4iJw4qJ/sQzTOZomQDPIVxzd0mdpAxuoNAe8cXeVSO6/HufE
Y9IcEzU2z4qV693P+OGKILekhiec0p9iEO/Zs+JmuKKLZVwH+69H+iysdlFxfxjqqNnIQdUOcgQ3
fksUGQZrM1xgvvvLBwX1pCumH6NFYxpFeyBWtSndlSrq4KfNvnUtJ12uE1pAW73hLJ1j4ccKY07p
3nKTCnEylsuwj6bzgKjBG/BCBvBySsZsruQ60zHm7aGyDxd92VLGGls7W3LWRscInvabC525eEcN
R1qZFPeR0VtzpPTR60eIjEJGd8s9bSL54OWFegGj4QbPePycT62zJ2iGJkoW/BRDGm4cPHo0riC5
2fk6tmjPaHWVLvX2B6kkJBHYcJTK/Kbq3XNA3hM4FBI2m7Sn6BAbziIQCfjVsC8RPHW6s1cSpV0O
Zmn6NLj6lZSuvmScZMU53jlLTbQMCdgZrCyIqkgRXE5OOODgKsEeuaGOMgwciPrioNX65qN1Yq6R
1K6h4OCbxXd/7pZ+mGtB3tW0YUfuS6I0Z51GaCFPfYDQTHLOArdo73895T53fuE+kWtsYXZA83vc
+a1Ls+uA9oCKcyVi2LjM16R1SqLjKrkNXGBMEfWXO0TN4eHrkU+8vrS11dlEAavkk/hChGOnRK1d
+Jx1x8cOI9VTTdH3jjDn5O3roU5cJF1eViMOPPznuIdOc4RN59gWft4JSqMYKkDlEWS3IhJK7Ai3
iaGw02UbF71O5e7rwU9cJ/sqA1s+yelICY6mOnSclrNnUfgwz+MtaaR34RDS701G8c335PNI5rxI
aQ4KIxzgs2vl4+ThINiEpZZkvu66D+NIgKfuAhoWmWH842nKdgPBFMIoZBiqfXRN1QznCgnsoLlI
9gPODyyqyWXfWzZJCfbrP72BpmpwYfpsq6Gnq/95WeQeEI6X1VyWlRu+QmhySSOBwm5DtMR3edif
X0AGY2vD1sCiq3X8+appEEd2m3NlinkXGcpDPbmvZHjchb39zR5kfpf/FF0wFPocm0tjzbeOris3
ohh6EN1YoyIlmYKJR0jRwsk6ULBFt6dW8d1u9PSIZJgiY5tfuuPPi1k5bjmPWGvdPvWq53LU7owZ
ogabI8NCop/980fHxhvnMrsORjyakVbDuUMGTuorbbuHVeSbZnoZ2+o3w3ze2JhQOdDIGLjjuZnz
3/+wasLVHuKYP9rvFF0BiYeetyKtcP31xXxeRRhFgxTAyqzCVD2a9IOiD0WSaKkvDI61HPeWWdL+
dgr7OqklXTWAArjmv1kl9c9fSkZl4XAsCw6UffyqBfkkPfQvqe9ZkAb6jLCLZVGlAMs9WnUTOdCL
ZsSmtFBKE2cnjhlyx/BybOVQh7uMZtKmZ1tEEnV9Q4APYbpVxeZg3hbAHbIOaGPsH57e28S8NNY3
v/7kg3G9+fAD8gEt/58Phr5klFHezHxKVCCtRy/ZKwPFjq8fzKl1D5sca56GY+/TljM3az4jYZn5
hXQQDpedr6YEpDryu13LiRcWOi97W9YhmzPsn1djOZlRVHXBQjRUBt3sIMLEpA6br6/m1ApkswVw
dZdDOffuz1GmRNWHsFVSFAQNVjOHz9RgtXLdNNlLlyBG/nq4UzePS5pRLhgqyaD7czjCFG3MDryi
Yxq8zvdOxPZ1LoKHr4c59fLMfkEHSS4Hg+NpPDRpATSKlyeLLfcqHTXq7IH1SsW13IjQcn/1Gclp
qFiabz5Vp9Y8hKQm+2rvxKGH+okaGeRg+yGeHVkoz1MSbqrkvkqmW5brb0Y7NeE59uhMdk6Wn9SC
Gdfo2CSo+lUIHDG3LTybeqKsvr6Z2qk5wk10dD5HBjLno3XVa/Whtai7+W7bq/dxpMIGR3EMTN0g
5yBunP5Horklqemyu6xJo7mwMsfYRi7CrmmsbLpLCejiGjBiRuLKhiDf5LvTrXbyzjucsHkzDfy1
R6+LgDlHvEXO12YwqRXK+lmTMzHPcJtd7LgP7UB1wiEn+ywrjPg+7btmF3jlU0Rbd7IrCZ8AmCRV
JFIwRgX2U8R1fH0jT9xHGltsQR3H8Ob94Z+TP3P4DfHAdrsvptdq0uRGrVBUBRlN7PH567FO3A7t
XWhozYpVdt1/jqVrWB9NV7K1D7RXlYLDKrfU52bMCh9+fbJGMyy/2WGceOk0jbI9Oxq+WJ+22J0g
nkGEJZeXWI9RHCpLndY9xUxBdJk+1j9q0dcrWrKd/8+vFTY6IcvsbD6Dx03FQ3PkNqXPWe2ituG9
AbS7RpYcLqI0vB8BV3yz9z31JNmyUQbQNU6/5tGT5F3pZWOS8KuoYb3EokZrsjDkdV975MPbHKS/
vsITyyYXyB5qZhmxWTx6A/NAmFEMINcfuhAJtyn6lVqX9cpAFvefGcojn9612TC6xx/RCuqEzAuO
aJpXFld4EWHMOdI+xK2mfbN8nZqjRLQzPU2WlU864A5dTAFym7NK3t61UflmWVDUGp4feSLXJFbK
f/71YYFQdd3C4c4O8eixaQMFd72ZCn8C/LtQnf5GAPGs5piwr5/XiYUZbbFqGQaVZ2wc8/P8sEWs
ph4ZSMAREOr1QzgMW3eq774ewjL4M4429H+McTQngNmliQnH20fVqy0wNoHvthrrRm/tAOBTD8Q8
VAHg9aJaNXYS/ih7gf3LomHT4myi+NciiSrIMy7NARmMoWnr3h2JjTak2E+mGV3rHrlXxUgUVFCp
xTZvUGhwuh1JAw/JPrRc1NqEwVxZmkCwh9lLu5m8HMVFoTXppswbAXO9DkA7oR+7xM/E7rCMCS/D
LnsZDU601UQz7jILnVZnRPl5BzfWd1PvLi7TZskdTjc5tSLQWKiFfBRK+aLsp2pNfryFYjDtz+CU
xsueWJrN17f31NzkK+5ozBODPsXR+mnXTS0JMy58tILP9SCfYR5fkpW8MfJyHSiYeL8e79Qbzp6b
zR7le5TxR+NZ0VgAbBrJq66jueZ0Afpj18vim83rZ38BaYrYJyj8USOwvaNhzCGNYBp6hY+S9Lqq
YoFwyP1Vpz/oRJ3TlV62lv4UiuKbI5NxelyqtNxRDtfHGzKvymscwhY1kXKcHqNBxSUkTOUatbua
rWmcc8ap52AomXb1KoPZQIerYCGvoQRbSH2tpFd2htoqG02aRHCjDmPCVVuMH7SxvOTF0vDp9gN6
oNSZwhUEUDBrmMlXoUbGZGo2S3ey6kUqEzNdyKkK1wm/ZyWz6g3ht3aVvHs8h77e4Oji/88naxk1
Mlk7iqPf14b13aM49cRtgznm4Ufggcy37MMaEauNRSRyV/iqfB7pLi3GXt2mmuy+mVmn1qIP4xxv
jLqqy7PSIwndtWZDIfWGJcSL9dfT99QH0TYcTqs6/TbbnX/Eh4tRa70qa1MUPk0ndzlaxYLD+EOZ
YkwHOvuN6ezkYDPKj40v7rbjQ4QtWIyKjHdFiWwYG+W07cxqgwwMQaWMv7l9pxYColOoYMyWvU+b
32wcSadCSuGLRFzrjQOEJxgfyky8yRjzVmR/cye1U/PCobPGARYvlXPcp5maKuP+sk9LhizC6qFr
e3cS/U6nFr8qDSWCxlDL5VB5xk1MPLQ/hiibwzIuzt3QTTfkJ4w/HHwBaLQDgrC/uR8nfx4LImUk
6rfe8cIIya5R0ohtTl9Xb4YX3kd6d5sZNJO/nlEnx3HI1GRHac++mT9nVAOhNaoQ5ficRCuqOfK5
GJV+Vbbimw/pqW0rxSnca+r8X87Re2j0HjJuBFi+RDgeNejc+uJalBZ+ae0yK+u7PPO+KVScmsAf
hjw+2ieTmSHUUXMfnM4WmsGbZ2YoXO29KL/jpxqn5i8nUppkbB85Cx+di2DkwoIbnJxlRh+fZFT9
7mPPXnYZ9G/Kt+FSqZQYVo5arON6Fhwr2izPEih/vK55MCmqPAS12/itjmwZawtmg0iKW1L2ypVb
wBuE+OZuBqd3712LVRPyVYNqQmkGiDBzabPUf6s9+RZO6a5IqXhKIFrjSazWmODfYrfrCcQkYQ3a
nH5bobzkY08A89ez6dRd8GanLiUO5u1xAzYDmU2secXOr5p2k5zIu1PNB6uyDtRMH2Q89t8MeOoR
z/YMHIMOxdbj214R/zPWbIb8uPYIRqxaUW0mTr8rIwxIM2pmYeo/vkS+67Pb2MOI8+l06dmjm0vd
yPzUC+eYxNEmPoId2piUzUMitAlQU/Ty9Zjveo2jTSjaGzKndF5RjrZHsysEiklnNst9O5+8JaRx
+9aMNAjqxmgdojIj4lfP3VViItl61ym7EVC9vJ3kWqIl2ip9j2T2mx91ooiJKoGqz7xqO5/OvuFg
TRWoRpaOKUDPZoD6R5VmbJpANND/bWPBTEE+ZWVrD3AQhL4mRX5t/g1L+zX8j/CtvPrrNvw3NDBX
rK2y+Z//3Tixhs2+cOQYMHNptOl/rmEq0gibjE1i2orEoDUyi5tjI5uuEVgSRs3jcnYyQZKIzwIu
Pllra00BkbcgOqG76o1e3YxjoD5GJhtvXU7qI9viAjg4UwrbRLpB2UO6TRu9jSgyWbK7tWkn0RrB
oLkSSiH9yK6d9RC1zsoND3qZGrcEcA2XvLY4UUAFTg+R23r7THV+qnOQxddP4tT10wHDg+7MHfrj
whHlNvJDyF72nSwdbiP8uT5hEfFDrCnR5p8PhfoSrQFudD4bRxsQmk51Dewm973SiFZV7c6WnqFK
916UhQ9fj/X+3I5n/Vz9NTi98hk8Pv4TaJ+1fR5zOOiswF1AZxpxfEzkOxGi0K0KJ9MOWqkGV3IA
j63rSnitz4nHMAarbVWoYvf+g/6LXv0NvgGeqM5K/x8ogU/4hoeR8PUi/Ahw+Pvf+RvgQD0O4gI9
aZuKlcraySv6N8CBgssMY8CvMtdWjVl79O+Zeta/5gbhXCFhzZtLJf8H4KCSqcdsx9j8rn5h6vyv
f/tjwWiO/vrjAnK0dcccbUFXnxF/dJlM7319+bCrDtqeBCU4TRdt/ho2GGezb9bvo8/ipwHmr9iH
AcSAaKMaGADwyoJ67aL1nkG4xyzl+euHG39iMXw/wX54aYixox9uwAkwYGKYnwRyo9ZorLg4YhMr
wzNasUXAI24TwOHqaW09NckQur+iMnClSqQe2N1pWWbWGBd7Wn51mL+WwGidEFKKGbHibIkcVrcj
IkU2ESqEr7NWEPtsHlSbb3zWeEkg7lyMcQcbX2lwN9ZykxCus+dQx3GvLpN4MUI5osqkF3q4cA3S
rxcwzRRKJyB+Ca+1aGhF6S0iiZBsPtssOgf8acl3dkaC6WiGW30vtCr+MQ5Ze8gIQAQzOivWNvlf
UYSOxI9i4Rq7cGEX9E9KqdqkIIFhXrhSF0tUK6ZxaSrgcw+J9Mhw71UlNos1OvvAU8ggTxMsUVsn
E2Qa/teq8f/C8jTotPOa/99Xjfs3yFKF/GPV+Ovf+XvVgO1isq8AUa9qFFGY1f+xajjGv2ASO+r8
zX+ncjLSx2WDrSDqE7YDf60o/8590f/FWUpjnZlZKnRg/xH35WjZoNxozTwWfiGDmAhS/3yrXa1r
pxhcs4+5H+t5FBFvE2KJ+nBPTrzQn85NHAK5xne4DDpQdf77H9aOoO1q3SjDAHIA5RpOBh7O0iEo
nwrZDVfoyoxdBoYPQOAkq59fjz0/r+rDYoK2FR2Xzfrlcdscbvafg6MfyAYDhLUfml6ZbhzR9Ktu
0BjXUtObRNPLZ6T7lbdoithYNdMYvw0c4jEJCdsAhqjNnqAk3soOeZ1RK/W+TcsIWyui9iVBFhYM
ZVGtmzCcztvGCW5yfB6r/8RFoL9DjOnR6of68edFqMKsjFxOnl9DTVujEJs2uUITKnb68UdtqN0y
0ND0rpWcTChNHaqfvde6ZEWFI78v9oYrG7Tk1exYXKjdFG898P0bXLnZDpJ5SiBOr93lcSs3hORI
8hpzIom/voZPOzyeA/vbuZaOVPFT160xjbYdIVhQNK76lVBJpxw6AUgUDubXI82fouMnznkK9R4n
WYuj1Z83y4J8CDGLkTr0sf5I2M1W2m69F9Kor1WL+Mmvxzt6id5nGF1qFxMOrdxPdQ5da4oiV0i+
7MJYXLOiAF7EAv9NYfTE/UNFhbqZ1g6d3GNloidYLghRc30BuhPKWPK7wqTop4179/XlvEN4ju4f
6ikUubx40HOOF4UkpNJN0Jfr63Cqd5PT6GuISvF2HHlwY26gCUaL1CBokJDsOss9ow6VYn7Wgpuo
LaZDTncGS/9sbrY7jiuVFqvdotPwGYdZFezLDABozNz80YWwQJeAVImKC/GNYvQOGWSoTH2NECH2
G91uHnDdx/7XF/lXxvAfV4moAJk1JW6KHaQbzxuej4uSHhAbN4mBHqShweYkUtIJg2an1IKGRNro
C0Kxfg+ZUFZWmokFkzfxs5z2QadVcpPCWLkA9IelSxbGqsbZ/6DpaXxheaP55NBffrBqey20Xr/V
PNQuYOsybSnsILvT1dTb4DejdkwcFDFJRMQXYTxuUZRqSRc+sZxBK5KWxQ5Gt0AvlOWBr0vkgwTR
10Zox76CuQwDSZyvI53TRGOU7p0ILKAXhHGvCrD6ZCuGwa8IYvIyb9JwR3Gnu6wyrYcoBezuLHfr
bNsF8/m2A/Bqm9hw7NYusyWRWKWfijK9l4THZyhLFkU+KpeWV42vIym4C9K+5DpMpbG1AtxXxInB
aZnSyl4pzoSfIDLUO3SM+YMTRunvihR1MB4qdrilJ6IiAEGqGkRtRcOj4xbpyslB/Fiel+2SMRnO
SGe1LwmNAvXgxoW3MPK4v2yBkr4USWY9q3WzVgYvWUZB+qakintO6gj05TAO14oj9nlOOGdma/U6
1b3d0CnFRRlUAXmPRS+B3GKFRIrFxjEhRjEg4iyj38/OHnxeyYZOy42fVmT3C4gt6i5M8/zMDKrx
h5Kl4Fc1YIMX9MOI6xy7SAe4SF0ryXtjqwPe2LWTaTwLfGVXsHGbYgdSwFvigDbuUnNTRBUzokNA
3NaG8VzWotykka6sjGpgR13qhfhRjA1uKAx9PJohWTQDvp9+bDdRZFzrQd6uWdu6ncQ4vBhBi7oA
XfRXgDf5SthadY0X6TyG2bFUAPiuujBrV22Qzl0x2S6Fqu6J8aCfGZrmIvGGEGN+eE7p4SkCzuJH
Uqo3AeDBdSLsB9CnzzpJj6seZ/tSSWzvXnKG3RhCaGfO0Pb7wkq9RQkAdwmxEBr1nLEqOwygDlZS
lqgWKHJeJEszKYeD4obeNm2GYjkqbvBTqaKRHzMEm4iWyzJKZ0+vUOuOydX15DBPEmJ16NrFKunj
mPQ7W9+KplEO1lTimGR7jDTaGp+TvlGvW6QlJH2OKOQW4F6ry4kzNctUo9WHcdTMXVQMma8Zseo7
Ja+LTegYMByvBlGDjwlWLRHQESG+Es7joCbFL9GZ4SM5Y+2rjX/90ehEv89JYNmlHaloXVhhQFWV
alvLNID0r3a7lvBfwsxAXre0AkJjoSZOo+2K2HMmgn5rFOK5GuYzohJIT6cWGySD0Q6GVrUml9Jc
JmNLsqXRxluNduJZPJQcG1ROEFbJX86wGtJx7aHee5WargBajFvFRmZXNzQ/YRSNvzsp+vJCHcNs
RRu2mw8YKrFuOqkjc20tDvlyaBN1CF1tq7XawZTiisXesaW+7unMrvSIU9Ak1eZh8nrzEh+NejHG
KpbVNEDNvlCpWhCmi6rAyyBwkWopfkXOEG7sMnbuo1gWZwW1tjtFZX+RlVV0maKfWQbYBvhe9IRy
YY/l10ESQtzJ0RmAtp3eQIGtH5PESFcpFrlVrLAvVKxq3GYptI3erNMNtsr2vpRNtqtjq3mdyMnz
s8Rk7REzKLNi+2VnZbCfPDJ/acVUF0aEkd9pBF+u3nC0JS63dJWUs7MQtf16ArZzCTS3X1mtoa9r
bApr+izh5QRuoiFZdOLf0b2seQhR/8IOMvglaeup265DVhkooMgX0qCFOB+9rLXhRdalxsKwnIom
3lZSn3w1wawADTfYs1exSBIm9oR9pNh3NvNVM6LxN3vg7j7uBOt6qdf7BDVqRu/d1Lca3J1tUCjW
QYpSuRkZIFopZKAupsCp+dmgc556XPfhIrAjeaM6Ff/rf7N3JstxI1m6fpV+AaRhHrYxR3ASKYoU
uYFRlIgZcAwOOPD0/Xmo8l6JSpO6q7e1KlMlSUQADvdz/vMP0LrvOtNuN2C41mfmxxd9gbdRQJrj
vsduScd/m86Fp8z90LIpYDfiMFJv3Z1IW3WsCltD/nlKsmycbpta3mNQaq+ngXmZV0zeNsjMD11c
R4Svpsm478Q4p3tuf1C8dtgVppc4s7cjq5keeVC1nFdDhddY55A0RZhthSmrq+Y+wZXbdtNrNdmq
Wv4Dc/2PXEqBQTAC/U3Dev1t+q/DSyWIMuu+/di2/us3/25bzb98WET0bIBdVKJ/O5Xaf3kUTAwN
gGrPSW0/tqxAMPQnUeCQUHFudP9/y0rny48jqzhzlJ3/A9L13aoUEpAmhVLlv2+FXMNXSRsGy6Go
OeYcotdWtp88/HBT/qFj/aXY1n6oyCPpj/mev5AfBrx0RRQxEpGFjXlY0C+bNMAMD6uiYfv7S+mh
4U91KJeCaYHtq8tEDIDx5zq0qWLVEn61QNjKAItKsmdRjMQrqyGZuyR/54CA0tirxXPBv+bmD5f/
pXmBlkyjBBCpWWo6G+SnMtgul9CbfLs95PV0j8neY4jj1e+/4S/9mL4EIQF4VPHcfqHYUm+RtRRb
7cGzpnvlOQ+YDUEBhRSLMrr99vuL0VO+v6EhJjDsa4QF0pMxFP75GzkYbfgq6vuDO+EPT/1mCayM
jOpUeHF1Kkf3kxtPLVbuSTuYyPibHBsSDDe6VVVgI7npG3xpAjuxcMfLQ+w8poDccfJLonatypLQ
0R7EkASF1hIMJNNo1eWRfbTzyvlCtto+GfvhrXZDup9uMG2csiKxNuYI6/sC/5LrtJXRxqHg2Ugi
kB8AFrvLzE8mEvnOemsXZuC97zGLyGZtcY1e7jZOGu/GG+riztcxq+R8AMAmQ3ItRwCVpCL/uQkl
3BfTa3dgOsuxCJMrmRsjLKTqzQ3KuyZzX/0lvOUswRcL5epJmOo5GQloiarcxyeJv1nhNbYpyETY
g7Pih0Fegdfn07cujdpjkKc3MOAI+4iabuvaFKNTM/nXCnxlHRl+fLIT5yEwrPiUUwms255gVPw3
vpHSFd0rDsXNbOX59RK1yf3gY+UuQ4KAozHZBKBDK1y2R7SMZbzNTZVe1T2HbhqvzDicpwsvoU6g
RjGI5UqmGcu0Icyl2mVNEN23wRgSQe1xXodZcCnOov5aWLG1q1XX+Z9cYmIf02LsburG4u8QVWHf
w/oeL0BL5QEsAQ5c1+HlZrdeeoFPX3fVlKa3xSsHYtkUsUSqNv/QNhj25BM2HeMs7R3IrfngNjQq
89iqtZFmtnwiLbIlnNecrUvMyJP7LG2XbZ1hDBX7lbvB8q/HcCyzouNicCKSodLdiqXuPlRdf0kE
nPOEtGe4d6UDQ9lIrStLOT7SWNZCu+DcSSOk9jVNSlp0BPoWmUwIG3HUwe2z6Nb0E1KNHdFp86rm
A6Xoxu7lfJUQitCuI1GaO3w92qfG97DOyXxKBkt52b6LXHmRxVOxiske+5AF/Q4XTOIC4yHAXtBK
nnNZpEd+7RFm6cmt4pY2fboVcwGlm9PcGHNj71Y1dp69j+9KSiU/yoT8uBgnDluX3pYpysNcoefz
RE9hfq7RiU9sbqpz5S4TUIcVjhTmrRO380uvi/ySl+YSqyMDm1BaAEdFJAyXJJhtCDovdkXcBpv2
3Dck5x4iMrD7aHRjEesWQ+lmIywGiGC6AUnieLpQeZ5ju0l74utGpdctS1VUOOS4ZrJyY0lDo1sb
ByTvtNipNj5xQkpsWiCotfm6Kujd/SB9cWLnMdINU6JbJxjb5sEenWd8fC5R4yZYWZokHgbcaQet
6uA2BKXpdmzBcmUT6xatDa10javgldG3AsFOXG7qdvlK50MwCga7BPnEyXiMjUQy8TVvSVHfDbop
RCpKXgg2kful4M/CCWk/dZYRVGxPk8Fck+ZS2o3z0uuGs9GtZ6921MnOveeJaF1bRVcf62DsP5Ax
4bywb4fHTDeypkWahtLNbZqSB4Iviliu43P3S/bN/KmxQrIeGm85WiqaVsL2njrdONu6hZ7CuFkD
8tib3iSXBZe7VDfc1WiO9N5JhVMxcSDXfRUey9H+VFTYyNqxVa+TsDu5eD9tlsUgnl239Ti5wbij
0V/o+ANpuy+4MIovuXQAMty+ilaeBgnYEvybTAMHWJuXR1+DCQ4Z7uTNLNPnRk242GUdVzYjmnKQ
AV4gXCxU/hblRvkIIGLexxq2cBbsGJ0ystYWQA8Al1c6zFOAOvya1Wwxkf5aaSCk0JAINJF10QX5
g5fCVpyjDOSkxa4EZzZFM4d6altqiEVqsKV0MnAXR0MwFXaYB0Q82vc0eA0sB+OvMeK5txq+CfMw
gNmMlW+twZ3Odud1MM7ZgS4ZTEyDQFLDQQ1Ci4OnISI/Q72C017yHHrbSsNI5Zxy+zW0BApabWyA
+R03qbx3wsRaM0gkxsAgvPGjC0Lla6gKJar7rEY/vQb1Xh57EC2CZcG2cg1zyTPgpaGvQYNgrobD
Sp9FxuH5VmuoLNagma/hM87H6ThqSC1qFZqTi8GCrYMjQ9nL73XFf2bZf5hl28gxflvkX710c/lS
f/2pvv/+S3/X98yloeFo2R7UaIju1Gx/1/gRaXHUoZS+YNpUbv+vxHciRk8QG+GnaBrqj2kERDHD
i4MqjHBIj7QIKng3vP7dMPt9wRhpuRfVPXJhLCF+MaSvTRymq7TAxD+xvIUsVbe+RJs8f6rI2cG5
i07690Xj+yKYCwbU+bCv+OS/qqMGxIuEYvnzQSmom6YxYlbpg5X8/irvK32uQp2tDek9Rn6/EL0G
VKcj1YX6PpKg7W1vi6aD5xO4gDHGpPEqgBXCXI27fgrUp99f3oves500QRISCrYedNbc23etBvOX
kAy4YCDm1y/VTuG5sCsDcJQR0f+lskGCFLZT/R5jr8paidgBB+lEBuuvp0T6yKAQyIOxO+a8U5oJ
wo7w2AuXqdjNdsHPgkpW1dopjWVcKYHbLda4vZ5AhfP8Bku+uHOoqDcL/nqH1MXUNw789oQarf2M
Pe68j8eKqlkkFgmpTQtPZ4V4CBSlVdY9/jLiupsQUOLdjUWoA6gy+b14CasqMzEuA/8iFpupFqmq
D6VkxABPoL6MLTy4sZoMrfUEwkoysImUK5vFk5WY/OKksuiybxmrwS6N76IxqIbN2AuzOXKr6ooI
IwgLVA+uC8abjHxNU49E8Cu07+dmDjeBYh7oYTWGxCBiOIItIoZxAbOgpmQEhVQS17F8APDpfVwu
FkdlkOrBnZw4606FtNvbvhpArmSg9n7LEXbGoixnGB9ysxof2nzxP/J0wKzgSm9rm+RsCRD4Ojdg
a0kAiy6b6vkTbvTNE0luPJkW7tDB137xwdRhZznU0aVP6t2hbcGcJskxbnb8ymx2/aOP49hlrBL3
iAmldS/LBRrgMNWXqmmiy6qCxbCJ8pZIZLfCjm7ly8UkV6Bk6imAu6YaNK1p7eJO+HRD0kpwnrKb
7tWN+WdSMIVZJyBPycFQwJW1K1tSonidQw6lvZ/J8kh0sLieAz36IUE43fQOqQ1g66B9Qs8shwXo
LnANtae7KO4S7Gh2fpi21/TUOtcnGb8VJjBgjXMsOhDTZNOwmudMteMD0r3lKmpH/hR4214QDMhR
zjeOJkNcx4V+2Y3WuzESEFM34rv4bh6toFjQ9eGPV63GtAb0LDhZCVR1bxKXJ3FGNN1azJvKIEto
g3s69xUs9yUoI29NL5Pnm0EZFIpNGsd3vhm3r0x3l6t6SudPNqSwfY2fJhNmOgzSH4evgIXWPTlo
0ybV5oRnKLFPeI651LdaL9GyVuO3mTTD3YJxHwHnC0/C9TFFcy3Wf4fVwlOZBPGp7IunyejlSVc+
N0n4xhyCGVxmVIC4fVzZx7T3nnHPbnUOo3xIbNYmHoJFtrex+dy4bvnsxsH4bXADcS0g4hy5/rhW
KQ/KD4xhF7euuBGV495Ew+TdyDm27uusF0/S85tnXBhZrQF+z53NoN/BGu0ix2D8owrnUOA0HGJB
XE/M3kMsbaE6zgYWY+RMn79cmPISkGdt3KlZ1MNGZflyheKofxRQyu/mZrBCMHjWnjXQbaoyr9b+
ZGaHoYFRsVaxyvbY/navDCbNkFVbwLbBRb39bGU418L0YVbu2057Pfg4FduPCImswn8aGyZEr1kn
3acMi8EiYYS81C6WQYsB0cY0J3k1t0CupylxpHuHyTB2s6CZnyxcrteNL4mJtjyFBQ6t2o516Jmr
AYFZvWrUwNYk62vZRPYKq8vo5BrFB5B245Yk4DvDk9duJaodZoje7dKhi/AC5Vx3XvIx9uLrCtO+
jQnYfEjsJT1WdvGp91xrSzCX3Ep3/pKF9OPuKL8yUaqOZK+/zrCfjumCtrG2pLhsSALblt6o1pD9
h68WBqrbJOsv1NDGO5yzrJNaimhjzR1G/4GXIMhPsmt3wQPXiAB51x1wup+HJ6MQ7SZjLLisRBS3
R9AY6juDoheDQG9VZQX6mqos3xKxMKBCDxOQEkAdG7n13VwH2daujOgix47+CrnZhAUjLywextZF
NuO5JqMwOS5IxNa2NZpHszbGQxXQeIvBCcm5Bo0WDvMyoA88+0G917ZRmReTl0UHmVgfnSqOdoBD
/aVVR065tbn3r72YJn/tQbHGhYfkzBgS7TAe8KYNdr41PdcEYlzK3i7XNcMR/IgiC8VPRCfr0Vlt
5rh/dZpJ7hMv4cyDUxDusEYdV6mNSVFe++0dLBQLj9ai3yWjTBWCUpCaKFSU5SNmRU6hLmqlvfLK
onjCdq8J1r7y532Ujdm0Rp0dEm8f4pQwug4VIlwFqrNw50ogyiOaGdvczGwiuHsXUN5ouzCodste
XExLjJG7bYJBKSwUnDTlreq3SYJ/Ro14YDUPlncSfqc+LZNDGJo240ZQeZjKjTMazcmi5n8BGfBQ
jlTLvchFg790Hx0AHaNjJeP5Q1Y4y2aMZXsqCKdc+3aJfaFfjKtySoot5A73NuiRSzWxVtAnHda+
pgh3rTGiFyQVYzV5DlG3kZN/DvwESps5T+SbztiMRqOxI5a0AdCqbkt63HWfmdMxyxzlrHAB2iRG
Ej0QG2Hty4wVz1g+PYajIq1tit2rBhVLtiom464aVHhttct8InOTIQoZgRj3t35XfQPru8ZKL7iM
1MB8w50mhiYlHigYTqTFlegX6yhQDraE5/rdRbnEzpPMg9kloXTCasqeSBpM56QI17mVm98E1pgl
yb21rzZmzvBvadtoLSqj20u4i09TKZlZMmHKL90h6V/B1XzzyurdETWpVZPP+IS5pUkMUtHjCdvU
OCoYCjgjSL3xS5ODjw7lpOsC0d7iIVluMJ6rm21ISuUFUax09Fjt5gHLr0qPeMF1l1HbM0PsSNcj
IxhiAI675Auvc2y8b2Y7zg5LWosvtgiNft2B2uhnY67OJdJ58FbiEUD+Rk8wqg2pKazF8DUEEBLA
bdDBdyZ9XkJYRsjIqixDtLBGfCdQ0PEOFJQJQWyKeJN40I6CNKvWbSq8mwU/9TujEYKvmznpThJ5
h2cu6O26oshLiUxW4osSEqVminEALtaczlh8Eex5Lr7azLbucT/uvwoSacKN7aV8P6vSygg1z0AU
mfA/KmL6mINSMOLUPrpM+VK7PCJCqy9LrMwPrgnpq9Ljx6HLk3xVCRvz6NTrOdyjitlarYeLme1A
GQX52dSeL66T5fwpovazQ5ZoRo/b6k15qea3gTCcFXNdypOoba0PbIP1V0f4MLqNBOZ+T5l48hM2
olXV8XG0ifo+tQzJhNTk2VmtEdZrs4L+lFT+fGGOOd9fjtMm0QanDcXWE55J1bqfdfmLE+ZTMKjy
aPd8BUQKmIhUan4LZ5ExGIibbZ1n0crKJiIaZobR9qoRTkkSVNTe/r6JsP6ph7AweKBf0kSk90KF
zo6KJkmM4ZAYTCtj5Ei6HA7qdZu3HRETurx32nAz8mCe+7nDBXmqudly8P7U0FiayPXj6ET3M/qT
wLi2+Djv07ZkAz4p8Lg5uBmVPyia9G7Oo+xkIB5hdikI04g7OySm+hAkWIjlvYdz9tA8J8xV70Dj
21PvjPNFPYn2s5Sue0PMifo0UXHv/nDj3ouw9YfVvqKMQHAa+SUaDCVCEYyG0x+MzDFXY1/7H2fB
i2ZawOqGZNVxFLHArJEVT/oFDnqcU6eiVs1LLqibA9Ilrn7/oc7aop/voCZAuWgV0S267vthWoIP
rh1lSX+oKqd11ujvtcmrbC+XyWC028l0w9a8bGdEE8SOSiqoXMCnC1L9muJecpcznD9hD8ioLPaa
r6RwBrehD6UhGkgWio2uaVft4P3JaQSx0i8PH6PIUHs4MVjUQuifxzyeBOQuZww/FW7Ga6JeRb5t
q2jeNbNid8pwGYtSJ3gb7Xk8ZKGT7AzLfglz8UjYhINwmnLJ8KZkI3GZu2L+7j6NAqf4bHGKC9Os
nGcb3yKFLaoA08aUPTzGvlVsiN1cdpniha7YSg5JRHoQiCkuyKqiXi2r6JICcmHw4MwXeDHAdWzx
Imv0DmO70rgbk87/aHjB/FaFiUlKXO3CfnN69ljf9al7p6Y8SskGlsYNNTvNMn1JUvBDi6tXSEfA
CqbNulZX9dLe1niQsafgG71xCZz5TGw7saSkoX90nUJsgcLFdYFdxGUuW2pQC8iBkJDxIVmMBMdA
zy6fO0cW/mkol4Dc1HhKuElZBqav+kFtvaRIzbUUTlxiSO4Av5L/hUqld4EWZW0/NDEJRH3r4H0f
+EuZHMm/zTbxov+PmII+3pg9s+Z1nGFeNOLxEtoXqHV77LAdJTiNqek7M83rDcMQvnFSRyRPswkT
6qMo5QNFnosxU+SfGZ1032yxods/mnjpQ8m3vHXvGcQ9VJHAf6qjcQtTgOKZkcWuy4ZsL0eqK7OY
WJHLQEOR1r58GLISpJ7+cVGWeAonMNpNNyNqON+7SHtzn5ZF66m81LjDqNw5Whwct4UzZvsYb6J6
HXpDeRy8sHlRs9G8uLNFbWiXtr3itS12zhB2H+hEw8u5NUkjmGj6/bLuH6HT9Y+EyDpHU7EbDbq3
q9OoREwxkNfrLqUaV4gD5M5akuoIAYuupQ4c6DNZcAsFUz6YlrQZT0Ff9jTFBTPZ+UJYdM+brl44
AYbG6gm7BVBq21JcD0GGtzhhts3LENeIC9FOhPzbxSEaKJ93pDcls0Rl8R8H5rKvTQ2NOKzg6RK2
Q1ZyBq8GTXh7akULKgcLlYSsSB+hacV26c0BAFBlt5+x9QovrQmYhfSr6DKxRHdilFlf+gk3Dv3s
vK9N21s3YT0+MMGlvZ9mKK0aAUJ1K66rAnwoyGiTEdgubwyok2WbhYt4Kvzqw6gC8WWQA+02ZN4b
q4YDVE0pamuXP1obunDWn1q5ESBWCFjeoQ7Rz8CZyqOlX1Um7gsFTTFtBGDJs9cqMvQ6pqCrHP3p
Vo4ZyIhuXjNl0sCnyoU4XHc8mSanFDmfxaJOIDKC9cxEUIcsVYpecB0Heg7AKt+uDGBSJf58pTRF
9rwMbQUEw/ImTktJg2wRTXZ1+rm9PSM+tcPywVe1XPvEojBxpAsmCSU7lC4FVYlm91LC11yf4QEj
MbgNWIwFawBHbr0G8paMWKhCAAhNafrWhct8tfC61Ws169HLpPPowgT0yhSquGsFdh4rCuCIPoWS
TDbk/7SSyBTCWnjEyWTCDycma4UG3QbEWXgFMQgAgoNwBPxXmHCapNFsCVYGzgC4m7Y1AWhr4jU9
onHIhKLgMTuAr7F/RL8IIkgiTft5cVyAMm+Y2lfyP+1tbw7zp5osh1Vsd+XR0HQxOFBsa3T08emM
1ODOba5CSo1uXS8Zf6myAXtaWKdbx+LyZ/zmfEiqAuy2blL3aJjGNxOqOeVyYPD4yopi6cyX+740
M6BL4QINMRaO70yrrC+FpsthtxhehkPffm4sMDTmm2BqWFHVlxP2iDejS6e1TsyBzd2w+6/4rzbP
KqHYgcEYXU4B+2wzpdzC1Gu7V5NgPHzqC2nh/VoB5fiU50POO63Xc9vpbRgTzv6i7EsQySiDQJcz
3F1WHKLzRYa44j7VqDd1iT4FaNCerZAl4S6y/yrbuHlJrTi5CaQANur0+iGNg3gNcMjS5+vEGv06
l7eh5v0TX1LcVUwfd4vLMeljbXJ/PhssTQaUYZLeBGz54E6AqKPhuTdBYngcFVMUXrYRZUg7F/Y9
hMFxHVUEd/kNlbBLO7xO/dy6F77DOF3yICMA4uNcmvUlwYn1pWdTxFb6GaSUh08MKtE6d0tDcT5Z
7GZuMj7ME2WyKMDnzKa0789KhJh97DPiBfGEnCM+gV/46zMkOA6AliGZRaekTqdNrig/e3YTsabN
KXZJqFghjaI4gZe6qnix94PjgII2JS/FbI7NM5HlANQTmLGTxbQKA4Wz40Ovg3kOMTPTi+e8zSqo
6nuQo/mia9zkka5+FqvZrnQ/0StQqM5RHzpAm08ioGo3lgnIYmQMdxOYbG/pyHtURA6nlj8KejyH
tWaY8Z2awMvsUlXZsXa99jSJEhBRb5VaU7TtCqe4WRC+8SgzD9SLwDqnjTgfUiAT3skOdBqDwfkK
G0Lr3mkD+S2oY7Uf+Ogr6Au8uFlEEyKgY34h/4iSo+0XqNY1L1kmIEGSWvc8jh53bQkM52iHKa/K
WHAPhhKmaT1O7WeqktxdSTUT0UL8RUTdIr3seiJlzVpNLeVE08RUkPM4b0bJA59DvCAhE8Z353+e
X8y5yjliDEt2r97EmSo4VI4wfdUHohbnXZWis2mmhhc6o6pMAo9NBt1scuOKALuAxcuWK+EvdGRT
MJN6WrxJd2n8bdrDHD0DxUFPHAixjXeTrgJm1dKSCXuRe4AEvjEc/zInLCF0n5YuSTfLWRwCoLKV
XsDFmKSHpyEe/uXZ859R5R9HlYgSf+hJfpHdXhHb8/Kayv7bMPQ/zyvPv/mveaUf/YVVAZRE3EYh
EZo/pqc7f3km1F0P3wpGhWfi4d8yOvs8lcROn5x0HbtAj/A3J9H6y3a0JwxNLJokaI7/m4ElM9Gf
GtGQK0C8xFKBc4FP926wFjmwogphiEOYlW8ppf6eGJl4hdj0T2YR/3QlGz8+rAsZeP1iNlXWeK/r
cvUQaiYvsU3PokZbMcWp/MNM9J+uxDUifMnoEKEn/9xfJYMRL50oBOkThVzH0rzpxyrHZml5+OGB
f/jebf4oXf6HC2lFE3wILmdyrZ8vNCKBh0+2iMPM+1yUxVtsZG85//vvXMYLsVHiif/yjCCvY+nu
KUFPOkXbKGS42HOarAuV/Ru3jrWK2B+za0bo7z34EmFWLklmgqj7qrtUpqT8aGxqwPp/LXVDKu0z
P8BKyYGs+95MKRgrZmjRJA7pBHPLl/PdnKgHQvAexAgl7vd38D3cwioPcWbwoaYjNoreU0UNy2t4
NxtxAGoE5OMoOeRhG68aI3sxQ9CqjJTOlTWTUfv7C//TCvHPuR5n55D3r5ffNXTDoJcHoIfmo+wQ
qHoRuZbEUfxJqvqeCXD+jkAi7ApYv/BW/7wYF5nLGa95gTE0AdwVc9Jtbpvxx3/jC/1wFY1t/KA9
0wyL0WCodzAiRd5qpx7GaqpPdffv3bofrvRuZ5rgVzUMxFkgpZw3vspfloYe4H/wepm/PiVEyaHW
0kFoJiJAszp++FINzP6wgrSM1YXdbJCfGMVqFpzti1vN24ix+8aKOmtHrK93MDvVbPLSiahl3PoE
LwJnxYn+A2pmglKJQdzrGUYO8tg5YtNj7WRQvM2IpY/JYo1XIuhjuAlL78M7A2NqBD8yp3G1pc23
GY+TLxeotkIRFdmPRWA3Ry/O4+exokCZKuUdoHwxr5jJHJ1y1nMRKJKq+1ky4AZ0A8FsqS2HAX9o
WZT1FgeW+iPRjO6J/LjptY3Z5a3B57MTcnc7525zMYX9iCotCNNmO7ul+SUnGBPXWz6PgTfIC1Tv
ZlOMg9g1USJuGOQ1mwEDBAQXThznK0uWkQLGHqK9T3TmrjWZhuUtiLrRCQORFd9uqdi4KoKd1uDj
NgQKNpc0yZArE2RGZqaydjg3NcN6xK0QmiZlJK6qzYVlDpgwVWB3YVQZ66A07cckHb0LlVj5cxI2
5YM/gSi1vSOe0CrZjzHfXayCCWxEVK5c+EwjbMA0ENGwdpyZd13hl5ARhtmVD/2E0oSiu7o1jGx4
jrk1JCa24saX+Ztp8UwlyWGPZN++qX6KPw7+0hwnvTWmfd9czKWeMXSUmwnvdlSmhEP76o5wFvfI
jj6gIGJgjp7NWVEGZDrtWdanLCHDZuVK5pSJI6Kb3E/qN8jG1rVFevvelyU0UduYQOvPy77syeom
HDq8TH1uWZFxEzCIhGDopvO6ghx5Hy4E6a2SICueI2I9V1U7NRsEdQjsmBc2GE0snV/uM6aE4soC
V4o2fhqPn9NYGNGWgWUfEvlRZMvKBzG4NJpseQyJzIL/XFRvdpA2J77jvCUpEEKiGbYHdLPQSknA
unfqhvXjUaFDvYYeg0AtTUdonApQscPbG/tCZKurIVaFRzq5gItOFqWBcS7M1B7G50a45mKsIXVH
24W8UrodoZPtyFhLHzCZRq8jwzp/Qd9r7KKa94hQFzg9WTSW8GBjRd0cjZ+Xbin2pAANuHAanZ3t
cuF4y3aBvNOuuj6Z5MpXhfVliUT/1V54t1yDwd+mnLz+0xgg4k9y17sI5pI9FCDMw9DIcE6Q0TKG
gFNmrK2CJ+GlSfHcJnZ9UjGpnMyubBiV+RsNSARvx3dOfBBrR1b0vDHmnn4khb5wTWoxQ+Kk1BGW
PCHpcPRJsgfXaUgH7qVR/DEfO1lsUqHSb7WIvENd+OBpfuovl64lP4t+HvfYcxIGG0kWwjKFNaFx
2VsPDWnVGuRmYkGyJ5L22yC7YJP26mPd2tALxi8ynbNTVfvARLHwLzgKg9tU8lIybFZbIITxChle
pNWxYoevMvIUERSPoYVvB6lpu2qhP08WJYZ1NRVQwRkSZitnKFnU7IrqQ1pCKqllHt04FJWM6Xjr
C83jHkdErE6fz9ulY3erpmHcW/rcFfBmCfHMX7LeCG9CTJVfSkXgsTMOFv5pE2iCGzsnJVlRBOfE
zxK66dos52Yz4uq69fqF1wg9cIQRuSSSzOhgeCY9e07qFuGt5XctgHL54nlslF3H/kG0c3C7ZCRf
2103b9CjAYZ5jgxvSa7tQP8kO9m50pJR1+5Ls5IbtL1sYrZsNv7EpTuAuUNGGB9jfmt6hUR7FHVZ
k5/Zk/jpQnTqsvLGEaSOppMDv59h6E3f6rq6sZuLEjMVdvI2ldmqsly8PLk7WRyBJfgALeddF5La
01CE1jdzYrca9RrxzMW6RsuYXeceskW0azl7HJXEyjAG7zpPvF3PoAW9R2evPQfZezs0aj0ufvMJ
OlGEOjCuN8oMurVr9BMShoGduzS7jpwCv74fRRKvUa3Wp3iR1W0v2XuMhN1jinjpi7HinkeN3Dm5
R1RoPWbXTmybXyJLDhdALdSjjbwJi7489L457vMUo70qSoyroctunMwZPxt53t/MKh2u4nx5zExn
gr4CDQ1tULZ3F8s7LFGG4iBtqxuBwuBDWTwFLRmzDGDf0FmQwTZkn3ifH7rRTA42yRvbNKna9WA6
GNfOcCA4FpM9m/sXw2vkyg449LRV3NHI0vKBdNf61NXsOGYVQliCTqx90QFdvm+yxHxjYMcz2NF7
TavCV3BvQpxYcbtR8oBjn9vtAbtXNlDstBrOYpr5LKzJafJalkgeVWvYecWxhpsdEeAbaCdgLc5B
Z4FQpxROVjEIPQt4zmIeUdmf+squTlPrVKcmGExEPwyyGE3BO5bfOcjxd0byPJ0Vh4CbHftfFUzx
XQuajVF2kZOX7GZjlZ6mPHLIbLareAxP0GqaGvmGdAJnTS2OPdtqIXrrrZ/zFC+Tsai+CQ+ijZUl
wVGBYUM2nKNOIzWeCeCo2NfnUJt/rYduGD7UfkDUbu6SbM0kI8mxuEs7l8mptEamvlb/HBZmAaNI
lR/xJ1DwCS2EHbq4huwggnk81WVebDJhfnFDeRAoGpiQOKC5HoZpts/7xcYx3npeblxZTm1ARgsq
aO+uPe95T23k9znTYlmGw8FuiXFQbfxSpF6xDfAT3p5JYITQW5+xnlPXkjOa2UCCjrN2bWmso9JZ
rnldk9ekDGB8FFZvAEGriNLSMI6Z8sxwFyQYD0BPY/t2E6oTuiXURpOLjeZG8IUPBRMRZjWzN/6B
avur75om24aU8JHHyJWAnp+L0X5ZElf2ZnkAmWK/safxitg3M8BLmDphoLS8njFIhfK2UFcUUQej
vrNR2jow6Jml/alR+0WU9p38q1PUyPD5JQkmSOyEd4DP01XWA7qvi65gT52C7KUu5V08c8z9vsXQ
1faPk90w0ubJNleyqMfxu3t3A9zRqxKgxMPYUoTVMdJyq+Y4ruu0uTBcQqB/f71fzWj1BQNtt4LN
mfPdb+OH8r/uKHBcvyCEJGwnQ2dAN5usr0exgcz9gl4/2hY9zti+F04fzsfO1Cw4L6f2ZO3g+xnr
mETrF9LOx73qOdd///l+dVjk82GdAwtL895/acoFEWJG6EqkElXlnuTYV2+NQ8zuahpwEKhWiUux
XZYlL1KaW8P16FNrWgWfWFgU2tAoXyhl6lNow26YbTrPPhPQg8tZehcucd+XdZd3IPp9tB3GlnnB
wET8kOhwLUfRuG7doIo/Yuzivjg+No0rhOrjPjSs4BbuJAdwjDXYg5ll+fP5VKxrfJLW01JgTvD7
e2HpLvb94vCoKOHZ+x6ksneLI5GwUzm9isOA2/vKM/oGpTYGr5Pjfm4zonSZrUNU+2/2zmQ5biTr
0u/Se6TBMWPRm0DMnAdRpDYwipIwOEbH5MDT9wdl5t8lqirV6nVZbWSlpIKBwd3vved8BxXN3lWo
WRP125E12GvxgiJ45ZbwmL77DXDsTB4E1+wYUm8fXCOpLxpn+tUy8FPHgk+hUUHKGfAkeOLvStIh
G+CbVHV29OAnMTtl4aoaD2ciKhbCyWVNdHhO8cAEbHz+52ts/XyNOaKgrgjWtImfUyBnIZ1RFRMM
5m4CfVU4aKSMOA4/lQNHY0gj7nwTGm74VDnzkwzn9pvRuNOuB6gDUAA2SrautwqKSzEENgazhuOk
I9WR8zfDYCRjX9pYxP3JiImv+LPj8t9+9a/61UKsKqL/DHy7yt7II3mtfmhV//lDf7WqA+sPzB2s
uVhnIMSSL/M/1prQ/MPBKxCSaQiRDIMyDpG/W9XBH+R1YM7wELOYNJL5Lf5vqxofOilia+uSlwa8
5G94a96n39DZErYN7Y1uIYkT5nvSaquhxrRFJy4qBp99G40QBvVRuTQKEF9UHs6LdCaTPpfCmDjy
klmG2CVtGOKGjfvqZ2NlCZSoJPpoWPveQlwgMXhOfpFYrVFskMLxbrVVh4/kX670v2kUv9vSLPZH
+tArk5mFw2XZ+HFLC7phKsBvqwuwXvpepPDXXI5pl/PomwyiZirjf/5ANuYfF0o+EubWumfT1/e4
m+9600ZW2I0x1MmF54WXde8beVSM7C0H8jSSFhMEPLijUCb6xqkNsQAPzug7x9Bj4dm7SSrqU+zj
n9ksI3mLm8qL6aNYvadvgypDgw5eg4Jvne8WluiXgxNX9UXerTmQ9HTYI4SMlbdpVVsukUvGMTPN
qeJaG96o74HmUfeJxX3tq6aGhNIGfFRIOyLZKT9eiw43FtZm8gy6Eh53hMN13w3DHjL7fDV7OFgU
NpOWhZ+tV9kchWYychRUmEZcq4A+RuTjKEx2iD2mZEdTR9+aqVMgcE8T61EgZ1g2mQ9eatMpRItG
OuvbBGsgi5eVBXoHM7t5scaJ6HkPvEl6o9OS3yicXfvEoQeLosISRTBDayB7s/JUdMCHmUhcE9nh
G3vPn73m2WJ4nJ571fH8QTddaKeRon6/qIoBsV1Y+mMTCG18sq2eK5d1RLMieq51fVIN9qBoJPh3
iWIPBRi1w8jfNoPkt7PykR1cLy2iIwPTeLqKdego1qpatalotrM1UdcFMpTET8NMzTMOih9HA0FB
1WbeHSEJ/NNm13KRstnhLngOo67nFFdMc3QWsyx3XEd7iNzM5rJkRkEfQ7uo4x7mpea2jmso8gWQ
9CI94++2Hv314oRtJrl/jV1fhK1BbyUremNFho7TVZpMy50RmIjMaZDp46oIDZD5ZII0NjXzEuJh
5bdUhA/523q0ih1ejmRbuK1Ytcx6fgT401+z+1CblXmMgmYhjuE1yXv3CnaR92SMvriexqa4tW2Z
vFo0R440jp0gyqzKf60SOX5sbDPXCJR4ZNMJheU4jX0Qpfl6pi+LWM5nS3su+jEs+k8GOSn9nZUt
hrd1R5/HZlQ+l3fKSk/dmD1ciH3nJpC8ohI61kpddIJ0sekaOIb1RseWewc60Jm+zYCSmhf+WMLA
05O+z0qTFgcgLiKdE56Rjnn9EFE5i0d8adwePOSth7F84t4iAitoo/p188KV4eXyISstB9nUU7zv
QDp1z13s6vuAJV7tjMXnAmdWY3kHydz7wsV90Wxi3VHvjzk9yzwGrMjwoj2Ck5v1pQ2nKdngLudT
aJLlC3lyHa1BrIVcF7Aj6HAGl3qjSqWlHiV2Z+PJGGBEXYJ5NdTtjKkaQwblyfRhKSkjP2SOWcr7
eMwROyIxb2mGwiJaxvUQucwl15KakmupzYljZxgmXAhmUOoYFwE+P4dVJT03LdZE2AU8yFIb3Lga
Xb7aeuP6UvQKoQMABiR+LOa19ZgNBq4tBkKp96yLYLBu8hgxCuIhIes3357EdeoFHB6DouQzDZnk
+ujHico/KaEQEG5c+BRfbBC98qNihcDlruPFVTc1SDFc/jox4nDnF4mhdhaAIqBkPE7nrvW55z3Y
zeu8X2z9MRjiVn51/coCxOLMIO2gaI2WdVOy/ywtKgQ0gKe4soIS1XPtmeYptWx6BMTR0t83SDbC
BragR8FSf13Bz3l2xyGmjSsefCKyVkRZPXzAyGfsUN2moCiaLrKHJD3hBI/x6MWZ3JQZ2QPCFrML
B6Z0j3R+vDVRCOJZRhudUnPv0ACocOQ3c1yxyNSnpgnMp85trMguzU8GrR5IgYhJ5FzBeUknHRyF
tJLPRRf7X3UC8qUSqrrpC+9ymFQ777BZ6zuv9pNPrj1WO6iKpHpUnX3P0K36JJy03FuVSbvJX0p3
Y/a+ug2TWUZ+I6lOIJuBgmuS4oOVd/4mNLt+vxg9LYBRE9WkkNQxdGpuxmIpL106HDtAJ8Udy3rz
KQ+H9GF0itvJN3V+UG3n7Nu51SDN6uoAjjB7SDqv+EAOXpfsFbTUS5I+6f/KdjkXRghQ1KZPMRIq
vArT6N5ko10/suk0z5VbNuk2X7pqH2Rm/TH1QO0Jth76PJ47VJHnD/q68bS9SejEbJPY775lylfb
An320VpjEicUltdu0vngNEy3mrECcBzYdsoaaciW9SEo2nmdctn1yU+1tU9ccZfHdXMALDJsFd/x
GYEV3Sc8bd6pov4ad3PpD9dt78QPYZN6B6Nb5N41CMAglXsJwOt73rWR9u0FC/Z8JFdmPk3GSvHo
5bSbO6WiHjls1A5zjn6u8x7HbFy+mGaRX4RBuFyoSoXFL0ay79oKnE9g9/K/7zU+wKJ3ZVRbl3aQ
r0hN3Te0U6q1rTvZbEKOQUsYY0p9EfOWH//5XPRuSPr9U1d4PtZsYfkwT388iDkQQvx0csNzi6To
BcciCwO4M84Y//w57yaK3z8HgT9UVU57q+rhx88Z09obujABnkafnDXVVKzZqyrV1TELxu9/2Dry
5XIKlCHvSf2Cd9gANxieoayGu3pVD37XBxjZEO7++aN+PsjSI0HYylncJHbi/SC9TUK/MbTpnW1v
FtfVqkpzyZahE9jXF52Pjvu3P09QhwgeE9PDyv1uqC2AxdZVUbrnRafx059bUAVbJIvcap2qdNnM
5f3nz3xXenPv+HJwwla/Ozfv/WF9LhOnD1XvnNF8crryUWJmHEuoVZFG01WlLchPRUY58meTnrb+
7YeUQaDLdTZJBLJc892XriunNXWBqn0YMnWcJoRtWky/ikH++VXgU6CaheTuutAD3r2ARWxNVZx1
3jlBOnmEQI9aHVzRLy7mv/sUCkoQgavu4qd+jdfbYIkMvst35YWXMUFCgPr/8Zi4xMNCQKDaWXEI
P75uEsIRckDijKwYOS3BIjwU4wyIYIekQ1z3jR6XX5R0P69frOmsYXwtgh352B8/ssrGeJ4KzzmD
3feeBdJTxrMjR5GBILJdheIXDG+38Ij889P588pC/geSGcG3JQjk/VclVjozl8a1cN/zdsc162Tv
IZgBABP8gtv8b74iDwfSJs7gZEC8Xyx9nLV8VGmhD10ViaWoL5aOCWnhrA3wtYLT61Pz+99vReQh
bHNp8dnWj9d1RLVup9BwzoWHjKUqUU0UZpAeKHR++aZ/76L9SzeRVx2wG/g6x/FDP/j5TVvHribr
CdPaDklpLkqXMEnfLO6bcVHXNYZ+hiczx2Q9ca5j9jd312OLg3NPE9KhuKgZWOIx+EKols2pc6mY
/wfSa36VgvzzwoutxPZXvRQKJvFealZl7pRhW+QJL2lhR1mMCDnXBvslAdY8annIsf6f74T4+d1d
E6w5V9KKROf2XhaTFPRLYva4sxEYnHV1YFM/9Hg6vwRKsGWmTbw+73kmrtuhaF8Q4i5ia8Nsv287
C35QmwxLu+eUhHYZf0n625sDwwGUk+jUbO7d9z7mv/TtzRZmxhjw1pdLwKHbdPNPImFY3xEqnqHs
NX/Vxvnp3UNUuL4NtHJ4RDGH//hstlm3Hvrn5Tw6sfPa4eHJN3Nb8ZjqtZ/+z5f/330YfSPQlB44
x5+eTdQcIbm7IRywhNF6XuH+x4tElePCIvtVZPlPt5pvFkC3FyZ0HJazd29dKQ3RdLE5nz2grB7H
154nixeRKvGfv5X1zvyGFJblcj08oGdkS39/MirsNNNe40+cIFTa3ZrUcENkkOFAPCcph91Fk490
QpwEG0M6pQz+isa3Fb3kdRusW32fZpI+gTFRLDFvxFqz+IywTcOjlUXXy96bxdr9mFpJcTwxvbrt
K6zW5e8uxN8j3pnLsK8h/nx/FMoqaBB+2XVna2GEPTE0usDLkx0Sc/7tUxcfxTNAEA96Av+nARUm
UKsfNQYHhZwY0wDsr01bt+HOsHR94VT6l/3Ddff6l4XRYVtDKsmrzxAAAfL7u1QtpS1a5Tpnr9XO
V9K+x7Ny4vDpe0PE8zu6Ou1SuB9qra1fbADW+0fEWUWaiDVBeq5jCPaAH18zp0DjgNQmPwuYF+WC
TT3wCPSdccna4Hx1HHzGziid7Vgzb74OE9QYla0SSGP9jJjDsvL53hxKuoiLXPs1rfLXwmJQ/Pm7
T0CVXpfjdxfZrd/PRsW/NGXuMUSSxKRaBnZ95+YdMoP18SoMNoPD3JOBcyb2oQEX53X61p00rbEu
Zn58IWkcIeFoCQUgg4wp9JVrGqSCmEKWdxPdhmvl9ZBQncy7rWdhLIfar5gvjz0kCtMHkHBJW9qs
os53B+Cdjmoue+nAkfALcpa3NTF7FNBLdsbZJyJsP+6AKU+kLXyOAao0+EcMl0BJAMGtqupC5DSP
hkYU4sukAklT3MAFGIWAD2mGggNIb8dZ82ffaJGzeTUtSlRDIVGb3iipikD58bdLS8LJ98PnKGM6
LyGpRtambXjX0orcom90y0FASJGs0tZZ6VCeksDQ941eyvQWoVJRX8qkHfu7Dv0PRLfG5+2uRdnI
+3pB0bJVQy/aPRNhfS9NpMYgq2t5jw6h+6IZgy90eHN3+Wp71eBcqVasraip4DZjcOMH+eruq4tR
e3loEDYzqrVy53Jc0QZ0NCBQ7DPZS733GlyYW/ogdK76JaURHpSzZ+/QL/IvDijhEIVNdnVqdT4Y
D7rO+OhWLuxaoYlyoN2khd1ZN9U0uv29yIy020oel/SWehWfnph9gAMoCJ3TOKrOl1uMO0a0NBVG
Oc9iCXeXhCeogseH8NOfoH06YyymU4q1LWZfFShqalXQ0woIIFgOuqCG3TCepcuIAECrR1G5qsBt
6PKAEXvoWddGptgbvp8D6Nnz9GHbo9WQekzhzljQMfLGNEIC+PBzrb+F/RLfYspF2fq9BecWA7+M
nWrx6OSW+5rFaRrvuqFDl/3na+Wtqj1z9dZMPgSsV9B+tN6YAIpHoUXKFJRdsY0soDloXz2Xp6gN
Vg9SWrhcV6tbe+Z23g2fESdP416jjbz9czQjAuc1du31IJE4nO2C2kdoKvK1EwsOErEIifdHDLR0
4L9vf7430GRM6V35l67PPIJghkzne5z7ZneB1IjXtGwMJg3F7HBhHfBr9h7CbZLddVXLLyJMeif7
prC6+2oRrf40aN82QIH4rpT3QR3q4crVhXj08rxyAKfH2fw1MJhk7NCLW87dLBq6wOnM2djm/Zv8
kv2YMUBab1LaFTwrDtMclKFOb/sfOZjLnim16oEabIpsbOCqxDG6jYgl3M3Phero1s8FTUncb9US
0JJA8HYuTVPTaqND3gc0yJZhzKf/zkn/3zjjZBGxofznOemNLF7Tunz9YU765w/9NScNHeKvVkMP
8hwEI1Se/zMn5fz0xypN8F0fag0HRf7qrzkpoEH+Zh2n09DgsPfXjNS24ZWvLSnPcqz154LfmZES
gvXjzi04rZONGpK35Fu0dd/31dQog0p7oj07vaG3tlMgqh77vV32wZ2bIqE5uWjyKsRr6eLupOKd
gr7m5l/IOLXYJTWC7aWKyjLM4oOB9lU9DnNbXICgzfJbdILq00hX/MVdEJCnIiku+im3tpgamKwh
ASkZncTwANAlkBGTk/7QtEb9QoAIqAKmH7yiszgwBsJqu6RWQ4gcwt0XfMt2cGQwxOynb2fveZz0
ENzOluvT187SS7BsvbOzvbGqIiToQfY69kb6jFWzK481iS/JvulAAVz2rpn2IBOK0uQNplXErKmc
wChM10UKR8LfgzZdmusaYVhHfGYHNAp/JK/dEfyvrfSurFsT6HaFvj3goGXF1OFbOaCBuQ6sJR6m
TVxwPdtNNpfDxEwDrci0HUYGT5FgHzHfJqA707KTKWUbo1Z40LT1q7yOJSMitRjzxhsqu1pzBAym
eH3osMqSY9sSz+rmjbNEqH6TqolU0lipLxG0DPWSf1liollcGfUl6VhkpEDGhvftjMnBkjpW1wAA
jZM5QWTmzBQj9DPszQRye5N3aXVKDcgYCW39B2l4aE/tzmSWJarpTiB/3nthM7/6TQ6ruhiKaJZz
us3qDip3UMpLBfzjUHdOeSI8aTjIamwReFS1tyH1YVipRpE/pCDsyqre2l6a3LjAw6IxLfTWgwGx
dXrXJm2HfJ5uCeM7VU7lR1AmPdZFhj2bxRibmyL3Psi6TO4QSHa3Uzr6d0Ujx5e0DPQ2CQGmqSbV
dzwP9X4e6+wJ3CwqUauePyJ3MjgcDsOKZrTiLamS/nUYyvgJLbV91Kln3Bjg1XrGvUa4H31lX8ZE
Gh3okWfLVvhKYj1qA3fjx4X3ofVE9dDNSMU3ZZwmOnJx7OgoK5Wvo3oGU14py/OwOXflbhiq/jTp
RR2mQiZPdlPbF+GyujIFwphHJxToFYNGxfl2kKr4JiZoGRvyN1y9SWoC26RVMzVElnHLEdU/qcl9
zIFDd/ngYBKwtX8p5gYUc44xloaEGsabIUmsC6F1fSRUc9j0+cy9HopO3aWFVz0p4mrI4YE3QELM
R87yI1imIDhzp8sdiC4nguwTXC0IW+/I/EnPlcMBIyHo6nmwl7Lch5O23vJamRfGUvn5pm1t/zwV
Otw7efMVonx85Pze7lIt2YdjP38IZTA8m15efJzlkn20pz5zI7cN5MeWyKftJHnDPKNXB9PHHByC
ltxDQLrAnUvME/ZD3B72fFMRGnyedAeeuZolCZr8rHEjckZZi7vk6QZ9SnZbcRgFkN1oAAnAs3mK
KcVTN0BumvVGt3UMplBAz5poiqd0vS79xoeHHCVAuhq3m861GVZbApytJ4fTzU1vqA/Zoh7yxvC/
aLeWpPHAuYKhNtFAiqxmyR99ZK8XpTnHl2bvNBsv7+KtnyWn0On8K3guLa/G0D0sjC63WCHqN28A
VNFMS31rx+HyGT8Gykmgnhp009RcJHnifGAE50ZeW1jOZirbGYZ0mFxRBw4vPeiZqi4S1IWlSUSV
EJyDNC53RmOvHXX012Li0NWN7aU1xNPO9Sa9TcfBfrZSoFm24VsMK6dpvvzecXWkB+m67y2DN85J
TXhj2tirmphiRmxBfSfzjpNc04twVwxaXI9dtmIi4oyTdFpOtLmttNf39eRwZJPJZD+MPaUYtQ/l
KII1yovvAwhIKPM9rorgEv+W+zqsE+MQV5C30txY5wYTt3kiqhguQZBSTU2O+acDnMqou/bBzcyb
BG/ElrYPav4uS091GTCEbGZYGDQM6usuwyMfTi6wMVO/tex592Ly5hOj2Q6CSpeA7Yy7kyubkKwY
R18avZVFYdAEb06t3G+14XzJmta6FD6ZB9HcljMtfjA8CqF/VhryatJpcBXaUl6mZu3lm3x5S02q
AGgo9cbR+kNtqgfdLiajZuK1q3gtACkj9hlpFQczW8K7Vqh6Z3hWakco6Tq4U+l1IccEMF4WwzpR
4mPWus4B5b65531/y5cquG8ttPkp86lH8KisIKlqkHRLgNqEpBVXLqaXCNbZeFUzQT0aSCLIqiu9
Ho6moGyt0V4gv5xus7lWX1rdGVDKqQM59jjBU+LFzpnfELT+1FTgUxoybQrplrdlbLj7wkJdK6re
iszO1MC/zOzSUIlP3H1VH/pBD1tn0P0Lzol0WwQoyxEHfeo78Rm/lIwWtsfLcSoTTDZgdm/J1Ck3
FXigrS5JWZtt3X0T9ih3g5iHh9wkwG10JsrBJJAYTpge2cqIHzKULNee6feHKbQBGHaZugGjb4td
jnQdzD2JUJGhUuM0DRcqc1KGQdNnZQL+bDXgmWQK5Jcy8MVuXkzuaxB8SoPiq5JZd7INtnvTlyso
gz/Frh/CHXO9IxEmABvzgq5CJqy91WficuG8/hbm8EX6Anl971bGxuni4i7vC/tsdXm2b/q8PQ0c
SHYDSRxHGxnN3keotjVoDR8QwI4XGUUw75EGPdkLw9iaRJJHmjSqnQ1A9K2nsxvxuyNcSEQ0zKl3
JJgXnJ97tTjUYRUMUIiEobWvhfvWms3dgBFqg/tljSejk0CY1wbJBYBQZ96k2MOoeBdOGIXp7aRZ
X/uNuvPphYZde1imctggycAxkFb3OHDlOa+XZF+hNtq04TqzyCoLsEp6BrSQ7GOnuLJLw7gP0TUf
Cm8Ijw66U+T+uOVkdTurLN33pYlMrDYYgBfzXTgOYgssD1dW3+ASpAJGQ18HGzcdQMODJWUR9u0b
BvqwhkLDf6R2hPHHkBuZvfjaInbauRTrm6wcSLXIGpeNTKbsB/ZwN1kifMvKuaVxweMHaPXo6bG6
84wxYDNeUqgLg4jMsBlOulQh4TAJAY3ZEpzLfr4rMvcTgqIP3wuE/2pOf6k5pf35T7XUVcYhmrba
D7XUqmXn/3jt+v/9v4wg/AOjQ4gs7q+y6C+We+j+ARYPUekqGv27hHLMNdtpJYHjvwHivv47f5dR
HtUVHXmf/4BYcmbUv1VG2e9mXzQ+KZ8YQTGxZKzuvp+OKuHhXm0TdG2uqdsNHh+PFAgHydS8aTxn
fCEPz0eG5tb3WTNX18sU4hwIkHNFVTjkO0HW2EPe8yIShKDlTRr0OTZ3A51N6KuDDjP7jGON0+XI
PrTl5BLgawFKCOkK+SB+YMJcxmKqL03Ovf6mtopLfCfy1q/t4FCaYXqI/dg/kGjg9FFSEjyxVj+H
JUvVSdKCJ9F3jjlNdPh47YHuJUUQ8DKI39MnCbmRNRnRU2TDbsSMaPVHIJ3xfd06+FwydpXTYH6W
cqlffVlwTpTkhWyUDvod/wGiytHTBJho72aKdUBH0QsLk1TL2jytRp+jVJbxth53vvlNhh0wr4IT
Nmv1NdFW3MIKa8RtljYDLk9b3TudM51z6Zu0EGU+w2HPra+5SYRK7qJCgypjY3JD3HedmFVy0TWL
8VZ5SPs5X9c0wZa2Os1Z+zyGugXrtwre0mD8kDZ9/xCGPaQouO7q86okfFaGlGE0uKyVHr6kYbNU
IUOsoGLMSLN4Y5mZOqVuKP2IzrV6bemSDpHlTB89yyObYqiKz0XW90dyZfu9cLLsbTGH4jIz1Y2x
JO5Zqr45q3hZLiCMjxGZguuOEHTWVnnZjFNyHizF/Uzkc5iFsAm5SgP/Wml0e6uzi4tZ+DE28tLj
i+qQIE0RD5cicw0Yp2Z6wO1UPKIRSD/KPkslDPPGtjYzwPMdOPpcbJkSmg14VVsiHePZO7XKGa4G
J1w6OFmmjbddoPFNl1XWkMxmF01dxXa+2Nhp0VVO37LcGlRE2cQYrSpoRTZ5Wt1mKCI3Tjv7l4mq
ly3kNQx2KiivGrzll5ZBbzWS5QTmqXZgDZH92CRPWNUtqqQhcT6zN3NqlojNDiS9818h9DsuzULX
EuVxQgxUJa7Rg4V3STyn0RQYO8C2gJnmcesp9zorwvENkpw8QX5H+JsbRrodSQg6OMSxXixL73V0
+/rqQ1jn8TO88MQ4x63V5ruw8sWXdjK7gWCaabgfIRzFu3GW4qUPi5gIl6od7sRQtZ+IZLQismnE
q1Q2VdM49/M9mQZFcIRJyAlaBWGNrJIo2bC0tUPKEESozRAL+8kezfSiRWX8GQysCRCTZmAS+Wop
jk1SBZ9y8ieupEvWDtnVMnxcRlkb0Zz78coyo47eNklXw9GuylfaueEHDjefDXNqtl6jbDzb3vzV
bdQM/4OzXrWLg7h6zpOhE1GhwPRzsyr10vuOqjYwdpsTiTY9lPeRfZS8lfByRT5vm17dMb4NnQ0o
6H6HZ7vF4aecXcCsAQujj0NwHLqtdpps66ThgMm4B+dZC//smh1KXjvNSW8NnPxQU/rmG+o2P4K0
Tb4kvLd7Czfooc5MySko7GMH+5AyXyyZ4ux2WExHDOggtasyI9yxb4pTMsMzpzxkphHWdn+vgoyU
V5Ic8o9YjFtA5aKnHFjovZziBDowjKyp+TT6M9Ixh+HhEa8lMVyuOXc3DvX9W+36OKQ7Iolv53Y2
WFwWbJu1kYf4ph1n3Bsg+D/h/Jy+tkU6vcxOJa7sLsOwjKcqmDe2O6s4CmO7vUnnMJbbwGpK/PJT
jEjTAIsgzOYhkV2zBcA+XShPZSiHZbv1Kv/sNDNBDFVV3IUwf+nTZPEplyybtXDagzbLx6Ryh0On
YHmviLSRngQ6QbSoM82tfvR2CICWLws60XI3CiDetT2Ah6jTERW4GeQ32sStPVw4BenNfeSoqck+
wsQsquPsO5U0n4NZetSwqbJF38OHnbv8JtYxQVFh7lFOo9NdRKHuPSIH7j3hJ7csixoFkFxOYzI9
uU5V3bfMjO8H0cUUw1keP00ookAKq2DYVH41nVes9FOAoZxFauK1CrCV3Zp4/m9xQrR7MMBrhLt0
GNGVXUTcrrXLXUVoECEGdqTLObserHDYE4rY5tAEy/I6D01+XU8ae9EVKReG6Ruvekh5LFTnXSID
924W+HBXrlvFyIeXPn5wAuWd6BBMj/ikmHWkY5x+tWmz3cANGMpDb7Q1A7Y5vg4BOj8sPOOnhC/+
1mTtcppm5R5wlgBSjNvlk3RyjSu4NZZjIop5nzuzBVuyH3ZtD7Be9i7r0ZCJ5cLq6dWk9KKwwxOw
VgxId1vLvonronNYZCUsryUmeCy3rhTBVzX0P2d1FA/1LaGj2WG9no+q1uISMp06slz4B1jEpDQR
7WDvLGty74j3S7/EPSL2TBu4E1WrMbS4Zg8rfPHnO0uq6RDOYXgaxdA9qbiGMync8cj75M0bxtKK
8CZyALlFkNmYA83mts9hzkWDHbZ3k22WGTBtm1QDohZhWRN3lreFczPIMr5a/FCfOjZGqm9ruga8
9mbWWfgmOtuqN27nts+kYKSfzCmW5B4QK4xqwIDONrLU8PilbNJOYbsREQT+PhtzeUuqxfSp8f1p
K3vhvVh1FtxYc8Wbl66LJnJCK6NQmcA2KKLj64dqDp/R7qOfHtMgbdDJtusRn+ZpGiEEDl8yI5YP
jNC79tZTtAaOtMgJdF48T0LrzkVrXloeULlDE4rKbOlDwPAj6zbkyteM7x9Um2zXoLR5b6eev29C
z49SxN5xlCfT3ULHISfJdu00D2vT2W1sN3u1vveikekTl6UmoGwo9Ik2WbwrQV9u7A90pjJzOPPI
Wkqe/bHCzPLaxssLx179UZIO95aP2noK+8F/FG3SnDFCPLaVP+9Kuy1Pfts1NFWxVfu1vveK5YUF
8BvE6Ne89178YRo+I5jlBOEQtbDp3OGF9Or86PlBcUsWy25ySuOSm8NAERzWqWKs+81e3JHmf9NK
kvxassZoWmR4e+u5v7PdSc4RLOm03TQqTJLHwBvUrlys5S5dOO+AtJxcwub+Wz1VfdbPv6qeUPBR
2/znSdT11/H1y49zqD9/5K/aSQjnD9MmvIf23F8kuL+jsMSqTfrboGdRGqG0Zn7juIytBN69v6sm
wrSQ2QU4zuEekYH0Wyw5/K8/Dp8wJ/vrxzBhQyiFkemdzy3tHWpx1dhXftz58DAd9zTbwmC9Wgoy
IFIIQEQv1mcQZK3Y1KIdd+aSdDskEqTNWV17CQJ+sJ7xVcnrmlMixyk90qy2mla720FhOLVHZ3zu
JUSFPpnBlDazpaNwDEasUX1O4opH5s1hmGZxP9gdk6cxHm8WlA2aU0M1YfhflI8mJFbTPisdeaSt
iwCAAJph47NxHzxEEvWmSXMtSexi2rwFT4BRZp59b5/qYEqOoSOWYYtFBlASvWV6TLOUX1q0FDdZ
4o7lZsL1cxMDRsVPSNiLuSUfZZar50n6p3pWzsL2O+jm0JEwZ7L1MZU5oyGdb1u4q2sfs3LzLYl9
2jgH/IKofOIFvFPdgju/s4KmvgudPLlfcjnetAVRhrlf9Fv0UgH9YhKlDvmk/GMZFlVLoB8tHraP
HshnMMhqazgK1f2VLa0PeHN7f2m2E5Crvj3Gws2GQxkTh+ofAhc/5N5XCE7NLR4gVZmRrAJ9zeSi
rESE4dc4OZ2oQSE1SZuSnYRYr6okxOOCLvfHrikcTB8j0FbOiB7dzMDN4lFfy3Z0QuwwRabCDZEd
qtw39GYTYDiUrvQ3jTSPb2IxG/sxhgY90fFESczFHGD0XOJ1GtNt0poggI4EJIgYEllaxNvW6cb1
wQFiumhUI3tD5yB2qHehpP4f9s5jyXEka7qvMi+AMsgAsAUIqiSZWtUGlqWgZUA//X/A6p6p7t9m
vu59b8ZsrI2ZlZlk4IZf9+PHruv7Gt0blmdntNCA5DAuILNGfZTaWxTGur68T0k+l+23bmy6oqA2
fFny8P6fA+8vHXiY/zh7/teB96X9kNkfj7yfL/p99W59AokBK/OXHPJvipGmchrizVWFw0qepcx/
DsB1J4+t0YGfsNp8f00oq39HJtL/nLLl2KSXWOMERpvABG6uvspfLKi50SuMlfFwMorFHWJ0EiYW
mncMqvBmyl9tNNm6OGAWj7/H19kUZXR8staBVa6ja144TLEl//xzu462+jrkTtd5t1tHX/06Bevo
4lvsX/2buQ7J7XVeHtbR2e2c5KKv43R2nayxqulBjRvZt8hiXrp1BMcB1GxVtrjM+Gp5162junud
2snHZi/tPI40Oq1T/bQO+CoVQ4A+YgWjF5aYhzx2iodW717EejkAh881Yb0wCFjqK3i6fVgjYFtj
vVgsIdR9ZTS6I5uXhS4x+pWhzE2BGZtA1pOsyZ/6JJ0+bLtoQChVIXL+giUI1Ie8w4sevzZUXs2+
WqX1xogGfevGtvZoW038YE0iDQaVdTeR13I6tTjtTk4jnzlHsNloJH5aPHV4BMEBLU9l19PRrE1f
smlqpcfeQeISHZJTg3SeeSVrwM8klVkPNvwNn/MsLS7OOMQUjsbLsS1W91U8G4RPB8deHUjwkFII
n3e6K9O9kke3Y5amW5vnxGaJrdSXZAX26liNpyku+xNQcPgMWkFksCMM+TivV4yMi7/fcTW7dYCG
7aFxlGe7UceTKct5T9WA8ZGaRnVMXa17BEORU+ibKRnNeXXHIRrrzoEWo/68MNRuG81mRRjm5T3c
L+Oxm83undBA/mPWpfqkD32yEdlU0ttqKReDuigWTd0bvyuu381UuneNdIo3o02GreYg07P4UYOx
zLDNqpYS4P2YUE2kvNVQ8k8pDxAftBCcsZQ3DlFixXW/rq0Krd+0GnOoshiEYKc8zgJTlPF9KdcN
qnCbjhxGQXuVWg1bB+OJh/rwMeiDc3ONEJFBrS9my2KrL9WCiPRCBlZG9DxqYCaDQXHTU73ga8sx
fuxV+CbfkfXTO7YiJe+paLnNcE3UXmqFylcHgZTu50hqcOhH2iI9JOb+pkyEzcDGYiNhBe+RZU03
qwnrLdEK9bWd0ukk3EwNYlP258Su0bqonR7uQZwv701OVbCn5PV0A/g5egJKbd06jYkIUkc7jB+o
Y6QUUT6oHs4sowNPNCxZwXuytBHCGrxq7E6tjZAdbg45lgoqqyPCg5Gm4UF3tfbAyoN+IKfRTHpD
J7j+nmjD4oVjpL6by5wGAx54AVKOFSRKzcY0xrmx1kNwR0DICdp4bm6LqIhu29jUaV0SxucczQyb
qdLyLA5jwE2T08+PXIuMyAeBpMDF0+K9JWiX7xcEC69QYEr5g9JYw5aGQJXsLE4on87qrLgoNLO/
2FrZwFYUVUj9RdNQO1km9bJZiupbDrXF8XpRTGdjsdmoJplFl3HKmPASDRK6TEocKfRzJcKZlGgp
1+wUON124tZUeEwA0z3TkPbayrCkF7rW27rZ5qJCgj9rKPU8m0FnFT2xyBZaWeFS8DQL5GdAtVJ9
pLBTn8VzZBd199CtyvaeeYlP+3GpdaksPr3rxVRvzEHPxsc2nSK2wVEWxiXky1wdrecCn11jB05N
ZGmr9H2XfpvtutYy0JNa2/Lg4uH2z9ro/7z4cAv533PA+K/j91Z+n/+wOOKdxst+mwRs4xPrSAGw
1VwteNfn/W+TgG19QswksMI6aF0S/TIJaJ8YM6l/AnACVYe703+uQg6c7pWcy39RyUH8vasQRU5/
vAqtRcSEAkCmOA5BU0qx/zgZ6A0gBgPvw56SuMQgtWxwCOJUz26AXMAuVdtmeIwsGeJESeL+MCRl
d4+HaSh2WaqRhW4pgqOgJHMBWYQ9jKW+hYBQT1gbIlBq7FmlurOzkrCx28ABRR2CL6nFxoYNTPg0
6aX1Rvn3R44sH/GlngZauh+7rFruZes+Ic5DBCnrzPQqmgmo/tB4QLcGFQk997YSy5mjPUgBaKir
O/XNJekOiEBJ9IeyHLOjbIcuwJaR+KQ5pDfSrBmYlj1dQE3JjaZo2kMIkDQoIAj8kHpbqQz6BnCs
oVjaAwAC9FlzyuoPY4D9sIzSBWVKl9z1F3UNl7V2/IW/f4KpWvLqURs4JLN2cXZ0e7mVnxb9YclS
07eNnhdKa2THonNqgfou3MJ9HdKlifwyd9Q3jHHLWdSD61s6rRgF8ip0cNkegBnz3TVnZL2cAvKX
SedCdkBv5cB2W8tjwUOBwSiNZd+mTr862CPlve8pFWalxxVB9IZ2ah3pqrvR0vKXOcttELxRr721
MK4p+JtUvlpexNOtU+fKjyUeXX8ymvBISVP8TcHDdqk53XbXfx9GkfbAO7udPfDN7UHPsR1412oS
WyC6btW2L3cIugOUQEozIEoqAYp1FwBd6WPP7hKd8np2BdieOopiTli44xiggkYtNc+f1tjGFvyK
nbEYVcVEsyheqVTZcTGrw9CaHUyFdKAwPYn0t1pBethq9eyoO94qaxtFwXvBqfENQNbDH7jaaqS0
EkR+i55l6mteWsAmjzF7iremjuXJKQ33KSWptY0NqBUbjmQDc2Uf3VDEGr+muNHw3szWjVLzx3ZE
miGkdYBkh4ofMl2YRKxFl+WOyKzpZVbTjcwUnfCmtEYSK8d555jS3eW5bvwYhYENP2yLoiKaT2p4
E+kow1s3Vbv4kuUVX8uFX70VFWg93TeRE9A2h7ayQRki6D+ENHFRpTVmvgFEZrN0anguRJFA0sRY
stM6V4P2GxsUNTvZDmOiUqH70YC0mbqkcHaZpsrHrjLfKFjqT4WlvnJlnoEoDg2jZtovCvgCAAdF
RKETASYhthQEhT4r8nr1q5bHiMZmiCG9095y+6zupFjAcSqG2I7zXNxZiakde5qmPE1voqCwhblf
KI8LADUvx9hsstzL9NHwx9wynifW6Z5VzA5Q05Yej5F1JiaWjA+GToiVLAVu3ZJ4EWWj3VqJB5rT
70ep7JrakGc0YrYNDsVijCzWXWdFOirs0F2781T6MsGlpJ6juOYpJwrQb8ZJtd8GdovnUNNocm3T
FN82OJuZP/1S05NbEv4ZyVpW8EvnlFyHr/KajwUKkbNRUmh8ewrvmkfsKBSjjYMWB308GNCas3J5
nqxZZWxp4stg0M60qHUFocWad3pjA16ljbfq6BmrVSUowfTQwpF3tH2BNQhA8Vg0fnBQaDgCR3Uz
CDHfjCFiSgxn49Xl5zdIDSAdHGhWs+VGLBF+uzCNfWWmOhqpwMk6r1hDEJ7a9L0PTqAipFPWrd/m
evwEHFPl2pO3ma+3RXozsPWnSgWXDAAKXeC5FTUllu4wUf8alaA2C7iB2CjbZNbZkDf2pYLj/ZTR
UV14vU7lDUbM1OBb5B2StbO0aDgZanJJ5pfCkeUeGZpTSYo+fL+eLE3WhT/cqciOORbnDZAljT36
+imqIYs/Tqx9XtqxcDZCYcPOMq4aODVmnjBtJcrdFHE8MxvqJh+HUX9glcA36uJ22pQ4ngwoUrSj
jCqEHS8eFbe88NieL7LNqnlTVQscn75czlS7WDf/jEt/RTZZGaBMD/9dNnms+i7+l//RVnlS/kE8
+e2lv49Mzid6lbHICAFQ8hpC+G1icoxPa9Du13jC76kF65OOwmERBgTtiNuepODv4jG6MiQ2i3Nd
QBBYh6m/QXdjzPrzxETVCVlDm68pAFmof5qYep6zcCiTaj9hpB8DN86M0S/LxN3FXDm2otRhlHDt
c+4xz8AP0gmfX0YBmH5AooDuDIL2KQ0T4xU/83zH+V4+DlKEn1Frp7t64cFApfxi7dmlY9ZcoZs3
iQJjlSEKTvI4UWm1ITSRkgpggWScEDF5ZGgVbQC5aRlckZq8CRpaJ9k7zvOo+RlP2WmzEHP4IQt8
uZ7tzuY2Ixp+G2vpdJfFoekr1TQogdqQTG5D9lxcnqwSUdmI9fgwTJIjqprFWQd4XANioTSgJ+N9
HCFbH9wpUctgyhsMRwX/KB6eYfed78LOuDVLV6PeBK4O5vKGI8bGfxdcAWVTWIqWEEFXIcZycO8T
le1eYAD1+pHwB99bgKLuREk/XaAtSfhtERYg8Ewb5SvuGoIMyLTyFTIQjX+jmj1wNZ7uKCePb8c+
LJ9q6VS3HTPgfMNVNbKwheoq1qXYpu4zL3ItRHlpOF5ATjn3U8a/qxE1v8hUCzE7qBRW4SVJp5XE
vVAJFjnOXZhznnm46FVtE7qssTcu/qet7RQMp2xapxqKdqY17p0l2bqeUjTCveT3tx3Iwp7omMLf
GMfjKe4xS07xQP4sscrqUdMa514xebfQalBQ9OSAIAfN7hdhqz1B/TYPZOuNo0JJ82Hq7eo2YzhX
Hpe1/UHYqXY0WW/7VFX25obwnSX3aPEdP7NmbPHINF+QkZv3tq/011qdTWKWS0M1gsV4/01TCu7m
Xcy84kDEup9qKtPm2XQf9TaJ7idmlChwJzIJvjXQ3AmfS4KmUix908XK+OEsNDdniBmnujbsaNvP
anQ0p7Sksc+me4++TW69uyTslZMerk1xo24XNL5PTkk3G4/vDjtTBtcApm7/wHbIwtJsTO4dfcoa
nNhWiOdSm81zjFV4xBGWm1iGnRRfKMZ0rV2MXYRjxQ09UCdjPXsKvwiAIVZSOe/NUMGfo8cFTxeP
l5C/jzIOHm3ZfTMGju0424gQrd7vw6pVumMn6l495E0zJ696Ld3uSDTKIhvD2+cNP5ryiI9e+noW
nu2iwDs7dPI1bopL6BrRKe9hLX1NLSXFB6ETLjWVY1Sodrmx0Q2eiWnjfV1Wj9XSLUHYUhWtCv5v
Z6j5oVmwNSTYwDGlxNVZpnETSISCtNfIuSDwrDw1XXO8jPfQixA0te35eCtPdK6GuGxbIjzESYva
B5RZb/BIYfbIALFjLZfRN6ri9Xw/E0jsvaHX+80MKeEG1F16qHrV2sxuSeDVOXWkBg4pDmfc6NV0
JObcBzbCRmDiIyLVPe1GxVS+WQsnDcxIn33xbnKoi5/pk/ZoJbEvxFIeu0VGGzsad1xCrBcNkj2j
ZY+bbe6r29FRH0Bp6oy1C3826TIFmw1IlBzPvVMLfL2l9GVqlTdqWcvv6Wxf1EUP35s2G/fT2OSP
JUyR25SANTkgBCna2oc7rQ8NOulw+480XO5MsVySxpl3ual2fozTZYvnAdY2VApaErjCJm1b1Rsq
Md+rkBDFnNu3S92eqWUKfXJNg58ZVbsDCdZuU6aRMw738VZI0kAow19cTttdmWhOkIRzuK3aLsVm
b2EkYe7dL1WVMIsMeHuKRKOFYy1kBzhWJbrcRCRTwerPVGi4feXlXdW+jmkz7tUi6p4RLDveGKOy
i9rpR7+WYsDSn4OupW9g0PTws5FZLNumMDYPIgXW5ymOrh56UY3Z3iiA4JbwZrauSyiKzReYZKCM
5tEJofRPCvUCPe2hu2RZi2IKCfzCMrFdD2KxL7NskNkYoZI0cJqkw1jdhC9uY/GRtQqyt1UfXxY6
nr5QxVGReWFj+FbbebHV+qH1wkR3toWkZqVahvq9Zm33iiVeCboB/lhF5+gFWwSlJA31woVRrE0K
fXmWYlJuobW/2FFDloTtKy55uYhLq4faRDdel2lHC47yyc0Kx4Xujycs7xIaOjPdqGBcCjJS5oim
Z3VmBfhRM6D/U6hHyntqPaVe6UFV6OxsGiOORAbocq2JATQkCF+6WpVEvYjgbpKe3IuK5VOEaXU/
cbm6GGAqN07Hb7rPeRuY3HAnXfqEi0Gm6W3oDdJUDi0Jo+8G8bPvfQG/UsQsXHzyJyMFHaaYjyWr
HxiBc4PGaiXac4X69xATSfqG5BkFNXcL6oH1z4rb/0iSMnrDzQlQbmalKU3rmfpCegoWydhuZANx
Is65ZW7C56g1d5ORfg5F/xV+trVbKrPzlpD4opHMb3QGujD/Kn1j23hFcYB5g6EeuNhnQavp9XcY
cIOXpUq1AamV7ge6Xyofy4kZLCLU7nIpWuDiY3ZfauJSRl15Qh7pgwIlfvZ0DDsdfajYuwKpFcsl
mrswqAuaM9P4CVD+Csr1ia8ZXGuMId/bWooxkxb1xnPXw5XL8jrMNI7fmaxAaPo1ghjq04eeZU+K
LkjqjY36OdZtGJmJY39vtfahH7QfYdFgGkkaH3/+e4mwu2ksyoinTLWP7hwup1rtiR4azXsVLXQm
uP2RvUHI2VnXwUB1IxiEwdin01wcjKFG3F4ZNUJ7TsY5O+W85wkwiDX0zMVdT7sY6iO0viGvj1U3
PZpLLMFzAt/JB8pd43T51jF/+p3RV4+hMw1+QjyBbrLCmDfsawfCT1z75lIW26kH9dEqztcQ/QJX
TfiuNpZxywoPPqdj3eMl5H1lfaVyQTsk1JDiMk3qG6qyq5u+0b/bxYh+oH2TNMbEpDrz2tdKOe6d
mouuNGszSBpurgPFuTsmFvuBzrKIuPuYblWmx1sgo+EdNqxjyx+9yttdEquXeJamb9k1b1F6T3BC
TNiBtVS7GHX6jAomHkLwfrsaCgUuBL2sHvq4R+KimsDGDkhBA6EjHuknpZGCy97y0lE4uQ6bjVbe
UhpBNcbo3uh19YP9xL7RyaXHinoLN/R2yfH5xh3XTmCKaV18bnPWJoucnkbZ39VaR/itPDOtJWyw
lpnPPVaJeWZ5Fg59hD2VjzlB2HjYWEZiwV2wTetUpo5zEkWDdC5aT59tenwVYB13eltm/1z8/lJU
fb29cd36vy5+m4+s6v6/ax8v/H1nLj6ZMJKERds8oE2xRsJ/3ZnjyTDM3yMY/1maW58Am+mAn9Yw
xVVe/+3eZ4IJdyDT28JwEY+4Sf6de59urPe6X1gz6nrR0lWVXIeG9I7M/Eel3FVl2YVho9xQCDHc
Q3iDcYuj7VDkC5UeNU5kdRn0ByMXdA5U5hJoHLqHFfC6ibJqfMLpWtyA5qB4pemcPZ67wfJCAA60
WWmpb7OJxLUZPUS1sTezbqA6vM190yxfxj67G3XOc7y5JMpIa3nkPiYMNCa90kVJf7iZqbhOzFx/
7Eo2nHWtr/7nqLiA/JdPKJvM2DYC00wQ/Zuq9N7sGM9plf4wagLiCPf3szszZFbC2jUjrlpgGH3x
kKRLf6xqp7mZbdQ0b2LrvSMaldAsx2Z7Rk4/FFRRB2m6dEezDd1tJ3tOD+R7gaSpqhBloP94o0nK
AyxqzbVyagyuFip75EVt1UCtTcYs6BQntXX2qKMPtUqShI427VxkUNTDqaB3mPBw5HSsLeMMo3Xj
hNtOrQufN0wV4MiHvBRlLCuZ8Anatj5/rOJm6cxsa1uKfSxS0rsh0Q6vN+16O+nYs/dTCdsHyw43
GxjGj43Fk3+c4xeurfrzWFjiMJn28F5qFRt22bhE4owqvKAYs3/OqxhXkN8osabeDGVoLI/sBKig
DpKxcpSvWT7Bx/WqvFeWbQ/Hh7G8rCQka6syuYyYHcF0gAbzQ2OUDtZjFylwdEhvc2lHg90VOqg0
zGvYGAD6skDWTPt2KsruQaF8h6dIohRx5zmLNAavixLrZGctEprGKBYo2cItthtcDljS2dlFmRNA
6xulmFDOdlXNNaE9A44DEIMMW9H0YnELG6Tt+vUwlUt5pIWpE+077eDWA+WhI8lmV1aJgicBUEib
jvch9rZd2VSOHd3itQKcvQXMo4KzMpmf15nxuuikg46tpzJcV6DsyHMWovrP9aj627Y0+7k8HaFV
sUptrntVbV2xsjuY7sfr3nW+7mD16z42W1ezyXVLq6Dvu4DBWd7G1z2uft3pdut6F42bTW/pNtxT
ohVNBCThAfQdhhVOEvbDaUZrW/hza5zOuuYX6zJ5GUYxbPPrjrlvYvJ7GgDe47wuocF8KgHhdzbT
47qkbq/7aszmOGWvW2xrXWg362o7X5fczbruFuviu1tX4OK6DecfoJ4XVVpBsS7Lp3VtnqwLdCHb
8oV0EJczmoHWC811204BBhuWdQUPTSc8OLXNXh6rGTv6aF3Xs8bqADStS/zuus9Pr7t9bV3zx+vC
HztaedesJgAbN0CsDdatmw7RU3i1ClxdA81qIPhHCf1LSqihrsvc//5AfPpelt+l/P79172x8fNV
vz0NHe2TsGx7RbNcH2q/PQkpuOBMMjCvOhqENf73309CQ3wSjoatzPy5GOZ5928J1PzEAxJbj+3C
s/u7qUPT/pN/Fq6gC9rSpbmBKg2gizypf7WT2XNLs9NInZyCWUmrdwOSSDoEtNGNbOUKhAceULY+
wlufaX2U8AI0ORk7m2vGvikAV4dWCJACHVe7yMYUT0zsWSAQETdRJKTlj63BZ0NMb5xXmHFnwzI+
3KjUDnqt5n7vWuhc4JgCsoXf+rLuDoMho53FjWmD/avxNZK4PlGrfjcPqoreSeIZzsgktxYyDQtl
h+1TOldvJiyNjxK+0aHnYNyqidj20rY3KnX2/pAm0a3Whs6+nJP8iYQ8yQTuebi4wF9Wb7HWNzti
RMtRDvmqXuhCfAkdu469qahzakTbKDpX7dw9Z/CiMMwt6gPocX1T5vY9AWT3TMtHs3GKKPqcxxLC
Adc6tmT9QDSZy0eYqu2u5STejwkFfASY7qu6grzBUmxLIza3P65Bt6XtHqMy21jVlN0p3O95orMN
1ubRCXKiWl6fNdZjqxplMDam6quYlMhyTPIAwEuhr3lBO6RJ9ZjLsoby0Sx+rHBFk6lanRsBizpo
YGvS5DT2T1rC3ULXLPJ1FNLuzFqDkt4QnVAXudzXgy7PFHJwx+r1JzEV09cZ+TmQI0yM0M7k/QKh
zcMPk29FXxG9qicwDElqf+mZ5+ty/kzQQ+60mmtoP0T6juEvfBmcpNpyAIpvTiKy+YyYmJ4ji8h5
zhMC8v3U0QJR5MMmQWPfc11tt41ARJtVIB5gf/V1esh5tLbuF6ctxx9Yctztgj/PQbsqqGhk+rw3
51HmpzmtnwmBp8/OVM0fioCm5JUEbM+snwcqWLkjVhSDx17ixnVQR2jJLK/pT0QDPYaqKG8NbajO
+ag9A02rO0/BZ7knTpPdQ4bEKV0aw61O6vvGpOBiIjhqpq2fIMHa+17pk3nbymytr+LBDa2gn8Yj
usY2LfXBRWlZN+Nm7VDqSPAXKU4v9nPvIDotLvkKtg8A+nKdZZsBvUjfpA3JRa7la2HIUtwpirV3
rQb2FzHCcyv0jypv7PDUGPkU30BgeBVkvB4KsACh4mjKQSa9Geq7vEMBsb3BHUv360JPQBKQf1x4
WE7yTva0A3x1S4Mrt1kSu3K6/tkimbk6uWOEgjyzn8xQEnFsqY4kAOYe6SLWCw9eNcWb4ODrh3pS
CvhhPMqjfW0yzDzr+WiSzrPYNncxC1m7so9AihypbAoL2wFTh+D3XgwYDEKRskuA0RCqLBibsfPV
Woku5EAL+5U5A6dLIOHB3ZeMkuG3NGzwnoK/oEUWkiGZJjNQubXzzrXgGLkQkzy3NbXMn4acjYna
uekXmw5WZe+UgwqeqsqJOdGASA3qgC0/wg0Xg/4b8Xu9FDNFPhkZB94p6qxFBy3u1MErm3G6Kwk+
fkN977IdKjoVJvbcIA1jv8EDB3mE0obSyviWgA1a4RVk6J6MaKkK5PUcfIxKiG7H2cd37LIQUInu
rnQ2WvVSADOJW1a3ALL1Svgzw4vR3WRQk1R2ngOAAXuyowCmgridBqLR1hqSBqA/EI60+B0jpIfz
U74msJnbZctk2DZAXQp3pJCHtHbpms0hS1w+95MVbqxrrFvvceH3mh7vSntwdtWa/y4Jgi/XSHhL
qzlOU3LiYV3b22rsCI8D+bD5UF1D5f2aL+9Soa8Rgp21Zs/5rDJmapFIgjaqDGWrrjl1IJNpIHS5
aL4xWsoaUy8vNgLEgzPY4tIJ1k/WNfquG+4NoC4MGzg+N9lkRjtaIRdKWJY+V71CLvNX6ha+8Ixq
L8IwsSzYIUSVgf0T0epGfYwWLdxO4KmeLTOS9yagGB4OZX7II1veVp2jMCDO6nEo1fDrogvrjoqD
jbRFBL8qDffk5dW3zNaSjSxc532AYkMFXKjXpKOb6cZe7OVsWpBvogZfbj3OKfKWgbrZVMPFxFOK
2GF6U6cuKXJSjEEgJWASpIhad8JN0wDH1U5ijHpe7Ko7zGzXdyuab0esg97TVGMTtEhlwF1RxbdU
DJDTaCfduUkMjnhXNyiIbEF7jXz/x8k1LU/XWM1FmHDu6jka6WNd7bGpG+1wKTlAy7Ih9yBCxRyN
i/lmGE3Ls9By64/B0bszdx3tOwuFCtLlYgSZFmq4eBrjVZn4fvigog2ozGibJihvbdnll0wdm5ee
z+EZnbu9AyHnnoChlJgVyvSENEkxrBEPl6yyaGbSc7HPl+Fz45jJaQb88Rqyr7iEoebyRaRgEsDT
4/VOpfp0NqgXSQ9S5yd88u+s1J52uOraD8cufZSpbGOg6d630iJzbxaOOBTokPfYY5Ybjbvrl1FG
ZMumQg2yGVYAHojXsC0FChuydI6Ii8NsNgJWwa3D3K28TWWoBiZ+jrOVJOqNoUisFzz9yRHR9Lcx
UYnTNZ35rOh952x6GbE+MwG/uwBYPDlMgqskTj0fTR1QThnpdOgVzhpyVjOhRauRY3QWw+FDjaNt
U4WJ9YGfnpnCRHakuSHlJGjbjABlObBMsh8NfGARjzzax6L4SYq5Tu7/me//0nxvorr/r/n+ufuI
/zDa/3zBb6M97EMSICoca4JoPw0J/xa61qgc3BAAMqpJsYKJyPRLPG5NxV1BI79bG1ZWI5mRVY3C
8rBaSP+GtWGFPv5B4QIzzyWEfkxOPLKdf26UqJBW42p25rNb4v7KfIc16rwllMQDbQXcE1CAcTpE
UX0jLZOd8Uyz5JWUeqWLt4DDVmkX0uvK/GfdBQR7nq07KBqSEarKpyR0CJ0gCAyYGwthhiNixjwR
/uqJxrnmcxxOblHv+4KstojGAS1LzUPl1i3MgdZh+j8xYOpQBRyUK3tO+v2IX2QaDpHda8TXQ6BG
6ZF0Da7VeuCX/KiUzBlBbcY4hSLSZnzCIe0bNEAzbqp8Ww69WoUlXuh85iNzQQYjVEHUbsyTC9Bd
mP62vmBTI2f7VBa4p5auMvb8UBUwil75QpoteXJSk9qouohTZjzr0k1g1hY07m1chf2Hq4Ee4pLB
5IutHy8qY7/vVgOrRljHC0r6MWWJYmF9p5Vt0oNxVIfmRv8ZYINKMl1ocifGNhHbmDdkcqP5kc6y
nsSbCt13JSBRtmDv9GTV54efKTmN6iJtPYeyocnWZC7MkHM9yYrbj1dYul4Mh39OhL90Igh9Re/8
9xv/63fZ/eslAe5dJn/UwH++8nfrk/3J5o5IRSX0NaxKxn80cEdHEEDnNrl4Q/y52qJ+PxrgDYGq
V22H9so1PvYLb8j+hLVbEKwVFDOs5Zd/54QQDjLGr0cEErzgCMIgbWsap8UaUfv15h/N5piXKdVd
srD7G1AoFlMcDokbYy7MDYwfWKUZTuMHqUH7KiIeW8mUbJDyxn0Wt0oahGFvU2jlto8utwsuvLn7
At8j38VgzT0j6V2KoierQTMtOqZvGrMPMoSdv+3TPmQSUMwRUotj5ZieM0tsBhdIkFUX074BGsdb
u8dzNEctn2gnemYnhiVksFZKhkjf3HF8gdgQCo/byPy8IJexkQKfkAwKvAEz7e+jsdKO1MMyDU0s
1IKOdfngL0rYPFjcek68BF9Fq9rDrq6U+ySsU7mJCXDuW6Opzss4l94kDfUVhXW4SQ11fgrr2djO
rYzXTJZg6bmsP3leZjLQC5GgZKbchu018h5jtXyMYsva6sZUs1njP5OL025cLXlm1W6ts/Fwdsx5
62AZ9ZVGrTYR9haS9YnZPWYkbO/Iohr3IZUZhIMEl5gtZk1+4txRlg2XH3rA7IE7PAekJ4Dmbvg3
MxLJzvTp0IVlpjDghJPx2mdZvWcsPNnAJXZaH99GULm7jT4DgtvYyIu+aY0mPJdoMU+wKYfQk6VA
lBZLx9YT+tBYds8mJe6pVyeLFigUAoKDmw12nxLnP2zE/gSPb9+l6jteFcLT/CxBFnYvYcl47Y7t
M4RXEzeUWn5ux3Q+0mlvexiFY24fcxBpnbXJ0yh6kCaoWhA9VX4mP9Nc8pIcN7/lIrY9bLICOLkU
d5kBgkqJkfXDNtTv56ZKAwuh6TQv9fdONyJYFPMigrBJortlTOVxchmsUmH4BpFC7Fusj3NNhJu+
VMJ7zejeEFhK30KMPbBjDKObseNCdT8BJm8+0H8k0ImGbT5mmntR1NZNGjXGYybWwLZF/s4CZyn8
jrxB54110Z7xGH0eJ7O/KDWeeX1Uv5tl8dkeR/wqBTuKw0CtPZhuQ73l+aHJTdHOzrtD//vTQpWq
TzFFHgjwS/h+i74v9qrZWykXZLRrhtdx/BxznVTJX2AFDCSr2onVf6t53Or1wLJRUpI1Enc/VEvu
Z2qsnurGtSGhkNi4H2r9jgDB+yLddzz+HqqSSxeqylPbFUntYhCPm3Y3oP3vVASxVyt0nqKw/q5C
/8T9wyUuaDEE7C1cMc5tnANbAtcBajwW+j7izHngK9BFZsgYbTC5Iaw7wvYvsddVwoxpgI3kqJ//
H3dn1pxGlkThv+Lodxy1LxPhjhg2CSFkS3a35H4hygjXvlB71a+fr0DYoK3dLmLGMYSfBL5csu7N
mzfz5DmZmbX2mbGsU9rx0uRzSLdZcZPmjc6UIFgaFMsPYEpimEj8ZNGUcjnOuitvIZhn3L6dGaxh
5eZaaslcnEOLRFGCfL439xFJBIyYgS2Guj9WF5kqLye6HDszJ1yKk03S4fp1CBLFRDNulTRs1GHe
ziMBVW8buuoz3whIBmjSYKouQfuYQlNNUZR1hzZqWXfIcDbjEJDP3KDTUaFMNUyWnORDgyLe0E89
9Rrabx8UNAAPjdhiZJS+MvJoR4AeSKaIQXf4WalkNB6Iob2A5x80XOG17adNIKgzNTfSRU2J/8+K
cn8RzMHq2+MwoMl96MJvOOFCEk69ZK419R0JCG0cp5k0q8GKTFQ+NQ9Ukn5iIG/coaoMQM0g4SEJ
YxVQmT6D79nAU6Wba9lM5U9km8kZaAhlOaoIVUuTtA1po2VMWBP4/ufWo2yn1Ho1B/ELPCkt/wp8
AwpcWkDQNkb/cyqB2gVNWV4Frd18ReETFtdS12n+sIH56y7ka/UyW8ESA45NByozdLRIHMeSAMlS
iAZhHC/TSzco/uJg4R6fB+V51NIbDCVsPGjpCqoqiHtDN19JEafNRKfD91IJKVWWtvjR1jXjXB6E
wtwVdIisI8M7C3RQVQ5MN1liCEO0qY1JpMcNt79BeQ5wAALOpoOemr4z0yqlBnxpCHMth0ObE9uY
ZokgXRZAGOd1pLuTWgpulh1iQc9s/axKzMygx8H9SqIP0FeDKvWQTkBlROdQMDZlaTPbmKBohp4N
T5PQ5dDEuEPnSs1IZYsunARBdReUxcgPEni5Wt8cq9TFLujcXU6rYjOvw3ADY0Wd3atxWkO7l1QT
LwgQ65BlIkyYU2ZpSx7UzMOZrUK/atqIU/rVF8L8YiKIjThB0+2PGMbYmYEa+jmxsDwOl8ZVKS5v
8iwCVRVK9F4VpXqNcG04TWHEtRvvphCywXXleB9q7HqxrMm7pkJwZethO60hW+dohHlCGGplpk3V
NkvHik9ef6iWRT5Klbr5Q/GbZlgV2PVmU7i2dtF6eVMs4Hi1Y/IILZVeglwZhSdBbsh/KlVMp4UW
GS1NsUszaT+GrmAO7uiyqpuxS5NdCxg2o9kafgcKslBlBwGFg1wUm3O6ZD+qeqp5gKNbQpmMfNZV
6YsU3mMV1Ck1Ny/mgp+G6yYWazRAAVe/l+hlcsaJl7a3clLUt2Es1Bd67okAcyKEJZoB2ccy1GsS
Bo1fXgiaX+H6gwgblE5+3oQC6IAQj2nAcG41nuGNufF5F6Vg0t9AHB/eGG3hoq8QZmPaCiegxqpp
Ixn2/UYqBmdZTo9L1hibKQVjcSoDOaQnNsK9okuKgQA11lOSFvaflN2Tse6F9JokPigduOCUczdt
lRK0AhieKi5Emlw0ua2gw0vkeZoUoTNBJ5c7G3iZArkxTi5hqpJSXw6NxiHRnOmwsiN+6lw0mUjF
pTWyspgJTlPM6akezAabDbzhAhQpMMLKivleVAdaPorzduNOwXoh/miYbTp25EJDnGQjfM5UdKnh
7hC8a8NJIUc0vQriOq1Bbxgk8BmMZ/UUDTTtvFO0LodcZ0phKDSpng11yiu3gWma42Vmipeh10lR
BDz8u1Z2lSnVpDMZRixo8CkHwW8eIYmx8d3lKIvl8twGdk413s3siUz++UppNIQviYA2wLCows0U
tIFvgRB6NPoKS5i5CxkW4AQmNli//FwAPQpzGc67BRmZaXM0kb+QvIa9UFcFIOTEW/By+kIDm3bq
O5MqL7xmmBaqNMpzraU7WXPC9xEt7uJI851ikqvOAjp2cJtVmF9Wha7ONMegFT5CVvA6C9LCJ5Ed
BdAJku82eWgXRpFtynEQKc09qkPOXyYx9x/0GOvzpUKut0up67CREJqNl7Zom4tQUOURaKi7PJSz
W5RAbG7bqkJKs7URPlSFWSo1LSgKYBOf5UQBrp0ZkNi5so4fCCRzEXhNs5YGUHPmqGJb+FP3wkWt
ddJQzrsrqQvCspiG+nI62FCSGZPIpASTh+kUcV75phBjGbhYBTVuo/sTX6F9gmagYqLWZTlv9bIC
gmpXNwjUoAoQVTUUm/DExdTrLUCjsPNJcaxMRTcGsJ6ISTrZSGU+CuOa3qVlvoHP2tGmUino90hV
15dJ5rZXxqZNPkKZCMYXf+59jXMx+2RGQnBni0Jgj2ltNy/iBjlU9B+FCyFZbqY663UubGztWm5z
QOv0cc2krhNqQKvSEGH7ZNLA2kjsD42xqi6LESg36C79IIymlQYpsBcMolktEIsnNAp8QjpHng6E
dJInGw8anpRmOy8srzyYXuc4CUjbgHUwCqWbDCUK6G9IGDiDDYW50NMmjYKc8sgvYVeMwy5Dnyre
PHGJUVCS2BBA5cHK8TW1PYdHvgIEWGhfSwix7gFEOMYoCcx6UUpSLU+rVImn/1/3/4ee97GVW5Pt
vf66WKfNzTorgjzbp866dz/E9DF/in/uQ68P9OaHQHWEPR1t1VFGYTup7YxfGyOwIPUq7tfvfoOH
2EAZkzziwwuwQBBHqOJt3+YW99aQDRpqdIr43WuXwjgw0ktmeP0X7uz5+meOfsEqLqK8ew62G0eH
iVOp63z/ERs8GuG7DWTzrSrIKvqQ9Mx3L4x6aAOTXKxIVkM2lZ0Ndl/437eBdR+60dilsdld5Yc2
AALyJLf0EytBlEBp0hu3+5XwGx1aAXprvoa+SkP99j5m/4WsAFMCc/6RpfDIkAdLQX8rgSuFgs7c
LYVH24FAHt5uXQJ0I+6scOj8XvMKry/1f7wdHv2Cnb+Y3b/7jQKgxqR7WQFYLEKpkkJfzc4KjzYE
rBSkJGHbI7+3fe0qHb/QUpABHD+GV/3TDSGLbxVSpZ0m67NrAbcgYyFcI1Cn7vW/co0vrgX2qtJ7
LehvlU6Utkscb1+Umw7dAvSMUJQAvO6YRrrX7gt/obUgwZPS1woyPCxyx8yCjuhzVtBxjoZKXp1+
5O3rl9sRQPF6bwjlrURuAUDhw7Z/vBREAIka+Hv0D7ZG+PWWgrLF7PdzjgIbokMaHEREhxuCIgzv
cMlRvkcTv9Y5SbfDbnmu6n/Z6/jbqfUPwkYZiiHqJ/S4P5wQPOpDI4gCGwb1W4KmHz8gf8BnfAvA
R44b3G9Db3edPRehv/SB/Tn89P2HcHN7iB4QAGw/2NFA7b77e2T++5Hf3QZCB2/uA6PD//7wA59+
9bOT2v/x3F2nVrpymu3PbR6meWWFhO//Dqwv1rHAI14Ym3+fybvfjuZ5EBr8zcCP2CsphNPu0ntc
VN/iY2aHnWfqP7BvRZmV7afYPUbSPqzLviOPrMD9GqePirK7YLP32IgGp9Z9vJ9lN+vd9uw/Mvjx
Ve6uiqObAllAwpS+g4/XgVVZ6RE23TDkExh7f7t5E399M6LxJfxyXAs3YdPoP/8pVneP+agJ8mRq
4n0tc7aOKeBb+4G2qxAXyY2x78jnWNx19+NsB4anFUfed+DZPSKx+2G246LGfQIXMgvgcInd4x25
u6j2nnJ071qPvIgCO93+VzzL2vft1H/N783i6vjhAbEizOk74flT36SJnVp874EZoFj5zX6k7fPr
ovH9H37eFJdx4WZPzGzS3N1/7IXlRkfegwLZKY6XhZU2gRXd72fYmYNWl1M8woWVZdbKKbJ1nh+t
aRo9lVOYxF05rm0d57bIN5xghy/crpfoUWetRArjBBum00Xr/iXJkW+iuUM40egvqa69DLr6oZ2O
qGT+yIdIom6QQeq7J6/WL3N/95z0yzoKvQeu3pxbYZLRkXq0MbkwmSdwgFfr13hQTzD5xbp2V0fH
GJmwU5zo3cw/Q2a6Xxdbl7JLsvVeKBC9PM929pCzOM0XPO2qZ3jpBCHJe8c9tvjuet131q/J1vdc
Ke+R5XtcPiCNuX+2P39YfqBdM2uC0np0TXio0fQ1yY0T36/fzLInZxsMeCd4kB//lnavp913X/B0
IT7wQvQ1z6vNsj2n/mldH98qH3LLfef8UgNAz+n+uU5DTrb9iu68FZqf0gnO4mehySrlov13/fzu
ubU4d6AEOt6aD+nrvob+W1x1T4vfutkqjlAQ39tha3ONJuv9H3oYpokp+dn7gXYjw/e9/8NLIz+X
afpWq3uaf9qXn577b8fJte4Tq2Btpb//BwAA//8=</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ln>
              <a:noFill/>
            </a:ln>
          </cx:spPr>
        </cx:plotSurface>
        <cx:series layoutId="regionMap" uniqueId="{68953720-4027-4B4B-A15A-494335DEEB56}">
          <cx:dataId val="0"/>
          <cx:layoutPr>
            <cx:geography cultureLanguage="en-US" cultureRegion="EG" attribution="Powered by Bing">
              <cx:geoCache provider="{E9337A44-BEBE-4D9F-B70C-5C5E7DAFC167}">
                <cx:binary>7Htrb902Fu1fCfL5yuVLIjmYDjDSefptx3HifhFc2xEpSiQl6v3r7z52miZu2ulgigsUuEHq5hyJ
Ermfa6+9/c+H6R8P1dN9+2aqKxv+8TD9+FZ1nf/HDz+EB/VU34ejWj+0LrhP3dGDq39wnz7ph6cf
Htv7UdviB4Iw++FB3bfd0/T2X/+EpxVP7tQ93Hfa2av+qZ2vn0JfdeEPrn330pv7x1rblQ5dqx86
/OPb7L7Sn1xr9f3bN0+20918M/unH99+c9/bNz+8ftpv3vymgs11/SOspfyIxCxJJJbo+Q9++6Zy
tvh8OcJYHiWYE44Zls9/fnn3+X0N6//cnp53dP/42D6FAMd6/v+3a785A1z699s3D6633UF6BQjy
x7fvre6eHt+86+67p/D2jQ4ue7khc4eDvH/3fPIfvpX/v/756guQxatvvlLRa8H9p0u/0dC5azv1
JrtvXaXtX6ml+CimkvKYohcl8G+1xOURFjEVSZK8aDH5Vkt/fl/f19Tr9a+0dZ79PbX1NL65c635
RVb/uzcxciSpJIxS8qIH+kpP8VECV+IEsxc9vtbTn9jR72joy8rXurn7W+rm5mm6By//y8IcPmIJ
FUxg/N0wJ+URBaVJzsmLYsQv734Jc/9xO9/Xyudlr1Ry8/FvqZLMVa69f3S/SOZ/dxcqjqQUcYzY
Z3d5nXwQxD3GBU3Aj15M4XPW+RNb+b5Gfj3EK6VkF39LpVw+WRvmarj/S1EBQ0dCAigQL86C0CvF
cH4kqBDgLp/z0St3+bO7+r6Ovl39Sk+Xf09k8OE+KECLnbO/WPL/7j6MHzGMacwF/y4qwAQdxXHC
BGIvUQ+0+LUX/bk9fV9HX699paEPf08N/bvVi/tLQRs7IpISIn5J9q9AG8b4KElYLJP4BbW9Us+f
2ND3dfNl4SvF/Punv2WI21cApp3+C9EAhDdMGIa88hmGyW9hmgA4zURCYxG/OBZc/9px/syOvq+a
X1e+0s3+9G+pmwul/0I8AHphOI6x/CqtfF2MCnIEVyinjH+B11/r5T/t5vs6eVn1Sh8Xu7+FPv64
Rn6RzUui+ebO/5YkkEcxgjzD6K9y/1ovgJ7RwZuo/OxP7Ft/eVW6//62vq+gV8u/Ocn/I17g9zmD
L+TK6r67Xz+zMl/RBn989fm4wBa9Wvo51nwXILzIbv/441tCEwwZ4wvbc3jIN1HqddH+m6VP96H7
8W3E4yMWk4RDxIs5IZCN3r4Zn54vCXZECU4YAEAGOIJRwHn2wHEAcZQcxUJgKmKBIMmRBFYF1z9f
okdwKxaSUBkjLGP6hRe7dNVcOPtFLJ8/v7F9fem07cKPbzmK377xL/cdzhkziRmhVPI4gVyKwP3h
+sP9NcApuB3/H26mpm6rUO6mTiifYmkUXy2haMYVGVo5rbvBI5cKxFWyz8lcsL0lVoosWUJvMzIm
5bShy1SbtYtd0eyiyuGxTf1ga5QiRQMQcbE4nXPF9t51+NzFFdt3rMcknUnZ3FU+oftB47xKx7KK
qtRU05jWixSnUuXuzgbh7zxa8nY9lEH7dLRYnGJF2L1tB3xeyzqyGdBuSZL2jgi/JRVX7TqY6LCE
5nWdmVLPl6Tp5G1PMbx49CjSaRfEdF1MsbytNZ6u25LQfW7qOk+pn3h7URBr3LGLWyeOE8nDYxAI
31S2NkWKlY0ybItKZ57N0+VcTbTPTC/hGF6yNkkJKdodwhTfAISM7zmZpkvnon5HB0XfL6OYLi11
7S5Q5EKa1AGfF6SB83te5LdlApk7axrtQ8plGcLWyyU8lq0GCVjmyI0Olb+jeYOGdKIt3MYm7E5q
F8f3cwHr0r6ADcR4hN2OFbwN0YLclLlyddbTRC1pIic4NTPwTmGov6tKBGeXVbwMaT8iep4wXZ9Y
xdU5NVF5KoYcp+2op7My18OeOmn2VnNYw6ODPJMpL4u0nuooWYFdwzcvCq1QYdpVoXN5S/qDhoe5
ny5BpSF8TGY3T6ejz2e8mgwp6xUKldFXUU3gCG4u4Sl+UPBThKpasrjqQS5jGcEe1RRVeTrOLIoz
HvFCb5uujoedN7VCH9okMLqp6iVy6TAun1TegyTQYOXtXI3X3RLizWxVwrIq1/ntQkJ5xQcmWVpN
TZR5XJMby8AAJzUerLYGQzcT6/PN7At40pIT+MlVDntTByPqEJ0uVTLCZ94NYA2kDaBZSTtO13KO
6V4w3LOzivOuyXwRwPgiUqlVPhBwPT767pEzORZr1Hl8rsYGnJDLCRTsvEAkFbIISWpKb+djW0qj
MyOrql4PYKJJisEtT52XCdvxMqf7qBwIzeaRwr710uslrU0+XVNU2Dy1Yw0Wk+M+PE4Tg1faJQLd
DQc7meXk7/qDigTt6L6Oe38ncICHdQ3SWxkTuebM6u08DHLtGfZ3rS/z22cT1hEH+ZrgTtzB2cuD
kebJMF2PtAeRjKSYL6cCXKFeiDthqrRmQwBK3gKBBILrnKc085UAg+k5cieVTeDrZ5foK6+3iZ5B
eLPqQdkIAofGurlbeNvumtjXapX0Cb5ho8tvoxINUepDqVxaNkWdVS0H50zcLNcLEXpbqXgc0lHX
cByk2V6HCRTaoBnuguIdDCyi4OTBDCCfvGX4ZiAdnBotEEGAdaF7rpw8HV0lT5cmARV2eoYnOI/L
Ja0i0Yqs50HRy7IZCr6K2jBDPC0WuUKV57skbtEGVaU8jZspWtFRRW06OQPnpVNbjJslzL1aS3CK
PCVtDRtaKESsmrhRXc9h8mdF2cu1nhu9pTP4spEQnoU1kVzXuILnsKRme2MGsSo7CBkI5fimi30P
EqzZdO3B0HVKlGnuDMqbncSh2OadIjecgs0nphrzjVBlu7wLUsZsN/UQIukCB56MAYuKJAFFVSTC
NzlaFn9cOB5Pa2rrSh3Xeam3JVr0tmfELNkwgpYqnbP7oAmEZpzPYFO5YGDgc7KAWttQxfdolODh
k8X4pulnfFPG8zivTFtTm9bIgb3g0Mm1s2CloxzAI+qkwefaSXxT1xj2U9a+yNeDPFgOx5Wbj1nZ
wuNJkYfHwji91SoG65bwikMZc9vqGJcnzPftrsccNZtnm2eEwSLUwZkz0hzsv+cJPu/1IG8BaHM4
JzqEvWHETXc1NLGZNkgHiG9t6MSqUvRgj3IOIvONkLcRXUCRLyGtDFjXK89HMKU4F22/L0VoorQZ
2NiuPY7wJUvAu6rKyDLrRxAvrabNs8fVg2C3o+0mnE1N3KrNc2R1TuFkOyrR3GJNrb0di2I2H+KR
Qpyo2CFK4WHUW6a6+F5Wo1yXfVNfYdWTTBT20apJ7lvvD8mgQYfknBcQgWW14PNxiSGQVYAf+kw4
4XE6KWWxuiCzmncQfmg9rnDRA4RIAaE4nCVukSe1DZ1KCc+nAkSiZXW1lNVTiXTFRVZ1UXELqbTd
2S6uQUUWgdeYfoJYCz7ZrhSEGJdGI4nLjDZt8uhsfesK3B7LfOrRmM5inACH0PaGMLF38pCIQmKr
Gz0X/gRyjLjElqMcfHegm7ahOm0w7s4BjrsT6CoW2SAK9V7zJq7S2eY/NR1ZR8Q1pwHJOGs7niFe
gg+kfY3raNx13bwPqvcnvJRtnV8ixVwmZffBNv3G+9BsooTLS8+GtKz5dU5YjD7MSeUjyBOuTvI9
xq6GqFqCh0PfcLVQ1JOVR75ekYQsNuOhi4s0aViZeUfqHcZNoVLNvMgiZujGWDLIlOtlg/ppPI5L
ZUwW8XEeUmK9mjdzMld8J8Es26wIfTyB+JU86ShbLsTU8eNQSkhzemp2eop8l9Yjfs/w4M4ilNgL
vRhxzEkO1osZgBIl3LoQpVcp8hNJS8P7k3Ya0BmnBaJpiOLpvmKufD/z+j0reVOdVk1gV41Rdh11
YRQZW1q5EQMdPoW5lT8r0VVpGCVJFzCydRNzvRLt3G7mqJQ7NDTDap66el0LP6mMsdKkPQ3lmWhV
OZ+BvJLHshN2s/RjDnlco3Whx/dSln5jNG+3PB9/GvIpi3XJfy6aab5W8WxXuGrIhhpepqSL26uA
QKyJtMk6nurpoezJTVTyPMVjCGdCq+WqXuY4c7yvN26O2DaXAz/1UrN10YSbRvZRmbYJIKN1qBt3
1i05hChTAz4ZlV8XgBuO+7rFxyS00S6WLuyN7NmpowvKQGh2PZgmfjclzqVT04h1JBeTlhCxUrAQ
c8macsUBdUaLwReQBGaAfIPdFCJK9lVL56vC0YxaanckCu1WHDIEnf2wmgrZ72IDCgt6ju5CPjWr
0rfybCnjq17XZNVZi65NW4pTN1fdezKR6HSufdWkkeCwbgTs+nM3VBJwCSHLcTfZZlvqzn0sAb4D
vOvrQYN9E3ND2lzs+Eijc5Q0KIPMy1dGsE3P43lTOlPvR8T5fWTqj1PUmCrFvKqzoW3DJuJgNunM
R5TOS9dvUW5UFgvTZBD8i9USV5CICtXtBxs/elWwNenwmGGPqkO0wvu5bOl93iLfrHIXpo+AiNeA
rltAghrZ1WyQWXcNS27yBiIKRP62XmuHdRppwncoTHRbq2peBTLPoLQKj6eqjzhOPe1L2UMgES3I
rovR9TCaCq+LuGpnwOLNMpXXOsdTn+KyZtWOL2EoHiH4FxtVkma1COxXeTRYnxUqX9rUFTTfdomK
IDC1OtkJ04+3kQlEQNrLSZLqHqtV6zuoQFSz5knrznQAv9C0G299Iqr9kswqle1sNsvSLeteIfhY
cr1JSIXej8UkwMRp7Vh0rOMD8INAWmv5ICUtToumPldDFz5ESvYndSvOEmNDBskrf1f3BH2UY0ja
tIfapTs2TTPrDyHxPdrXJpHdcdTghfQ7iFpyA330vhnXJY4AORVQuOUXeSdHQLODgzIk1k7c5U0F
QT0vy9HPEL5nJPM0xu1Ct7ws3RJnpGIRSosQobHIihj19E6oGrIu6cs5yYQWtNjwMY/rkwa18L1x
ALlWKK47AdZDZLuOe8CgqlWAtuwYAIgkA4PcpBtfzccIL9P1TEZ8A1i0yupmBFguI8BnX1X83yme
oT5/XToDbSMIFNCHEQ5yuP5V6dyrvNK+0+Uud7JqV7VzdPqwsKUPH9m8LM2G1RLQiLNxZZJ0NJB8
/3gDmPx2B4ICA44PfTzYBVBDX+9gVAl2C+mKXTxJUaS5DYVe9RLn5BxHQRUANnO/1VSr4qTz+WLX
Pgn5eWE7fCNQj8+ZM4Aq/3hX3xGLpILGCGB7wqDp++2mLO1zp0pW7GwE0K+ZIPuvJ+0Akw5QHGed
JoB8+noBcBQNhYcW+xca5jtKwUCNvNYKvD45/AcQHDP06vUzN70dFpDJXEEpVOJm9pBxGlGXoBA1
xxGg6FHQG8PzaI8P8NuyipUnA2s8uWDJPJglRaYr1K47VNC+KWz5KeQx1DCWQqD9Dxv+rRJjznHM
YbYBIQ7jQN9ueJCFjmgkqp3Nh7pN5Tz1IVOJ8QCaYhk3mfW1XSdTaO5rZubrpgOuolFQy2s3tde1
bbL/sKMD5/MtJ5QABmLAOTJOMaThb3cUxU209IAbdm0ZAWxMomS67oCSug1A8YRURIfydyQkPDLM
6d4PUF/Y0bXVFreQkrMQ/KEGA8n+8cbo9zb23NRJBE5Q/Kz7rzyOD8i3dduonU8KQKiFg9qrT+U4
tnwCVESDfedVJdh+dgBbVxN1wRwPjAzXPRtkSNUwyluEZqiW2TMuxh2UsZGGIqpgC8B3XQTA3Lk7
YPgD12MlAs+O6hzYEsPbqT+bgcF7fClKdT1O1/1yYAHs7KdrleuiTIdymS4POO5eWwO2tQRhTBpz
DxXQH4uDQI/rtZ5geIwlGHgDlkj2KgApHDV6Hni0pSqGGEjcYtWx6A+ljp1g9xD45elMxBC9s2QB
8mSqFWxr1v3ybpIJSKugGKqTeImqrKwY/BOEBT8nDkzj+pkeosQflN2WwNL0Y1/onSuAAcs090Ox
Loam3S1zDW+PiQHyJjHzABYCBcHj82E/c7+fHfuFunxwHvIgJPdXH/9142r4+zxj9uWeZ5r3109n
v0wT/uFd2yd3mHUIr2867ObLs+Dtn3d3YH+/+fAbKvp3yOaX4cTfufgnmWjMBXTIvoTA3zDRZ852
97+2Vp/Z65c1nylojNgRAkIbKGPoMDwzxr9Q0BgnR4jBcCJNEEacEfD0zxQ0g7YDQnCJJDBEwhIB
xvWZgmZAXB+8kMMgFrTAE4b/GwoayOtvzRgmtlCCgXCn0BMkMEb0Kov5xRmS57O64N5LnFVRDeB6
VCTO4gbsacedoXYD5J2CuklTYD1IFWUAE9VjyMXiUl7UxGcCqWbaq6WpbeoCTx4WgArr2mrBUlb7
+dQ1pq0+6IU1py4s6LGkxSRT3BuAchBs+Lyqo2GgWx0l7j3vOk72oZHDcDxR3Y5nrU/sWnVmssBb
V3Nq5sSceSxZhvu8S+M5OkX97HXaelFkuLQLWTVz+9PQk3ZNiKr2bJjQnM2lwE8QgPs4nWnBNlLk
iqzz0cZQ7yRKn1WDG/d91fNd1PbtfnB16dNW2wk4hmhLoFhZOSI/jBYwrIqqrs7qwh12NS/lhykO
PgOqza968FglsW535YJbjFejwXm36l1VToBjaRt3KbakgLhRtSFbotwsOAXNg5TR0uNLSNQxMCdL
uAx+LJOTEfP4ASQyn5ggy7y9WRK/7LuWhYid8LaYzLpsAUCzMZn8thUQitdQXoxnrmSVPiDlaoYR
MrtJFlEPOBuZUh3dlXpSrpmAZ/NDz0+WfrKtXDIcgKif1qMyfamGVBbtRIY9rg2WwwnQF6VOunTC
MGdj9lAXce5XHqZx7wZoulwHYNouq0ZG06O03JefZInDpzlHZKTnxIa4xu+ALsCbpNMcUprnOf/o
x6pnKcTM4XQsjDlObH8g31uTq2yu+nKvmbR03VbmCur4do2ApUhzZcaLwxBRirQuwSwn41YzxMws
Ihgfi9JABV2gZbNobbbGqQusIVd0Sc80VAkVWWnZKptVTVccC9FxljEK0s5IKfIdsmjo1hWd4309
oXazQA/g3hFfPZCuwXQjTUjitG0WlXYiF1VadFAXpTZIfBygekgZLarjstYl3jHb/wS4bOiyxbH4
MgIJxqljvvipaBk6KUpWb+opjrYDZXbF4XVnVUL9Fi94urJA5m7VaER5wXDO07oRY58agswJwdAs
AjgQhpUwid0PI4rPdZeXJJ26ip0molyObb6gdCkRVMm9uoc9lhuBarwBFuY8UaE3q54lp1Atho9q
MvlPgO3lxgHlufUlZWvTGHsM1Jx/X4blPLY8vjpY9kWOA1pxRAEfNRhqXD6nCjB5JqiPN0J70oIE
PPrk8IwuXGyKj4XXy0nbsPHUDabahSrx6ayTYluWg9nmOuRp3vjwSEYDLZekle8KaC+kMP9IToXh
0CZAF5aWDTQc8uQU0HN86nUT7coyjB/iBphZYEmm8XTSlNzVMbCyaT8v7tCCQfQ6IaxfYxvop4hD
zZN1II2NWcpu33fVQyKYzFqdB7GK+rmRqRkS9s7TEZgQwgf3wMRc3MSArVHqTBv/3NXAZVoZAjzD
R/tKVCSj1AON2A8VFN+JOz709zJRluU6Hw6dOluI3RQn0DbxdhBpn0zlBjgnDIbed/oES9XfdKo1
WQXyuQlTcwVm7a4FmU8lENRZbHK5i7jyIhW04ceijbRMJavE45RYdSkroXdD7uwj1OFyVaGZmNTX
CCXr2TGo9hHe50l53UEdup/pMK0MWPc7HDlfA/0yk53saZ6N3fJeoBIDGRQXPOW80edlNUBk7xH9
yVUFdAihXl9NI2blakJJfBeLUa4o9su1m6TOGG/HD0YFm8a0dGek8iakA58eoskOa2iNdJ8KM0aZ
iZtl7SoVthMUeh+JXeqLBWt5MUxiuZxt7Da4KrpL0rb+JI9G9I5DMWuy0LSm2TgXinVwDboXwB6v
2NS765JFroPGi6KZKvsoZbgrPk1LgXZ2sPyOkm6JVguY1nqBkJOpbh6SFJjIcWUdRH4xtlHKxZCc
kWYpMvBIumEAd98XjfQnYozVsZOtv2ywGlbQkRlAslLNT0AudO/ioWjKrCG5WgU0A6mjcKgzYIGg
P4QHsl/aee4zRpqnutZ0jScnUxoTdzaVvswi4FlPF+vGq4pH63428qwZSAws+qxVvqdJZM4Uws0K
k6b8qQoD9BOhwXPGvZjfoRGHKY0SJa+ZnLrdILpp76Zcs9TlbMwGpdFFO3jzoZau+VAI217avspv
vcn1ST81U6pGsbzHLZvXCrlyO7fDvM6h35MCNxnUCuh45LKpI6jb22oZfFrw/j2DDvsMHGmwq0jH
Nkti5tYNUuiyCbygay5yd2zHiHVZbcb5JC7n2mS6BfZROEZBjt34kU08TuNBJdt5qgeVlU2+HGON
kwcCz48yl1t9WXRqzJISyQ/zEocdYgskemFRD/VlEYCM0SY55dr7m5wPbZFG0JYzaZELzVbAVZ/2
jWs3wTPom/9/cPz7v4Pz1awFBpbhD8GxDuHw13v9y9TMC0B+XvcZIAtxBBgZfgeH0JjGGCYhvsxo
SJgiZCymmMDcxC/DGfDPX4YxYNaNSw6/vEOYhCmPWPw3SDgRv+EuYpiJw8/TPjDug+JXhbfmGppI
Pph9DUTZGS/MsolIIH221F6s4k6hXdfEGCAbhJQyBWrDsHRwxJ465ub3S943DdCNAUCdM0lbpRJD
vZqZnEyXrWZmxefI3y3etAtJQwl14Emu+dyvbfBkTXG3nEkOcQp2CY31WbHJnA/KDk+8FECvNRoa
D62iUEmXwB5cN9HMs7bMp60YgWNbOOzXUzVvoY2ew9zEdCAP7GRPYZuxTQHi+nsq7QKpX5qV7SO6
n/u5xNBnYJH1uwoa6337DudLHx2LQ9s9nSMk+ONQ0CLZjJJH5BYN0Jda130xtWVqVBTfKSRnp4EG
kJ06cR01gqZj3fjxsiG8V1AeiLE4X4ABFBtnZlxcjwVKoPNq6oaluqiR2AB66dAqUjCptcfscGeB
leQfp9Z4uwV2O0mLyABgAiIWkiPgDl6sMIQrKjJsElzoCtqQOeJJ2tjiZ+geFBcDn90aqMtKp4HP
DQzXFI34CPi2i9YWj4BtbcO3fbKsgNqeUoeG9iGGVvE5FyUKmUEF3QECw1eLJm415vnwsa2upJDV
tm5rdAale7UVcuPbQZTZUCXNSVuPmwZ4rMtGGQIG4zlKu167LJplfjUk8/Te+Nh8RGo2Ka+symjc
O+DkTPwUWSC2ReimtJFTs7Iykhto8ul9JyS9K+NgoChTbgVdFrvX0nbHLK92AHKra1WV5mqYoLUA
kyAFz+zYbCM8JsfB2f0k5xsOkzotdItl+Dl2OL+uD1NGE6V6b4qkXqOxq084qsIaomOdqUVX792Q
2LSJsNoWkKQeksI0QMrkbXk5RElzXww4hv6nn9G5nMUB/wIpfQzjHLBqBth81QY/b2GEYoHJguqm
jDy5S5LCFxlh5kGTBN8mApwKeCC2yauc7QtTD9B6m+p9S8enHFDY/TIZvJbeQX4ZVNHdt0tYlwtU
VFiNLDV+BNJQxReVCdWGDgut06TI3a4tmIF+JE7Ocsfx3UR6cY65HaGLP3Z7CS3FvWWzzHrmwk3o
XXFBx9jtDK3pyajm6RyA3LKrCx9fea+g4zz48mNjVXkHGq2209TTk94t1a631p+bhVUPvuiSPMvb
gh/rli6XTdwNp3XXiFWtPR7S3At+PZddXaUR9KE3EZ30mZhbeiUXlEC5DS6xq6Y2h4kJofWxTQp6
0Ys+nA4t1R+mgKYBOkwjOvNm0GcdjAzc9NDHeKd14o+pKaDdN2l559hc3rZD0p10sZPReup5eYwW
vpANrlV9GUM3YO+Xadx2CypWqJQCOrND/Cke2mbLeDJ/mEpiVoWM9tb4et/F+VkFXf9VDk2PdJQw
XQBTV3sCUGiOoZrOJU29Yf1jb0eSUmOrHYLxktTG3q0wDsMWKme+IQpNq2VKmp99HvcnqBn1/2Xv
TJrjxrUs/Iv4ggRBEtxyyElKzZYsbxgaLA7gABAgCOLX90lHdXeVX3dV9L53jrClTA4A7j3nO9e7
nm5tHo90ve+mSN40nG2HaV7C+wrAwfdlat1HVAXmHjekurWTWF5csgWQyNahwDrRxTTY7rBCO94L
2sUS1tjEv4kWOigeO1aLt8pdmnDxGXqx3qPpRd9tYeSXNraXRnPWd0lgRpKbAb5HR0wDyCkiX47A
rkDNUy14lbepSEnwJCw356Ya7oTR6Q2ZSP2dMKx/F6VyZ8PNQwO6tf4ZNYh/TjVPb7xpIPebNQsO
CrUBDZqCfp/29raXCxTxAAv1tCw1LRxNgchVK8q1lgf1SUzdWNQsbnPcjPG8SJ1BC8JWM/bjlRdH
3YlIGjzG2xCR3NdehVo43j6abrUzLprNbbaorjuoTcl3Hiel9Tt+wlmSlpWcyI9uMe2xV1G/l7Rt
n4K5Uw91opMbojcUkIt0PXomLr+pcUlvbJS4s1HCexOo/XGiBetD306yzrB6kutxXbfPzZu6Lee1
jA7jGK0nrx7MvlKBuTF6Dk+kJyO6QSmf1yhSdzbaqmKjxu1DSA/3ONnEa5wu0zvTY/K1tRwOdaxV
naVp/bly25W0dWlWabFbJ7ZcbVZFRRL4OvcmfM889ZR3ZAHv1gzsmnkTAwv63EBq6EFJet2pb6h8
rpZRl1MipiOLhrbKo7jjXyMN5E6lRr7A1Izjkk718B7WNduPME7OS1CxK8NGD0iam49NytAdcQJa
geB8y3qq+xtN/fS2Y4M682DT5cLUdJKTp8+VBobXUR7drH0ClsmMywujEcBEAWomV9SzLFPhutwD
RWPXzku3nwA8LoL6gjo6Q5FeQ2jR3lPTRPGrbCdsPdybUM4rrxsvm7aIM+eqqtQ+m24TPoY3rV+N
2JYM+nwGtSfrqojtEz39eifWFiBN6sl8CBrU8VPC3rjvBKCZ8I0uCgxCPUaPrK5VFvg2vF51SrEN
buRuk/DN62o8Xx7gSfZhsIdrnJttbIu0k+S8MN0dazKFGcSU6W6qSfgtYdqUNvH6nZRTtPfibgTP
Eocli3E4AjJUhTeF4rg5X90nUU0/0Pj2EMW0cMWymvQxiIAVjEB/dn4zB09R1TU0HzxB73glK6At
xqb3fT0m4G5wyAKZvGbVjJ4O2JV/BkVz1jS2p1QTVgatJ38CWyM687Y1PVRaJofE60SuerXlY7Wp
O+F6ccc3IQ9dQ8jBhmhnXNR6+bpC+dlXwZy8oBYgTzZMuy1bojD5YoO3vA4Ti3YVF98j2SclSIr7
kMyqw/UBJURbzdSBYMurs053zWkVs3eMR6LaHO7CfME3pfto4a1IYAPVeiKLLaIJx9vGWY1Xk6rd
0PHorkJtugtaHNZLzGm3W9mcdEUoHeoPi034JqwXWaAzfh79ebg1q6Eih/JD9zjvxp2h0HnA/Ww7
rw2SA3RHdgtDzOJUSNpXFGixyr2OoQDZqsMCpBAGOgcpgoY74EcgAUGON7u/WyeBFm2mtosyMIIo
X43aSu7x9SGeZyAMMPiOsb+Nt5rLFeskjGe8HGnyicK3KSnlZM99bCssgXgF5A5ARoaucn00fl9/
8/nUf6MENSCtlaN5VEl5K7hOrxyPUa3UUXX0E7EMWe13oZ/xCSdYBjj22C5mdmAwwu7U6TSVWWuC
dkGJmU6HQZJa/QyHLlEpz7jeAiayULLrykS8AH09n6K+kfexp8IzpfN2k8o5KEB51rkGyHJqxtWV
NQr/7y5mVx3Qhjpu12Ih7c0Ifg1XSU8DT4IfLYT+DEZcn8sKjEuWDPH3wKH537xkBK3WhIVcPFWK
0L3NzfbeJt49E9RlaWPiAsYZ4BHZ+vmkx3Xvhx6FRtLnFi3CVdsHQ9l39Tc8lnC3bIzmqUqXIgQo
mHl9e2toG54VZNhA0SqzRi8ZpNQebAybczH0uDHDmmb9sAnoRyEIX5Ckp7qR4W5c2K6pgbay1tw2
GyXP4Tz2PGcWwDIEgHkH75RAp7Yur/gSFm7aNATMYZ8wAOOu7cLXzSMWsIoT+ZCyfVpFya2NG55D
uufnEa/fm6eSkiRR9TRoFR+EV22niCj/3Ax9W5h6pbljM445JA6PrUjYblPa5QL2b77RZc0uDMzN
6PU42Xm33UY+Lq5jfdk6PaBPELPOY5Go7E9d6x/m1585/X/z1NGURmEIbyRMYMWEl8bxT8ZnU1H4
qgtrj92g0NZ5NqlOs2PYpaOFx4/UH+WHQC014sj2efH3H/5vEQF8eOwTuOnw7eIg/e3DXTvO8eZE
e4RaNH+4bh4hefbNLeMpf/j7j7pYPX9xniP0MwiHwTXxI4ZQwl+vs5VtF9tmwEcJIscSa2TrYa7W
08+//5x/JyfwQRQwNZp+H15y/Jt1yqdtozNP6uMC8nzXsJke48WSssegjDsoe3BuTdr4LR768Ab6
GB316urm1oNXg+a6avDt/v4r/fsjRjw+hGGeBAw97e8YwOIDntToMo7Sju7sD/O2D7sLS077FGw8
gLX5wy4GzzmYq9Ovz/5/c/UfYj5wHS+v2P9urh7e1rf2L9LRHz/yn95qRP+F6MslN/O7dARA4V8E
AAx0JVRV+CewPf9QkAj5FwmxWSHAk1CK4A0M3j8UpQCpfcCloPlDsCD4m/+Ttwr96c/riaYIkiPi
82v9MkYpuyztP+0bfgx8t4tq8ggkQyyZcINCKxvge+auBxwgaD3fN20/f4iEExR63HsgqdxwXnub
gMfKorxXEPYzv+rXwouDXKeeADVpxKvyffye2LssDs9M7V03W8EzTyDpMMHF2QH7JmCZwYEQz78w
WONatB3f9hPZ+IPrQndIa+yVABmWnwgggJVr6Epv0Uk2t3bsoak0Sq9vaS22twTCUlvUDW5b3tQG
C2PGab5Lel+e4L2K94U03Zuu1+3Og8hTENZtr9vs5jxFXCPJQ3CGP6HKBqh/EUCqMXrovm7i+0B7
bZtNvSLfltC6f9o8w4tm999b2q9HgO0lwVOFnc4CdnG///QIBgeG1atU/OjmMD1G4RKVglgQKOlk
PZ6FSCUlWUuG9A7NAUE/c8nNAPqbohytnNk7cK9lkkTTMXWLObsqam4IlIPPoOUeyONIPTSbZ0sA
r915iTROb2wk/XPfV2yPTUPsFhVOt4zN33QfRodIrNdJvZIn0pA92ODPTqIr/tMi+R+Oq/SvZAou
mvrJ5QVmyElAP/2dTBEsZnXli/GRTkP1Glyefo3+83tAqL3zEn8+Ll04Q+ZcdUmbcSDZ4Gm3U2Hn
znax/rvgAW5DGq32FjAtP61TGD1WG/4kEZj7ScQUXCE8s942oE6vQ9RHdxGrnmtqyT5t2/6Zj6vJ
EWDwD+24jvDJZ2/PTRgXF4CndP6AdzrUvrnyXfg5xsv1OpPgoJcqOmwM/H5Gq7Bo7cZLG62k9EXa
7KIWYbW0O1E6rR9tg2aj1+H6IWakbZKtnw+zvkgtTWPAQy473YIPwqLkN4nxsJgUb6HxfPpwY+cs
ruZYFbxz0RWjCKe0FbNL0bZKoiTq0r0PeiEnOPOLZBztAyBcCAyglbrz0ITyeoPV97LpUfxkPYQE
UJAzghCQl+XBuiTYjY1SB+R42qtea/9cQVW6Y2NgzhGXuDiCPm8oZeO6wwawOs0drcmD12p7q3SA
G0raGqEh5g5rdFmbHgcRbVb1Qhv09Cn4r2uUqGl+kVpu/v7d+W3PinyfkTRGlCAMQJMSnIl/XTCk
NlVVg2p6aLTv7nW6jNASVf+82ZUVc7KkOU0v7848uY+VMJcrDakvp+vWfAJRtjciJtVJal++JJIK
5DB6fy+Z+G5TKOByiYdvg8Rv4WYG99+ZcNz3ePbXU4WOzkc8p1RRbcttmMgDTHAo7AnA9XxbvO1M
wXjl2K429DIRuWyoEz/NkdBBGWmPlK2/QKXsrLE3M5/c/a/XVnQyzaGTbecZ4v11IKbqC62P/515
g3q5kAkvQCXlTataSNqDaEBGhuHYvo8+38My8pDXsymE7HBZ4j3QUp6UnDXslvly2v6hDCEXPvK/
96vL7YfbwRIf865IhBrssrT/tF+tMlBe7ebqgQB48SBNJ1DhZ+k9di7FFQQd8fNYKu+p21oIVpEV
qTjbGfGRPUP6ZUOyAYJnRnpZnRg34g0m9rxlKRqxOr/ULq/w93AxPumDo2wXb/f378//dAEwavG1
LvxngrL5rxcwOq7moKmThz52urRdYG+kqOudjKt+ztSIfaa6IMGI7WKLGZvIK2MGZ8Kv/OgKonX1
hbUXYmPeprfQJsF1vFp+aohA8k/2rHrqEwkKtEH2k/1TmX85j3+7+ahKE5AtJIGn9Pt3X4e5nR1d
o4dpiVDcI41QfeFtBmY/o+5/DlzrzqB3oOElZtzrgeEKyDjGRyZac5oGhmhkSuZjH63zcUqk96Tj
Id2nK9VQ8+Qy3jqm2uuE4PrXIe1JhoyG+jI4JvCIWvquqnU5IsnFTM5But8tdOUj/JwE3VsXucyS
GdvQslQvpAm6g8c8dlKtBL/EknjXK5Dbom/s6xyPbj+vl54YhknpxmRkuSbE/gxqhf2KDNQzOVrK
oHShAFg+8fdgQBi2CUcJGVeIY09N9TqCUzqiJrB3v5ZelXr1J0TqxpQQIPD1Rl6dnJ3JQ08QliuG
LjR5SmTz6Qvldp3fVK9488xP2g+XHeRya5DzOC0tamzqO9w+OmDng2gLNIEM/MkXxEFalHH7PRm6
j3AapiMyOPbIV6LyeSYGSZyeXDd2VUWU9PamCxzOkr9/iVEk/v4moBdAzYDJc2B8UQ7+VjZgrx4W
JA8lvJUAQSRYGo3Nfu3N/Wrlfqtkk/+RPXVNvUMpJt5ikAX3LsCeVNaDOjaeTApYM/1Jtr1CXmrw
W54br2uhXNTjTkt+Wa4IvL1D2O+/YfvX72Sl5ucCCcErMFtlSAqFDBAgE5RjZ4OkVjkk/ob3gI5h
D8mhr/pdH1QThFk3ICRQe7ZAr5gcLR2+2XUKQnxL4FGgoZAclbF3H2JhrYVa/OUTZie2SD4i/DDJ
6WADp/YUqxagWHspOS/PVaytfkEw8xB5HKqiJa0r03B7CYQYi3CC1Yfv0wxwM7EgEH/Ey9oRRXN0
0clHmNChmI3hpyno/INL+80DyuPk3knSTGdiKxA3YuHNM86B9hm6Zt9noDJClk3t0L0oEDmIcnIZ
14cGdYvNB9A4PFONaD49OMMPnlkvBc5sp5PPLI4qNcTF7Ayg2bBZdKnRzvq4XIA+WY85mD7CTzP+
XGnkg2CxElflDEllehFexqe61upY+RSnjgu68L0Jq3bL6yAW/MrT+lL+pEj/YDymV7pa+u9DP2Ff
1XJgxYadHemi0QXXdbTyE7AjzrJ6naYrj25QXCMgmN+RGGgZ3qfF3XdjCoshSDqkwFFbHrQ3pnWm
lHNfJObsyBbnlf2CGEjG4gpKmT+7taRI/eZMxW2TQztMwAZfIPFWosrMbD0XOo24l0Wi8hFgcf1X
kiBsPUlw4RHKVoBHPAHutvLhJkmG5o4MyZrjMEhxZ9LN3f9aSP/f2f5DZ4vqieJw+d87278M3bsw
EX/8xB+NbRpiKsllxgTkniTBUBgoNX/MrQj8+F8xCjOUCAFJGZDd/2psMbeCpjH+CtEP6lMoqv/V
2JIIU80AEqMzgLrBUj/+v6ASAf2tr4pwREaI3KQJofhCIT7rr8c8fCfPyGnyj6sk84vxaJKpfvtg
lvQ3DmR82aBqzOww8YdkZWc0wOZ7bDr5KCbvEbkidVq2uMkkgw5Mp8U7blUYV3szdQ2OFem9LUky
wS6YfHmgrEpQ6kRQcO/AHm7hPaUtJ0PmjX2QHIHXMnKTUudP3xSChnDcUDBP4R6isRBnJmbkSHMf
QwhgTPLU6IFmVcU7ijRX7cObEes8y289w/6KHAPC08GpSW1MMoBcqS6TxocC3/SUiJOmQA2QxBw5
Wi8cxxvS7NipXHBKpo08061WkmduCtA/alpZtmckAT4KCCDyK0DLbdI9VZvnLQYrHwdM0SDU8daN
Ffus4w4xdUcUsibl3ABIQBoLQTT/Ee5TJwqNr6D23E7kCnNLnELiL22uKhyABsBeEqmd8YFRlg5u
HCvY1MG8mcSrhaY2ZP0Y6kMHz6lcfRa9biaiUIARskHZ+1j3vcDDWrqzJON06Mj63E1tuO/0Cvdy
SOsDX2tkMORQNy+tbRHI32AiQvg9T3S+atZleVH1MOZLr+7CwTaIZJhUZKaOP7St1mxe1lcoIQpB
blT+NjzWlj9DngYskAYdwFv6jkm5cxlCWX508L0z6BHDfsEtxRCA6ZLfWPcqaZIdI+Mecy4fjGuf
456gkm/1lVPTmqUclEkjk3xY9Os0qNNgpvHAdSsKZFMK69Dmqk3EV0L4AVxvd9fUwwSIlj9fxpEU
y+xNJSCEn3E7xuchdtXdmk5xBu/dgye3IN0cVgXfFr6nhiKD7cwt6dDSGmMszgiEq+hqmutq6ecz
0+hak4j6x2Rq291oXZQtXt3kDlGo93YhZj+YqH1nDawFCyqwFDLyHqC00Gzs6p9VWE23kQeiULf2
cRy2fo+YMurlVrSHET5ItrSAYsLpEqgaI3S7UKKO2BeaHYqkdFcPEZyTxkv3Jl5/Ar2Fld/oqaiw
d2S8RgEGKrF9n0JEqE00wlWpZziu/qAK5Ohwno8auUznoan1TV8izoYJIMQ+BdHoZ0CwnzH64+jc
CA5UCZmh+3qBreujdLTdqZFRmsOma78gt8w/FpfkXaAB5q4UZ7eRMYXB7PPrwfDlKo41VvwyM1kg
Je19TToew8xgPg/w6ISBUpg748DtD9Y7EO4vD1tg1uSxp1zcQTdH3EBWc3sjGIlRx7asrECTqzwA
Mv6k4kHnGonEeg+MlpzGpZ6HfAs1Pg0vFpJm8N0/ll6GuV8Zc9cB0s+NwWtRp6YPMmbt9ikFNtWy
Tuh2AqOLzK9e4SDuNV4tC7InRlki8W05jNlVfwUSTh+O/UrsYrsszdfWqRRrbU2ly6gPLuqGsEi9
wqVZERRtaON2gRn8q2ZMh/3aMpE30iN7n0y4Mr5C2uhiKEUTdgm7knzya6+MQrNgSg5KZV/IsKxS
Bze/rtCNMPfdIrL4DA4SIEvnvWFJvRDX+hnMnKkcpD5pT9KbzgfmMfekuxq99hO0zVy0RLTPw9z1
UxaLqD2TeTMBqAoHrycYgju0Xd9kT1DUINd6ES/76RSkegd11lybpRUPNEy9R05V8kaGCGohTyXY
uRRt9VLDF85WC0UScDImKfQbYIkKhJautCpqrfVNr5qpxO8Zd5Pnb/v5smo5rWKEwTFAoJJgTzzZ
N/ukN3fw9FtM3lCHNfAbgnIOCJJkDpHeKh7v13B7HZcpOlAzpB8zgb9sabNmiofmEDKNsTfdkLUY
H1GS0BxpHzCA8SjPMh0I/VVNlJadp72rbYkapOeXoBh9h2Erk22zrWb1rgKGnym23bQr47fO8815
a9MOZsmSFMiKAL5XHZZWQpZSU1Lvm5TazIdgkqddB+UimPebV8/Yg/U5XbBruXBDDwg9BkyHHY8a
zF4Wr3OU1SAuFgZikDN0FjDceIZrSw/S2r0HTP04g8nLp8D6WRKnw8cmJlP6XqjzJfC8Ap4xMujD
BKIwZUQ9pW0HTpvxrZCwNgql5RGoGcKOnviyMvk2IJFRunRddr4S6Gc3hEE8SG5lM9pmtyyDPXlc
fiKlee51tVwF9lKzrwhK9iQZby+87jWxeLCjv8GibrV/dIgxHbwoSTMpRp6ZcWyRIkcg3WO45oV3
PRpSjv1Oxj+cA+01siQoG65/kInzK9SyGA2wjX1WheuWCSCL13gH1F61tMlXzr+WuE93VrgftcBv
5S7FXtZtQJcq0G4EmUBs/RjO8j4IhNj9Xs93FTJPeWMCdbNSZnC4E5HFfv06BdGXSOVPNOzorCIU
DMbSlwEtA+hlJZ97hl/lZooJWwAJv2Zo7HmnOl6AsByyRK3NHQZsdfcpmcTRZ8RdG65xGxL+YxlQ
kmMznbBrt+aFISSZUx1eEK4xNzVSUJ1l2Nfjtn8noyb5AAnkuNAh3nVgGXMQgeNOdW64JgFZS73B
Gzfh9q6aCqYC8FjgWfgOSOzw0k8le1Y+cXc8VBNuqINLkTUJwj24YQJf32jevWLZc33W68ieZBLh
Z0N/e5yX6hhjBlju9Wl9v6h+vYsQJ3lNuvgRcbQVY4jrG0omdQgXVoe5bTo4EqrCjW7ahn5D/7EC
m4/RXmlWUlfFJL+g4HjSBpNkEBADLo7hKkFeT+QzQmsbQRVGSJOIYLo1gdMH31nAGTZiPxAD8V8X
HzMiRKVvHezwrjSmMYdO6PA2GmJTBq4DP0B9oU0WNRv0B1iHWRVFeCP84QGjX6IHxOCVn2PX9FBi
EEHyiKr+S80Yq31ZqDWeKcJ7l4kIc7wXIoiwZMZYgyVUkP1zjKCBcl2Hj6IFvp9o/xrKe/ddxan/
Ptby1K+YNFB0U1Pnsg4/+1hFj2Pcko+g7iAfOqRHYcy0iz0K5HTBJXAkEwqAUPbDB2xYAK1Sj26d
5bHC5nk2iJXtMR3jDsrGFRhGnRQGx4E9BJ7r8DrHJvms6gSkJlHJbaqj9iUSMz0HAIcKMKg93IhQ
YIQJgJZilslQAsudHuaQznBUcStuMOoLs2L8agLBocWCiQ8z00NhrNpuR9b2+xpY2K5KVg3XH6S+
wPfa6zn29l3UVcNeQiJ4wW7GX3DELd+hifiPvNNITGEqwtGPVlS8lYxPcoTekbWeqjiGLaz9c03a
brsy3jZAsWjmU4oJXFPW+CsvYWqnQNtmkzeDBb8HjUMUsal92AVqvtfO6hefueUTFoo5gLNKr6au
07cULss3+BMzkFo1dRpATFzwIcLAAVRX7jmdkdPp0D6o9akOsMPm6JOWtHCpCBFE7sVmyrbDeriC
rzIMJav6+NuKZGP8vcYwKFcYhhRFxhaaYiHOVkOPjRGqh0gQ38Qhb15NsmJyCKaVPPZuhPelMJzu
3I+2fa2GaNxhTMdAi8HZ/rgsow9eoatZBgzGAwA2rMOLX1nQwfinBztge52H9HEdUBsrDLZ5H4dx
AhmddLtYu/pqHlGS9qMBFagHMzwBhYUy7Sdkv7KBX3cTxuBsg24KDAPsc+G5XmXRjDjWGozIldBo
novIVQOU95aXpguW62F0CwZqdSDHElvfERFW2wNLunm6tZDeoiKtrY8oaA6NkaBYgER+maqEiRWE
IKqFcrNlS42AtlzpI/iMGKk4FHgTS2Z16NJmSDGIbjPuqrfUy2PVBWXvxDgXoWqwj1rWg75WcXjQ
TRy9YDTYsBRurTGiC/S3CN7TmFWF73VVfd0a08oMr/DclYTVaxET0Lk5xwwe7D56nq6N9sRhQQDv
wcLZA+qGzKaL4qYwevNOcp3FccY7WSw6bK+hqbZ5RZbkC3YG/fBHDgwHGrDu9nYQT4qnVfsaBHTJ
BwyGw5gZyGIM+kxUxIqxnxjFVB/iZUAJHmiEs2Q7I6HWrX4Jt8HRMsUovZ0iyr35KKyv1k1EWY/+
GE6jv5/wa08O9iMg41YgdkeHh3UNohNQjzWHQCuKqAmA6ATNEJY1h200+RWqA8iGAAER4Jznbrqh
VA6IXQX0G3jLAXqXhZs0Bl1Z46xDcS63ErIrwMQ+OXrInBUTGvcHXbfpbuY+eYuoBeTHZ5FVHDsT
5CyGKP/U7Ns6NBAGMTsybIcYj1c163ufembfE3obWliX/jjfGnyTbNY+yQUh20Fi0g9KqaW+5mhp
LQZa0rXEeyN3IrVR+SsxAbel9zG9pW3KtRowYa3HMV7Bjf2hUNNnl0lSB6+F/+dhaAdg9nhE2A3/
CU2OKYcwmrow3CHRNGQjAgm3OnQbVMrmsFjeny2GT+RRPYYzKnCvL/utaX4KEdNzVcGWLISsMS7E
w9pV2PjBuCFZ2vS5m2HHzVwbHDrrdg/nK70xtkagdsTAGB63UYlBL9gw1TSdWj+4Y0jQQqlTdsoX
Ub+pZOyQHts0snaBZDfckzPS/piBEwBtz7oeBH+dBkkWrgrh/aFthldPqFcZJhxTEdieRjZAqFCY
T9/iYGWt744bBoPi/i0LRpxFALksHI984yHUh6SOi9j1b1EaNqXB04ILYb9jSOFVU0OIdPJz7Prv
0GQv79viT+WiMUozA/EPrwWTDPs2rU5dq6I3rmyVDchj5KiZf8mXtuvLGZkXoMkWSW1Qm3hbVLIP
fLj4ZKbtdV/X/A76g+8jNWoXVhrhmxulUW9j5h9S1xf5xzIljqmUfelW4w51x/yf64gWDQikOQxU
L8XqSXLf6QSKgJgBf1p9SmDOZj6CnoguLEXTbALWSixxAHv8RJLB3DsOub1u5Tv6NZRiIFC3grpu
OCItbHheA0V8MbpSmDS5nkPMC3lGKfUE+BORUYwUu2ricM2ldSgcp+ZYrU4CgFi8uRjN8iMN5HkN
tjDDJKHn0cOW1xlKd8ihsnyNQvbS2GAANTiPRerDoyHwq58g8yK75ji5GrfmuvXGV+Q+1GFTzeMc
B18hdtLduqE6Gms48s1EXsMm6I+hGeknKOwZbNEcFsIbni3GzHwJMXhuV48M+WqoHii+rYBg7eLh
gW3aB/1UI5epBat+GH/hGPtjDBKL6bY+yADmQwaPDOgBBIh1Fykw9ij+hwA9jo32wPbSB8yrRfRc
hNEE6N1UyZKxudEeVsJQxj6fT2REKena2qLVqQo8KpGceReJW8RhUVgHgJAz4niL4BDGWmCWFusD
VS5+I24wcJcd8Qf8FR/ZF4G3QzukbzmGep1S4UMVj3C4BrDtgcsucg9qFONpkMZGxhTzK6Lenlyb
YKiaHzzPOJJy2C8YpUouWqAY63xLF8RRg9hc1gSqvDaI9iRCJYzUFbaE2M5mPXTTckiM/FEzd7J4
4QHSCB9RF+9cpQq1Th/JskN4VgRG7zCIJCkTHvcnEUH+kymyPyNK/RyVKckrKq/n2txjBOyFHMAb
X21RmdrxHt72WECYSRAm+Q/2zqy5TmTb1r+IHUBCAq+rVd9aKlsvhGS76CFJmgR+/f3w8rnHUu1r
R73fHbFrhdUBSbZzjvHNApGs1adHzi4EEJfKujWu91fmeN1lH1tqZzRq/qQk1Z3aKgGEVTlnE3CX
nfaH7rzuE5vIRd+AvYG2ZeLofrBswnCxIdvdzC8F/uAt6nxxCAqU3Hkv3mJ/dB5NiHRVTrPR23xo
zHe/C8ZH5j53I6Wvt5AUhwvdEoyynXzrxBbsUx1axFmyzN1ruyjOIllfo2LvUAkLb9i5mYmGfZA4
VbAheUe6g/XRiZYGuNusXjunafD5eqLaFdayfC3cFNSbMxfWayMrfYuFCCc2C57eiCCYIG3l+ioo
OCIFUZinuylLLrTlJXtRzfMb+yyGVqKqV+zx4W1jRHy99Onw1crk34l2kKhGqYXcnDD0/TJ5aPaz
wNRbldnmKZz84Q6qg7fc6ClsoBIHVXMkClpB5urBLyxLJA9Og9AZKEo27ZSLjnKbLbM64EtPOS/E
1g0edn/EU915Z1k8fpoT/4kdgv/YxklzSNq5P2MczHupO4fDVfhskK5vVFq7jwkI0S3Z0tvQ6eLX
agJUCgQOM1rgutmu5JBuXZKxlOKqrAmttkgLL9lD9NMhgS+Gay+TA8xF5h+8DrbKj0mMB40gUYl+
mlgYe5pKOpuaww3bOxTXgNVko5+18trLtg1D8LsNqqfNYBPjm1ex9sy88EVivhY3JvPtTyN/QO7C
dlj+GlZPBcOYdJMgQA0lsp67a4wXw1VA74GyqUyPW6vOrhalFEhRAjybXg8JO6bZoMl3+6pnmV93
QswyX8hJBS+eTqFewYfoz1QI5bW1ppZNK4iRGrdeOW69UEyP4Gt7gk92gVuBY1jIm7CiZ/LFQNvS
JE92dRIn046Y2vwwF+NUQEarsv0COxDjc8fBewLesWULWqndKNTfhu31nhTB/Wo72SydtC9UIfud
rwZzhMXZ3k/J6P6V5+zAd77HhL1o37nr2hU/V7Zj+ND5mvWUuay5Kxdr/MvysuFCpC1xmZV7fa1n
q/+rUJZ9Y1dmProqdCIOr52471BsPESolquNduLo0rJS9w1tcHHRd+H46LqCYCj6C0ZpUzOtbio/
rCEHd2m6y/wuZ1AajxVrMEQFN0JHSX5DhL9nPYm0KC9zx539Qy+Nz5uugAb0OsFfX3R3S9J5OfbH
1ShKGOoTpq7kIveYKusynf8uVeV8wRbJRm2R0E+JdOibNIrwHCR51v41SIz0xmLVTRqPxYwuteOw
k+3tpMM/ZZkQJJyuLnU8BStCot+rThZXyqFEDzt7x75qlsY89TncU2ZZEGKphVhbai9mOumte1W0
6gZUbHhWpQ6e/HFRR9PZ3lYoTAwbS5v+Oiwr8ZnoLTzOxqhPNvu7K1LP5jD07P4JZwZEaSzYumk+
bqEtw1Mkl7FNVFddD3301RodQIBOFZ/J1O931rw419HI0BC5m+6zdtU9OuFdjb/r3Mz+eCGtYDFo
vUq865w6BnaMW+LN+qIDxXdt6aC4AmX2VoeTsx/j2T7k4fyazBW8Bw9saww6I904cUWsTM/PVibi
Q4C4BQXhIvYWHf2Yjqrbjnp2z2EuE7Npinp2CbQtu1RMzg6hVbDBisdeFlXLlwzP25ajwoLsa5IL
C1k33IVBQxzYASW9q313LB8mP812M3b9Xe4XDWYF0tlXVtDujE/6hhirw06jSQ9OEWIaaAByFAtf
t+P7TkzzrUGmhjWmeI4697NImKx9q95nnlh2REpeI+Tk4FxIeBiTJjt4ufauDqzm4DqFd2bQ83tJ
/rCE0CzhlPjbaLAX9ArLrUgzFHd5+5fq2vxOJsNZbLlnbKz647h444uF7GrrCuuzAHZ0sBd2yBN8
46MaWaincHitsArdm6G9BxMPwMduwtUcsx4E09K6DcmsbyHEpOdtbbtX3mh986xguMZerTea+X+T
kQYj0BN5n3vjY2yopqtRqelcl+1f/z9t/Yuh/+upuOSp+uQ7Y/6aZ/5/J60/FKv4BQSw/t7P1LWU
/8GOiLJ7rW0WAQBE4X1KXbP2/ccnZ21jWCbEggTk/2auA+c/wod2R2KbrDaZ81/02MKlakrkuPj8
wa39m7T1B4DdekX8BqgbhUskHGTMqtf+RVxXOpgnAPL730NQTFDnXOUBXGb1G7MFpvSgilcPhmmH
6WzuZm/Xu4xFcjxNbL8ltfZY5Rt34nQSpT5yJyaruj0zUVV216VfKWvG9z/56s0n5jsRtZGyzMU2
CQLP+R5MzTw8IM4KytcwJKb9Fb9xK29wEbVKbCpnRVdvPeXj3EpxNxpMoCVBLQ7Exq+qKwcP+wrK
YzM/X7rQuPO/rW7Ej/UHrN0H7TAhy5Wm4MPdlrw+1149Ir+0UeBU2ZBCHv4em6bO2zOy5aV3hhqs
08HZ0qF9MdslU5RzLe0YkPgf9IMfrCFEQoOAhJHrwbBcdajRKuj+5frI0hG32DL7ljvFys7uCe0J
NnWRa7X5QU8m0f2OA0vipRvLswgk3RlPzJ27dbxFGnHRy7TGLN80rdDODeouDIR/aCNnFTH+r1Bw
VQhKrHkCAT+7XUybHxopbN2unzvZvNUlkyt7P9qDlWac7X72L0Xs05M6YArFa5X72JW2rOba8c9C
K7fGYtMS0vnRl+aU36qzpRwvMegqnFa/jM//ogR3VhnG+xuNhCSnGyAzsInOf+jxkwD6APJBoCxE
b1nt875T5XDXLqTFSQW0MxUvthYHa77XzG3VzFCkltl6NErF512kcZttqzUpc1lhuukpXRDhjCa3
5NtW+YC6MVkqZv1oopFdK5+dGr95RJWJbYGVER7G7x+IyePd86BLxobF4JUkMdcJ4X3vmNLMclMt
rG/S0sTEdwnboKA9AJ3ssQLWupfypUBp0Z///rofRkXAdVlY2LxDLsHW8fG6inBm0FgCkcbMaJcb
UJglrCwvdmusSaA8sts6pvRyv4HR4JJj//3lP75GlLTU9wR2G3lA+pi93j924o8ZIv5UfAPcHJCs
9oFL+a9MYVZ/jqAsKG8yy2mca1G08/BIzsRm44KHrqRRfn8n7yWyHp0IEQGqyBDrDq3xQxf0y/Ds
ZWbnM7G9r+Sca18fm1ZV8by34gr52BHt/sRb+f0l//nwKJakJ9FhRvYKZnn/8FC+4zIn5PvNk4b5
9TA7cnGKg6/N0Hn7LIw9+aLZU7jYZ1FTyReAESN4JwJjnGv+0BH+MfRtP7KRQ61TpGAhCz/cTRKh
Y4lUb72lRHsri8I94LHZ6E9NSlnnweQe0YgMow8ZxQmJF3flZ3Y6PFZK4pKvLUfXjxEwBoJIrd9o
9wGgd929/b7N1nH9ftwLnB+2BzeR1RNq4Ps2g84eahsF8dukseBTCWgobBrLnowgWj1pMmGPyi3a
ddD0yOT5yKC//Kmx3stoGS/AUSMZgbcUvkRJ+6Hf0j51O9ajesFA4+f+VqE9okHieOC8s3WWwGJq
j+fTGAb/x/fgYNOpFdZ7vjWZXhA7Hoz4c7fyPs4lLruNiNeJlg1a8T8m8YJjFWTZRr0ozbts96Ir
Qu/adVIxX4oOAly7ieKxXJ6rdJrnYDOk2iD7Zdox8iFpl9g60xWAxmdtDZ28CTO5bhAmNAdlRKjN
XyfTphMREz6YWH98UDovluellIUpNnZZrosWZRksptOmjsD7gfigkuNzWE0TM60AlcVHB6mDE53y
O9EdJClcfgvaecYGo/1xedjTWNo3YTMhX9lwBLK5c+KQ696gV35VvE7UZWjVIRq1Mz56oln6Kw1X
UW8oX6PdamslcTWdEfA1yZc6rGPvebRHhyUhgIuQ/z22NXVh/uVEQusHAAWdUIAVAfH0oWuQY6rJ
xqnyBW1JR1hxcjF1dxvT5A3B0aE1dNd/NyZg9XoouVk9VlzvP67YaZsUBgLiL2IZ1s5oyK0zCMmh
kro6SCqIyJcYVxyd0LgDBIprAo0B/fT3t7FuZ9+NTTzEEo8z/g7XdomBfHjyBe1Oa0Wyeq68uurR
nOA2sL43bdqyd0iLrnb2CHsx9I1dmLA/UCmVvagD0bsjlcDQ80K77N2kvcRiJh8noctwRtZMUPSh
Dy1Ms62/TJSimiZSFrntxZnCTiWddWlObfphM4KyoNZWXvTrOo2XRty6rDqYEEShxTQef//EH3ch
oWCaZNHjqXlapLEf5sxCxrjn0QA8jeQ/2cSShHTZxI7L2m8BLHveWQqDiW4LpUTwkfQ/draWVGuX
piSAcePHmHoN3K/bZgtWBaJ4Yt3QtCQiHJwhHMQzMn0z3uJdvPKnBJqRsGJ0Bk7LMPr9I/0wAPwy
weIpRXrL0QScHbpux/6wsWpFXRGbqN2nsMcQpg49kUxuoLfEsA7dH+PYhYzHvcUUymKIM1euU4pW
+JtfrdRhG+8gAeBLkHG74rWkogBxSFOu7dDOppE3McUT5sssFesjzkklIU1agRYHFepRdEAOa8Xj
/uHRPux1eLTIQdHrMFRs4mMf3YM91KWgHACaiWRcZ6pet3QtANZZ87UnOeOi2kRRvjwHbr3uZiur
Wb0jk6zKZN4vhB375BAJazBP7JU0zWGCXND7YDQxm9SZFdHFPFOqdXYbmDbPMlcZprWedZELQi+1
+RdnLMR0ZKc8mgIecGr1a/2xnCGRUpWJf53aZ50Ki9ffN8KHMRqyuWeNx76E0iiy/7HhcgyajVli
4BmrACPP4bTJctNwIsnEyRJSwp+mhQ/L0XpJb8X2I6fm/6zd75dsOyepKSl896kbHHpIP/c9HYqd
Ou3j5cprfCjFVgPESEKkpcHLMa45YDDp0UpGT2V/F5CXjhFu9IiagNxKd3zQVLtkBagsBj7CMhaq
n68taU1NU07onhkrjKL1dSTAU2l6TCoOH9GcR+ODjQmHO/HXklPPRFrXc+rvWxuH4Ps5kYdfFwEm
CTLVzj/39WxKsL3Z04wHmoo98aYfqIgHFMmO8xuyTPA4sEtqSXI6wrNITFzrNmsv7BLTsL+h8lhr
XeqkIsVBRjkQ29Y0U/KVUkf2mYlh2+5wPTTlNy8vF/1QrdmKV7M4pbn1Rlg3yy7EjOGrbctprxsO
xvjheAPpPp7QQlaQcq+ErZ1oV8NGdrb51A9gW5opbJccJ9oIC4UAdYHTZTMu2gBNmCw4sfkBdNTg
Pcqyn71ka08OCPejAuTqxJy24qRHlBtwjtoGS2mWhWMtXVGdT8VMpL7tVC4PI0RAsfMrsBufjGzc
7HnwStJywutdZztzSkLeJbGtRLsog5pLRY8yOQvgq+7axjYQBqPato+OoWLjIbG6MLX3qmgq74kA
KfqWp6ixp+nT1E8IEa2ur60HVowAlY2WUj8twZgg3FS4h9PuPpqWcqX0Et04QDEO0clGRSNcvFD6
h7DZqfKw/oZZr1nJsrKf2+/RQCbS3lLHqcOx1sdYpsMdu1G/lMe4sgp5Q2LcKgqEysrtyvR7GiJV
p5UnCnQialpEM9KlEfl3Kr0X0u6lva9rT+FyomRKlpZXtT8VbbLPx6Q345XxIRRmKDQrM/gPce2K
9lzmHpnxA30Fwc5GjYvNsl52IfkuUhWebPtdGusln88NhVHSDB1uxWpDgT8D2XE3qmzwP1M8Uvrd
OZ3DAN0ygm0LcDjFrotcySzCSd4igQz46E9fxNkOKXtD2V+Pyy1N57Vvy9AiULvIpVaJe+ZMFuhs
mOR+MQTHqc4dCHE+sU/WRdu3Mh4nEYirxesUIzSOtrmfRn5yOxtlVHCXx1ZuSrKCwnLVeTHMUTje
ylz4MIFb8FlMXIHu/bR4pqZlbC2Xnld2tBSyUabsa2btNvUvLRHroLyikl/mlHcUjgF9vTeIjWHr
kkAT3DtT1npL80i0GDd2Agug3dmK/B6lJ3rb8uvP5HprrlchdoiehiQk4a45jdGybjhkrCBbR6br
H+H+2bJsWjCHHBVxNPP0Wzh7tUAckJq1xUTZF3w0HXlpxO/BOuV7Y5+EwTYyfUMHWGr2G8c+Qu0W
bdTpUamsttB8bY6jJmAt6QDJbcqUfMMjHMX19TjKg2v/l1OSxgds4kU5sSSL7D+vwsLSkXrfya1F
nDio88lOa2tCZw7abRam/mCt4O6hHZ5JgiBSpr2sdGmO6bB4znQd5sF6yxlvWi2Pkp7FFQTfat9i
C/Bdv5Oacn3jBbAEvlZG1do040jCPGOJDVvDPYx1x2W3P59HayHaNwJuKV/D6NvIx8L3IO7hM4gI
Q4BNTx3a4mfviZcu4k8GubU+XIw+lI92oNfo7c89buTDq+NfovMLinll2nr82dTW6cf/p5FPP8d5
1S2uA1dV3IBTY/t8K+ANZvqY1ahFJtwiVJ6Feu6KBJcK4bIEnrF/elHNMvZ0NeJkg07OayeaYx/t
QDrO8jYC1UcrjW5V8iMuZQe4Kw7bMdXVCnteN70YGFy+WMJDxfF+asFGMYKY107PlGLPnyl91NTS
OGeUm1tjafbp1Z66h4yLkvahjCq/scctuj78BEKUforAcb0M8nvJF2cQ0kH6hCHVG/oLnlSszXvq
SAu1OLlLHnL9K6SMO36PitLgGHGEpuutnxrUWsCEaeSxovGggNl+XeTni+sH4PiTNa5i701Gnn68
ivJkPX93hvebjYHbvjkyqek+5Ber9eE1NdTkbUcse/2D7rh+eGMS8lGuhfpQdi3+ev/1ICFXP8Fx
LxNsJknI34Xm5MAuLbo5cPpLceorWd5FfXD82eQRQkZuZ8pEwR9hBWi4eK6ygnV+dNpF2k/s3PJw
RDFlkU/a2l0Sc3Eq3jUcmfoSNe55SXiPwAGvKR2wuZChdXcD6ytfwyUj8/BQsFmc5guIteXUnPVe
Y0M6LCOvJDcUdwnnfCdyBn4+7fEvYmIVll/egAfgv3NlCOX4NpI4gOrE8ssbpNQxQQGqoXB1PObN
+CxrhGMVlOpl7fsmYirP4THiSaOOok5L1Ekllll+ZLJq1B/n1NUgmfTFBrzOfJOUDcrjs5/h5Lwv
U2SvQ1py3v06e50nxJnKU5rjKH6MmbYBDcprj00RL88Cb67pn1pKhxp51p8efYqSjiYSCpgJT1Qk
pvP3ckGCgSNMe2vzOZNaew3R5bWLn6J4YVegvt44g7s+b49Cgw9NB+fnWzgw/CsrF6KbEcU862hD
yGKW1bUgz8tPyNlZz7AjchL61SnIsjiIi+IDmXIdu+dJ3C78DdCfawAo5lhO7Kr1vYKoXewUHH2r
irNTve1LAhP+JRn+dTz1nskIwidF2DNV4tCbWfMgS0Y0M2e9tfGGTKyhAncIYfXekXVP+HX4Zzzl
F8P2LLYuTNxpLDqRyNdQWTOw3F0HBYa//t4j6DzHe0oXW3N6kEb5ZYeUznIwCQUEgeSLl0BMoDwe
azUvf7E86AgHifKGBq38eO1u2tUOne/UkpRaJR4qMrCG44VZ/CoO7otlMNYjnq+eqMKi2ki+MN/S
vyyj4Cocc89enyFWiL7aA8fLNUpFdcM1pkh+h2z1C5VE09Z586ZSljcS1NgcH1YVfG/9bTInn+I9
K5oofWyQRGGtLaKoQD+TPzBF/8kGC58k2xjvYjo9mIC9TfstGrOxdSkSGBKaOOpiwKyCUXvpiufF
G1wK9A2sDoBfQYJQLBCFlB8NDrq5qMojqKV80cK9iCaG/SdiyR9PcnqXrcoJUyJ0hkzKY/2Ybspy
XOe/aE7W2YTd/zp4s65af6L+EUOmZsT6Nd9BU8KcmMzrD8Z4uPgJTu5rhD0rY8VQTtgtxjdLPztq
D1EOONDaTOt3fnZZ9pTMRJFPsodA9I+o7DqdWslWT2BvAxQl2g7vhhQWDr4guyaG681LHLnnyFDW
UZ5YyxoO7MgT8QEKkNkCDCX9GyA8L5gsw3rnQKH51Z8X8nXEkkbSmZd9OrFBbIGLjV9TDd59cZqw
ilOgEc/WGhKFJbcGITuNlgGVdkI9SegSrRysR+T0imfuDVm88SJzk3UbB5WbawRjud7W8GPAWU3B
OoLlYFgHuXLXNOOuNtPaJ4N4cYsMYwLCz2qf5iWj8XBqELI266RXhHLdYnmdY+WXqSuozvqHwNeH
Az2xHOYHerDL5Ibm52MSKO2JZJNdchEfNpK7DpJkYjQYnCo3reWtI6gcCbykG9TV673/4XT3/my3
Xl6u4XvAWr7D9T8cbPUwNZbpAkJVp6kxJwbMXXAOYCT9/lIfUgU/wEe2zbUIWfFfuR7rf8lO4MVq
KefjAD469REbt2yzbbEveLeQ5NfeHVEpmo8hy3nDuFc9XtnPyfH39/I+hODjsyYq5KAKlaTD6efu
+3uJR0gL+GaSx4jcjnzJAMczRXddSDlyNKN/bud/XhDjK4GDtdQUwcWPoMAi1bZTVnb8AMKOhQLJ
eNTjHiyY5n6O7N8/oPNfWDVrQggDSOiC8P8YyJxKSqHUfSkffs4YJl3WoP0sKSmC+8ZDEnXAt7Po
+8GIOd9VA6rWF08gwH+0QHuyEP3hjt73dNqcoxTQNhJ0lMMmRPch0DhHaIqCWbQP5WlQGfZ1jPFp
KGLm9SwcM15B6uE+dXeRYHFga2Gl643kSqCU244tJ/uDXwns2puJqWWGtqNafpzxEVPmehacJ7fm
lFVRp2n29w/x8TXy4jxb2ADtCMk6aOPf9xvW3bZ3J2u8SbtinZmWHxsh1fn1gOQNG8ofyvr9t+v5
Ni9y/Z+U8kObBRO7ETe0h5ufyx6ejxYRdsPM2mx0lyX/KrTmr1iyFUzGwBAM1X9MB8LERKLHLL85
LUtskte3ERQl46Lu2nXB+H2DrvPL/4Zqic9GpJ+ohIkoZeVafoxnmnmZwPr4xVlQW7pASFlVgXiR
mgHz76a69VK8OrC1lAripB98nOqq2K3mIYFWctqKgJZdU2uT21Z8/P6pnPe5Nf46Cg2KDrq0IucA
Ztb3/aS2+zTOwT99tXPC1D+HFeCQdauoBVids9GEI3YDu/K0i2pal2Q6NiVb0W7bi3oKnrCqMAn+
4b5OEpFfGpwYJk2AB3gFQHkhsLn3d2bb5IuCjJI+mnJNabd34RXyigeQFUPzdweNKJRbKvcQ8402
VbxwikUkl/ROdckuAmlQgo5OEZG6cj1iIvZdFftJ0pzN7Fn85gbjeuFMiMVcUmFfuratOJ7p3PXq
dl+VVITst3Zjyw5MvPYJAV6hxGuEvItOecZCckgSt3GNN2i6pqzdCEGXzZfMUHnaORKSMw5AARLH
Ejw0XeTnximw+LV0U5y2O5wcQhYx+WN6PR2Bih+tadLKZUnhyLpuT8zoUk/vrFlh8Te1O9DcbP3k
ENyIrlw3mdZpz6WQWPDebKSmS4bXpq+chTpiOoKwDdC2RJr6P6GYluUcK8ppg/VjZ0fGz9C+Sxuu
m4ugHYl4ceYpJMa9ELbGY4Urnx0Mhj1qZFIjraJmy5E8A3CiJ8F2HMmwnKF9q/Nc2tYapOhGTfx3
Pp0PIzN3AlJFMVCc7YHIUED2Y5OnfdjEW4sCCsauNq1A1eTeRW2kAkOZbkoYtp/8ORqX5hN5kDXT
xt7UduVN03ckNz6hyZdesqOfk2w/pBpdcY5fi83w3zNH4i688CWG9xfHnzCS3hDOi9V9TanxwsWX
Q/liTuhMaFO/1X2KImePAYd3u8NkvkA8s/FNNOOWLaPjA9zx5thcFRGwOhxeZW6osWBFVM/aAru0
4R7hCjZv0q6KmcLbHgeBelOBAtGfayJCFh6JUyrw5xzZoqpJ5FWIWZqDUJ2WEsfMz/0fAfl1/zrX
/boYnrpG+WOXWgdUImanT+m3ATiGtmWFd6pLmoDbcAtcBKawxugTi0sTPioMv+WhyvzE36RJYh79
OfPz3ZyZ+Jh5ozjLbLGcV3oaz4iwNA+Bxmg7RX56g6C4tIllj/oTBonozEvWurGMvvQt16r8nNhZ
s5uoU8wZuRT9kUM4oS63hoWo7JemYDjWRknIays7w0vhO7W2pQ85Lvo9YJDhdsnL3t5zWuj34WyD
oio6WX1N1fDoOp661J6VXFZj1+9xoExbZBrJ2djguUwjE95T5rxFHaSyb+AWYwCBlNqdvbre+XHU
XuB0rw5zXJOdrpXv8afDucb1RRUJw588DzknvsF7Go7unMbf2qgoYaI45QJKJPepAW43jwrqK9wo
QkfdxhJN8mSmJXwtrdonxDBUn0zoonx2e/vCs6MUrTZFOa48wocH3Xf19w5G2T1BzQw1Ty+ibw4p
KM5ZjnIeRjdPs4Oaa2vvdFX/0I0egRCmgl1H4eAL0VEkfONXJtzGQRSn4edsdKP5HGXE8LVzPUTI
DXp4jl8ZtZA3o/DD72HvB9XOii19UUXIJHae0+f30ygKzm9Vc+mDHWvRIqfNq5136moKKBfYSZTZ
zJ3+mttNRgNDZJiubYgy50TlKUNeiNTdQQQsvznGiJpCASFo0h694xejWvO9tSzUupmzvHaACpAs
xwpZ47J09Ny0pEAFeiI97NRiiulCDgkFH2xHZTezEzARc9TbjhRYEBdeiBPiglrt+gCiz730y2ra
EIF+9s381R7i+MYDL7sZu6HfEfK0QWNQ4SvY+XMj9l7Q1zcq9fQXCviyV7RJu1N9YCjQZhTbIEt8
RUEK4b2SMcc275b1sSGAsXHtqr+fnLq471JMd9ui75OnNp3bzyBwcYW1QEwpEqRVvsF3VpIJBqBV
MPCmdNl6U2juIrfDVFAvY/6aV2rZkHyqnusGc6lSo3Mfkdw4Vy62r0Hb8YWX1d5rF8rpKicPATCI
QDAXpexoPFBPYU7wO8rQogpS6RTRqwZVZuO8UOyj/Lxr76SRxYGJXsptlC3BWe806R1qPzQnBvMy
pA91HIfJOeZqlK9axE+G8/sTVvklPLbKmzc56J3vMw1yTPtgGPZsT+fHXkd+vNFeSya5SPqNnY7j
OVZzhT87AkmfBF30FNV99CYmJT7lOm7exmVcvg908N0YNO61h+DhaLNS7Fr8so/se2GHmXq8snRX
vEBUqo8CwBy6JcLcN+lse6xlEzOSnWchcSq/kGcBCaOt6ur8WPiDfkL5JLj/0b2g2Kg45FJ0cFvj
9i6qU0r3zGX0WFV6ucR4gE0wYMrleF5B0ffs/kJDPLyrO6qbaqBAX0UxMjm47TzeeHPF4CHWduuI
fricdGDOIbxCPWuGsD7G1HzYcWxfyyQx550vlo6vQIrq+wWr+1NISOdLu4T9JxZ8PKBo/68Xx+pR
QkpK0YCqvyLzDi6vB8u4C5cZBo2NUuuwJFZzBz4/vaMOkmqhGZf2QZu8/aL6waPou78sVzryhkvk
jlSbs6rmUyKWqGLOrqY9Bs/wzCEXuR3V4t2GlNIiY6Ctb1bsotC6mn1vyaCb4nh3Yc0OhNrDq8IX
Y9DvwTsX1MMoIxVfGUsld0R/yhtYcvUzCItXfichAJ05z13FDian1M/NhE8NZI9ysouoUe7LYMWD
2Zapsa+RIA1PmTuO7TF1KVawjVInuPTiRocHuD91dFGlodqRX8YDPZKH34UwBfGBLX00bioR1zeN
hQ7hcoZrSFtL2/T6igK9JKCcSTsGH1xbYQz2rPugjjK1xYwH0CWNlH7IkwxzMqnoGRtUVjTZztK1
j14wjh0LviXQu4eZioRDely3HvYuaqembMAlqoZisBcFsQJd4q5i57L1qyEer4ni5B2ldp3kkwmo
RQAYp5RXiNliSu06bBEvewIE/bOfcSrF3mxp1eMD39hJjdzpbOxlQOmBya7zT6BXYnfczFNrRwPV
N5LWPg89MhXHtpxXe8LY+cMj7MuCSk1uUkYYEqw4oTiCRanFx0yg5tngRSvvmxlEw9FwAAY4FrSu
fUWlXJgbria/cB2UTKc7ZLbLriHidpG7YEElGDCQPFS1yW/hI8pogX5U1fZU7YgfVcWqHlOuX932
vZeH/W6WOdwrAv9dw3gISbvCeYGdufecoUyvipSs8aaqCT9vl341ZGG2IyEVDHlxVmeeTz1c45vr
IiN8u8unbDqjCjL8G3ySaUCoLtcOVkkNSVwNPgVdYZXOn2Tv9jeWH0046nNYEJvAKwQhQmKJz46y
9LcxYmsitJrdY9PEDob1MXUHOBvUE7CocNatEjmzCVL5MFteE7AxG8I5K7fMpD0/0EDgmrKvTEJt
KPepKtXGT1pniiByUaNktdxQJ8S/dqxRDk8kmTEB5W3oUYhshBmTJk9Jql6SSPn5hmNC9WjQnEBF
jfXRZvHAWz1ITVougEJA+egbqmoNB7ir4CdbtahNgNhbbarKrx6pegFCUkt4JVSOZH4FGPe1T2Jg
5w2omzahMhCZT2ylztSZdrew2Hh3EWbAxwBhExylkRgU/YEOA5ExM9+cRhX3qq27cN8FQXJFWbbm
cWi7PtkPeNXArdQVVVataorOQVW0O7duy0PRxlBECpsSaH3aXBaxb127xeRduopkKmUGSapHHIt2
rhuPr/UQDMcFvlK5sQMW4Z1NWSOKjDiyuUHXaJBUaoqERJ2xwVUVSU6x644SnhF2KlwNCDWH807y
cPuZ4PvjAlLrW0w+vj3m5P2geGqbIh9zoW9Y5Vn8M+De0OTZX3AL8QOrTnYYgkhuh1qB88wS54WI
4HRATBQdGzuqDoEK8jsrtzX1tmT62a6rpxKTKdlDrz4ELoSZxriYYH2By1TYsb4YXBFPm1hPebjN
CNpexAr6cZHYRN6zCYsYIOLbnGPJxWic7GuRiuCliBPnc4HB+ArOPsIJ1TbnglD2M0kBiFfMaRN1
X3K7hT4VC/atTI5rJ/S+esV6SJ/ral21J7d7a0b4vvtSZiRoCXI38rz2a+oMdTqbenJgS0MQMzC5
sxUl88gGnnHuX0PSc99SSmsDtCm5B9z/QRpuC/7ulrAcfQJXO/Wk5f9h7zx648bWbv1XPtw5G8zh
AndSJCspR0uaEJYDM7nJvRl//X0ou7929wmNMz+DNtCwJZWqyM03rPUsTM0g/RCYkszH4/tck23y
SdC1ZfjhLUt/48E79btA88GdaKp0MX0X2pGMSvNp0zPsDXxhpNsA37/BuVy8D6MveDzQee7bIUGl
1SaOdclKsb8QWOWI70spaS5nOYj30lRzHkrGnyMpOdX8RamFe4Wbkj5tEExXv45s0wj+LsYxborR
OjM8T5Fy4cKimEfO+g0n2pjsay9TF/BNe3pZyhEVVUmnObHW1TgH9HV0npWsqldP4A4rpSXJJNY6
/XqYPOOBrR8BiqyqebNcNWUVDt5EnTn9mimeuywrKOUCSk/UJVp7bRFJqYVDsikEoek6Iu7FiP4e
pQwXUWhD7iZwa9yno8uKh5TZoqRI6+OtjR3DZOlyk5raIgz7pZGwi2/M1gAjTFeREE7MxduSXNMb
Q1otB03HfW7fuKQh+7vS6MjIqpCzaqCaNH8ukj2LvHLWr8qsdVtI7Bp3Jkb1NaslhCAeuM4SZezV
CAUf8ITYC4CBJanLi8VPGOmEEqa4IW6rkamVBYMoHYJh3w+iy1/AKxBEFk3cKqx3cAlZOODGuWtd
tU+p1ZrTALGg/i47OY8OnKwyr5vY6dgBPmCgYyeEobPYTKX9Ymt6cVsMpAY6z7aGjAs4JhCaia0S
eN/W+FaD0dV5H2XRLFEgwL28OL1jZg8/hsia2BYhqgq2ka1pJLO4CAIsRKyCOceZX3Afrt7X1E70
GUod6ALut86QQf46QOXQMlheDOA0OtukmFweERzH6nnIGCj4l4qCcr4mhVBfbIATcujKA6g6k0+L
R17RFu+WT5rZxgVQw9JcWAO/3rrLW9QfMkSMA9/hwVKOyN3YRUCbW2d9GLql/TClUuPQO6SgR4Rf
cB5r8A+JUkqvTERmlO4i4MRcAuJBlW8fcuXhShdMh0cmvHmI1GuoJjtOm9nOq1hMKIGAEcPfIayN
0g/OoFa5Cdu5MQkI9zDsLrBjb8FIf2AfWT8Lf6ieNFQ/8P5bTHE7e+DeiVHB1JBTNtIMHhrSTOPW
lQF8mh79zLxbNyIMRqZh+fDqnHHwjrcOqt0j8+n88gMBU5rucFUYy1LHwqoRkY0BC2qhVQ9FME/e
qaOEgzXSbDDJudkI4h+AFjX7YiKBSh/Lr2LVQTIlvQ1K3eU5OkQfIBWZa9NMgQA6hQqUDjEpoCIc
eteGDpXU/vyurcmMM99Ip86490uSS6Mpb5ovvc5ifcNA0xrA7hzpRvoCqyzlBBSgIXPK8WsKfpSJ
CxW1SbDaBvLAPzYm2r4esBE8DWYXgKXU7baN7UWXR0O23ms1VjYDSy8xU3zzq5k7dKjeIq9r39VB
FujOoF6QZCDn2PUC9V+I1qQbKZAME70Tw63rlM673tkddfjVzCJwBnT2O/RBS2WLxH5wsGih+RM1
khJzGWTkN6Q5/IJ1WGEjaTsLzd+xExUp3ziS7fcVIQXXxu/IhiEjT881xHy78GFHdpD4QfzBZiBY
jaKgLER6qXEMyzeayym7A3rRb1UXiQ9HKhj33NseWFCOSIsAotEu7j+4CMg3068/mAg+GFtkdFBG
MQav+bz7g4cw9VXGr4C9jq31HzyEuXSC+x8ohKAg4dxgaIH7F83Op8my8Td+ABAauyC5/H/pB8ps
9Bd3Ax8EHvpIkvlWnANyXXa4g5brH5wDc5AjlqcPxEGQj8F4+qAbIGFfkan+A9JANN5i7tlcsf/V
LQyPUTpaI0evhg8j3/1zQEFqGqMf6U4qPNgxlXicZk+hhlYNvyUqhd85BDUF+M2vCAJqaggCbpkE
yGTKLgeJRVAvijDGJbdQKU25W10h3LgcEf5F1h/UgdRB5vcX4ICZyBnKrrO8epwW4wVpuz3hFt34
O05AaQ4MxB8ogZpEd9jscHqzqvSQL/0TYMAMAOgWDSFkjtw3P+OtGxr2Hx4u6H8kBcDtUEk8ZLlf
cf7+hRRAKBasTyZXJfGLJL4suw8aABnBMPc+QAAtyhc99iZnoSkITNwWHWkLdVwbRfZYOnM/hTw3
qeqozzGu952/vW/uDZgAxtCW2SbXH979DvVHuhuH6tWSdfvSqxZ2W94we0TpiYALx74dVP1rqk2A
amALafBRV+OqHzAJSuYub00K6hnE6AiYLi+9GzWo9qycDg/K5sZnLuAdtUT3n5kY5x6citR9/3Db
z7Yu78c/jPbF6E9btabXSHoaRjyelP5RWlnjQnbTKJzqPJgPvzjqe4ZbUQ/rww47yxliypefRnpy
cIwXKIrzS5AoYyeg42MsdMq49qvkO3JnHbyjrZ58yv2DYSfGe4synhRnWDCEwf20veMF8q/+7HhH
OK1uxaAvyc5XrW4gXVpv8d5Dp+8NnPY/HO1khlqR7yGa4asvp87sPxUMO6IPlnbXkpWwmzOjfdb8
yn4oMouI5g9ithCNwYoOBWhpWV+Wgel/H4NSsrv+nQcUKOOI3Tzuqhc62rYW970tsfTfkEHZccpD
MNs0U32HLxvxwgwStWPXwCK0vbEXJD7kN5t4SEw4//qsspM+ZJCuTwjMF/WU5PPkfHEauy3h7fi1
smHl9LrSIn+EbNtzeJWobNi1odsoAiN39QhBoLFSNvpE5YZ96fb6fBqWmSnmzjVnZ2/bzeS/uU2j
OFQ6UJ5zxTnmZLoTUeehnwD54KYpQhsb7Rcyacp41F4LHm1uGuT1IFOXMRPtN70jG11GLFoREMZS
TEuZsUnN0xIVk0gBZZgh12DHGgQEyap3dyNYWFqY3Jrdvn9u/SkZi4gFsU/fh5Upn4vrArje0EZy
IlneiHVhDbJ7H6AzGAuQjRQ2ZDi1NiUZEQYZJ8ORdAOHcB8m1ttvYrupTnZ4ls6jB5CDlBfT2ZE7
VPJ3aPQ9dyZiQNIwXxSLhEEYzgRaeeP+36/n/rwhZ2uIAkRndbj5SVnAbsb9XxUSjMp8peNe+Fa3
YvM2jT80LpbT9CzKQWzbA5K0EeY1Boy8YEX3Ny/gz+vm7QUgFMBCGrAARoa+QQB+fQG5s+CNSnPC
QH+8ACDQm/KkLgOC9g4kwsrqx6b0vyEEfxNCQFAlO+N/jXOIvlXk6/XffiVA/PianygHz/lNx/Vs
6b7tbestF7nNzxQC/spDmsDY7QPxsHncfqbrWQFJA8hPPKQYH7l75v/SHCz/Nxt3h4PKwDGRbenW
f0JzwMbKpfLLnpmAlk0iQaQB1eEWafAX5UJZjFlhIPw8Lmh6X1RBHhcHmDXByltrEo69vlZ70S23
VWuu2xh0DHUd3FxDNhooz7wBH2StxkuSD2CjGrDq2DH16dusSF7y+eahn2AXqFJ12/jaJses3uBD
+JE15AQTp4E8LJbO7nkOmBbxJuZHgJ/OQwG84XKe1QqA21E4M0GoHL1OJpyR1Htn7tAyGlpmGwjZ
WMpsvTMwhP6CLQqMn5p9mjY7xWHixRGqju3l5K15cmq1Xt2TEWKfkWW8FV6nveRVrT2mXQPIlIbt
MARmGuNEI5Qd/t4NVRgooFnejT60Ja3kl6RAhihp3tlkAO6DoMyixbGQvyDkOehp+V0wGUNGHdAr
gbxmgSdyDsCO8O1u5adno3nnYsbd5Z66wgRm7YCA3uWG/5iMwxVIpGaXzc3D1K3G5Tyxf6nKZtyZ
jDD4o75sl/rS9sVLUsPKWQ01n8slfQtcRmBdOxJoY92VS/nWOWOx89r2AUja+loieY6EBUKp9MWw
53E6kucF59ELSGJO4L0z8aRc2V4CG3mHb8342Dp4q6ffWKWm7dVYtg+pDKpnGBz2szFDYrMaCF5M
NCzqdUCVPHM6OLR01au4ZTG9cnprZ4U89XNrG/2jCBTIrZzeHaJRFbNBpHmfnCOcWOiUjupuePL0
L3bpP7oyb9lT9fnBkAuLoYReY/UC40gAj88Q3H8Cf6qhabSmJxrn9Gzjr/JCL5X1nUkkzBdNR/Ub
siyz7hSj+us67zKG2mZGYnibdWtcZc2DpRmsF/qmzyKzte5lpYI95i+Ux1bmsouGHlbkY76xdUYm
bnMXHPoOGNMpFQaroXyhcmAzjvVgZERoGvNwkaLIxvzUa86Th+73AvS0/ga0bGS5yaQaNiNsM4f3
st0bfs+CFtyQfjEtnQOFoNChIDqFWr6zZl21g98zCP6+BN50VZk9J/wWJBhXQN37nVGRRVYXxg/p
yX8P+r856LFobv7Tf33Sn6qKKjyXv570P7/o51Hve0THbI9jA/MnJ/32WP551AcGWTSOi4qTQ5Zz
fYvQ/HnW2wB9UKnzfODxwIuwqTaQ56iMPBswQMh6Uf+QSLMdzuZ/ctZTmP3lrPcBAFkktupQOBzk
fVtd84uyM3dzvHuGzM5zZ3j5bhItl1uxuBei8zTJ7sawo63ZfwBERgagYjOekPniO3OUgibtjj2D
brKe2so9r6tnJ3E1tpvAXdfnO8ZEtX0wCm/R7kpMQZ869MgOyyeLOflCLYZaw5TjZTXVPrpwhB7m
bqj1lRwZ9grYOVz4lJLi/rQaq9oSPNogXhG09fGINDwLwa0lZ9LkxEj7rHXvxMd7X3weSJGia4qp
QFnRs/UAcrv4julEzFds8zIwATnLoHavJhI/d/U4cJ+b2t6ThoVmohp1JtyukT+Iolju5kxX11iZ
6vuaoJcmhjikZWHhb+vaxtFhTruFuK8cMR628U0MLHQ5ppMLdVv0+YWR+Yc5N2GJZm3e7p3GcfEN
ZQD11WSWBrjypNvbyjM/VQFSFe7j6sEwZzcOMvstHRem0O2CRXK1rNvBLPrT2IJQygzzNnPpvJzG
xRSz5O5uZlJ1a3kaIv1musfhwUqvqjBsYH7Nvrjw2Q+211ph7zXlhVHX7BncuaP5A8sChCFPrySK
kusp2zLQ1LAOl/oUd2aLMkz09fcCt8x+LO1lLx2ittLek/emG3xxkqSNjMRIQlfLeE5I/sic9VNg
a6hwPNJrROWwSQDC49E7PxS9tO6tOZgvLBRNt7mkSxAlEhrTyj4DT52iNZ0vqm3Qy9qb57YJ6pdn
tXY3tnP9UPVlDUi0ktcmjPBQ8Y6ESVDeIT5ilQaoOMy5Y5/KeU12tjTn6wUtfiRmx4wNh1eqAWMg
LiBJH1ff0wjwQeI0hEXTBnzbouhpQIRxAbVQPy+EuVX8+5sUb+gd0YQVT/U5Ce49ivs732SMj2ei
SHYiXddre4uGQGhAICu+n8OqDc09wgsQpu6gLs3Sti8WFowUAjbBJKa8amdrfR175lIxGWjZ2S54
Ggm7rKhaGFFFXVlOhwE8917ryHPB7QNnwL0aR8ScjFjIbcA2Qy1VEODCU5eFpuQajGZa/N2QYON2
V/WsoXXK2AL7ORi+hMX0GMw72TUvyzQUt8wkbjRFAiNRoFFQ2fdGp1dx44svUngeQbbtM86KZgdW
8q1G6Aiv1CTAps4RpGA0D5vtk1q+svgFp2WAnVsH/ZM9BIw8liA5ApTXriY/COJkEGkEM+GVw1De
mKKe95oE2FmVqXNaGKw+265GvEFBd1knpBZq8JjdQjt7SeaAozVfRy/p4sGr+wOkHvNUyDOspUvw
mQSUKERKDUqHhDQdEBXspAnIq+cCneAk8n2JtI5BTCHvqTurO+E76WnEMbAjc9Q6of2e7+q5Wg+N
Ks1o43Qe1nJ2r+x+POOpmE6M+5OS5bec7kicfGYtrMHnWxwyLoys4QbDgTrpD01BhGIQdQaA3Vtk
cVZ9iRXguu79d3IAMSu5a/BYWMzCbZO4jszPk1vsrfkNJobPGG/tE/Oajm7a+OyKEZYwwnP1Jnt+
Zb3ORITEzLxIq6be6+ytI6HDrR6hiG007up24dilRuS8q1pKhNBrlrd1YApP7mwSjgPXYL7My1uw
gItliKN3D11PBJJOAG/K3vemrTM72I1BNYjb1EmMk8WiQR4Edn6xq5yRILu1aE+sPJJ2l6NPj1qk
dPeq8L4LHNFhas7Gfsr8atg5PqbXnQYwcyfYwaJmtIHPI9aAyIHikrWCxpaNgB4f/uke/w+BhajS
QDQMzxn4FsM+LqQybgurbODZonVfSq3AkJ3ZxYC9LptM96bs0WDuCtzix3KAKHk52717N/PAfrD6
hFuknLj0Tr0anReJvfCcrfUid2q1nHfF1Q+BF/9hFhpa4tm7CTXofVdpKM4SQ+/Pran7525hiK6C
okHZ0qkT+670Bu9b9QBvjFkrenvvkJUJF26wTtmr8G0Zj8zEj0aeZtDoAC/tar9nAJwuysZy3INK
9WzhuSS7EAcyCp/7wxpH1lHzCuyTo/07KwxWwoAkAOMj4Lgl3rPTI89d5n63Gg26ncLB/rWz53Ug
4sDqPne9nr/yTE6JVq2HK2mt9U2CKek7aKuBGXOVWAQ6luMnrazW61r3TrSl1be6ttyvDv58Yg4z
tiDsTYikSgM7PzmMgWpO21BSPywRIdA+wRIJ7+KuKDL/eRgX55I4juori+ciOdd0K/ATIOzfJZ3t
PvMcIdWHjeZ+WBaTPbjniSQ0SsyFJ7a885cyzwObwyhNngM6mduZqpyrcsm027xwpdiZVt2/FktS
XlsVMbdcxcqGkx7U64lYn/KrTcznPWuXh4ogFXA/a5OcSqNE3FFm3KzsfLubtbO6JCQJFo6LKfOk
jhfARVckuU6vyOimb4j/ujfftsd9oxWoT7Q0SAPomiQa9EYx3jYoCKnGZa99sfVF3iw9UN2dpfls
XrxF9EcPd9gbMQ6kwGKyGsArkZwdFXnRkTlE0OqnDqkDIVWtpe4Le9staLPVXbtKVCfuubw4DKYu
COGCCb+ZeAOETb3+SjpeYsdNjs0mwmbtHIbKzu9Zh5H4bC0eorGBHpv1UkGjnBU+1rKxDq3S9C6X
SXVnA2sSHbutR8vIyqXCkbfbRDIheyI77nQG6i4imdghG8veGVLcGYNUkXSc4JK2ZiBxJ2lVNHuF
OEnPhg5aV03/WvaFItQ9HaQRgktqX0pgXA05TMGCvg9izDeXAuoq0ScRWab7ToJI8ORlTf0ZVUW7
t7JtPM0RT0rGQrejhVNQciKiQ9ZPOVCjq2C1vbfR6aujyMSShmbqrEBRrMV696Y+u1AoYJ5RbbDU
8GsLdGnXj0TatSbOOQx9EHXXAV1YYWUEbZRJN26MY+MzCxRiFBoHIYudqDsnUOzDCsBIr8NKARmn
+jRwLekSOXLjGV+DzuwQuZDOoJ2J+0te8kA1TwvEELm3CKy9GOSwHEZA4xkBLwiF8D2UpwJ6v74O
+UvXeNfpAuY1q+kQfY2mFtpygxD8zlYBK3oPeXaKUZ2mLxDmjVtRG/q4mA4diQgIdPrRfg+8Fdqd
TQrqc2Ozl9uUEjZ5GJplgLqVuX4IyAsgHcBc44m01ZPJ8P+A90dFq7Aqunl9uDS0LHaHvv4Gd5/x
I3Zt75tb5PCTR0k8bQmy9yl1vOTdJcF0P7Y6Uxk+TSIQmXYPVxlMzlNKmSUhiznoeHKoyTYsE7v4
KtDBNLt++0NoWcXRYk1XLfG9n6pkrh4BZWcHPXdAeRnJcNkLFHRc4K5/URLDEqY6NWI9paiSaw0s
aN8NRz8PIGg3Zlq+4OUy+l2WEPvHbMBhRSOE6cZdsq4XpWaI8+TaxiW/YYWTIc+/JGuuUHQrdaxF
h04hsJpTV8H3MMv1k1jmaQgN0+g/p1bn3aJy0L4ZmPR/QNn+2yX/TZfMocD88l83yeFnmKWoNnL8
TH+gbX981c8u2TDs3wwLQBLtrAkD0fljIGqY9m+Yi/SN3PMxFP1Tl6wbWFrojwHZmsbWW//eJdNA
W3xDcgyZvHpY1/6TLvkvliC6dIipW8QCjkOdB+8WQftrk0zJgER1GObrZrLgH04sBnetBZkiLL1p
vHM1ZzkX89gQEKaX6lW19vhEXB9nugyanxDlL/P/Tb+1tz/msP9DWMQtGygl/9//Mf68avh4NTb8
1m3ir+NTcnlHfn01drOIMsiG8drsGuM6LXn07QavRd9E8iegiHGyh1dvFMQX97WvuhDvKZsxOBae
zTLRa74GSuk3fI+MPX9VGU/49XzjsLhO8o3a1pj/ZjVh/sUptr1/NiAixhwYhnXf/MtA2c5RauHz
VteAYtKUaIW1ehptlmh75S0MHEbGDEWUe0iCVgodsgBL3TrUrCUNFHKt+prNkmdOrgmHYL2ciaaq
Mx3rQO8Qc5Fu2bblgNAWvYeM0IgHzzShF6BxiDbMpeZeceSN9eGXq/iffA7/+DGwcWGszcOTawOq
1Z8/BmYa6DkEfSj01uC5TamUdiRWcGmIZphvp7lnaJIY1cu//7F/3vNsNr8N7sfMBjXT9sdfBjZo
/1JbyLS5bvzVuKZmGK7xM4FSSbLnf/+TuH1+XQN8/KQAbhYTKBd01Daf+vU6Ezx31g6p8TXuFfsz
5Ke+OiTKh8NeiizWO5gUIcF2fhviS5jqv7to/jKZ2vyMJo2MaeM4Bi391x+P7zBnn4aA3etKB97v
QKoOrU11gEYjyY5gR77ofPSHqepIqerK1vuGoAqQULDYl7OLJIr5UIHYucBw9ISI1rSizF+Wb0Ib
RaRrqLBDB0dCf3Qsdx3+zkf4jx8UixyODdyRtEisBv/89unuwKjHSTTi4xKyONARkPGilaqxd9YC
pPE8ZXn5nvoB1pO1g9HAjjMPUWV435W3rm24ZKnHRroYv+WMaL6Ojsi887//iLHu/vVDBo7GReSi
LoNp5XjbLuiX+R8JPLkOpsO6Kmzs3IFPznm2HjZsVcB4fxjgCnQ6IWqLM4DgzbywN5qDNHtxqGzy
/hhW1PfMdzCneNWUfppIxDwtkj2zcDrxhG3AjxLAA+FAphx9hrJQiiSFbK4noUl0JQD/09SgOEAA
hafSHLP6iLy8ujeL9DbFLjDvqsHrrlXSPSqz1qzIHU3eyHwxORvsYV13+uQXl1Xm+K+JPtjnzPWN
S0ZIxLlPesZSnyM3P2l+z1hkWkgQMCZH25D9X4TEmjHgaIeyUCtvn8huOIEeNh/ZC0wAuTyNfm2l
w3sP4JSh6CRAm7xJbEVCSKIJ8JecjC6ovuajYJaJaKx8IAJq9nYjq/Qzo/whXHgfEDeYwQ3y6Tlm
hd/tDWM2xrjCAY5/YYLpFI5EvsS1tHpEosFNluCbiaBTqCOPGpOwLvyTSB286oX0q+zC7APx4CDQ
OwxBoZlwD+r1s0+OSUyocrEypSNKVUNj8NmkO/qOI5Qwh9VU+kBYkjmm+1kRompN0xQv6Tj4+75N
sqhSVn1s+Kd4+e2+5Y3GULQjhbPQkIlNOF1bZyZrV1VJaCmtqdGvlXG6ub7vJos5cS57zIMFVxLh
tWpijTdb3nzpoqeqErzqnaqp/PNN+/81SzLTXF/lpM0f2TI9R3n7xVxqUnh6pJ3DIPRrooCxWKLV
69YDblKVYMvLcWYVZtU+6EBuT8ViWWRq8Rkk6NN1ZlsoRX3gWUnC81BVJfNYl5BtPewrZSQ3jPWY
KR/LxZu2WV4VqEtXKosraiLTVE7hwLNwzyCzSG5Gbh2X5ElfELRhUAXX+6bK+2ALO0GBFs+ItUMt
CYwAeUQCagPvbQKIhwyMKdlPlUfwk0yoCpj5pvUa+qvDidkwCSTtJeu1iip8SeUt4kAQFm2a+9+J
L/fIp9BbU+FF9Af/2sEQkZwby1OeU4TNLLt1OUqd0w3tfpqRQZmQCdLtg142+X6p3Ho56lLWInRM
AlRC0j7JuO5hkGkhH6v5SRP1arDMcumV+U/XblCLM+knyqz5RKRVUJ/IT1FVXNJE3q+DIhauQFlo
EEeeSa/Ba2Bm6pD0I6lbPIytM0IPs9wPgldAIGaVrrFvzCv6jGIR01XtYyeMNW6VnsmKQXKS5ThV
xIIwHSIPwzpthSepTxoQ9es3NDcB6Tq8AOL3SAzpTpTq9hFhA1tkvJydFTHfTaJ1SIgHQ48kAnBt
U2GHFoyNFV1WsWoX+paBZIiECb2XBZ6IDYjw7SnLDSLWy2DLLN7+3c4ImEhz+dAYhPOUo4FFvq29
9eSALICBuI/Ma2MFJE/DOTLgfVwYNgzXrggW9rjIfK6cgQHgIcUBzhcEaIpJVM4hZbwiDG8yJkh1
Ne/l5KwsAlSqHu3CdD47c4I+1CcRzYIjhO03lu6a8+IBnWCPtuCWhihl4pwx2ms1TVQWRVqMD6hY
pnfRZxZC8SlNYh8kO5YVpprW3qla6IFNPxrXSPEt+04qx3g0FIJrhlsACkMFc21mPlUX+bHH0YCz
iN2oeZNrXvDc6N12cRZFJwmClpm8nRdb+aHeTXw22dTwwlosaMYFT7DgGa0RV3fNKdlHpPjM7UnJ
IDFvix6T4b3pM1c4zXYxDVdqVlvxmS3zrVNq7hy3U82Pbtt1RStt1mrFJ+dtv/z20ifOJ14XqTvX
ttPwWwwdoKFdRl7LGgblyK0jqrTM7xrQenhIBqqClL/jTDVVk910hs2QZmeJTOfjBt45XNVaBv84
14cO14QOkT5exm3kz//TuvMbcYCgGd/qZNXUz2yigzNAi5z1M+pargvMOJ+nBkk00u5iubfUrMuL
lDK3uGACWhYPPk+Lg2x047oL0u4VWDIzVcg1uXlu/TQYLqBhI+Fbeq/D6wFHg6Eqb+vmZFq+lFXp
3M6DJJisYwNffprcOpVH3CP1d+hb2xmSk84d0Qf4VpxjzpV74dbBJ01P6n09iRQ1rc0xt/RTdp9j
Ar9Aol84kWP2JligyrF5HGVm8NwX2pjGldlwm6xaYgUnu2mN7lvNgbycfYNLKsb4xzVSOOjN9yjQ
x5iHzNRdGP1gsvwOKsWyLrOYBXt9V7zR/geP2kKZfl4D1RtfcfkyYq0NwxsxEZp8q7k2Nm/oBLzh
JPhYiD9GvwblchzV1bx4aKvZZ+x8kv3sGo3XcZ02zzf2HLkeBNHq7VXjzvalptAvx1nX1ONFCqYx
C31H1tkjlQgJctj5WSV6uRx3ZcbAbxdMI1H0Dd6Ehwq/U/5itKvls6+hAluehMJaxjfDDxlnQDLT
s5aI6T1LdXb6lUdC0wnBinE3Sy1ZD/2Ani3OGe0gkTdVYd0Sibky2HfF5lsSo86uwMgwZC9UNzKe
WDiyefAb5uzoLmvODimrGHXE3EdjhT/xsPodV39pz6kXLQQkERQncAl9QklqPBZZz7XGky545lqv
5W0TNHD5B1MEwMHqDL/XPLxCf5x8Y1eWo/fkYGyaognUg43ztIJR2yUywKCRckXHIrf4NGkclvky
t1TZXnq9yKxbTHqVewLFivyemayWXpWElU9RLXE77KjGBnVVVQmvvwe3tpeZj6plmnWdhY3Nfb+4
LhtjO8m8q4+q9L+TlL+ZpJjou+gi//Uo5boFufA/0eeyVX8apvz8wp/TlMD9DUKTqzt0pQ6Uhw0b
/lNzAE0I6RmNOI0V4Q/IB/7QHAS/6UxZAv6ano8+849piu38FliGjjpA/yEv+4+mKba3dT5/6MuQ
KNI4Y/wzPZh7SBz+SnCi8edinz3zcoUqk66HXLIeSSJWLmwA5JXGCDIWtYdHF51BweFAxtYrgdau
sTnrj9jrtMuESVBMykq9T4Guhl67slBNm2PWW8MZ6qcXsYtzL0hsAlzWSEESQKpdqJxbRqC/ecDT
NeN3ZLC7ozXRDgaGth2qcSbjUi6UuquBPKvLmx1mLOtQdEES8rpnVtvpscyzK5cFxdmE7QHULLmb
1u6GiXjk8T7ubMThx06iFmN4hd8eaQTq5igZSkgNafd1cIwpGgoSzhhxFGFvNctV0iPAnZQegXT5
kmluvusqqYGYK9Dk6+t6cFr8WjwdD8iAmk/BMhbob8uc1E07rub+pi8XoGtpqT73prL2lVf7oXDY
UVi1y8+vDYwD3LeRavyAENUhv/fSrI04q9ejKEnvniAno/8Q4zFVxU0P84l4+XKNa/C1qNGw4tq6
sGJUw1aU5pqz7Zrm3dhW8lzm3hXAzoQqub7H9DzFKvEO0EiPAkzfLuGZA0WiBcZm0deYiX7A0meE
TrY8O2pcwlFtv4Qocf/hC4sqWD9h72huXPnDO1OdyJrn+owsO79AUbGElkkZsXp7La/E3lk7rHUl
SeE5WDzwZ+4xSIKzWlo9hJNJeUmiBGvsHNKBPjix3KKYrWGe96bNtkejtz2ZbVY8su1YT9IAzkkW
AESx2XD2ptSWSM66TbXn4AD308M8gFDsiAaJA6N4E7OwLzrNPy1IAEPTgecyyJ79XZUeMotQ1aAT
HagbLS6L7pE47md/Xi8Lk3YKO52919jyxAaxMgePxM7VKd6KTtkHoOV9OBVTE+t0eOfODL7ZK/Ha
WJKciGvisZLkBU5cEn6fglUo2v2Qlgsbk4TkgVSxdzB47MotEFo5p84sjLfFXo2w7OUFkdDvKysn
Fqk+nEGS449bhxKuK4nQWsW1gISzi7xUkB+w2kj6qd5CnYy6qDT6F2jWBJV6cxK5jRxDifH6YKCh
j1tCZvYuSsx9YhVPvemmVyxw673lv6Pp1M887Yh/Fa72iPWoluHgZnZE4n1OVEvphzDU9V1RZstB
5EH/qDezH6GpKu9Xz7cjrOxXUiFB8Ityis0ko4gAnEOZo3txM+OfUKam3+Zuv8b6WtZwRPyMOCVW
+ow3il2LmvFkmH0S5qk/Hk0zPSlnNC8A3gwR4UfiacAhux8opiOAIgQapsEUMdfqdrrT4ul0Cv1p
SWy4hUA0uXO7da8yATl5WNG5rGXzAFZsuU3wJZwNUDxbG+1meTihD41d4U//n70z240bydb1qxzs
exY4MwI4+1wkc1ZaQyotW3VDyCWb8zwF+fTnY9q1y1bVttF93d1AdZdhiZlkMGKt9U9r1eXoeDPG
xORqpVs+KjmhGo4I0tVO8MyyXYltt2anmNfSvSaFyA5D7YUIpgdt7c3cz2punb0XZQk8If2Lwgll
rSAZHLHepkdwu0ddxAekfS7IynI4N87ZDfCDGHVrsQxgIj2PyLBtW6Geq+UfPZMWaAH3gdHfZ1hR
Lv4TTIJj7XNuz9M2w0+i6Tw8HPj7NH+70Z0mDJ4LlMWh1vh501YUMCBvkWcJtHrxS41tEYSC+bHF
0IK4YIp/tDoIFUXf+Tj7TRszLs11U9QsKWRN7+Ctb/vcfJGwKFciJthtyFvnMTAjErI8uelprHRe
tZ2y688D8wySgKfg1mkWh43MMI6BIA4+ycxhk05U+oheSQaWudhHln5XZubvrtuecEhNDq2jnsTY
MsmI3c7PJss99HpcXKQcgK2akbEOAFk0jv6AGbs/htnFNPobz+6QZwvzGJdNvnLKMnuXgagWenOf
RTBDsSXCl6auvzQNCheA7YDc6r7coZKL13iTJpt67LITvWOzw+USuNYK5D5LCHW1IggZQl7wUdqX
WWHczG6CgN6c6m0nMsg8gisW83xh5BDft6l7SlDBrQi+UPAbcHNPjTBD3+ogD8wdSHp5tHa7Or6B
U3MIm5qqeICGHHbwkLKI4yXKa/c5S9VH7PtJc56817LHoyEKs4gKsxsxS1caMdnB4uc2yLsuG+71
kAlZbdvLBx/fVZTNfueYlZ8H5zKZy82I1YeqoTezoWUYCGsfeglFGdHYqxVXMK2zvj8IHPzZa2Kq
UmYze/bf+BgNNtGyGrvcKDQHTxhYBiIzrV0MSWMbeqO1NbPK8pEAG7vQSz6MyCqwIBGXiTanTesG
8DH8Yml47GRFFmzhfTOgqlxj65TYfaIF0o9Mr81VidXMCvpKsMWPtFyPAj1p8QkGQ9G9t2NyzbEY
gUAoi70aMauufNXVmBA/daShe7yKGKAk1PqsvlzcBfihjngbRMCLvGRlkjuttYcpFw+G71UQ1t5b
PR2ji8XE1BA2s3Hakt2bgLq5wvcXkDNwznAjPbd5xtG/mAumIgMaNR/JD4oliI4ZLuhYqVfN3DT/
Ka+/4oq/LK9xSf1pef15/D/PmL98j1Oa5BnxQ99Ka/I0hYNjDAfOlc3rMfT/U7khf/OonG3CeFyB
Lewi6viTzoveg0rXobz2ADLcJeXuG1Bp6/CDie2UhqUDe1r8wv/3f3+AAts3//49NPgGckAhihgL
Gi9xJ47EHPYNzmYMbj3oelgeYB3gLp0WoXNnNWN1SwyGWH93a/4B/qJT+K6Id67XAlfVlzYC8clb
vdHQAqDUwigOHmLG23mYjNukt+TTxB041fUsNz+/3hugYrkecKdJ3CItjWS+9CNQ0UAI9Cqhc70c
V4fVqJOPt0oUGFinbOsACOdaG0sJgziP2Lz8/OJvsL7l4nRELp0JT28JDPzx4rWmt6rEfvwwN133
mmc5bkAZ+tnTZMzqrIJZMjfSf/WV/+EWO9wt8C9mnsQisGy+x2a6tkuaUXj5ockNdZ+yf7/iO8kU
QsaNug/16V++oIuIiAaQK0qdMezygb4Dg5gDKyTUjdxHWlDeeAy+yUvuJHpNS/udFAH3+ee39S2U
bbOX6ZYrkCYze5ameIOhwvTT5zBYnPZKVaer3g2YR85zDbYrRhs8CLm3gUa2sA8Y7hrnenCKJyAK
b/QjYAXy0L3WO3eTafaw8ZweC7Eqak8G7OKPkyl+sQpoF7gBf3WuLHrPMWAkGCxBMhPNtyq/IicT
Lsm7fg+QFtoXLTed4KYNM53gg7JGE1SHxnjEhWzKFg8pBrC8g9NZQ7y7x7KTRixuSQjLcSqBjII3
9ipyM9YSKaIEi2Eld4ttYh4dB91khHQd5uYmji44yzhM7XvS3UHKmpiR7mTOYls5yrhF4as1m97T
y5sKv6Oz0bkUdOBQ2WoGPXc+icGqJnIyZjUwMqYXuGEGr+5ddgl3jXlvKveJPmgfkiySuBw3ZsOS
o2qES+q1wNzlysRL1PjMKl24o0YcJ+odTfpgP6hiGk8U+SANrgO0N0jbphBdNgLwNt5TWFnqXhs7
dS85roWvgrp67hOzep4b3Tq4ZA8wYh2G6hlGF6VG28ITl/XM9qUwsNgkRuO84OilzkC/zMHzIaie
rahTZ63WjIvT9WLNeJ6ZumQKdigmqZ5dEsN7H4oQ7oxt4Khzbzd80yq1yXfIWi7IvDB4MrExAW8T
o/OS9dxHMQ/ct8Y2Lr3koTGjk08IrpwXl7H1OQ5buamt0bG2UxkzGZeKwfKqJVHi/HWtRknIKDlC
59W/i1PVvmZJCQfDplR6Nidy1HbtSOwhimxUs0fpBXF+wNG+zjs47lL0EOnM6EM0jPJJVOyn6y7t
maDmE7zW1VC49kvZiuo5CrFBCOtcniSsbUaEGMKsbIaNCSlvlebbGKrdNGijyUkh0f6+74Fh1oOL
XTruH231rCBG5/7XqflAlm64kpFhYX6SMEQdq+W7jsjNVyIsm/31/tMtEAbfCxtTFM9D/axFrV+T
WHt7/Tu4JhR+PukJ+8Yc7TW+60PkIW8aQym3TE9ZwNHyerjEz1R7jBGD4Aa3BL3yh3bEJLZWQp7h
WhgNqX2oa/tVlwk9ue0ou4AjRU7cxSNMYh2FfVCqYNiCWU2rwNL4ATA5Qz+MRucNingTDdSlBZfS
dtD3k3FdE+IYnNF0OxkCDAd+XRGBJJ5MfO6fge7H1wHntYFmu53j+3HSzPFDy+2PmOgXA1A3EXur
WU/LlUYXhqEWrvNkfjnc5/ZSWUFE2seEzruQE+FsmU/coDqMVm1vcUexbh1Iyv4wjPsA4vVNF5bq
4pLS4kdVgIkC6T/gHCBbCISNj61u1uuKoK5VByHmTnOj7jwypaa1hc77e0eohM36akeyr2Wsbgas
c/e2KEP4/rpZ4lBFaL1o+vCVgbVx66L0PxZx5N5WesFwBqfB6WQUY84DVxr2HDP2cbuimrtXGSNd
X2MmFsZrFrc8wpNUxRqjIpyEIaQET1ZBhtXa0Oz35LJqPrmeL4WBM16CUMPe16PFlm14FosOJxqW
1JQ67Wtk8C8r9mV15phjLZtBEcV7Vws4pWeEfDAFqmfH6OQT1F8sdLxQ5OiPhkGdZxUFTzC9jdvK
NqpnGmb03EM6vigwlafEcdkwSzO9JDjxfEgaYvSIYHBIX9QRn8eeZR1EJbHBkpIOjWO0vLg4M8xx
Uqxbvka4ZVYlnCOQrC4/zG1l/J43mobSCKW2ODDcm63RN6pWba2G3Lija1rWpzkcHHeDQ9HxL/fA
pk2iAzSOixdF9b/jIEhwmfdoMin01vEwHhyr14a1hQ+Mz3v5P1aChVncKSzC+i35DUSn/ugpaE8m
jHcts51vnoKFp9mfMF7k71ecWM17Aq5MeAxihMNdQ/Uot7Ng5LCCb9nbOEil2inP4p5blyPmmDsn
/Dh5otzHdiHuPFrpdcJbtfOMqklBzYL2GeY9tUjVOeJkgZ3Sig48VvKxmk2cYQexwbkvbG4b0U4H
kBGBOmfiWMCJDcMBWq9XJkry5NBNITN1ZxbNwrE7t0Bra4IUlqXUh9BUGVMat0TOspfWLskgq0Ty
ewZM/nZuF8lTO/Jo/IycRxjkfcJn8sQ0ruLK5g+itGAJKiuUJzerMJ8OTdhEWTM0+wlOWO4PTti2
O4Z74oQHJZHjmC9DYuAwgVHtCXWPbwPvEihYtvMgwu+Z0cc7K5jtl3lK2PCvW6AX9WBJ5HAsS3/U
s+gerbJgtlyN9mnsex1Q1QHyaTqtfS0QLmH1YzWc/OZcOy+MuhU0AGcBX5w4A1qpSyC/DAdbKoaJ
FmX39WMZBeToXR0lVBKBpnF8eVj23tRZ0+yHCdZZN1D75mKUqNAyUD0TpUQBuD/ltnpHGBIyW72R
5fNo1lV0ZzoDnzrOK77rOMxcsmC86p2hAmUtp4VLtBAKKWbWqNVGoQ9Ed4XKdo99ukzKsUybHgOt
dJ7dyGBjnRotOY1Vo3Da/kcXSRsMDvQSdu9jVmr6seoj7UvXIKGN+hHuBp+ZKueKR5tqZFmIrOEk
r2VnXHBP4XgKGwWfosEmceaTxMsdxckDT2Jn4ljvkfZwYDZsVY8odcUpSTC5nft8QdXxdbzVjJqu
Ac60jhem00KRZMTsBPqToU1YkXCfKC0fsaXQ+sfBJZKm8uMxCiNxzlLyyziqKnwkGVOF9QTbIo21
0ABFoFpmLoyLDWbGlBuZjtonxr019YMsj9cEnTBZd/FwxBWMGsQzI/2Y2k10i8sUmmstIugbl921
IkL0mCVz9Y7HX59Rd0WHdIi0j0qT8VHDLBHKSMTRQwDrPgQRRp/padusHx2+R+0iLccMCc7ijY3V
hY87/kMo2NKtJuy3hh7CmCIVeNUoVR9K4sSYC2XGucBYu1xRhiDuGJoYmjYVSefm6RcmIc5WDGWw
l3MJDtjVA7aIJTQZdoUvsLa/aNl0J5U9HljXFAZ9rd/JrtLvnBwC/KDnoClTvle9g4U8ovBH5fbT
NuEQXSd1hBcd+SG2DmqpzL544GlzLhcqO3Ly5Ts7TzWMolDVidxFl5K96yHVIr+Ipjt9qsL3leb2
z01pWrflgFTNB1yggFT1LpMZ2U0DNkDGmcqv2JgY53xx3MA5Lsq6OF7lhF1iLVh4ox2IvZbMn53a
5YHY+IfA12HOFRGroWdk6EywBX2NE5jRYj8sO0gEvQQ3557dEB7VTV+b2gFr0rp616YZizSP2G2Y
7rIi5yHg2cOIh1AxoUOL/YGy+xet+NIl/dCVLDMhz3IYLBiMIN62/TPm2ZITr9pXzrXoHzCXWTVL
4fvzdu1v3Q+KJYNBheHQ9ts0bj+2h/hud31SdtU+K1w24x6i6qVGHIMHizLKG3cxCjxet8OfX/dv
rT/XhbXruC6dKekMb7pEWvLMQudV7VWSuS+dljf7vFXwakYi7JtNmRfTmVE7e3E9LFXuz6/+I1pJ
z8d/JGEMoKYuH+JtHsTUJkxPsPvcE4BJA4LprXkRy66LVpHdvgsr/qlXDW3JUnmTTM3mfv0I/wHE
fzGxg5EqWIT/OyB+KMcfgPBvP/AnEK7/ZtDDM64Bb/5rUgc+DtGNwCTTWxJxgcr/mtRZi/AeejVm
SawzpF/fT+osvFrIvkHEb3vLT72ZzP1sUofp1Y8vLYk6lgN/0CSjlPBZeGE/vkxT3nVD4cXiqNc5
DkU40K/H1EzPynLS17wY5sN4lbxRNyB/S69KOKrS5yRZ5HGB12r3SIYQzaGUGu5tcsOe0hmp9E29
6OuiLk7CAz4iCOCCorc0v76q8XAS2bAbeU8TBioPfVNZ7YpGPQuOyMiy12HR9Q11L54iVSboDa/C
v+4qAiwWPWCHHDZaFILDohXENAvZoHuVEBaLmpA0h+xzgcAwzFAa4po4fOji2j6jkUSI2A9V8AU/
xPwu1K5G0yiL0e0mz/OiYsSxY/igaGzxCWyjL5plIXWUoYMpaaO8+8odZL5Wk9XeJ06o3s1eY4wr
2djTF+wxtYeySDBD8YY8vB00E+OTq8wyRMCIq0Fp2SczSlLco3GaR+I39tHLXMEXwGqy3VAGRc+w
8ULlWyIXu5YZqwebz80eJyOK7nqnRxJJIMceM/NwF85SHCGuDzudXclazzmEAjb9maB0Mis8pv5I
pxBEmz2S3LQwwjV+XvJ1MnRVYUTQeLqPFg5Nt2zILw/S+gibMdkkreHOmFqWrp/VSt40GNFezRgK
ALBKYNVeSgJ4B68/D15e78MpgsrKbPIT8zrR4YGfZ6WPyWX1WGdjd0Q8Q8NqKm6OzGBTaFWR3Rle
4OkUMHNyF7sTzWnoeMPHDPeXldvD+MOvoATuieZJ4REcevJo6S72s2E+JpusLZo7+mf0BipG42hh
CLu2RxWVKz1uu2OX5DiSuJEK70VXfWn5Lf1e7+YaY3JhlV/wHM+gv4/sqES6zt0fRWO52j4AwnsK
epUcBouwGTrzxDpUhTu8EOgo7t2xQU1HB7+VmtVASbZqa2uUEq8GBaPzboZanzzVesok8QF0KC5h
W81o6ulWhvg8Tl50z4E/GdkrT9ccaaJhV3FvlV1EWnvSyTUp41um93mAqWUtYUUQ3WDY3fA8OqN7
EJNhvg8F14Aivibr+tFuFXSNwjIInzSModgHhVFttRJpIxxK1x+QjRzR/KbbNk9zXu/F1RsCRBWm
1H8F6jYMospNyxQb2qERkNCbTtgWdeYmVpJhZmhRsqbGjdlJ4x0Wd95KlfYZW6l9hgfuaa7IBpio
YjdKL6Y9Pg7cdzC1Kl8NRLKsC04pJMIFjsAa9hEu8HmPw04TyC3Jfd3RzJt8A/DvHXBiGE+9NeNc
Wefprnb6vluV+VzfuG3dH82kz8+TAeSLPazr7Nyk6Jhntg9zxIuZlskXssneL1EUbibSV9xp7DXd
CWmUcdJetB5P8AxnSb8tEPfFyjEeGztl1xI5/gUSmfBKd1HnBwhncNwLBUx4G95Pn95bdvEkbdzp
w5kXGwOzfdKFnPNFtMlLIm2QFaDijHV84VSbiX0zu7mvUne52+V40fHrWevYEBChas8b2EPDDsqm
eXarRRKbzemGwZpz8Bw737hMDxkekVH+zpGpvqlVok5TjouFldn2Ry/HhT1KUfqrKoqOXt95F1Ij
+5tqdDPFJtWyp2CtAXwZo/j4Q5/JNODND+e7xVcY3UCY3M8De2MaVmJfzra97zVJs2RoEl/YNlTb
wJx7v8N30SfYNCTIJK1vc+rNHW5bi2rSfIG8hXc6jv9b6MPzChvVDsnAoKe8hkX0MGZRugmANTOo
Cxl327QSXlShSflHHE8cIsIih5CH0CkfhUFxwvK1vUtawQhMd7QNTPV5h4GUvtFFVawT28M5uRX5
R2wmxH1EoTP5IY//I0GDuI322q2TquLOGEC5mXfrF1Oa2Zd2srtnhA32o4dz1kNdR+FmMmp9m1VI
Soe5E4dEt8Fbs1RLN44wMzbdKO4fY9sqjyJqrRcLFunesurxhPS9eCeYwuwJfjfuWvKVF2S2560a
p8fQyF2xyhFp3MKL6U66DAZ8ubNgr0eQ5YekTdcEjrBlZuGdIdtkHwdafK8xVsV7ehA0s+z5ayvp
TPiOXTQfyVyJtrBn89vYzIL3UYGsH0q50/4+xSbALQa88cnEWnXfmgEhOLOhPgEHpD5N4XyxBgud
cZB4zQrjINorvMne1+EI0Q0t6wmt8QAZwtUT1lsdnR23Nx7NcDBhwybQKNBHkIo3ddGHql48TGfG
+FFbBuGKjanec6Krlyits4sV2R49vYtR1Yjjrg9QMSNyImHZabqHrqdkvQsby+i6j3qNg7xJdOBI
RtRHZvlZsS8xcIs/MJYOis4n9bvnJEp1kdzNJTZkq8Lq801vuPV6sgYFfVRX86voBncTpFPhEzjL
FoxbpkHvvVjfE1re70ad9B/ayl2M2GLDIg0OPMps3RdF9gD60OFT4x37UKvW9FnfSvT/1Me/qI+t
hT75s/r4w0uLT2zYlcX3mPa3H/tWJRuG+xvwM92VQxQ4yDUV9590UcS3ngVTkwKP+vlPOHthioJ9
LRChi/enxUf4E852fnNsMEvooqaHJyGf7l8okn+EswFdQT3JyCJ500AY/DfUdS7nutfa3n3Ihwz9
TBGrHpuftsPqaKzb37+7Mf+AZ//YZF4vhgRO0mcSZs3XfQO2ho6yCRTo7IdIm6pn6jUTkskgn9K4
YxDlYtPwHAJNv8ghafb/xqUt2LcLugxn901fHWupobrSsB9mSbZzQdYuIuOJNOONx0t+IWSWvrPV
G4Z3bUCW+tfu8gcWwfesgeXX/zU+WL65Z8IS1hcfMh7c28ubVhwWMsmsBzwP6Z4FJuO1r2MAVUF4
Wi6nUFT9IhzTZI38/aIsFbBUCBZ/S3EtqiLow0qaDwxazUsBPHAwcxee+pKA+HQdKtsEwDBlMPqm
3TF56F7daonX0+ip/Not413lhYnat1qDFGaeGciCNCPpCPCqMW7oNYDQ4rlkPMF0H16UygrmxD9/
dD+ORL7eO5fm0sGZE4a0/YaVIEYBkxQi0IPBef6U4tNxUFmfqq2APnrJcAO8wSa8ff35VX/sHb9d
VfJ6eHSjgOdvFoyr6V6inMZ4SJaRe6HReNReEX3RE1U/XCkJDoypW4wcI5yRlkHVz6//9xcTHjPG
dRBeFgbI23dlkBLjb8LhHr4io8sLM0mmz+FQG79IHjb+YaFYhuTNEjoXdN7yTLBZpijSe+PBxnf6
rFUR898hXjL2UD21rwpfrRcUGMvbqTPOZ37Ly6IRqXcPlVT7xeP+py+OuS+7pbG0gG+Z6yZRD7LW
A/2h72peEtsLsvJkdjkQQ1yk8t94SZbpBe8l//XoKH+cERhVoseahTUoE200jdg8weldhkxXsD9v
EvsAbYz5P+o+qmmG57dw9vBZmhJDG1cG5LwbzQVMC2uHfiWF3n/q0kFurhSBKBoA/Yop4S1zRKHG
o4yw1Nj+fK1c52NvthcPDi5ushwVyMjfvCJJFgZEEknjIQgSeBL07Q0IICgzdNjquWlyzc/EyL43
cQOv0EUYz/AJ2gkH2upKIohTG/Rlpm1s1gYAH20GhICff85/2AU9povMNbH8w4nizcfUmEAPbmAb
D87scUOutxmsq3o2dNBKEJZfrezlBP1hC0ShwarmzGWgSqL12yvmXWgmejq1DyMQ043T5c5LINXy
DwvgqtctdU93DEYUxAFjTn1ImJeM4yQf456YR4Iopu7Vgj94n+jsALrGSxCT43wCtS1vrreo5dRw
IWwsKBm5dDdXcpbGWP9gMj65pTsvb35+G/kGb78W34TnbLFy0b27bzk9s0ilV9NvPMCTnch1m+Zm
nXhacldb2dTtiwGGA9XqkHRr0wEH9IkwC6KtjMIYW1t+t+5PxO/69GrDhkBCbzsQFtftI7ftDUIo
qNlXWuAE81onD47RazRqQAF52K11vG2b1chcBIxEephBIHXhzUhgGWw4AtBopwkzfaxyiwfYztGN
aPPkZOaivB2SwKvXomxgH1Rmpn1ELZneGeWU/aGnrbGmoMc3x5xmsmwmNUSv09JXIzOIinXccX4f
yWnPLZQBSXVf6xE0FhXhwIuHTwvWhANGvQI/06qnviAndW0FnvcosbzRVzXWQe6qMYca8NYJGwhe
tHqNTzqY+FRrzOD8Im+7dD+rucPpoIfPcjBBoLRDAFntZIb94joxBEdaRPk4jYNBVg7mWs2Dtgiz
QTO7wkHNYWKYyJyqqu69MM8aZI92FKwJb5BPYdRz7KasEW/qGWi7eE5uauLqwg2lgdx4RgfYlkOg
eGmlTZlwtZ+gBGQjRvwObBtPC/bpEfwEIbrQfIHZOjkpBjlNJ7DttOdkNiJDVP5c9LpXHYFrkgkd
TVmfNCWFgZIHDzry0WIlDnYYR7cwk7o/BP7RJWlWkY6hUNKQL86IrzHtZtvgboezXvU86vr8Eb5/
fDQHodaobsxPEyEKvhMvclaA762Jh8vvuWydj6WFdqV2q+iVhaI+h32QdKjGw2Kt9zweWuOOYJcQ
q5HcIE+NhZXrTJqCQmETPGkajtQ4kti1jpO8E4fVRXMEqXhDIdrUPtLvyPzi4ZGnSxZANpUe+Zw5
fExIHfjVwAkG5AtM/tcAnHUqP7VjjQhR8qYml2hlcr2qj0SDuRYfN02IyZsQEYstYz6KnxlQp0xT
7nShDeUN5qMUQ+zg+HOIcdERZ2NFOAUqkPdQPHhiE8kLtwTwAI4M3oKQy5K9Ip5YlTgQEvW5ZUjE
78C9tnqWhFMuyXkzDzWGvOTrOq7co0TRiPSo5dGTG/ncxHb4QAs9d/48wUoKnBHGf6xTr0LbYTfK
YVRdOZGjabavLYyKg9uDxmo2+5Bn5xAKG2gtq5o3VPjY0PHrMTvmw9FxQGLzcIXrF5gsnchpTYvU
vNS6s/ylMpMn5ubsz2xnQbDKbJmHawOVM/mnDF3aFXpy49bUdf5g9lANb4XDzWlMTmpIRRZ/o4mM
5LYvaraYK+rPxBkqlVeqs4nxBKi2xo563SOp4cSJIEreiaRu9kEp2tdaLreSsbNxWUZqyJGXT5v3
PfQrSD/qvqTsxE7Viaf7+lqLpBluCndFnjb7METi3M88EYZ07MbmaFwGA6qsaSIs7mPaDStLzEsS
mLT+nYIPcOXRTCb33sgnvhSvJFdKo6F9jUsWQ7L8P4xyED6ECdWnTiLVi8ggAABAtK/Vwgy4qpIT
Ythg0sftdL4WCnNaww+4Imqmor5P2oxHu/B2lSmSV9vCZtO/8mhK6K+3esQr7ZaBfts2qHJPLCOe
nbl82qKE0he3kMWuZDs90SnCy7KWG8dIq2dc7zjNp9SEpBggmHtx2xkQfiiZPh+AD/nkAz8zrMpy
RKFak2CZ+9cCp19KlXROutevzc8VX5sSuaD5zmRnvq2lhMrBuO/td6MziVOUO/YLUhRIEhw7fMDK
xA9jJbSC4TWi8uBTpkVcvLi+QkbgIJkfVLOUQZw8hHaMD8IeYe7JlmdUBYLijn+VocEBXNgOextT
PuuQRjku5JNBYYAVAybr3ogLj+Ud+DrljTVoLqoarA9XkPj5tEzImv04cuJ2y/J0isy41cOEkwkv
CH5zMlCu2vgl9O+qMdSifc58jirNLVi1ZB8h/F5QyhOyARYwU2XuWWcI+YQFhXdJUlFnm44M4N1X
lkwWZc4L9mrcUwbCfP/rJpBmljpPMWmJuK7G0GEWthRxbrxw7nL5fITUSBYH5VgH4SoxyvJGLhRA
yn2ymQKLpxqbGN9nHOTchxG+6ZVHCR6vcAtAJd+QxsIoKcPOwoxnKJchrKNT07R8kutKtFVitDdj
zBbgYAutNkaD3IOatg7be6kCtP8C2zyI3bXN1kRATr3PG0M+xd2s5KqjHW03s9stxBlBWMDKHMP8
Eeah82ItqjhTE/QAMqENsa9UcGtBpy1zYljFPg+pcYpl9eyGFS96bYywUpdvyElEjUxGJ4LtElra
teGdRw2SqmHxioa0qDFbt74aaWkvfc0flh7+VZtuqdJmvBrAwJfC/HpsTjOuCesqw5/EEotP1exU
8lSYBPsmvZmvcS2gk1nuWlMNSq6JycnmNXAWL73Lt0jjwH6pepw3/GKhEuD1r876PCGN9KwZy4g2
M9DitCHbUQzjwP+KOUdt41jAgXDEWODQUrHVhxM/EouyJ+IcQrEj+8w5q2YsGr8YFw6N1ujOi62W
nYW/jQ2E0mlbyYSEmVpq5UZCGMuOOaPrfJP1kVk/Gro5skSClBs9L4dLnFz3PmWioi1DqHURpUi4
tOQ4xcxALayJ6w34uhctjfuw8H+vG2sTepw417UbhIpjTXVIVpUXT58ajqGH6/q0zT7YJQwCdkOB
8vyd1wuWiND7Zg95cjhG4YSo6uuCyBHofKmQnQ0+hhIN1I5CYpC78K1xmbpcV4VLws28Ss0AXhfE
2Z2x+KglzjJtSFuNJEqicgiY7ByycfD1TLG/qU2GEI2zkMvi5QtpY87qixsn8xssfQisoBBq1vSe
eHLZfAWWnHFxIrcc17jy82ZhX8wJ40FV25YViwYmBbu9FRt3jmfOD3TqLGpdAzP0u5FN+7oD2mmH
TUsZEPfjd4G2HN9dwl2yPDhv/nIAgaCG1jT61dCxKZRhQ3QkclQ4eMWVCpeAVaiNVS9WIwzw1fkr
nZgkSvkkFz5e6IR8734aBKsb7EVj8N+oxblbq+bHwRAxsWj9gLeG0ZIB/9Wb4yvH0xEd9yOMS1a7
bgRzc+mcniIkxOLhCRPQhVyqlu/ryfHeJpfzsRcqvzMtB4VzAGFQJu3eyerFTYJ3B6OR5Aus+BKC
VI3NqktL7Q8lZuSW4niEncyJNMXj7HeMPCUVyuQ+pQmOCU6Mm8uqdIhw22l9Ym31QkzDinQmTJSZ
YR/iqkreWXZrGLiDO/mBzl7tQeyKyc+qqngXlICTUpGMvCUxic2QIhN3kdbsxEaplkD7etn8j5hx
M4jEOI+aqrexSCU6PTss7jiXgikbBJQsGLXHMDF5PE1e8c+ajCayvpxZ3TMBJLTEGtlw8OJATjZQ
4+RLSVdHQp2R7VLhkVWFNcnIO7M0yilcshtMBxf3E8wvAtL/+HgBsRdPqVlSH9jByCdV18MkiNi3
Zycu08/llQmUygoG/cKFNbQkeCK2lxV0bQxD4pqrY5aRmwcnkT2tRJAf3DBPw9Q2KqEvEYdyGCuJ
waByJPy4rn015wkOt5XaB3ownmvhmpyfDYai+z4P2a3mRXkzwEEig4QtUiYpmyNaHixX6oJ3Ilvq
zcVljEAyAZMK334D2MCunsmkGlclrrcvTc0r1EHV3AHWpEfYhVs3XHZmLNE4gejtor3pRPFne3Dx
YXGqnjfu6nKDWYs8aV8rjJoZicbJnKeFQDvizXASaNhUt2/pb1ai75td2bX9NkNyJOhVOudFT2fj
AgOKkR0gYOwz5+GWeAnqDfxPTTqJ3OVgcYfJvURMrNdz7QFTLxKMZg6X7eBaMjuEnUC0BBaURa5v
Q4KWxQZYx9xy5egSNb16r7DuP0X2FL+vkG2vW94Qdme6nXnLgYhq3HNz3cQWuNLuIbCVAKSzLMTG
aiy1xxVX+6OvLOc1QXv8GRvY4UuZqfZpNGEnrKirzBsgM/1EEmC5yxiufLT5uEgdgoBYnLpG3L2p
EdwcHUvFt7GHzCdM3PhDXnXhI5Ztg/J7TGHWaevoO3ITpltpVaBhmpf+UdYTv8kpgPuplAnNuZ8L
jY4108MR8WNHOuXiCvtNKfQfhOeXCA9GAt9NYNYv3cs3F9Xbl/zzf//XE5678RtvVQu/Qn7oG75D
pBSqRP7IXLhsC5TzP/iOsH4jS8T2mIU4i+uqxSznG8hD3JQNFsQsB54f4IvODPpPc1X8RQCFBII4
T5im6f5LTCjPWJhOfw0I+VBc3sLO8TpHBwR5M+UU5OSU5RQaeyGmAmLIUAq/YZjCnGCqkZ5bG1UE
v0+FQMHRizB6rxMm4Nso2m9wiOxvrRK3DNkMeGB5xFBsSFQQ99EUVjcNIQmXssCaATKHONRBR5ZR
oDDr7usX3arSJiYusQnfQ2IsnswOwLXKl1puoFl5dYKivPn/7J3HdtxIunWfCLUiAATMNL1h0pMS
NcEiVRK8C3g8/d2gqu8vsbtVf83vpFd1d5FgImE+c84+5VKA2RNjuR+ErHFpxazK4V8ysbQ9t05p
fEtHd3xKrTIfv/mu77sJNi97uEZIs9VwDrxwTM4iSStv7/RB8ThYNoiNVWh09nXXmlJuzKg0Hg1b
Vcskoui3WEeW7bEm0oGQIiAJpjVeSz2S7phG3pcszTzIBW3vcVpK0zxIQi2ukoqxDyAMVv/CxO4f
eMOgdqzeiVNp0jc7n4tzOPCcUt5sbxQ6jM8aEiOVeGBvDBRvVHXW8PzeizLokeERPUS8L6u8ug18
nqB7eAN0mGNvvJA9HQO6GMenSDSQpGN6T9zNfe0+s6Tp27XroFneznqmbSfWmcFv4IeUqi5VoXlD
7DOrHkNRkWkw5q9dZbOpcBhevNghE0zS0eTjOCx2EiJSOBe8knifpAph63vXHMYtnVBWLVOB1sqo
sXVJLdpYFi9ht22ohSzUTvnWUz3tuBfxLKbYrXn/DAVDzx99x/s/ZkyoZvhLjnZWNftqSr4o52eU
NaXuVVWwkjP9mQKMCW3wnNiE867VMs5oIcLFizoezfr7S9IrUwYC7zhY1kHs/zXaaaK+l2EBKBw+
xrugY3DLbkFs+rQHEe+daiQwcY/0Cu21HpuZrmoZIUyIkM5mKHn1J/bMByLqit9Tazs5tyli/ZPh
LXX7IGtm+6zCOLvv7jg86pQEYdBTOqpJWwmJl25mbzwYweY1wejQCZs2EAAwqn4p4Eo67PfGL04X
Ct1f7UBZ00VnSUKnVBpFD1qLvRPHswHXU3E4y4dnBkThBf6PM6iHkf/l/Z1oOzl7MHJzaH0Wh49D
OinNesWHCDpT3HrwLdDml0wU3GVZRr9sHYdMcm3+UPCiBAqeB51SN5OGByTLHsweEpeW9qsgQ9P7
sQZxBPN56gXmXCw4mK/EibLvwqRjbGDVUXmMrVg328DpKE5qc0FHhhaJOHsGagwLCCD6ZLfJZDy/
/5VeNnfhIZtABaxZk/LHwirhKjPwiF/7Gm4HmpWGirtxBr5nckDr+aEdliFTmS1f6Y+xE228aK5b
eDdn32EQP+mS/+5Pi0GPUCKqfGMZwcG/54Lwoevs3SHjCfU+Y7JzIaddjP/i+zwrrsjEMZZrSkK8
XPHe9/J92ZGlc3ZlPmI2rNKRPL60HTatb86HZnaGe3io420PfPHF4krD8FF2tItkm+WEDtvgZluv
W5eVIhVBmVjfVo2JtbHLi5BRom7ca2epe95NNhQ4TgQs0pUMmiZiVjKAHy+t3TXBzk0w5fVcxftk
8PLdjCRgLfpQ3XVx23xNANVbhOtQO6LGHx88xyD/x9Rc2KYeNB+GE3DlCNvg0+Vpaa3mUhXN0vtk
Flz8glqPU9bPh9FX7mFgc/+1rqhlt5KkcGtL3UsFbTJyPYZA6Y/WuwFyWkxj2nV5gnQE33HAfLgZ
pLK3TMOJ8DPQr8I9CZBr5dquEL/F1r7MvChaa94Yd0tLcE+AFZqtPsW+uXLTyHxi1gVraNDTN9vN
rVOAAeiQ9J78E4Lr/OyFbIB32AKTq1o78TerHodHgBzTscqhr00JuNQyNp4o+fVzZNrNpqjTtlxl
vhfTNhpEqI9GhmcZn2Hmj8VOePm0LUIxf2OLAhfHGrLm7KnBTVY9UVr2Kkcv+zKRZ3NuB5YWa7SG
8tjNOr3kS8YV49jFJzm2IPtiWoUrFdbX2iEGQCkypbYo2HuUbIyVT0U7eujzjHuZGzCVUL+jU0y9
vpEMHXia3822FR174e/R/4y7ubfIrKvT6jJ0RblKjS64LXrN02RyVwV47u5eFsVni1IwXLd+M4d7
Rl/WVYUJy3wKWHM9D1GmH8h/v41UX99PJs3sgHzuHjSo+1C4pPngxW29m5p98CEmtGIr8Ft8Ds1h
PGPVeJyxvXzqAFHuy1GVeq8Gkpu4P6qsOvR6XG784cD6iBFiZd42DeZlJ68i/DEiEuTxzBnBY3Ur
7pqIOPTRdMU2I0udhHVLA/fqQfpsUViSjAihdvgSVGOeraVNbs1OMOXND1PNeGRtSHJ3egvymDeK
9tEsUu8lJlyk4VUIdaZL7G4FW7U6Msfnqh6s5Avmnuo8gEK5RmL3ZdBefamaeWpXzH0qh7yeoL0C
A5psepzyD5NvkBfFuOwulU77vYcb82ViWFW/jq3I+jvsJUF4buEOobVOydiq9WeWU8EdvWlAskMa
MBCR41XfSrxxZL/2rqNPXWMZN1q3zrYxLVKsJzf/lrUDU1eMkVtQNeZdEqN69WInQPEbObd0kArf
4RCSp1MAjwGG5FbXrhGkFxHUZrGJACjf2WmpNq7d4ejJ0T/3tjOeqiYvvsQdAcaqrJ4IgMLzJPRz
yytxG0FB3TBOeJFgmBKst1fGpOzPw4DslXuO3ZcMGrkNjCg6N6Ed3ljYaC+dqw9QD9tV6po09gKw
NqrLCjrkEJEO10NuWJsRk+tNWJkdkrPJYMDDpSLi6CrHArp0oJ8ChI2rEFAuG7fSZg7WphusXtlG
0o3yLKwwLo6ESIWWz44xtGtIPw6v8N2S6DquTLOy7rzQdm4ZsrQPpbY7XvQFxih8oO06nUcoNG1/
gTOiVnR3T46oycPWRrzBjVmtw2JCxwwJ+YF2kfSMhPJjZ4I224xM05stcjtj1bUoBFfI4KPbfNTW
LoWz/ii07s9TY4lPhuYHeycsLzyB+kM8NmS+t7l/Z7Wi31dFx+azNe3qbKHjvY9UnvXrqWiGbVfi
B4bmWspTR5TSXRwTH60DFM5t4l2VaTg9iSYLAJ3l3XPURZ8TQLVrpaRHQTH24VNf+TVQgJHQzrqx
Tg5BXodRhJDv/cjbseXhe2h1MjirPBc+zGMUTBqjXKS4E/I2XRPERtpd3PF2hDaA5dPNs3012N5z
hSmZVeKoH4KkdMGv1UGy5XU4HLykiTc16Xgrj52PGLW8j4LF1qgTAGLzFDbn0p5si1Xw1J1HbZc7
Nk+jteNnxoubgzlbuzxv/kzqzvlOPOCwjVNHzYcIzPBXgs7qg68BOmdLaVXlDfLNfoKUBaSMhLI8
cbaxUQNKA1a8hsncXYZKEhM1Ze0alGwPC801z4hG+2t2IpX1xPstvbSEpxOMm/tjfpuASV43qSrv
u3wMnfsMHfu8VgaRQ32bUBYwjH1LpSnCnc/skRtIUAumjkxvGCQ8hH02XhVp02xZzZKtlpBHetdQ
BlygI1U8eVGxolHui3IzWwk1lu2/hJ0s72fAyNjRwmhXp910pRqlrusiApvkE4JCVK7qTlaZtedR
1tMeYOl4K1XbPEZDfqrBvlbePG5q36xv8qZsvmKoEXvEYfokexWwI/WeKdSGndvANXW1fZf0E0RU
kkxTgFxjHmYnHACD3MX+PE/MznWVQGMvygT/nTPfd5ao3sY0Z2jBIy9jR1DkDPuKJYYHg+1V2mkj
/zr1Y3Nr+NN8Y0R4xrdhFavuDXvBY9VNRequdNwBbcdbycMNnKmDP9Zy70uZfSIIZ4zORVa7wZVV
iNd28KvLqCjkYo9r4ZgOccD3nEwpXIwkcu8h+SvxKc75Jxh+Oi2C27Jq6h2m3BWbBOB1wyfWmZgs
LO2F7m1oVvUtb79jm/MGHf5GF/irJEW9Cyw9C22mhFVhY0Cjcf4JxwJ/rpvMcJnIac0wbvEwqzgy
H2e27H/6ZIn9nazrV0XKckAbXZcysUsJ9L8fdV3kZpIBIpryUOSaRWtE6d7wYH5NDfI2MH52X6NM
2PZ12HudddTasYJpjZs+yi+JSjDkGdzYW4eUT33zjnPODQcVoQZR+twvIBlSnygAbRJLKNtyBwt4
KCyfht5u5wcTLoBGes+iNAb//tJWrHVK1Q/tA/p61exYnEpCLYvFJvhlpp/AX+uNNGxhwCortsJl
qs8T45E8JkQBBMn9ySVTfAfsUTxYfkhF377DKN7VnAJL9HgV0hsZy7NT0GARBYd/pOmanc9Qs9m/
exkn/kV9Y5cVLmx2xxCsG+mVL++98PtA8Kfxze2PucfPasxl2vHzNMQX7qKqZZ2nECL9kNf89KWn
VMiBs9Cg1bT0ywpgAegGyXzt+PsD/arTWb5sDoTJjTLA9iz4Ar9eXZ6mg6sZLx/e14UMJ9jatUXN
9/Nubm/ixccYkrdMWB1v2Zd/evRFzwf2B8GVTwDtBwkjoBrpimksDzqpzEdngE8Fo36iflws9qPB
UZ3WpQn4sWn5/cHlr6LC5bN7wjZRvJrSJUTl42cfErD6EDbLQyMrmkIyGNggu2nNMhvTQL4hl5cP
/76k/8vfqYuOxq8I3ewQ2kg73/+g/xtv/s14k8550VD+d4PnNUi2y7cx/lr+LGD/68f+JWAXFoL0
ZcSJlM6BEsa19C8Bu0CrzrASySYy2XfT5v8OOF1+iM7V97gGmD7+ZPW05B8syiXRzIse3OT2+Ecq
9g93tPB5rC74N+ap0vG5q3+90erEzuYhLJIrWAbx9GqXtiK0znZbeysinxk6hjg9AGGNkafkxrEE
Rqo04hQXr8ZA0hv0/ulPTV4CIyxRKVJSp34+jwT/fmNGAzUEVbme60PRhk7KfIHgo8l+MHj3etSm
PdmMMNIzd0kqFVOI0BRRxZxE/g3q0tYlVrfrpbWF9qCr6cEqdEB07NC34iWj9YwnCiGDqRpJQKLI
T7G35LR6ED3NPldsRxHeqHSMrhyWs5X3EJnuXA4YLT1LELmb82SHKwDRv3lsPMuRWy+hQuclW7vt
3LEh7D2TnElB1ueZvIO027I9Zz/Y6J1bV9OtYsXmIjQaEn7UmYz5S4XBNP4/JuL/FxNRAl1jHv/f
b8Crsoub+LV4/fn+++un/rr/PO8PfL3I8jFNvxuj/9+CwbfBjSP5VQjbuNPfdw//WjBw05okPPEG
oG4kGQxp/V8LBpNf6NPfszGlZaYA+EcuEuvD/SdBFtjYrLGCYzf4dxV1TDBCV8ZSH1URuB70ZEPe
i6ieLx5isV1ZJ17LpM8Vb43hBlB8fH2c8iI4wVkjXBxZJgRvV16Vwin2qT33hBTJDFCplxqPHtf1
xuV+jbelaP21jJLxRhZG9y2h6rka4ao+2yZGvSr34nWItAUzpx2Nm8J0+42uGbfIUOhh3+bGfChr
jMQd6WF/I6L/UEhyBqgeKV05DZzTfzOYJFiO6bqr6kjrBPctaPx9OHVIbNt2+Vz83T9dIv+hhvlQ
R74fj2cxz1TM8i4OgV+feKaB0TlM0+o4GNpiOZ29LR5OhlGcg98f6Vf/hVqOxK4eIzNlqy/Nj0iK
GX/M3MDQwyxfNxuTuPYVFChj71lB/NCbmb2fiPL5G6n4f/h4y8pMSIdS2YMJ8evHS4TZDHnRZEcA
1lO6Mjp2nrC7XLXpcGVMq99/xP90NBZxFErSI0XvowEiXJBNRZ4A1hWDSi+Fzufd6KAWuuky/0cd
8l+tQHJ5F/1UfS7nk10gB3EtfFDLm++XlgMFThblqYiPdTRmGIajABNfXeflxkOPs4qmaLzpdCev
BtbEhzlz22obN07zjz8zAnyIl1TA/rKg/FAdZpItfd5ZybHuFqLx2EzNxgmD4NF3qlL8zcH+/RpS
QkrFnh93CXjCD+9n8EOZhccrOVZynu9KTzM8MbiDK6brEWFmMeZft/BT72+O++9f7MIUlTjcHIfa
RCzPrZ8r/TAZ4tCpkmMx1D3VJt8mewW0tEUMCu0fXUQku/H78bfhbuMpSI/267GQGA+yj/z4GMs6
3NQEr6CzFnpaslSsp98f68Pz9v1YCySXJmZpIz8CU6CNOYY2uIbmieb/Xb10ymKrl5vfH+dXFxRF
PJ+J2g5QBw8ZLlfz18/UQc7USCNikG+qT+CgE8i5sqcCL29vqYcoRqlFZE9bspVi8hBgJgijH3XD
f71hPlw7y98AgYAHnQS+swRn/Po3QGlMoWC1/A19E24q2dcm9RBRKgHhVSdCIRlzggb6m+f5B0/N
+0fHX8kHRzvDO/TjyrwPHdLeAzc+RuDqP+nEyU/0xNN1lRTRXrP5pNM1yhG7yDQSIhgwSOiPg1OM
fwLoqPXXCpbGKQ2K4BAKIz9hMOE/5sS4+/039J/+TsUXw8qb6oC0kQ+nJwV0PmCnMQ6CQJC3acK4
sO6ZyvEVZc7gHIjdZn6Fft11iQgbmCmDPl9GQEFw7NLSPhPVHBzH2LOufcNp3J3TR2VCsrLv9vvf
/63/ftUuDaklPAyQoJM//qlECLFRzob4yChgItiVwUBKJEHTbn9/nA93PVfMj9aTmSDhtO7Hd2Ns
mJwUo4lB25TI/pDJxqg1S3UGmacefn+sj4/z94Ox7TJ5OwKE9j96ryavUQ2aWx7njKM3oRf0G5FV
3TrjVoE4gIyiGofpLNlgvRgsAPdjqdq/ObFSvM+NfnqrLH+GBb4TzQZFAX/Oh7dKpivD5M4IDm7H
Fu3oZiYP09YfreoYdtV8Z9DBvakoiNdx3JG4PlWwVPnnFFknQijFDgBzi991020LWaNbNXVSacR2
bYf4Nc3nC3wtEDZxbd7PmRV878cue/ambL5gGUNZ5rOZW3gEKeALT5179IugW/PBvFcIJh5o9sUB
QbW8igg97TaiipFjuMN8N5FT161IcusZaIn2NSOs6W02KOMaA2cTIM0i+I67Q1WnIq+hMhSoxg9z
I+1mlwAFjJBqgntl5ZuSHIHTAnm6H8iv5P9aTwOIm3oFzhQLXDMG9vesb20QgIRvRtsG+NsltLiz
aRfxOOg+fusiHt5lE6rvYWl4JotTysZ1EQgvXA8o9rodjGF7P9iCYqhwQdAyfze36L3cFzJxtMdU
dHH7cfdDOUtLn8NXlTbuPJMAu5VoOvdltgO1GVM/vLjLzzaq5M9AKk5ufDw0wEvizHj0S2u68J7J
nut6Gm7eT2/gDO3WLCJxV7F7T08sTbPoGMjQsU6myKNLGvp5t63nKKm29OM8rTo5ES8x84RiVWV8
KcqUK7IUoxTgHMmlQeHNuZvw1zQogkSEfDe2P3WkTBprMxTF7RJ5v5Aq+D2kqUYXp61CFpRu/IaA
aChWgdZTuPdnHA8r3InqAUSv9eSxs8QjanJuc8uM3wjZMncScslrorBbrbhpMo3rLp/vFPmUQBJS
jXqzr8cbjDN9xKZLxl8yhzxK+OPZs5wE20BruQ5z8uRPHtxZPJgR8tjNPC7WYxYJ867oM64ll8S7
SzhMCxaO1mtateQ33uXKEGI9E3+0YXkDaCPhA5CklgxzsG64wLbIbKpX7FiC6ZjH1atSzCY6gNN0
6CI6BkchIXKgyPA9hvZ0CY0sOaVetvVnI92wFBlvsEITK5G48hAOxDaQ46DWk1Hqu7CN4qPwdHFm
nG+vwQjFG8dsxEVaxXwC6ucc8EAHj2Hrbku7S19rp0gvE0dbEwzv3uSzu09jjHEoVMfFpWW9eB63
HUlLIJJYcYLcsDbQxec1CmhzjbFB7wgNzNe2LrJ0zVk1n/24v8GJTpK29HegVK0dkKbyhI0FlIrR
Yd3LBx//Cx8LGKNeR2mabaa+7VABkLjRKvtFu411CfP4RrNCXvW9NW76ybPXvHAQh9XxkxM4bOSb
yjxnKLdFl6p11RbDPvVzweoOG1Y0I+z0Kxudtx/dN9H05lcmYnx8B4mRW4SeQcIxQe4dDeF9rp0m
YBNnVWyVR4+3GkvnL7llnwBdSlRk8XXkxMMmtZ3Hvg/OJYGLn9vKnEGjTuMpynIewPZSI+XmdO3E
lnVp56a+k/BTT0av0s08O1epW09etbJzgHM+4RG1GTbfoB1Vh0mWCVp/NG0sC0MrgTxul3JFeqx7
1Sk0YqsyY2m56oGFPyl2+bsRFCWg6d70zwzT6xsKJZtQN4fnReqK7IkJUPiERGd4mHAXFauyqQg/
JV1muqQuWb1B7rg7VOnen0ke6+OYOeMxQqTPQamiLzoU9ygVhnt3mKatNXfddnn/QOgpqz5ax1Wd
sy5x57XLnZYdbYO9DwqvMljriVok9UbehYXTrJGgxDyKkESEdsAbwQ199wDIdt51XH+bnDJvhyTN
3ndDT1qHrsz8phHtM/kf9UYOcX9t17OXrMMMiOamdVI72anEhA1UkbxTJKm6Fd3Y7NAfhZ/aJBzO
+Pg3bRwMp2ToBOE4MFS/WMnYkOVSmMBQe56TR9gM0QkwDRR0c/Caw9znXJgJtQMtQmbcZZN2AXbr
z2hUFIIBVukd/NzvrT2Cd3KQ8TyauXI/jcPsk3upoOZO3QBnq+yox4qxPlTz7F+PRu3cQbog6aos
F/hk7R7ooP2DP0o23+j89LfK9LxtxdjwVLcWS05bXHwibDBF+fIKi2FBCVO4+87N/LssqOGCBlZg
0fyzM2VMoeWjEZPgI9uM4HTH9R9GBaKNlzCgMLyF9tdxFs2d26JhGAlQwxlbmzgruQRAQGHFI1t1
P7hGtnNgw2wHL7af8DKXt2HbWKs8kMkRgrx54QzCH8170IyB3PdKcWH7xcVhfLAOct+EZJ6pg0Jo
dOWHISvdaib7R9Vyk3sD6mUxV7uMtepr1/KReNCQldwMrFOxGi070kB5+6gvTLJShiXirAnC50KM
1nUnvPJGzAFlv49CdFU1WEG2U2qUNkLtHmlbWrgvsLcZ4hCtRiiW8spNENjZcWLb+K2lHb9CLtTd
tbaB89Oq/L4hvJLlOtvKAQNN2atrOvZqj8LbpQGQ5SmTU8vd1SKQSfLstnJUe4OLcDxYdRMRq+V7
h3yc9XHwCnbdMvDOZT0Gl6QrvL0d9vlbWtSus4UyW3+yQd/tHCdJv+MrjgOMhlV5NHAtb6sk089u
U32BgjluAeBihfPVbGYLHqR/FYCPBx4CjXEMWZGmvFxFC5e8UBs7mbuzDCbE7WWy5RuPt2lufh0M
v9rEXRWAm/OtBvFROF1cvyvfXFn0p3lMjA1qh/GWzeq8nxSAMWSQ7a0UffOWkDx3SuqMtwYPAXDy
hI/ZS2b7E3nThcvamBWUvRJ2MUbfgavU6zbGJMyN3WK8IEj6e+1EBWvZyryOB9U9GUgX32wdeyyx
fcJci8I3ss0oZg/GsAJW6OYElOXFwUDccUKu6ofb3Ok/TS0gKJHmNay5PpN4yBBwxUMq11RR4fVk
Tu6mxbxGfFwdwPPLRhQDdjse7CIRF3uIM4hrA++M0pymfI1Sx1kih8uog6RQjwcZLEw9XB3dBlJ/
yeNsmsMHz0rMaT0qE0Qgu36xlkyHuC7BUa/DZjYe48wXO59Ix23FS2HPzrs9VXPcfa3ojegwomxT
GDlnAUvElwAaSrZMlMQlciti81xTjwdHWMHzpEzr1TAr47vpdMNV4E3hoyI0eS1Lfu1oj/6TLOJ+
ZXZKo1uyY8pJPMig4J8ojIMtASkCJll971jPYUh2xjTzeAVPy0WVPwsk/SvhGfduP6arxC1m4mm9
HaFzONMLwFRQ23JyR1GWuIDOV7JAY+bRY8OLYh/uj/FbmsHKXxv0yXgW25JXZXhA2mbuOmf41s6W
v6eXt9e1Nv1dCoMTBaVzMptcrSXBSTjfux1pueEaJhhpZwGXMzwTeZ5UvidiDVwjvzgqO29POlaK
vmTKEM3G40PtmNHaRBl+QaHx3agEJvw5L1ZO3xPZxWB32zDNOsV6yg6+YDxgjj3owkp3+ypqxVva
Igekx+etQyF0srvS3jZkjhOu2wIHbMfkCkDPPnVCqnkKrjVNtQPUebwZHCEJ+h2dg9J1tBZ579Ga
VJus80AFUArejrIhMA6bzc5rm2+txlJXIf/cS4c4wrz2v+iJCEs9Vc65rZgdzKFAD9XcdZbxGhMP
SC77RJ3iXwMAOOVG/TLk802XBie4XU+VDi48chkYASc4swL6ntThs/T9e9cs9hXVNIHO2asv4mE/
pwwp3dZ/g0XRrGeA0BvfkOqpJNF8S974GxHIFFZGyEM+Mo8Z9OINVNxd0lXnMXIHwHPOV+AiWC7R
04QrZdARhJDNP83W/HXs4yPBZeaudrN4WE/+FH4SVRPOIMK89ITwAyc6dliiu629nLd9HX8e0XUc
uja6UvWT8PrusfawDEdN/OBaYXRwBz9d67rvPhumxoXFQuoAr0RfYd0xyK8mjBD9s8DDErufncYu
9jHRZt6miQZ9jGuH8SjiF9oJIDjjvhwkJXSsUxtmG96btleG3kX5eK9Mx/9TOO5knIwK3Q+Run7j
ib3Zm4N1br2cuIpVHeEJz0y9/D6zTpNXpFnOwOBCBi1ChpYr2h3SSq8WewM4AZFkcicbyPWrlHro
4FqgBa5hGLkxKQslmaYG2uCV0wy0nKkfr3VnBi9emAbfmwB7IkmkDSsGBRdTU4rQSG1Mr6QtCrns
u03J44U507LTgOAZvHRklyGWI5EQN4A641Icr2vecc9eHUwXfAV0ybFrbNupdsR1Yqi437Yoau7y
zuWxNCB+REK5dCcyHvtvyWwON4kzySuB+nwnQ+IPonQIXsLcYMgd2q68l41qwdhpOpFw7sUb5m1H
XdqoX1pevy2ndYSC+lONcHzjwWwS+wpt6ZHanl8NktvYRiUNOhq9cN65EgOyGJz2Cz5TcxNryr+V
HVW3Ss9LrAC5LlWYrGde+UczbXiRNlZwsiLFUKChyfc6lxnBsql5P15f2cZ2Kh19xP/KzibNILXC
Hfj8/q/4Xm7eC4e2n0hIf48zZj6YVlq9NnlLDzZqkykBLr2bYabswSC77HrmwnnwU05mrCOi9qK2
3r0PiqtsZI1CJMWmS5kbQ3uvxCqGt7I3fP5E+BkkR8wAJRwy4j4RrcEHwCuRE4g+zncNg5dbtEXy
M6xxvvUCgeQxGEZ91Kog8Wmk3p2NSBxIupwvYzVNLak4fC47ZxZeKdq+uo8qOBdTUu8p1ejtuy5z
kWOlAcGr8cxUhOElD4MOXUcA+h8gYq/qYxoAS+L6F7OBlT+sXhn+gZBJEyaKHg4EjfdxJTO/ZSSD
bSYC/zCXO+JbiDPIkM9eKzmoM+l/bMhmxfAqmNPT+3VnxMW86xO+AWtus2fU9vNdhGGbNmmEqsCr
AQiwUTBdWxm0WXdZt5yTrGPLJvmvfFfjdYl/F21h769tWc0X1JHFvlxGcU1XzBd3CmC+LolmJej/
HZmDM2lEizWBRCJ+YZY4DyFxEVs/wl9ZZSXz/MXjNhau+JwLfiRFoHR0i+X/LVvOFqIeLlhpudOl
5xdtYQcQs1oPhvgcIR5PNthwfWKKue4jg/Ka4BNyKd4HTxLW8PcZ9NG5T7iarJlfmoxG+coosSBJ
tDD7p9Yc5ZUvh+DUR0H5GkRivJ2CiFvHICHlaFsdu8mhDU5BJcvX1G3ao1+PhoUAtH+3tmQBlH6M
obxsTYfxVxCGKRVwMBR7HPjmFX2L/tT6y+nNRZaekHnOFyBA5v2QLkaj5YZFKh/9mc95BSkk5tBE
zvenrJ2CY8vIlQQZz2hItIA8KpjItTU/52u4Jjx83zpFzmskY1qPtvpaoKtZ+yzz9k2vYc60fDst
EYqf6pE7MOgmn4lFgWRc9+02xI54sRiBXyrMKS8aTAPGLmeW5yw05Q0hiQEZLIv1uqXzUZuCx+Fe
EJjXrFiLehu1XAVDxWhOVYqRgrLtHoV6S084+B1XCdbON0Ay1SurSIMg6Kjini61Ik+a7nTXCZ6P
vs2ZIoHeeJxpCL67AaFJOKmXa1CLiStPVcEpDk18LZ41zQcDh/nG9VzaPs+J+m+eQ5+MUliOn5sy
Hr+MvccWqqEg14xSq5BQ5IKgYbNK6ivZ9MV1NLTdY4wR48+qt4PvcTn6p15Bg1mFA28mOyZfeFLu
hAGk4Aro/Tp4SRylkBhpIL0bt2TAvcEEW04/xs//pzT6O6URhL7fCh1uvxVFM2X96wczJdCX5Qf/
Zaa0/3CQTEi4ViiHFjfl/2qNPPGHYpeHNsKhZICKyT7qX8RM8w/+J4dVMcolBlbqJzOl/4fL7tFx
mS6Tn4YZ8p9ojVg5sXD6edQOut5e/DgC9hZkz4+boSy3oKtUgkRnt0inDSrgWG5UNljXZjCWUGFI
grZg7sQ63w2tU/tMzzTPoKW62M01OiTQ5MJY+oY2U5uIBZixIueg22iftVEbUPQ60zmfpNgg4wYU
MDNRp3o3kCcnckKP7WTcC4aFLnRLUi+WRjMKpLlFrD3vDWmWz7qZ9Ik3VnTNxltsXWOenwLTsPCW
geDcal9UCeVBXj+EDF6Lg6h9wsPkKFxeU5bDZIOEPRKdHYsaTFQ+86CONOouKnCMzPE3Q8rw68Bi
5TLyM5/VxJSMate34cNkQbKSbgPkC2EgtohOhea2NAZ1S7Rfdu4tHy56GbWXfmhIhQ8SrIGCoQDm
9H7cAvpA2YzXrl8rTsp6BCRPHh+lHMwTAmz8KmDalilmzJrTLHFMc4gl7qXAA7ctXMc+mGYdbk2f
M2/HtjwxCcpvWzYgu9aZ8zsxZ+Vt0nn6Jgo820QJnhYnCBEVwUSMgtMhcndwlmnotZdfChf1yHZy
HTDFOq1oBgv0y+jd2iu6mM+ApNsH2TRMFzzQ39nGxHOGILzz0n2hO+t5zFKTEt/y9jkF1rjueTxe
7JJY+ckS6Tpf3iNK9c296zBH2zrvCSoGWSrNkqpiE6/i9rf5krbSDHbNCEPAeeggaPDusa4lUtoX
uSS16Nwab/omUWug+lujAVav3tNdInJerCXxhYTEgACmpLhTgjyY1DY/kULnbNIlK2ZaUmOKJT9m
6kiScQyVHwZI2aKUOC7SJLkPGFLf/A9759UbN9Zu6V/EBsNmAgYDDFlRpVgKlnRDyLLNHPdm/PXz
UP66P9vT4ZwZnIsBzlWj0W2XVMXaYb1rPQuR1t1EE200sVPv88zytqWgzJmICsrOR4ONv5bZZH5k
cyml4MYfx3cqEbRd/dGBkyjqcHjI6W5cK3LkWpazFD6ZMw7xm9wyBZXn9l3N0xbSD3uq17qdci3e
oRDveSlTO1iwE+8S0zFQKijpGSUourinuMfojfSiWMt8hOvGx2Yt+LGx71/Na+mP661geZgwWxw6
Q1h8lAMNLc/NR2PQ5JBiaeYEJzAFahsA2nQLNQ5t9owzp/M8Uj00xKmghsgRJVnqRy8qpnQnOXUg
n9vGIigvyr5XGY3fi41Qubz+3qQOa7y3JaN2EdhtnhhP8EvijCxYlnKn1N075RGF+jSJhXF6T1oF
8IO/FhsWTjrz+kN67Xuz+cmnbVAPCgoDh7CjErvbUsCo2c+Tb1XZcVxdjUFRL0hTE7xCzqRdTY7l
fkhTMd6rPO1Rd+IYUv41aZche8lz0k3Vhg6EysV5Ykt4CI3jL5tBmhMrW5/G8UtppHERZpxN+Hy0
uqTgZ6xnqPjzYnBd5zrDr+/RABBv6NtGMaUTSeXxYVaeeOGYNKp3N/eN3KGFbvHpD+U4Wl+kqrLg
wVdRriz+4UQ5zPLa1ipCR72KHqq8d7iWt7iq8VB1ZsQXCxj3x/D2v3fqf9qpYQKzdf61JfEqraqv
slY/WRJx6a5/6ndLIvQCRs7c3SC1kJ74wRLsu7+ZGM85DaKa2Qz7f9im/d9wMFo2+E+MciY2qD8s
icL67f+hp9kwTF7lx31ah6fnYQnzwBlbbNYfk/sfzD8Wx9xSCTyvla7VSduTMXS0zWRgyUiVMTXb
XFiERGeLucOOuwAGXadR1tdpKmC/lwt15mi78mqaSfvQ3mVly6dpoawA/aew8s0ojc+xZ8aPxITd
EJ+R/WkQQl21eqxuGSVo0S6tKVIJarAezCP5j1RTTX6z16iiOHQqq0CfTMuhnOy7olPWZ20U0XzS
JWWdAW5DdTlkvqgerTzq3Uu5tIse9pg6+pJJldV/yZa547oiQZc4rAs+Etgyy3Gz5HLeWJ1uhQmq
yAtW/DGZgp4Z+FVupfYStF3pNrucz/YejGHpINcyGN42RZQ+GrSkAZwfUSc7RHzniCtcfnG7ur13
AAwdJQHSvTllXwo4fdvUTcHI6i1cUaRAc5+Z6cOcW/mtk7lRdlhRflezS8Rtw8Q9PfClpwKtY068
VYb2Bll4AjIFzfDYSVeDRsFGQBiKANbgJcNmSdzWBnKlyTODcPtqoEICsG6/ZnEhptUntfjRE6cj
975Zh6edmk2PXl1lgViSjV2sjg8CDi5Vu8/D2CXbteI6zCF28B4gmLX9VF04fl0gDVIpgGVgTIFO
SI4Y+TyPJ+Qk+jK0uEm2buos57aKBW5xEEVwgwwAk6qjBtFU42FmjFxxoZmZwYmozXbeHEUHwdTx
uVkwKpHS15YHv4ASQJ/V6KYHwXSzgD3i9RXFJ/jn9W1fCdTc7cjAiMJEs19j7scktquSMXVhp8Yb
cncX88mhvdt2AeVRitBsG3G92BHJUD2qtg73nWM6LGf2FIcLOpOLPF/t4qmNniwwwFLs7Kug65Uk
s76sh0Jpm+O2WCK2lYk5aKW5D/kEndM2cY90V+yzWQAbGGdCvU79qAG0872YyujCzatdhSX+UdOS
u8miRKXjZXaQIhVFwvMLjkrEJzeNKNWZ76mjlMe2SxIIcy1h7lLToftQ4aIIul5g1Cd4Kg25lRqH
T8JDKVJxQdSQGs2TVszLUW/5apocfx/92Xyt2GLClo6mgFwo+AOVDTsGwIqWBgtno0zHz8DmiosO
nOapZRDJsLfUt0xg9zXnbymaHvkdPmiutZuUXtswbjVfY/qXJTiJk6/20j67k8E9PaJtxGl17Cii
IzCuC2+ki2+OL6t1hivTudm3GayCVJPBeiFgMm1HzN4z45afPjtlJGUxPEyqORqWhfOxoC/aY9az
c/myHdpmzTg2VO3Gi8Kk3OJYtO+hAJ5zL71cjGjvd70eZubykDpqX+uSA008nhHRj9WCoOfp8zbO
ePdjJwm9QTzKtt1783SVmRqHZnSsXdcUajtECyO8SDw59NEEI5o3zoniayF0VNBqdKjeSfp7sENX
XmtQj6o4eLfKZhFMvSvRoAlkJa1F6BMGqqkp7nTuBFsStFXo+sPIs9VIwG5Z4uyZOzDNS/z+4HXF
++LOoDVN3b9wWC4v+s6CcBFZ2TUJ0ezQe1TJ8K0w7uKkvaNWZIv5ZuMtdXU9IffSJspqlveRy1Ej
k9qpaUxxTs3WuagblYR8YN2uIZP+4rbJs65B0ijM6RtHX4wYruxDmbZF4BjeTCQ08i/6OQXkyrJ+
x/hxlVcd/5hn7jlyurs1lrFjmWBwmGkjtTq5oz6xrvQbEyAqCUpL0clroqa1Kld7nQ9qp9dtf22D
Yjxb0+RfdZN+XjpNMQwsX2SMHSPz+5t5Kjlhg46ZVkceyucZyY7VhVFP1OvZLrNQnGyGp2+JSDmh
JewOdItNuYEwlqkH6BjOzoRMcD/m41WjtdCFDZU9An5+tGkrDgpteJOL/wwa68iIioGs0Te7sqA/
JzHHnUS1r51sz/0UESZrxbVpxO1+9Lr3CsloixIsD7oyH5rIzXmAcyTXkhKtk92O+jX91eceskUh
kycnNynRKhamGmIG/dxwX/BfGdnKlSUS5uta2mjerSetvUwzOOR8dGUAsxC+pbN4r3kUG8+F7Tmb
znL5qmm4S3DrozsODC5yzuqm2tn42eALZV6AdzcFbewzEMznwoPg1i/HpFYH8osXQxrle1XoeP99
DULYoCHR5/DRIt/lXAq+NsBQI96J4ikWbFxd19AjKaEohUbsrmuvin41CYwDg6PMTj43gFfC0ewv
p5QYbzUWj4YYDlVUX/mYNOiy8aHJkksfZnnd0uX7PnCB5nz+jOMPYgG/D+OFOg+F7aanYYYM15XG
Dgw0drIYKfx6sgVJXJua9k1P6/vJTu14N2vWHMg+tl5wKjRniOZ5xb1XVQ3BWVamobSqW0rdqPWp
u8QJFftak47VARdJtsF13uyqvukhVVdRmJpmc/B7PV0LvKGKjev2PGJsI3Svefb1qLvmk1YV1Y0e
N8O0EXMBDZpxZdafq0zzjr7Ml4tpsB7FRICYS4QWH6Ky6inudEcL8k9hjBRsiXoeDuyz5hZKyXup
DbdG4gKbFKM6S7u6HSuNWrxcu1u7p2/yKf20im+7fnLqi3ZxPnlSFA9TyjRAM9TW4NdDzi3aV5ZX
AZBkjt7okuu21EJ2gEQ0c0ueP9k7XIvIhpBNLXM6ulI5vKzGhi2qqXYVD2NO0F3hSByk940LXLzh
3gNsKLGKt9pz53t3ZOKa996LlQOHLr3SfQJfR38a41vcU0n2UMWMaqdRp7XYRce0rKneTGL9EvGB
QSGerHyHxsuC7PPjxZ0st2X2penyz7OukWz2q+GTJWGr+31yXei5jYuKLduFH1WGXtqJJFyaTqz+
8OIkwe4dsr5nbkb68QoOzUHlXD41MBDbnhj/mXFKix3GS/o7rbW8w+I67Sdt8Q+1mqcHbNFiZ/gp
My5/ydPLSqkvbe69szoXuxbO+abvov4xzYyTUzEibvxu3uC6S7cQmdggUp9Rq2khP9umznS5zsxr
ajxS5nB2ewlNFiaNkvMlF33/ANdgIo3TvuPoM8J+ohn+toHqcM8CKaet1VsFhlIFg2Qv4FnvRCly
Ni+pVS+t61un2IHNgC0ghV7ZWXNYe/CsA03MFvV+lvG5KmznM3ggIHqLin2GOAzyjIIDQ897bsKF
BPXqcTwuB0rCFi1Ie31TWeZNxEXF4nuL6IJNFSGm5OQRJgjxMUT2yCjH5NT1o7sDKhTfQwdQnXHF
QSukCPKp85ejQ099HTlk2xt3wSHaTNs+ip0jiDKGxpPtg8JmxNaJCzujPw0vHVPomqD9JPpXXKXU
DC4NVrEmAq5T1LAtycvgZqkPifhw8yDTIbIXBwtuRJB02XBR6eM26qzrLMmsx1Q43b5oHA/kGsTg
TCVlmGMampdkVwxtd+6SQex143NPCxkew6jeZmX0yOiQ/miMQ5EmrA0222Yj7S7wgO1fdM5cbd22
OCwVz10J+Qo8kmmssClal8XA2HBqWU4QVQQCPIP1gTlcnryOVH3hYvcB5fAWl37zONVVvcV+jNKR
lqcRXWKTGV5JzoGjYaE05LvYbdgTi/pY1+Lsj6XYO7H1XlT9Y93M9g059TtVck8xlT3jkqsEnjK1
acTMOJM05pXWTcOuWzTzqQD3yki/LB8nJSmrNDO2ulmDsm90WgBOATnCBvduZnV9iSf0sWybaVdL
znRpHaVf8s5Ay3SXuyXlKWdGEWAfLQNn8qJH1ygu2wQsXCd8BQa0+sbhV4L7ltu1zCNMNMq8JjHc
TIlMdkvRl48wK9JNAYRkBzLZ3woclRy6PRtUfVbguWVxmce83Pm63V47XvRZl1288XM4CQwnp7t2
RrDypWOEc+Fy6jEa/wb99bqa5v7a1GtEwHYMFwmLLhH6fI3d5kIzPMyqTm2F7jBQuum746VnuV9q
7huFob2Y3vIWNw71i7K/5Jo782YAXisW+gryYbto2r6g4dOjPNQg687MJGsObd7dwoU7YRNieUxa
L6T9Tt81DdfbweysvaWGvQmXLgD1fEJNZwPN9As99x5pV7ACK13eJrd/p1eIaXTO81Nbd726cuvo
sR4WtKupil81nOhhj8kLdC0V4pZ7SZnns9fU6Ns+oiGbY2DGXnMN8TMLtErHTCeaOxBXc6hBrAnp
RZL4zrxYv84jvBekPW57p8X5kWPtYkvIIn5ddoIWmi9tcrPnyWPHE/w6d8lXKx95RqJxpkEN4R0m
RgFKBULLS1FnZb1NU6O8ZsvCfzpBvuWAV3cueMCuuhuViQNCm+hmypx8n9E9Tp+k2elJWOeQGoDJ
pyE2CZtLTtM+jr1XHAfKNo6cqvMjbRjVXviV2GFbj0+j3js7Mu0PM+jSoK39G8TA7BaGk/HNTmV/
WpLUucCwtFJb53WiGM07G4LHg6jmNQxmvnGHz66YpHLBj/WbZYkHnHl1fGlNrhUybravDN3BNb5M
097Cs7zBkFDvBldoO0VNDOBFIFVWVQF1tgQAPUBYVIRnAT2iJGn6WcNZpN/EovdCQlLW1kyK6Mah
uebgFvNnr+xheJnumxsXvGMcaq+qnnK7LpuPuBIwnozDNbbr1S+fuOzF/itRUzAynmttsjKhUbKx
K45B3ULvLn+99Mew57sTOxPHPW79O2FmFcqAGdbTlO2SWi+OnBuPblll2NPLYcdyZW9ZzWc+erva
QlXfZ0lzw2XKO/d0Muy5CqO4QC9+ocnC5yQt9PyKrZpdCHBXcz1L/1ShzgdNnomNGbl2QN4t1Aau
H4Ay2pM7Yx+izTE9ADozwo4YU5ArqQMAbNWFrK1v7dJfzYjn0CKTZ3NJrw1W9y1dv1BnOj7GmmaR
jArArVEUIzAFzaDaI1WbvPW00yiy29QsTXo8y6vYcZ9qz6cvIzfacGp4/FHBd5Wh7+MRvaNQNncZ
O5l3tM/wV3m9idNBfV3q5s6p1dXczKBfsQYu8Ypna7lnmRaWTXIlwagYl0cYfh1LhnoysSrbenRI
6qLbLnljc2iZL+AiRmG/9qUjsrJG2kYHyGn4PLjZ59S1j55obydVT0dc8yYu//bEEv3UREO1E/20
5arFk0xrS6gGHHh8G/TrxejNPU50ZJSFTVcoqCWNcSZwdPQykuaDk4dta1Q+F52l+tQKDdlkHEdv
ZxbGA2vn2Zzjmd+ISXbujNy8vDGMO66DEIchEjdBjyJAJ1E6XiQeFgtbVJ8JEvl3WQzvjtPsHo5O
snEma3mEw3HrLr7aTA34IEvqOyVtfC4d+S3KYW1t4xTuHHDByR5oxPnqGe21XCALec4b08ZdU7wp
Ay+c8r51w9xwzUV/rwyGPrL0N21WhUbWZFCJh2+N6vKw0PLXpNWSbQtAPZQNwG26hRFVPLSSBdfk
pqrQAhJj4diSRa9Znd12CQt0KPvOmcKGaPcNxEqTJHTi4BiIMR2NA5fyoYXQJXt28gbIZMC8rt1W
cqKrJFFuMLYOFCXj1Ol2SLcrJLYpL/odKk58wZZlBxjtqdphWNj2l5jhur2QZkGBKj0Zx7Roo1uP
VY0SWml0NiaoBDp2MHEiVw8aZEm5Kz2oNLtOy3HhWkaC1IYRlG9h2Zp9usswQOOkq3iP7KhBc+i1
Wb/sXU98loBac3UZ0QWKYhH8l+j1+6/1Su6V/2MdBLxzuGCdS9T//PlfqRL/15xgBf7+9C/bSqVq
vuu/dvP5q+wL/uj3tOL6f/5H/+O/EML/oMQbviC99tdC/P/qqM/7lQyw/pE/wBzQNwQZzRXwSwTd
Zo7+O5jDEEADBFMll6Qoavy/VXhrBXPwpzxODB//hb/wd/LwCubwVjAATlny3v8pLgcsgV81eM/m
51rH+Dq5Z/FreLxErpMTX2tA2fi44Lx5oyqLKvBsFOsTiYWVTEF2auVU5GZZlPon9YGwyD9wFuZ3
tgVFeYAuii7rcONzIPqgYKRO1UiHI1zGV4ySGCDnrFIWklaInXk+IN6MWsK01jTL4dj1RSkH6mQV
9u7mqipmdp5hSD0Z+FRVXdpRNl3UWjlgDk3x08wC+xct2ITONOdZk/Wwp1vWjUOdNgnfzprLrKQt
qMymfpVi6c8hhrJUYZr0HD/8EtI+GHjKVUarhd1fcAYAk0iW47ys9TF6Qyd5UBFMukr1BCaTmSjm
3B0sRyRGyjKKfTXhoJ+GrsCh49fpEYN16177vhpYjWadPkJNY61xaH7FB5QPTMkL+FnIGvmhIaaw
y5aOqZ5LMQu3EpFF08quHW7QJasXNc7GecQUPsBopyYskZLiXNoLzCmUMak7mZd0itnt8Kw6MT8x
2nWdsIs5Zx+x4uHqiTqukIGI9N58jgpcOaNtFHtpOutQkhMoBSAtrD+jgwhZGw2BLnfc6o7FiJIC
W/sIIsF98jPqaJDP2RLTTLRqR8GGDkiRR30DlHXW71on35pKq5hhKyifDpGZBUYna2AqwUyE9lAO
nFJZ12rKpQQ8QGcoDy2m3s0UDz27DHsNinrGKTs2B3QWE888S1YD5cUgjYpVKdXfFljMu9zm27jL
o9WuS0jxrcTna+78rrT3PS309xiykxNqYPFccz7E6zcYtEJosTowdI71jdmxmBNN2WBHgJENmxqJ
JikAderGZAzbmM7o3TzE0zZxO/9msltE46iDKN2KmDtrNLlBbZX5vVNYqw8/6YsveqbVRxVlJvwz
t9w48Ldf+TZ0AyXohv85KgcD3UaqId/HqjUfoiLtjyPzHbZXpCjMT5G898TwDtlAW6NayybyOuYR
fAMIyCI5A2OGO+hzKsMBVjqFuAAl6L2QQzH3Ax5c0jlM6XG4DCZDe7PUrI2M2gc0rO669fTlcwG0
edO38fxEmLA8REvEV1DTdD9DBFys7dBo8mYmKn1NARWzaVVnGVMWdLvV4YHrBMfeoxO3KiAkgQ/V
T8kLtUXJaEhFCOCiMUPJEWY/4GRQtcdz6EbAP5kb6HdsXX04M1zyUf6FObKyAChHH+Za2tuquelK
CtmZvRdfKyOfj60va0rD6DQaqOZg/qzeaYAUGwo+RmzxqThkhe+HtTDfiO1+sosOVxqxymnjD6ZL
wre1bD5Hgndt0vTOLRaWKOZlcxsDRfdfs99dpe9dLetv6ucd7mPX+vf29//RrggOf3VV/fW2+CmV
73Ul0587l7//qd/n085vH82tOL9s72OX+2Nn9M3f6JhwfsDp/NtGxs7oYTLhbov1Z2VW/bEzCpP5
NNQ+7FjCZL7BT/j7ueD2uz2MI8VfUg1+5sUIsGywcti12BKFaWCjYuP8YTjNtDrJe8prTh/tSAjE
063N+nJY5hkauepA4P/wBv3rB/gRevdnL7jyE0CO2DqooDWc/8ML5vzWjdmU9smyTb5zw5jucWOA
qim89hDP8p+6NzlC/DB9//4LusLh/aLxeN3/f349P3MWCTVZnNw6cd4ynxf46I+S9vBPUMU12/5v
Q97HS/FRO6Ztg6uAh/HLr9YlmG763BAn4qv2W+pm3cFWC9A5B7b79Wp6fXLzjAqRCCPP37+rf/Jb
8iTR6s2RCZLZB53hh3d1bPMBxbcTJ2lCyK48rh2BZlcMTmi0KsO/fzED5+OvvyhPIPZHkBieA0nl
5/d0qgtZulMqTmNNvzatbJ0+BGOmAzEclAvrvKIZM7lgQAe+HS1kkM8YhEg2INPSNGhW/1Sf+3/+
+g5xC0gOq13TJWT28w+UsXT3lM+KE3MWft0P1LpOw/X+//K1IFTj+uQR5sH55YGKM0svknkWJ4tI
x3WPKeCLq0iX9GvT1d+/0ev7+PMDRaqIEYNtuxyS9Q/Ywg+faqoIojp1L05DlHyT5opuZ9/7h0/z
z947FiHOELwYq9QvHyb+K+EqsxAn7BrIvR4pA84xXCEN6rD+qYD8F0zF+h3Bi2NyE3CYwEEg/eWT
gmFiDItmWCccGtAXLXQkUooaKLsP3rxHmPBNkEe5ttYO6DnhGg8Qwjr+/Rv7J08wkByWPX39qgrz
1wcmMkFvRkSFT5OnzAsrrwwtaNe2Is4IPKHEnMttnpsdiu3SUy7+8eUl5YLs48t/KoX/s0+AO4kv
uITZ+Ct+eaLywnemMm/48tJYctZ1qqM+6ipE0/nbv//F/+ylVpQMpdZsLeavT9TUeB0qY2udUhKM
zIdW7qhWTCz13lpg8Pcv9vNSz/INFAz0qA9oabVA/fpiJO7qom0b7QKSBrxWTeuofrbonlzGtbag
mlkd/v4VuRb++I1ZX9LlLqmzcfOc4e/6ZTtr8kWYdND7F3pEuR/9FSvjoZPT2YHucE5lxOf6UdCV
eNRZpjFfqRKh6cTthIYtL3Xaw9Ky/X2sIN/bF+eFgkPmPxrdH+nalPj3PzIYo59/ZpBXDJzwODk+
kEoM5b98/ORjMiwskARkoZc7fUmWXZ062i42ZN4HtV4C9kGFzDo0szprZmdr8JfddVCKPzoHGjDQ
JeftMMID/GWxSvVlMnMe3e9Fcyaci2Sj4wBh1mus90Ejpprzo4escCg71TP+WMeV6OgC6e+Am5tU
dJhZ+6LWImkA6NYFuhW3LIoI5tsYKki35VTuP6kl0TCR+1FrHEiJ8VdLN+nAmvgJalsBVM8KYloB
nH1RtbyGxzvtyGS+bTmw64EYhJkEHNZpc4H1swCRMKiXr7mF7zVasJyLca3LRiTmDjh3RpVc5EWi
vlDs3L64DTmMC0yh8xm//XSrcTujg6TJ4/TVmIHtIHxZTo7Gh5P7iXEQz57Knbc8NXnaBVT6txlx
6Iv8wMISILXfSppL35slMkkfuu25czjn2yOXJzeNBWlb6aO4jz42qNCYKWjRKAU4UTPoXeLR1UKL
YO4Z6xr5XWGm+4/O+k7S5v5RGqeoTiEDghh8pqpgeTIH7GwNLh746c5I7drUyS85d0MzcCz4yeS5
sJV7c+c/9ShLVIlEjPD9iEsAJiya8BbF+yZ6XHrfd9SKnXqHElEQJioZ663wWkULpuuu3XHAYlDN
qnlxL5L1YKJRyUkgnz5cnXKPc07B9URxgkaT50dnaYtRhbIfi85I1wH4QQAya4h7k+TDA6BHLiOD
db3UqJyUeylAPeHGM/lhMF3m5bZT7IsOjkPs9Ho8E9tePOM60eii3sx2SdsLHbsIEpRcsN8wZ6b/
x6gsnuWBFrYnSeMAUGZFOAdHJF1NhrfmhpRLhQweAQ4d1FxTuddYMeAfUBAxyWJa1Ye6td+cpIc1
IauO6as9G919bC3mYYHMynwldsRrNQzVg7ek81XRDkDv5ARKI9Oo2twhJXcXaVEPx7iYeRlZTKSA
q6UGFURek8LMJSWJ4FBVHbh2Nl9DftJPpUjwZTF5YPBnS7p3bU2A4V/mh5xhHCx+xqFUIuA8IgWV
o8HqsrpTjfRQzqO+pMOvU988sdRH23T7a9+x+wrMyKqV9ChQDOXWotVRb+AgKG1unp2CDOJO2rMD
vME1NlJV1SXt41jedMsjw+v3DS0EWc3Mpe7raz9bNYJqkclrbFGK7daIT1BdmDJXc3SCZeBi05Kj
89KAUtvNVbO8OvFYEyks4xkLglheMUTkW9s2l1AaAx+jF9nks/KxekWLdtWGunfQInoHIIbDKIzt
qZXmputKbYvVbggGDi8IulAtWJgo5sVSf+5z0AVV3jbHrEskQal+/hrF9bhNQFbcUaxTPqf5ANZl
xpLXVCl59ZaZnJt3b64SfD/SRdtEZpkwQeyMXQk3Ies8jUpYOsTxDUcoUzkivrFxXCqhiRC0KI7M
zaAvxvX6yTfjJSddj1yoMZNJS4cRMSnihUThwz7o44Se2kbSlEv51VLP2tYs6/6xyZ22CYdK7rAg
zpS36u+4detnv0iZlfjGtONCbm2Yket7P1LlHbsSAN2F5f3SES339ljnE3VjM7skt1zd6qpvbguJ
ASIEduCqt48mX83M+ErItW15i8PMzE7MrDhgm9ZEWROrrfoSd7B6w3qhNWvWFx5ZXVEu3bk9VVEe
lEp9m6cJ3kBVtzq17rRjg+bB3vUSGYKk81pC6c6QuJX02Y+93o5wcJmCPrSuWP82HMoS5I9iCWI1
5mDW1Ky2E/co4tIc4ZxhMR7I4fLV7xO7PYhJZNPhow+6IXzHj+YOVCvl1Ge+mOA3OM+hTQaGVZs1
33kQSOWrnSVe820mQbe2fSv6GVyFjyYT41fYIC2ggFyzP/lO5B+7xJeHghI5gqpTnELswiT5WQ7q
LWuw89qCrEAYUfwin/GU9to9sKLaOnhm4l0PFFiGTpHm22QcW5RZZ2FoWzWPix+XbuC7Ynwc7K48
Ixp+w1f2PJnCuMnXaSzrqluEJrOEregb8wv4gPjLkqbjfdy7fHJ847NtO6DQ0A4MTiwYkhQOTFtI
98JhzIpvZywa6MeQ72cchDIeD2DR9JNo6/mKBJZ1dpYp1YKuzFFyHT6FLOSw42OPwte1xWFXXE1d
J27o7SpuWkP05zL12rCrDfkuBq3Y1oAXPte+M5yU0ywMqCIzdQLp4aDJky4Jxh4zOJOTguWCWAyj
UU9cYDf7HDXaeD+qOL8z+l6/Yophv+ajQ+ipo7iDvZLKkoBa2fjap8cSV6FtQXYZfRgNQyzfzHRs
TnD4/W2V2jBHHF2LAoFhotsbLHnUKVX9gN/dNKMgFZE77ZKish6cvKHHp7KW+yZNokt97vFlJHqN
XyoeX5iGtP1Wl1KkF1M6TXZIDhO7FElYL792Jjpn937SywO3XO0yA0T9SObfZLqXU28VmJqr51SV
euM19vjmG7RGedVjENpjqptPoN/LYtP4ME+ZvnK9SFjcIP5GzNWBr9B/Hg/ucIdQO2KFzSJUUPK5
3Us+KYvBZ2HjyTNZRi19xryBabYaN2aJ4yek8sK8Uu684MrwW8PbeoXLdJjV92sNzCPa+Wt2P26o
XBWiNbdW4dDl1bvpWZZG+9gbs3zyKCbbDtOSh0s2YUBgWhYIPUmMYFoyd2M1GFRpzVmSL2CH2IfU
GmyNtCEtyOnRGTtgW9hXBZ5C+nii9MbU6SwkYqtd2amy4iC1IG55mtXRJ9JU9q6Vrj3iskqRv3ue
3W90h06fGs9S7zje3C+k9Z10pxNCkiF91OC0sprkeRB5VOkuammpVkyWuT+4qvlmJ1N8K7PSYpdj
vk9IZwKNUNdVu0kwMs6BcDuKp9idb7SCqnZTdyL4EzFn9niZV0svenUS2L1Q3invdYrVhTs8J1TI
U/cXL9kNlWWuHkR0/t1UfrEyjDCr3yWaxadGEYQhDmUzYs18Ql4FtfffWujXjznjP0wITWFa3Ez+
Wgu9SdKfyf3f/8DvMugamYULypUbKu2amf1DBvXW+SAJVpurm+MbHwme39O0xm8+GG8QUeg6/GMd
K/4+IPR+g3CtExslesUfR0n4Rfb8OxnU+PlibAuopYaHckdnKcN7NJefFaRo1NiWKpvuIoymhLyy
JT8nBVlxe02hWzNIB5/gzY4TGJiMcQL9V+DE8aU+PaKzUWbpZPKTTgPYp3hiSPjDO3n7XfL5UTT9
5Vq7/nR8D3wkZA61lJczQv1RNPUJiUbG6ItjNoj6zU7YuFs9qVbTP8fiNi3mvd/oTPMhwfzrgf9L
hdhaM9A/yFC0thJjXie4q6rJBGutjv3x1aOE7iGnT9tjFEfPZRvh+Rn71L/K/a52Nk5ju5cI1RXx
ndlxT5PwSe9kXfo6LdXyxe1x820aKu0v4gJzbO70xV4VXZ9vwVk5dy47P1AlsB7gMEp1aTRWsxN6
gwuV9TTAVOAboRhkeZOYs96ErjEYoe61rCQj6VfCgaAUA69PtDawlDNxf3DMl3g9n9fUdOFl9bje
S7Fsu7rozwkmnF09iwpXkLK8fBe32HVCP0qy0ErFWrjVaTid3YceeheItaXlwuU6TYVRjxOVhol5
bSC1hgM4H1K6TJaCjGku3QnuOBBZigg+NEmF2ZPs4nOVeaUdaKQzL+0xizZON6tP3EiJj6Q67XOc
r5JpoDTccw6elc87HKvOfvJNdBnGSKARHLM9+72W3ekSy9gmi1vaGiDUb0iY6JzCE5rwxt7q0t1g
TRQ9pnyVzlNEE20Qta1T0OmQqAeDOwiWAnfsj9BjCwwhZqXOUwq+CBrGCPsudYiFl0Yeees0Kl+z
pE5DsFvEy+rU61Cl4jhdR0xEKYKsW/BtNlifDgzkTC0osI0Go20/u9n8v9k7k+24jWyLfhG8Al0A
GL7sM0kme4nUBIuNhB6BHgh8/duQSmVJrrLLcw/KLtukMhMJRNy495x9/G3syvImKxvK4Ki2GkZg
hL46i9VsFQH93IkUo0TT4cXWuWXsZ8uP3uvYGnYAyYlMG4YNT2qAFtYr7mZLDzbla5+e5hTEn+92
3kvMXnPARDNvg7zqDjppwG5SqEWc+1NLSyB0HH8hEJfLMRLJcWj40ynwzfADFC+sIGOM4SL33Piz
M4rh2kRP7K6SkpQ8er6LMnCugUu50MdWAfYEhpvD7Nor6eEE2PDs3cdfDawIpFB1c4rjEH+PwD6Z
CDb1AMatYfBRuKZTWJorv+qy9zIFewsMt0n3llDje5YNwBSHLC6GmLNNNYirtgbE8cJGTsQh2m3H
um5buBtzP9vHXNjp8CSnhGwoAGHqBcdU1+NG6KeGp6I2urcy7FNyg4MOQpXslJNsO3RuxlaFPrgT
bZZEOAmvM7f9YMzJvbaV1geNvYGUQ4alKNFAzkebpo+jarFRkCKC5B9UBaD9sllHYwafpo5itoKu
vGTekVSbmnDml1YRj24uhdHKmIQ66qzN7uihL4thzOcnbLa8Bkjnna1e1RRpVsCrNctnw+ns3jfh
bI7b2m2px1AXtx+7RKYOcV8D736KvJlJOgbFRI3VM2ch9TwOFtiQwB3wK8UjD/K2Ff2Spiem/lWk
eJTQkzeuOAfhSKgqEyf10rQ51JHKyOfd16U84JNjkoNltSUSj3WU7KvhTGE3f8jJF8Pano02TXGy
kBG0AUwEDa5fXKBUojoRKCH4G/V+4HAfaTNywBSYZB88lRFjDrJkqUxfet0V3DrN3HKcmuW5phgd
NiQ0KGM39h12RYeu6L72rfxagx6eFskeMuDWTCfSVSOLNCroRisQLPl14+Y1ohIc7+4Gg9+AAoLO
/UqQZFlcFkZDaujIO+DeLSqGQKbpL2zMBgnebLthvynbxvtkUKvilYGPFaxz2HAQSX2pxaqPiY5Y
xbU3PivTUNBMdVBAgQSsF4K5PkZ0d7bZ2KrX1uwe7WmUsEyC1N2bXTDeQmgni9Gggh72fuzXzsr0
k4KemQpwn7lpuDN7BJGxvfBLDUOXlzHi6gcrw4KxAp7svrlDKRmGI/LaQQffppYy5jXF5nTpkM56
AUMnRtk1L4LsGrnrVPsVlvipMS9sI4eiY1mzh0IgNB4INmAVmO1Ab5yAxt/KrAvPWmMfxWfYk6Gd
rmh3lHpfjrZm9Rtk2uAop4WEc8rZTeHSxwSu8fHrHv6PyfsvC0emhD+UO3/Itb9uPkfqpwm65Xz9
le/aMlP+5kjqMwzUHvygZVjzXVtmOb+5jDN8IpdAnvNTv0/QJSAWC1cJRSIDAUTI/y4dHapKHkum
6lQzzIYJvP8bpSPl5s/1kcDQ4UrKVBfmC2M665cGftb2czb2QXKTZiwsAUJFgZ2hiTJ5HUBndG4d
2uwt4cMCFnIYBpTHiCsTuc7CQY2AvchKquhpgTpsuwQQwV0MRy2fPrr+YGRiLTOsFZwxM8iwWDVu
IFuK90JUI1uy15aJv27M2MfQAAKGtoiKLXJ99ypw6LqiMDkVHOC/2FHJOSxoa//VsMg1n6Qf4Zp1
as5m0byeOi+/cylM9tC/5o0d5OI6yxL2MTqWfb9iEy9oX+VVA/jCdoxHTxiv/kRkdEHng7Zm4J1l
DBsQrX16iaE6OXqD238al+WVco5mQVPK+K7x/CzetGrSN0OPNW5TWWPRbO2KT0wVN3es5HVebQLO
uxc1CJZoSAgYhqX0moxD99gOMk7PLie+TQvw8TpphAOdL5niZJ3j6Vl3ICuRXwdTgI9EdAk2K7fr
yg3fhH4KtcLMJgJEanoKo3vPscNg1SqNzYlu6HAkDDe+mMdpenIotty9xHd2jEp72AaYi0sEVCke
Oq+TCJC9xK4+6obdN4rqtF373lCcjLakhWG4Puj9Ipz9az8bvR6fmsMtkc4Ji4+Ho2NG08bW/lUG
/EzxWMsbPomF7YuiAI0PB/BNInq06oK+W4FR/4vX5MTVRkl2aBOn35GfS6u+TvoNlZ13W89UpyuQ
WtHG0p26zWQBeEfhZxRFbd4abjBuywEKZ+jAP1w1jSvfxyowCVxR/dkjWB30tlZFTMiXpkza1aVR
XUJ5SfWVKHvhVScrc0a/Aj9bttA1uBDQmCldyurGyZYE9hn9I/BXO9ER9AxmaZR9+MIvAeksDSTq
AHKU8IJij9pA902wbIBNpEI3B+++oLnLNMAASwBIjqHCyqWdvdExTb8VxgcA4lhaPbJhQGKrU0qk
X3ApqwjQWe1pkDm5Rz5o7uvCuBxcBntLXqQ6twa25aHs4gsZluMLjWLUzVk79ltNAqk+TpGG2tIq
q2yQLUoRY6DPLXUIwLybq46+uLke58joDmLRspVRktwkkzZxdIHjY8dvwoInO/Tx09iVRm3fpKpH
jRdWw3A5w36tAYbQqFbgROxNhUqQ00tpNDPzhjKIbmQpFuJ90Rfe1TQX4zlvXbFvMjzicURuM3ec
Ywzr1INqlxteckZrmQ+7gXkJTRJsF82myP3xyaLFuKehWEcnR7R32N7T+ZZjwxv2vJJnCh3BtPYZ
WLjnTgGO2lEj0uiPeq2eppCgqpWv+xhomm+pvRNWDRg+4Syx9ZjhuwMrkb53akDuR0QhtJ4pUS3G
egIv4hGugn20VdV8GQ3n0e2lf2kniPXuh8waqsMIaUZBQ9DTxq8M9usW3PyMlPAW6DfPI/bntNim
EauZ24sS4kGd7ufJ9k84QHW28RndTpeTOXKOs9ty3vBK2d73w3aLpjE0cJDlpqKnRqC2NTv2LXEN
YtjZPbhdGaTWhZK4pWyfudLWQBkYMw2bzIdqdpKNsHOL7zlzovS1qb30JRWd8Wg3+fDMyX5oODQ6
Ds+aMw0bI0VEWJjS6I5NFDGTsHv84TJuo+aCH0AJaIJlJBTXQgsbraQ/FyBmW8NFWqxJK6vEKmV2
RSu054hooQWErSqbiA4jZewBH7WttowKxghBPKnMzpUqq94nITfMH0wd2R+Gcf7ocAt3iE7Jb0JU
KayD9EfvlhazuYm6UG86K66PDBTAOJRzh1rZcENQptM43SHBdM5QN2HfFI1XmFdjo9QVDTzM2H6t
7Ke6m56iCRHmioYf424zCXN/PQyia8F2IDG+KlD7n2dttncFHoJmDQt0im7hGIXELJB+qGd9KGyv
YzS2dlAkhqe6ZdU4O35m7v6pp/6XRhzVwZ+WU//XZC9l+9L+nOK3/M73Vlzwm6TAop8UAG9ZdPf/
rqcI8ZMEV6Jh434kxzKgDfY9xE/+5vIrHH4DyhzH9n6vp2zy/ThMLLEz9jdU3t+pp2A8/1xPmSZ/
mmCyvPQEXd7pL704Rs8WWtveOZJrgDXQNYZzU+IInCGpnvKodg8z5mA8u+Oo39kmvEsSMjAm+6Y5
3inVc5jBAvPCwEZcZRSOZ0KImTeg9uWprGS5iVrHO0MUaLEHDclD0br5PsOCeCwiaX5SVehvic1J
T74lAem29Ss8s/QwGT7j1yQdpwaDfDW/iYqpf4I311qHU2bdNy0O8gA3+0Xo2fm+X/zpE+Rz5dLN
CXLgMwZ2tJOJZ+lYJgWjscKQgEPJcDgVdV8BVc+J7qAU2le5zymfLBzKBTlZt5MBGNpLMnI6dCKu
tK0ROwzKrndorfK9qazoabFeA2LLbsxJ9ldInB5mgYHPlCG6+9oJjJWoK/uLrTG6jgUtEh/crsXe
03Q3gWbrNlPP3iLbwp7bIN/eu7mo3seRF7EbO6PN2OAG6FX2WDupJM0md9I9qfDpIWi7bjM6Y7ER
njbXnWn1H5WfhNddH4+3pHLNb4EeaYY1vX1L9IM+2DptzpLQhVuoTSDqLSvZ1SHTIzHJ+hWoEHEe
JPDuqgGgr2dmfAwWppWTlTkzo9Fa1ZnTvwPeXXHKJzshqC6sMjo6oYFbOsnB5ggFqc4NrxBWFUfD
N4555pGLVCuW0KGp93U9kK0TcLxtyWxnZOaMe04K4ZEaobgxZ29Gcm+k4JA1h0oIt2l/UTk6/RDp
ZMF7kC6CQaMC5ErjpxrG+iEIneSKTBFxNS57xwq0SPIx7Jz2Mu1Ffu8op9oXjm8F2KaUOLjgnbD4
5bZ9S8p3csWWwjTS84hVNyrfuyvRxaCu57S7gYE8XEryYW+ChntFRZ0M1+ns5G/9NOFflTI/6Km3
L2RX5fD9ZPLc+17yVFexeS6jyr0t/Hw+TLGezgLL4YU1usQx9yq67hzVPrCxBeupIOawMPpjVYZj
yN7i+meQPtZzGZjyqo6c7JiY9KXSNMfDXGRtvhud2L3Oq/HCikeH2xExkSG6Le2j7iXuQcFQZWfm
1sLn9lLb42e3nopjxJh3VejCPao6dHaeT2WjvdL6YDvZGxF1gLeNyLGePb98UIM9f2gJydnPohS3
KHiBC09xaJxcoxW4CmwfIsiAf3ANS6F+acMmvfGiDMgK6MzgjbZJvC8Hfimak/wRUkKxHmzkSwIz
20Ua8SWOEAaO9KTlxnfy4p4Ko3sFKjY0VAXmQ6dKOh8jeJex3pdIbPBC4wpdJXma3dqmyZkpzA8S
Kt9JhnN5dDLyE9uqz1Y9i+Uz9kDOQW4R7gC91Buv7WjKllN6V7XC+TxPtVrbpNGv5yVckvl19sSx
anr0ysq4rdAZ0MWrmHU1cWZtag6JN3jTMVfL+qJuBjJPgmDndmmxD9tRXPn0dfd1fkttODwZ4ag2
mbTN21RE9oHaGxY8/ebhXIqhebMBNiwe1c0oJm+vGGhsAUP0oLo5ND8xv6yrVQWgEjSPpxWVhI6u
51ZlezKS4PVoiLbrZphksPYNGk5RqIFGzS2+JtWj2QmC4ZFpHi2xPCNvIsewwzLXJjnYzEZcYMlB
fUKY1dY0jacU0ZlPb5nqigAFb8UKINakQUhsjcnHzB8Fvc9WkLoKTB13uXrNZTxfhETD3bqFL49t
606ArajSb5OOBCTPK9cupqwX4F/TPkVaeyNaWXTrqrDFeQH6AlQu5hySRS63ha2CDwG7xplGefyx
8Z3kspiHT8GM/5gdcV7rtB3OwC0Yqg5jetmmcEk7mIqX1GjNDQSE+ioVY/3BCJP8jGGp2jKTj3Ym
tO3NDAtx67a1/TEbC4o1ZvTbJvTVDmes9Xn2ov5qdIPqxbHrZXPpZ+cJcmkCSNocIAUlWbCjpRDt
4X1kW1QPuHHNML4xzYRFHD0pLMh6uhc9l76M3XkDN7zatpPlX/gO9jAU1yq+tr105EZDARRAiCcI
TPRke0Q2mczJ1B2zYK4e8z7cJyY01kyH8002wPznCCOIf+kEvtPeKIFGRtNO1gq39RBZJ9ri2aex
tiDQWZIMJoLrrxIe8Ys2hPrCxG5Ce1M3wXMmZbIpylE85WETHliZCAvrrI22pHszY59+qxxPnKrO
N3YFmKRrMynzo0v9CPE7aonaGf3HaPRpIopa3NNlELycR+WvtSF3Ni6mc6Pr17Kd9ZuYe5b/nqwx
SK2TQ86dTeoSIU02Aj7jwqVkHhgZNwnn8V6NbmGgO1sINUWWiNvF0sTen6bRQ8/hmiN7X+fIe+Dc
39YRBAsV80ivpspDWQgpgeAxL/TrL0FTZcchj62VM43GJU7rLcKS4gahWXbo3P7ZbQDwsdaCXfL7
sX/NOjiUSfwiwv4L8rVnX1GfmzOGpXkky8Gui2NTejBC6+QB6Ep1qmLPQ2aTWR+ydCzfAAxPH2mb
P/v0TcF5A8LAfHeqIj5Ff6pqhm7dHpsfXtorSi2axisEiGjREkuRRk6XOb6c4CJuyCTq/Zu6q7V8
amX4hdxyyC45lLrg2dCxVe2MYWaaocS+11Q9+wIK/VVS1SiIKhZQaq9ggHJBq6bOdFScfGPRkI6p
taHIyy7MSJdQthLvGbYTRB0vjNKbcIrzCy/G9v3Qx3Mc7vM5y3EtTi1pZXDBOjd9Z7DVGo9uHU7u
1owHwrcgkWbqSOSbvSkNofdNoMrdINuPLQiyVYNpeSMwJMK1cz4C6RkPkg7RWhcdijpVTjuod5ST
eUw+iHOJRNCP4DYoTMroAz8Y3mAcqEUeyznOtzGTpxM7iHGPEC26nADdraPS1GcMdvUZtJx7mkH7
EKY2vjhZoE9NsMCTHaPfm+A0IPgt5Rayw54hhd1cJAkcfnh5UtP8D7uDn8OIwZif7FvpijVkx9ti
Rj6X1kZ0nJ2oO/ZhCDilsJJTJ6JLiaeflBazugSm12105NWfelvma39y9T6pB8zQCLi2RiRw/KFf
3I6hU030AjM2shD9msvXfOjxewI0sdC1ilB8cfqQMrrKqgSZCdmn5ju6Rul/ZJaypPn037J9whrY
bEc4wNfcn38Ocf/LIc776rT672KKtcpV8/L+k6Di2+98b4oLC8M1hQi3z7e89X8f4kyBF5tTk0Rw
sXApFrbp73oKYdKkDiT4coQWPzTFbUlT3LQCn062i7nn7zXFv7pgfreuuMSd+j6qBegevBzGhl80
A4RAViI0ZuMC72SdBmyGkMn6p2YAJNqcUlF4LK4ZdqY43VMWycS9pOdcjNuoYFfziGlnSF/RzArg
yNhXpWHZQqIFQnZHAsCKsJQEsVKWdlO4B03oJsmlGzF/p53Ivw37Q1jPvNajcCnN4Z5EfdFP8aU5
FK5Ghzn6nkGP0mA7Hbjni5NNK7hfZ/aYJ6j2qKDEMz3BsFsr2cFpvE9rvKf21ndgZt6yNPVxcA0S
A0dv4CBdRtZqFGtUu3YJVxh4kF7RZqWrHLmKSdU/GqT/SYNEpjXalP/+1Pxf/vL6Urz81Pn4+ivf
Ox8ojfBLmo6kXfEzK9j3f4Oib3Hjc6j/Jif6/tDYLpQCktIZMNmOxKxBMvR3EZL4zcI6yUNIjLAr
7MD8O52Ppa/xwzNDPSbJnuJd0GCxkGn/8sykZmU5re0YB+I9KJ2TlHyKPnDahx+uyX8QE/0qdVpe
ZnGckFJgC/8P3qfZbBu0DOx27eyYD/BgYAn2wr8uxsEovt2p/1U89MtobPlI5CTYNlqwAJniot/6
UTrEd5HimrDDA/mVwTXd6uGKZcs+OTPBKJUsqGL//MPZf1ByYWil+MFcyuoHGUrQ+PrxJaesdWsT
0u4h0U0Id6hW3aVqerAHYBUUOlKUqx8wE9rWTvTRsEDS8lTvpRpJ0qrdqMfLPzBTgiGV7CsG5YdA
LSorHTTitZyS5hLvdoBhPgr244zLqIDYTjIvBF88KsVtjp9rj0WmewRgVJ44SVJChUVyDnWXnGk0
u+VmGcbtdS2KI5MKva0Ry94yJpg/BwTrfIgzh9C/KroS8EHRiOflmuYQ0guyi64wW0l/Daitv7Xa
vvhCJpe6nu0xfbRIY12VIsx3LgmAix8C/BXc84NQIVL3uYaPMzCcasjxpaJCqJJ3dnvhmZ06N5VP
NZNn9ovII+MA3LneQA4FCAsqjMJ1CkL6RYal3lq/KC6JL5huAzWTlyfqkTqKU9NOtFbznGQogwmh
jRuvrVkDx2hsnxdhm25JXK7SnVfSnF6PIfc5eCDFAUPYRfnaN171nJJu9XFBGN0FkUCVBfgweE/9
FhSSGTReuSI7VREmlCZQZAef/rmA1/qaQVlyyQl08muRD4yoODWoS48y+0L35Ug69Ax7GJzCxrJy
7r10jloSGVL3OrGJ+ZngJ4ZTqu/iOpDb1hTNc+EpCL6T6Hb+INH5TkoW701RxHuEXW+6SatNhMnu
IgKlVa3M2Y2LbcvFiWnVX4EMoMdkW8atXSbzJcGUwD3aycyOshyEscmSFK6zoYx7h23vyCncOQxj
2W5tnWTYcaL+PQIo8pqZzKK2czSTv2B0SXDiErQb6r+3usvXI+DLc7lkBlGcvgsEGavFzxgatBiy
LHoEdQiag/ibPd0kdkWjgKgB7Q6dr8PxOkQa7lXdRYpp2F5NHZMm3LXpC/PtkB/2Ptkh86pYSb2d
PFnfhWNuXTLruCGZZ0TQRDgJtzZPz+Raw5VNiAORIMPnqQAx5zZGd5VZ5fzaTUqv+WZdYKZZdp0E
pbXJ5q67q104yWCT7+o6SLa9Oz8RhGifrTm2tpae27PhzfMWifl4D0SlX0dmMOx04dyWY/HRw9Zh
HRI6A/gFOnSb+q3kpEzq1dD3aiP7bEoxPvkL12puU4jGUZG5W2ktCZk6rwmF88dcT0fiGiPiHynp
caOFhoEti9mgA4Fksvp2jLgQqt70mvbvAwhlP8JPhTDHH8YHT3fxNjA5eWAxikEwsdmDL3Rrge+u
82GdjQOtoqfJcCJ/5+Esc4+o0RlpYp/T/q5NQQE7KwLl5C7KGDHeDZnLT9oVoMgzegHC1VTRlONN
JI2Iw2slyRW9CJB5KzjZ4eg+W1XcN+lKlCHgp7FBM/ghBfqCnntijXxnzMwXFXcQqU8ZyRx9c58V
qLzqPba37Jkc8+w+GIpkj3+EZVgVnntg0pN/8EIQ0cjXLOh2Yy/tkzsN4BLHeQDg4gJS3rudbZ9G
KyQCCWX+wQKfTdsm08AYi8WHYsUKultbL//aCyVZHkTfvkmrXLSFZom+M7PtI6mcvC6huXqT9blz
pCdWnpJpDLZd0XMYRGkKm8YgG/aidhZ7iTd4RO3hU6WhlJRbt0J7X7Zi4XZqIJUG0opPU8P/qwG1
3M94yFISfY2+ArAzFlDBneqzIx3/kjeSgFlZTC4VKqd50wNei7cw1NXRF3lwDeNcvuRFzfuz88Hc
wYgpbo2RDjKBVAXvzZCYFrgYXfHFgir9wRYdXpoM2ACw6ELdR0WM77+ljEC0D5iNaW6Yb/45O/0v
ZycT/fOfTsAu/jj/+vYr/yoDmXK5fuB5nFLQ7AEaRTX0XVC0HKtcuBrSp3r4xrH6fnZC1vO97FvO
SrAG0PrY0Gik87fKPsrPnws/UokDG2m1bUrXpvz81QFM6p6fp9EkLwqr8s31EiE1bqQ56hFPVWtU
HTupNYe4pjK6leFZldp0140rDFL+5s52zPscd5dRnNpW2s20Neapcei0hb0p172N1XTl1flcnbPY
oTjcFc0ARffcicUattKWRxQ8k2rZRbuONEp5OTh1+5ZFDG+cxCMBBz/NGg+pt8vJztC7tobbaM36
3vDn2byc6YOQCB+YpaBDC9d73ltmA+2znMzcXaeIWIyVx3gM51bt9/VNymp532C4fybT0Y7XTVv3
C/NwSCvYwA3UIqWDJ5KSHMVLaDlvpyDHU1vhni9Xti5xcavEv87qUsLz9caNEajxUzJAOZyRB+9U
jxQoaeKmW6WDRQaAsmMD7a0yyHCei/yY0gf6JCkVn6zWttAIqiR4U4H/lk+LpxOjGMpcBCL8Jbwa
WAWvOWOKAwdeE7XoMi6xBcrOwQ7qW8hf8bgWWotNN6JXWjmVt9C+e9Ugiw45to6mC7nbmIub3uxb
jCkFcyaWm/0Mjv42aC2NoSqF8q0TlE2rMDSSQ5ynyTv3g3ubZmy020FZxnVcEPA0oRo4IKEykdZ0
5UOMlmY/+726UbPjrYeJLNK143fWlYM0+6MBrcMhM8Cyr5UTkY5FTOKaGGvvOCTmfAHrUQ8kQjv9
1rTKHoH7APrPCKedjfr1wIxvUvSn6vmToQuybdm+9jRG5yMYakagcDmPMaLWe2aN4bk3anWpDA7b
e+KE9TV8dDmY5m4anM6Ct/j97x1r7xBfIY2o0EkxlVm6AfW/egOEyY7lqWCmkasNZsClfWA1xp0P
ixbB/DDmdAm30MpM8fbPivo/rahA+H44Zv1Bocm5us1+OVYvv/G9F2UF2HQsXwYQVRFhLgfXb+sp
ks3fgEDQTAI1QV7KD/pMD8AfzhKBANN3v6bz/Ht5dflPLoAgfCe0XVhj/xbhaHEW/XCsXt4O+4Xr
sG2gEOVAsKy+P1BUkOXpouiZt8UkzKdfqM5Dm8HXaAHi33QdboEPaR4l3a7Vdo5Ds9Wu+zaFeVVe
mor2DThOw0GuvnBUOX2UASlxdPHzLJ4eG4E2jxLXqeQsUWnDejOYMA71YhrKez3bmyTtW+saq8qS
RhAJvJaPcdeD2ss57kAHcIAVWDVtK+ZUe7uNkprzBoeTgMDJEc1BuCvJoaiSNUHEIc7EH77I/9AM
MBdx6u9NBxSz7D6An3z+h46V/eznq6NaaaqOYNfPVTsOAZ2syItzwjKZn2ZXQeQGvOTEQKb4Ussm
0Q8OKl3emkXtyecpzTGaHv/8LX3Vy/70ljwvwA3mIEBB28t0+ee3hH9jKhTo6ncmSm52Rb55lJ1m
p8f5vY8NmRB3y4IRE4eSxZXfr7J0qhD/pQL304uaWl2zXyIbIeRaDIyJt3MYzWSu5BNfxbaDWsEZ
u5GLVkDOWS3P85zBwdrSeWRDWIkIP2bwF32Jn3s7jK+4yPRB6SHhfkOXbP38mcKY0AEDD/RnMRpa
3rvgl9UdEYVqvvnzq0ft8uP3yQvh1qKqoY3ic/H85fv+4W4n37UOZkzi72h4LDqWhCllDtpgwRM+
MQh0rtHwu7gztXRzg5kosTXDHWeXMv3y5+/k5z7T8pFRQ9OWNV2QLIiKlkvywzsxUS+KYErl+9D6
jTy7QIM74n4A93l4wVo5kwzy56/4h4tMLxy0zdf2NS7+r03pH17RILjBw5kK7L2vG6U3ta6MIVsN
xCmCK//z11puwh9uUj4dC5djBjTsiIhm+fv501mMKJmbuNb7ZEYIcj+TrIvy+BhWWLVOERgKLnGu
Zd//FcLnjx+SewiaqhSWD/BG/tIlRJvYNkGatW8TqQ7wfVMv94c7QjUTru6ff8ZfemnLVxhACaIZ
BhaKxftXMhFYezPDalO8t7njFt4hgT/ymFsdaxRC6yiMquspmENRXKqEgb3YukOczR9S8nIre8Uc
O4SwLTBHQUlOJZS7dYzkKL/MhqhBBdSPjkOC1Z+/6T98MXgVEa4xf3AQkv2BaGcGmY9VRZRvJRNR
3kVjBFn6ZTA1AYVKFVLZG2iVqgv/6mL98YuB5YFLFQIbZlkSWX++I0ID2T/yeON1dg0TSgbO1gTH
NAKXuBGY7HKrzQ88Jpn3ouM8IsqjbpomQERtTNbwkBTz2CzC6WnuXpk1UvXYpbT0hVtop/U3f3GV
/F8fT94gJ6DlMQmWcNtfv1umJRWy40a9ItVG07tKfd3NN62cGm6qWdMZGcjLqFp5NuyQdOJNWxIv
TtdGUujS+0Azq9+4AYv0i2wFV4btz8nmESGAo9Iv3xZglMSsLsweI6bLeKUYqAwFYOaO6NSu5dsp
G5JpYYfYJoGzK+riZYk22jjmBS095f5tGFfd9Dxrnnu5qqc55FpYKUjceiVmgE3pznJql+e7xo+2
NJUJO/osRzI4TQyhYTvf8PgH7lOZlNyazQxoCPpElQYlgt2yN5/AnhFGuu3Jypw/cJryhgcEYnK4
a1P+zYhwPWUFWcUxEmoFoH8aeWn87fAd1qldGTzodPgUHwaFShqDdo1LWbqrZQbOT0pUtPxIIr22
kHt3mOLuthu9hdqr6yllCW4Jdog0CuiAlzaSMeDH6egur2aglpJnO8iS+plpMaeIENROcpU7pa/3
owmJ+wLwt+5P/dSjnV8TLbGsfAm1vb7w4aayWYqwW/bM2geU0hwqn3YzpHvCQLLs8K8P4BLzwUdF
NRws9kZGd1xQl6hrfdFO0bKI5QXSpGJbA8Hhb4lX6QL+LzT75vufUaMJwMmRhOga1txySINXdjy7
XIMeUwAvPVXwok7YDvlM0ber6gCQ4cotfgl+YIQen51K3MEQhM04WF7RNjyqNl2FMHtXlfbgZSAG
NJbbRQUdu5adqZKbJg1lWtyVnas8b5faDA4AlripxTM1lAFsk01kNTnfmY3Dm9/yPTP0dl3UgaQ8
GWS86be6QPtcIZaGQZSvXRZGM7z3c5iPsNY9UhbGY0gPF/cMRpyldkvNyea/aUm1yIdIgyXIprbh
1EckDS/RqBzcB1aBbTPbTFe2Cuwc76Sx4c8XW/p6tT2cgnbAPb5R2DV4FPoU21LKN9957F0Ncg3e
kubT8y/HPl3eixPETKrWknRZ/aZh5nGn2LOU9JGZ+fD2UtAgS93GGDNLzi1jYveJIx7/sA5s7fG2
UgdzQI5LloiDL/2EF5G2r+8t91xOCQh+tptgdewiIZdbdCmth4fKL/lrbWJ977DZdqwNlI4zVYYz
JjznutELcR6pEoVYWtvN8kiTWckfik3H5JtwW+pGWDSVaQ8P6FmZmhL/7FWtPmC8b9PiaoDuxB+I
YQq+2ZpOfb/c1XaSNGS0oFQy3cPk5+4EFVo8BLGbLOoTsHDLyhTnMRZ9KWhBZ0FU2bsORQoiN+5t
YFYRaqb5xtV64vb3WxoxzhZANmghCgVIlmdJ/jFyiZgmKAo0GaZ2cq3MOMGUSq2+fMPggbQwdzRo
2sEgnADiJXCkpu5Uu57ytjXGi4xeIe8RpCHfTe34iXJpV5mA6JgRpTpS97DlQqc8Q9INJgIvoP6O
+ZaFmOVmC54j1fU6qnoVBCu6Nz5C0tCSXXwgo44MKVTOGcusfJvhKDvxsthqPnOQwvCjI9nEUxxH
l5mKe9M7dxOTKm6eJF2WFA/Ydk3cJoGQ/BN22ZZ7KLQTDO4XCtMX/622hr5B4O/aLJVtXXKVNkXG
94HqUhhmT0rBiB+djLiSho1NJAGttJhmTUGA8zqoxbIKAkQKuHNFUoXdsBNdNfKTHGEQH2N+Dpd1
KRO4nG4J3FsqwhjIEstT5UyS69fFBqvDwFXkWTCtruWGGrBGaLXo1GrtXvg64k73c1jM0UWMMpqX
dkxARszZaOez1+vKY5cvwLbw5CHrXDbZrutrbscJp4SCeAR7mvXh/9k7j+24rXRt30qvM4cXgI04
OJPKLLJKpFyiaU2wSEpEzmkDV/8/uyj/RyypydXz9sCWzADUjl94w+RFmvVJ6lNTIYsCJtXaVXVX
8JG8sqF6g6OhCrF0Sr/Tc+7VZCM/8hBOfTU4Y1kDH9ym9M9qfx1GySi0qz6Z5waMgifCVR2MRQAB
rg/qP4Na8uGxHM847YdpdHljkHmwjjcQr1w2dtLPhNM7L+7VCP5Y1nk8qq9NFrwdcznHUgXOTqmo
UstWA9h7b2B7wBgLt/EbbECnLMRTwdXCmJ1rIdPlGosxMtzqaMYcu6vWT5FnQx/PmJyvyLJnzZ96
LrMTHFofxYQGzFm9R9V+SDdOOfTVM5yZWrtuwlyzDgFvCp2pwAnvK40sFJRS6O7ZNyvJ5uZzTqOs
eRxnIxs/zb4GEm+EnUuZXdhjhdx+UvhYndWWsFoobCO0omNTRwFIQSfXc+NGZFyr68DroEnVzFHD
IS+9ek64hYcGA5pQUgwjpJ+bcQLki3IVeOqq0abubwq9vfWnk3WTBe++tlIqaVQNp6BcVD6fXxUV
A5BVXcRNli3dORvneeXH2axDyzQhTl/TwwAs73TpYdR1o9oMvhvSICZAm09hQluDi8/p3H1LQ8Nb
CIpaeCkhe1JOWLd0ra+k/twEoJZrwgq0s3DnmqJbAfceAaxC19G3xmhE5iao8P/tFpAu53gZBcLW
bis68daXvq1hkG31yp1w2vBLXcqT7KToDhoab9pnS7Pa+b4rWNULu3Gc5svsIvGL10eHNEGFA4qN
5ymccLdyVj42wek2iLtEbubS8nIIoGkpzGjpNnMLE9TIE6/4BsivxHwPRfmppgNtix4peLcqXWTG
WrvTt11Q1La36sEPIk4R5FrqHKHramm6HZyKsDb6HnlY6qLUUXppb4LWt7tpdtYoGQotPDYmHya5
/RF961MWOMbnMcxLsH5jGasLFWhuXtlfxsmuKmtVBWODxWWp6yExyjS4NtFYAMa22jRyUrEmFDo6
aNtGQNLiWvE5SNjcNVYv3LVc4GwHSt3qhMuhtXCUxNoUGMEGBtYYgvwVbTV614gZaISkiLcPXD10
cRNuGZQFQxN8rOvyOze9Xaroz8F+kzPFTVDFpRRjDTld/r7OY+cBPiQS4Vuj0vAX34JCptZQ9bXN
MWm3LZE9vomM0tYybaLgUSd205bwITAju068WF0agTYqvLaAiaKvB6NwZrHzLTMjJCpAinCmQBDU
+aDEJR71JtvOG3Ug5hlOQpsRVAmhyYgWFQNUFa66ORFXlLxpE0Yuz4Y575bznwPoX75WQo/ll+mw
KNlLrV1Smt+2fqLOydRylX2DmRg+b1QAHTSaR7/xVbzqBwOnjYmohPOEgFpRbhwzcYubsEwGrsWu
qlQsVVSuClnwU1VjBILe6YyXXmun1F+NmTH0SLIi9agbNKADydj6emMz/JzhSKqska2g3OO0ubql
ftxgqEczjim+TJxojg8Dp1gYItAYSJS0Ety8pjgn6ch6jYHlmEnUG9A6iVg+/4zEXLOFFn0lZiJS
t0Bt5FTSfs2tVYoyhpctCIjUUox14oDPdi4D+yFrADnvX6eRC9Mw7kn/+u7kAUvlEwuY1cxRj2id
QTc+TIcxwnI70elsDPhaJ+kuqpwQX2mLcHQ4zS66yHjVz5UqPjUNnKPoqtILFVToHdgPlH9NWKQd
Csw1iyWnXmfIZTyiqoiLK6Y+BM4mFkScgLAgG3unV2E7eLd0YMwyvnFQxuJ9phlVC/AE+HbxUYeU
IPNEE0BtkTpHEwZCVFLzDQFqQgRqBhzBh7gG+EBvJUDox9zWpovGnrLqUrdrNAwhlyZwaQLVpRAV
USB9JhVvdo5ajxhvJETWOiOQvASzW/AX/r/6bqKSZr4dM8/lujQi3stcRiC2eRfaoqEK5kWl3vZ1
e6QdeIJT1o8lk9q0HHw5NmNiCL8O3hgCxkHZGBgtzWHWQraMJ2KCZGM1llq7WWH6xSEfjXDoVmHW
eka/5xfQM1tlYzkxt7025DyrmBs+gl4NoG2S1lChtT+UpHzIkMXN49AgWpvjPdJXHYfLNFrixhqN
DifUAOWV5CXXTZUEwtggY9MNqSaktXzCSxJP5rmb7Hm6FqNJ/gSgbJLDVpqiTh+HyJAMSvAa+bSh
PhBrtKUHlHkbSz8lMPiREXuYkBMYyDDUyb6KsBb8LSRnadaTpmnyWQx9Pd9C59H1JW4mEenIEDVh
q+1Q7xb9yZkhqGr4gBmMP117lXS7jqeisEYaKsl3/UYF8iH6iMMpaIOQWVP0U8J16cEbpoE2wKPY
uL5dgowgCOEMmI2anBcUdlVgs0v+wHJybB5PaS+Y1VFZcSY7u8q1JRCJwpUs/R1wPFAaU+oRR71u
vWLIVGiVabmPxM5U06WqV90wtGphFKOqHyGgOakl6ereiEOsJWVRMyDo3tB697WOgUQCSm1xsuWw
OjgAYBQ7dUzCbRAVsr9zMF9sr1DBNLKdBzypbbjYNIv4AGLewNGJjmrJr/GtruGsSvBVZybNwuQU
X46vWSNEW7qkVzUKqhxSBPy9gyHWyOm89sNBZYGviUUWzOqly1mOU7hkl00gADp8K5O9BVeHhU6S
BEZqOUYF8PA1ZkHq1ftCchOuZdQHXbfWZGGlB7eiOMI3zhMrCk1mdWB1TCM2QsDb4rhYOFrcznQG
IlGkj6KUKkOfXk8OX7Yq0EXJSa3K96tGv6kZAYLESIGGDjJulwVWGB0oRPjZ+CTxtmc7Dej7RvYK
29QaVy+8xPi8HzzysqpGmQrikm2pcp6J/bz5tqoGTb/w9A44lO2MqnvzujQyT1OV3fc/3a+PUuhP
E9IYDSNaUxeVVRPVoxmf5PIJlUp1PpWOJQaCQg5rzq73n3WuBv5cPzYoHbuGQM8X641fu1Ktrkx/
ANw9SZH3JDJ9lJusRLuzIrZh1OQGdyHGmxwafWHBIIKBTfM8W1Yd1PEjVQjV2fBJedXZ83oy/+h9
FE2oUoTCtVvuBNBbI397//V/GSpBWZjAFgoH6bipq6//VGmXyB6gyeHaj11sSN6DC0qlhVyupFDv
P+qXNScoDPu0gugEIcx3We8mjIpNvK+qRz/ysGLaBZOXjPcQNNUWcQJ4QR8tucsWCqhRJTeI2B7d
BPMXgGxTt8ILqd8/VhYsxpkghM1228ec7J9DE6OUaRX4xPsEExN//56ZCLF94rSD0/j+Z78cZrqm
NiIOqqvKdjMuV+RYdHIY/VB8pSZB6jhFEVUqDwQlJ+D7T7ocZdMGP08jFq0clw7SZfE6JTAEn5IY
X/uidNMDPFKVmmOGJbjkI1NFje8/END0m/6JCQmBsjNNXtzdCJouVhCKWzOHydR8bQr6RICvRKCO
OQ7FiXkNmjqToNdi9Dn8pZvaETfj+y9wtmP5eQcSagkTzX0sF2Ar2OLyZLFCPLEqt/haRzqSJWt6
WXO6puoR+ehPnMOWAQQJd55jWer8/lEU1+xOlbxypwM3dzW+Dk4OrJcxovQ/sYtLHHzIFuYMcWFB
HDGWXrvyRAeYDX2+tOO0dkdbXZbD1CMGBjpMZ+MvBKcTsUjn9hSPDDB94xmGUiRrrM5is7uKaS1j
nVWmmoqtWoCJHBZaY7pkMQAK1XUOMo3Yxm2FuuKrqql4Lfe1QN8S2nNqYmyhgqbE684Rn4mCV7UM
kjzhJNEBXzD+Xpg0VCbNQSJpfB0VKWXZ94f/lwXnWgBN8QmDogJR9nJp92QWkabP099lVAti1rDq
VAoE61JFAD9K1u8/Up3fbyacoxbcFj0afIc899IcgkbZ1NWtN+LSDkFAQBRH1OeAa5OZake91XkD
pfrdk0RJRIGZCBwW1Nu8/xqXn1wAW9I5ORUynj13KRdVOHUxMpfR3ymInnwfw7/Pv5jpaDY3Ztsd
33/Y5QkCzB88PJUiByMpnGQuFrlj6GEcVW37dairZL63E1ctC7T8VWT1/qPMiy3Nb/fA+Hs6Djzc
C0K/aD2Ho9SzrBjML0Xb6d5Kgc8AlGGYE5PpopvA7bCg4Z3zH5eCDetS2sK/J1mzIQBXlHUpwZDy
qP59NYqMONSYkV896XFIhhK5HALPGEVEqqwlNVUG8DrFZLwaPEeVicFq8d0D9jJ8OC21uYvCEJcG
jpUhV+c1CUEq6ytN4xzNNijQh9bh/UG4GG/GwOdcQa+ADiRqtpdjYGPB4edOL7/0eaJu5qCkVQGK
dSzJnN9/1Fl39af1rOaUw8sBcOFwLaJB9vYSHsuKmqphBSfPKs/PQonSOaZDrUL9nqOeI+i1954B
0mEUClmoKumPvzUDbq3IjI46g2tbrqpnkgtWnHRm3gZUFLQ06bX5pmWrOnSwqjwdt5PoSZjWaRGQ
Hsczh9qw+dH4o1ukmkhalpjsnRlPPr42lLma8NlOeIp27o67r6UJNLFVjVezIzWTWKqH/LCLkQTz
3jWxKiz/aKGxI1m7CT0P7r0goMqBx4WRj5RA3h9S7+30AXrDvxT6DYAlSHC6fTl9NZ8AXkEVPGeD
cB+SprDNjUl7dOekXmVR44/QTLKkfz0BhAtWlRUUu9xMs/shjIHiF15f0DRF0scH5N0unKirvwTk
ry1C++0QLSNvALnuJ3c5rbbnAdV83MEaLZqW9HKcT4MdlNcRilAHbqRoJluPhnSFGbn4a6aPPOyD
ZkzwlgS4bq2oGqb3UOxAh3YZYO8lTre3FrdSurEyTRzcqRlWXTXVa3ri2X1ED3+PahNdgqTqKOeV
MNITxDqyr6Am7OtJhrBc+rnWjZWoGvdkcj8/VlFp2JhsOhEljLBttzhlF6fRFf19LATqXZ6uWcVK
o273d9rjp5JpVfOnY7UtYRE0PESDEoylrQlSM/0iuQTfjcp9b+XDHq30dTf6OC7AAkz+6jH4omoe
9CkwyqY8obhBScwyNJT+IUQtUda4s7pJf0LgrP1quLP1BeHIfhlJJ79O3TZeW/EUf2TP8+bOYEHQ
VuYwswkVlA/fJZympPzjQgoqvjFf8tY38V9ZOxlepUyb7nz5YPn95mHoCALIQunQ55FvN3QwW4R2
jV98Q4g5ByMk9RNoebNd5Hl6GCwUrZYyLHMApwIk+vvP/mXlnz8mWB1aNhzilziw3m59tKOb/FuN
VXQF7L3CaiUXBsC39x90/k3/d2ydh9QyTYAH8E25kC+TSGnmqYklaPQNRS/2jDC5LhBSw8oH2lCG
8ImZB8qqSYMalNnIR4ihirPtENsOcgYdsC/Aes6nxmn8faHV7hfuWzxBqCt293lO8GJ2RV4tzM6w
7nA3K17yXng3SGq4d4M5mX/5CXkqgF8DNekwDT8J7IqihebmDtWblF6cMfoU1hp/+pYo4nNS983G
CG39UZedWM7M3wex0AUIjyFRYQBhEOOCvo55GRIYmttKC5rSN6tXgx/FItqKMsl2cpaPheFnfwsN
68/eDGl61JjC7WBNwCN7f2bst1hAXsNVYE2FB8HxhGv84kJB+zmnfRC538KexgHltAbILs7KPlqL
2dytBiuXOzfvZL+ItSqn21Pmu5K61WGoHFQVoIppn2akcHdiniicNRAycqSCwaqn2iGeCvcG5aJt
IXJxogaafSo1Jm3h0BiblnMnabskZRss3cp3PxM2DiUSM/HL5CTxUbhVvMVdxt7FYVl9yu0u61Zl
0PZPUxb18HzN9E4roIMtHKTiNsLsYKugih2exsxH3DuqdT4Awm/+YuhwTqV/XaO84nIn/mnZmncT
R5P1l0FVO1jQdLDlB8tejd2bVc/YIu5Duu+Qzbqm2n8/Zcw9JWHm3Q2+1bFlH7VaJPdVjBbTCgy7
fjRGxcF5fzqNt8DX83QSG5DiwGsFgnfJwTZ0M2tyrs7v+PNYe8pm0DuDftKuKVQmGxoRHSe9HTbf
KiwN7+NQdjdx7Ot32uCLzfvvcqYwvP34hJocn6aHIJVjXIIBmzG3Wy8siu+hpMFA3l4GX1FEjoZV
nU/2otbNlApHXsKl7mxqhaskcuwd2nrxijqJ7+O4rKHc15RwquIuG1TplxJ6obXRIXUgFtRCyKOD
9NBVaLuhtcBUxxwXLR5OERVOPcdr2fDKJewdu9pqDMsmSTvtAJMU9W1KGdrN2ZlskjhIIs4ZV5tw
5PZelgakvJw2LxGlwE1zkdVZAaRkTOjh0vS8twdSU2KR9s/OlMUV6i2iWTQucBlWIu2ipUPV71b4
cUHLFUQdogySvlLnZFmI8qRbHcbKR76ljCsHXC36i8YV4JSx2epOaP7VNWX8AIuxe7FiLBPxIUlg
Rb0/O7+eP7he+4DmgK4hbPFLXU+YdEJTOabfUQfQMcIZ/eQJlMdE15ApI6dyv81tH0Bg1J6mAf0R
0KND9RFZ+HcLFvtXwmYBchWa9kUBDqRUm7ezm31HTX3qV+cJcWZ0HG/izOk2Ooz+U90U/Qat1mBd
YVT9d+Q1SEwiqGqcPhiT32xYvCWoLXN0gLW8ROzOeT8OpUyT76GrO3/WjtF+NjNNW6HhEV9zL/bH
Pqu7fWUV+VUmhXHo0MygxJ7BBItxNQCQXIzDTaz14gXkfG0vvDpO//zgLd/mtGqPQ3UWkJ1NMNMk
lRdDNuTBlPu11X+n6l2HX4gs7BbnAcze+haxJ9MZUnpK7ex4K6+xy5do1l2Ua1DoGbfCLdt7GzOA
G90d0y9mY/V0SLgFNjjcZwx3mMD6qWn3vq63/0phn6bq+//+z+O3PC4QZSNJee5+FiMA1878/Hv9
AmATxffnLn7uf/NjP8gW8CYombBPQQ44ggqa+Q/ZQnPFHy5yHzrQZIrl8PspbP5DXjvT2gDdUbLm
JfjD/2dbWPofCDfiHSyU+wl6kP8RmY1L7c1FR6Ge+iFuJZRqEfhXfi9vLzrbnMCC09TflUVoAJeM
UdOhl0Vlu3uYnPTJIyZbVOXcrQsQi0s4k+1Cyinde0ZaLfXOO3mDl+6BjaQH2Wc3g2fBXtMcxOga
sch0DcmlBJ/4qbckWkrFvLFErq/QSBKAZ2t/U/kaMDcKAkuugLsKDBx+DcgHJYiQro3alYvQ4JlI
5aCrS3y91FGVWoGofhgy/9SDD1rUVakE45MnR6t0AHF8e2qgglQObnNVDc2D4UUVxb5BeX/Y2joP
3Hvy6M+JMJ6GhsfTEXvIyviF+BF2dYlfEwXnO1S6W7pLfB6nkt1ab+oHB5wvqCi47aPGxytC4leZ
F/pq0NyrpvGuQuR310HL0Ax+sA67nFw6SV8oWeEV4DCUNA/blV7zS7OBIbDgfvMRGAbdu8rjtl0F
0OoWg847kG+i8BaQUPS0i3eJhTRBmSGb5NQOX02tu9Hru7X6ycSCqxv7PQxqU8nnTQxBlYlubXfG
fBeW2Z0/ZcM6Uxhe5Pbta9uqef1RmOse7B4ZpJOuOEG+pK2P0hzgyRUaTC9TUZdc1Y25tAOkfYFV
mcjYZuFzkGno8Db+iZJKtxZFBrYJNO0SSAYT3HkeYJABscrEb0+BF6SIMKCBSG0TSx5M9Xajx+iJ
loeOtnvlGdrpvEgwnEJd0KrbVeWyDoxJ3OWDByxC908j+pfobfOvXLfvBtzDlmGSWlcCVuXGoCW9
KsNc7l0fFd2hUquo43t13z3GrZEC6mnNtYsINMEMtjOzycLqsxw4t20fWc8vtHPRHDN59WyMn+AR
MPczf8NODJcaQytWY+eBD6eTv8xzRgkaHdBmt5oPet36S7qVD+f5znGzAS/NsupGPi8oM1/1bpn6
Gr2b3vGyvW6EL2xyVjVqNqTTrE7PZamUai+EdTd9ySL+SrP+Casl5l/6SKhVgEN7hovo4ITPMWo2
NfsEOmWwHwmUDhFChMDY2wcXog1wU2bY61lMHrvxPBjYRA7LUeNbqzR/ypHQWAe6W++ButtrTFFp
yactHh9ISH7O26Racu1gUoH+yFKAFtmArzPXDbiOVd5YDKk+8A5h1F57rSa3Ia7VN6IOYgjdM+YT
LpsSgcibeMRGBiFSVhlEbioKRXrwTDaq0DkIMLDOELELs7XOPkEQIr4bIvt43l44OM073UCSXloZ
gKYS7ji+MiUi6Uy3RZN8H0Z6sZUolykcDtswJWg8zy0xo2pJFzcOLs0cISyBosLLRIyMzXmVz26K
dW/V+FvEAtP1BPxlQ8UqW4GBq5bnBaBWOFv8LrbmYismjjF/YH9bsz/vztPc9TjOdQ3LCEXZbj0k
RvAIzUTb2ZjHLOkAU0fpDW0X+ILTy46fkGtjCoz0BdVLyk4Q0df45MXLHDjW0iyMYK83fXHjxro8
2tLeemPyBDIQKSV3LG6C1EwxW2RHgDzUdqHNPi1n27iZ3MjfuA6LrMhFcYOBEU8HD8rZm4Nn5XAw
ZmQwpYULX4ZLEY3rGyyqBmjEwlm6nS5WwFPaRW22zdXoUFp0iwEz1zjX0SPBqFGDcoefm8HhNjJ1
Z+xU0Jt3EdkTIINi2lYdhwlQk2GJngkNioFXANbPLgKbtkNxiX9h6vl6Npk+9iTnTYuxwoCCqHbi
d0e3dsOSaGzrzpyUyAsuQAsbVU6unZHFVMtq06ISt0wxZ1iRIhY30rHksXfTF9+yGZqJHXAea9y5
0lWa8yt7g3m1Cidd4zDUrjRaS9B8IY7RXQluUdLHE7Oss60X1C/4CC/cvE9Ap9sVdQvOE0vL4o3R
NM9UzmwSGAN17tq9z0urXKdadKuN/RF71mQhEFbZT7FESkHL8N1D2GLS1zQKEGMopIamwJzNX1M7
w2fFISJw1uj2t9oC8GnyZCalXBmwHKBB6+bJDtNsReujSg4TkOo9iCKmUOgodC+C0ID8m+g1IMsy
7m6j0KKtCm8hQ4AXCM6QLKe009cSBZx2jUhmZSydutYwAO4fta4svyHx82zFetkvQiHTF68WGmxI
ICQzhoG+HHdd0ZQbP0+BrMLHqfHtTRr2fGIN2irkKlrRjw8OAM5mbZMJgCXH1CSCvipg5OU7oISd
9gCSe1hGKPZkN0HkC+Am+JPi8zSldXy0B5gy6xBhB+1z0RM+AKf9ICF4G2mf4xrVRMF+jXgf8Vbi
rp8T+MzXEJdHSGjnxhPag3P0AgHE4wjyToC3Qf8jYra04g+RAm/zkB/PtQDYK2YRneCLeMqfLBNg
X9XvjPF82LEHRYyb1EhYDu/x5aeA8/Y1I//Zae5tc+rH08gpHBNum/4LfRCPZM2K56LfZRMLREUC
fhpo6xC53dX5Sf9NAj5IAmDUMYX/Pgn4J3H4V/nyL2QA+/wpfkO9fv35f7IBlCig5CBqpgSrSAaY
zx9SFq77h2GQKkDiI6Mmp2dh/aPl7qFfocio+CqCq3EdvvSPtIX3h6cYwXyR3qxp8qX/wBvnbEz4
f2UfqGUQv5ApNOAPws2kJ/h202A5llLMkfoOisoyD18Ql/okp+Aq8bxVMdI7ifU9Oi1rP+gfjFRb
JKJ9XWb/VoFMZVg/Fd5eX0F5JpKVAJnF5fHtK5RIt1WeF+q7spn0Y2A9TH510w7pushR3jEpMuM0
u/KrsKD5GxyqKkSR0LSK9Wj+bRFyzhH3vBYe9FlbxKW36Xy4Cq5xrCOcSVBYUFyylTZgvKNXzxZC
xAD8F31BRTn9mhAiqj9OFg6u8fSlnYH55ahBaevJ9ndWiQsH1UbnhsinwEFQx+VuoTWtECs97ZeT
KO4nPFMa1sROorGb496K1Np12I8u4IyZfggNJC8jVPdwd7UTznQ0vdZteoMU6V0WIeggC+yiNfRr
Hf9vQ2jrNnQfZ6gq6zwxFr4jlpbjAqf0MV6NcCrPVoPMl9gzfpZacErqsVmnbb4euuorkqn6Ns76
27B1r8mcnmbE0rokXdbOmG3BG3qLsUMiSRTFcy4tfZvCKVxM+vhcWOEqxD72pmhHmxyuWlZOy8Pm
TZyKT2GehK/djP8eLh8cLiZ7mYT8358un6Py2/d/XbXZY/Ht59LEjx/851gx/gDUhSQAJwdoiZ8t
Iqg/UJtTAAYlIKhcIH4qMcB6VQgtyru6o46iH4cKhluGRY0KrVJ1Qv0HB8rrdffziYLXl1KNoG8E
a41Kx8U1XDcIWeW+X+7omZDTTxGEKiLlGDKdDy/RtB/GfBgOtCFjxJvJwkNbu9JHnAfLnp4GKrvp
qmqt/A7tq+I26/V7OwAjQXILJKa0Rm8195q4agyq1NakQSWkJLzwWvdYgQ5fmNK4TeQIJF7kB5b9
QWjjNuiwjO0a21/21LnJwyGHDE380ut9fMwZx6WCy3IolDWRMvgLaVObjvX5uvT1WyqLBO7NiHTB
KBd2CsDXQg6+6eKXFpn5FZt+Wruld3SF3MKzY/OExYufFofRgPgt7Yizpd9YZnpAcOLWSqZrPeS7
mkRDKz9+nKquXJX1/Gx36R41q+fSdR7qqSX1D7Jlk0fiLyR+d3HjOYsRxb01LZiZlqt3NDrxkA7Z
o4uv/EYPx896kx7UCCDQhXBFmr0kyiu7DbtkIzK8JkQO5KFHQYL6+HAKxfjZKyTCgaYTXgGwfcYK
yt8akYJlTJg7m5hGZZmCIABv1MExW3a8R1mCEkgqT040fR4r9NAFWZnMHps6eSQ3OboR0PMFPb+1
xQdSDaKym25pebubSXSb2q+wGLTOihFQQkDlLcDzJlgRMlBmBKMosOn/cZZF6zhFQgxMeHndVTHx
I1iEhRXlj70Bi0BXQrEduPGlehYqFNMa7+7bsdVvO3PcIlx9bXghumODfg3hDN2PNHoRAITXthEf
0lRem0zOzsOSHb9FPmFpTfdzAJ4Irk62in2BFmDLg4YYV9PIt+YbeBD7cprvG6uGOWnLE5WJlZyK
EW4jzJSgjB+RoIeMa8pnr5yvB5MkKoma+JjW9EWk/kTs/ckfYyL00dhMZreb7b7Z1RLuQU3rLK7g
tzRih909F5QOnDTtaNxhonvtlBM4zlFxUwQKnaT9/hoqekcKR+WgavV76nnPvhi7Ra74F12Y7Q3g
70jVnSyZgYmHCKA7JQzWXJ5EYESLNO5Am5ilD5AV7DKi9RTm1LjDcDlyWz+UdZFskA09VuBPNp36
OSXZFCE5uBiF8xC7zbRDzGJeaIY8VqZWfU0CjcJeQoeo0YLhTjgsu0yGAcmcZS+JlIcdhmDDvi7t
4QrGtXclB037lEZTtq7nKv+Er9m00XF/2cNqa5emlonnzmi/TkPj3BheWpESyRJxvlVD1QNiAHn/
isx+fAzcEh2rsDIhQSVWXdwDgrnPXzMxiwQZeUqqEVFwtIr0K4zFYZnKDGS3Q3NTxKuqm5p1bcnI
WDXIySLwKptw752xBG59zMj9CpUEYqJ1X6q0sO1tez309qMspua5KBATL3CCW+P/sPDciSrq7Dub
PM77FbqYwa3R2aD5KUpQITSfS6NEga6mEx4NsFmlCV3FxW6LtwiAebAMaxSUVpJC7idLd3sYCiy6
KXUfVLG1N2vIzkPzoo3NteV8hP77JakB9UcdGqABXFnKzurrP3VD48SxeuCG5Y4MMF0IqJnKr+2I
fQDOYMZHaOVfkhqeBngYGAdamobnXEShvjX2qBa4xQ4sFpwmI92jA0qjWHwIIb8MNoGqK9UTpeFL
y4hS/NvPNbquFElAecLs0ke8Z9OFOo4TpNyWgrCvvOJP+uanC/w3KdtbuDIpm3ombVWSU9r2/Pft
M0NRgIxuASJNnR2t7RZaE1C6pQZyFzVIaMd83iybr5uW0+39RwvB7357G/NsmgcwGsHJ/NJirpCI
m/F7LnZt3ohVUubeLVR1ePqtfo1BWLpDAeZ5pIawScdh2CdDy771Cygo0EFUAB0W8zU5PbeusFFX
y7Ul6Iy16Y3Xo4P9t+eYipLGWi2TQ+E0mxxqlszDex2y3sqR1hFWPkT3EhKubZfV3yGgbjivHA/v
f9LfLCGgRrpp07ymIXjZ1TCz2M9LsoJdZLYbq9RvdX++zeem/mBEz4rIlyNqGejYuDbtR/tSBNof
8c3gi6xVH03MVsrbyYittZ5xCBfY2VHFAZ4dKqHhYbql0JbfRSF3qDWHL7XiQqpQBVQw9GFTXpO3
Y+Uz9ifNR0aiGbYA0NBWr+Ic08rI2dbSlA8hPZttHprVGhGE+LrXm/Zzkcp72XDt92Zs7bvYwykH
S+lrq4hfApA4iwLnIohEXrmVGpwvCEJe2G9A73J5V2IXTXTvo4LiM3JbWCNKEFoAPs1+vnUnCpXY
9Rob39O+NjYIZtcgxnp/wn5zwlBRJf2lJ0pX7BK4NbtIt1qaKHbzaJzDCcnJZlemAxZT7N5/FhH2
L7sAFin4VwgqPrnu2x0IvTV2M2sqdnY6fAaLtM/Ljw7Mc+/7Yl1QljEtsnVU+s0zcvHnEzMC1Znp
erEr/YGiZSzNpRXMz+qkj2dANTDr96jqoR1uHuHoRGu3yPaaDP7CuuzJc4ZiYeaYGiE0KXZ08Llk
fU4nVDwOBr2D2RnF2g0wF82EAz7YFghg63N7k8XOGknlLwBtFQnWw2MLmddlpgRXwFB3qD4CpTAb
UBZIIUI0lVW30M34xS5YgjS8D4NM90jbQgh0EgJUYyT6NahiFzi2Dnr3uSzMaG2J+QPgnvWbHfsD
08A5jJLnRaJQmJVSH86LnZGRKAxRDrOzw5jJ1FI+M6bhyjosWWWTd8xthypv2+iL2cg/4Zx5T4cJ
0WUHqMEYgErtEElb9ZH+MCaVWFGmmxfp4ByDHiZiH9jHCM3Lld1wElUlIHY3me5hCD7Prb6I3fhP
KYgO/ZoP3NDWSCP9Hm5Yt6iQttmKbNz61fg5tJ1+kTSsT6vi4GsdYJG49STIGMBMM+35Huuk4QO0
8m82CXeG+scQ2Pqdyzc/LaoxrIErjENB+6xAmJn0wx15HeQKFkEVfjAjxgW+43xTgXNDeAwuC+JV
l3uytsQEzLIvdo3ZFmuasOXKC5I9WuA732B+5pIlOU8kSIMy6UEy6iEOs4OTEgD2ZeDgTw/KG11z
mPFIkOPCBeAC6u5Tmxo32uB9yqApQzwm2pcF4GdRtc/0Dz/LbLrOgTgs1DILRfoYjCpKpQOQzPqh
7gH8SHpLhKvUORJKPEzpOb2cLYmAn803+pjr4PzJT1TjsKHyDdoN0u2V9OTtOQnC1qukoZeW+6If
T3FHIuml1EfmmlTPnsdT04U6hSCfHs2A8blxW2sxFjNEawZmr4gTwYTlD1rO/wkGtSCrftgYFjV3
tY1aaR9LdzzBOyKBsHEehOapLbOaaAmh44OsU3osFd/dALSuE2QWCrQzb3xbPjfKnq9ngJMsPsSC
nMWXhOJWZj0k0fB5BFi9FCXyzxhhaEOynyEJ41/NBqacsycp3uYBN0scDixMdoczdges2b9GLUKd
qWEfh3ZYCQRNlyoxkkoUf0SADQsq+5h11oOJcOAH97Hzm+1NrGP/P/bObLltJUvXr9IvgArMwy0B
EiI1UKJm3SBsS8I8JBLz058P2rv6bMtuK6qv+8ZRFdsmSACZuda//sFa9Ry8UZ+JL8VsZALQsTyT
DvbfEn8AlXNvoM2KwMGCtf76aLWxz0GZ/mGnsa75CgL3PErcojL+mSiNIMdDCDcrj8FhazhB0cXC
Z2pbbb0JtVmxTlSGNC/FhgCwraiYVSOG8i4Z8yXBEnMu4ifoXWCBQZXvGFe6wh6TdfPDYFBuqa3B
4FRNe3/CaIh8YirrmMaQ8zDBwdbPYspsJ+vvuoEdtNW7U+vSknp9gelsfzKtPg1rYpy2aZsbgcBF
okzGOwzV8GXRlGVNSflhywVbhKY74YGTneUp7ikcIjSZ/Z1hT9drNd85/z5f/w9h+wJhQ7Ozjn7+
Z4RtR3JP+voTZP/3v/kbXHPVf/ER+EDiq4eo3XHhbf6N2bvOv4Dx7ZUZvWoQPkJW/43Za6SQaKD2
pMejL3EwRf03vKbjZ72y5twPzq7OJPI/gdg+tzBAvhiBIspGe4OS5fOZsKp4Frep+zNdx5+UAb5X
lr6p846bveExALba6gLpPhQoD7HEF+v607K2Vt4Qc4zVdBCB1i/aSyHixRtIrw7HXh+2zlzaWy3V
CxIi0/KLqu23l0JYSrgLWCIzvU9Vm4GiW4NHHJoaGxY50CMEEtL6aLPE/+JXcSs9pKy0n+Zncv2i
TXnDDIBEtmlKwwkHioA9Ofe7yem/kLB86gY/biB8QJxuDV6KX/qHaaDGwR6rC72UaPth1m9IXbXf
keQHMQZUPqIgZQ04yv1GNev/SERg/X1x6u71LQbu/dSKdoAfkdF0Xaigql+jEjAA0Exx8Y/19JuG
99cHh/UahEdGVzbM5s8Nr8Q2TQ4i6sPWM6HMmh8CAmsSzrDNmrIqv/hRP8va1h9lMX5evd4pWqjy
WXj/xCosMehGonV9CAmKsjlv3xxDf3cRYmy0oiRYnjyqP//A9RP/Uet/XFGnyKdi0mg6P+MVmMVm
eLrU/ZpdaWEb5qH6Vr16++erfCr+/roKEzHY6JgtQyL9+XcR/sZ0TuR9aOBqtjEU5YJu8Qhhmg5O
Bcb+89V+dxf1f1zt06vBxCAWOCL1IekZGrK4dBMPJTVwljewlDzG+Xn+/c+XXFMBfrmPSHtXV32S
q+mbfv6Fc5Lb7jiy7LTENo8E8BYPuGlAY64XsvDqOA96cXKG2fVFYcpXG9XiobGMsz5u63DAg2vb
T1Rv7eg0P6YJF57Zpn7TEaDdLu2M3CGJfS0Xyxcbk/ab578qviF5ruLTX944V8J8qjuWUTr2JlXr
mjwBR9Iatopi0FJITfgN/oqBwd3b6sVkvqiLM8FMcZsrh4hRDORi76hhQPbFWrB++9XYn9cVTuH1
udXNvMLOF6vowtXcQ48wf8Blf8Kry+6QTsfyfkoNDLBG2ysCJI/VYaqyFgVhiY6txHMDImK1yU2Z
bcRcqRtDY3IS4fCwYvQzc029hbO8KPsFmktAhiWFq7M6hkGceujHVHnoBjcCoU6F35og/oiokP4Y
rcs0cTp0eYujlFIwlowsj4Rq6zwx8/t+dGGUmDOqQSTeu9boUzhZ3bH2nOVMpHRzswmaged3dKEm
s/qotGIIs4oiO7Lm93w2Tp1L+YYbGGmeiPqOfHK1+/Pb+usCcdlrVoK2ideu83mwNUnIVxbz0zCV
yZWSo/VKXXWvpdNdv0TNtu9L7T9eklwRYB34bh31f2a4e+00uN6Sd2EbRXtNmttCi394lXnRGhXp
lJ799Odf+Ou+vWqFAEdhqnuUPp/AUfxfBzTyfRdiwoU+i5CtfVyDO7h0DsGfL/Xra0p7qds6ImuG
hAjAfl75cW+BcQw1p6A7WOe1IrR9PfbOFzfwt1fBYJ4yBc8E7uHPVymxSS27kRuoIAZsN8LxlLNe
xO71n3/M576ZnZpf42qYkwCVA2Z9uk6eKotmIxIJpwkcgnBhhiaAoAgkMH4zsUqkpODFhz0UH1r3
sdXjsDbz9Ktt6RPY+/E1KGFWjSCD3F9UIkLU5pIOjgwZ9zhwRb1iF41ZtzNH8EH4jYu5J/zU27Zq
/VbUo3PKu2wMEc4Nl+WyGAcrr78SE+q//U6Oszqd41UNuPvzI4hNvJCixJBhFffVHnnY1lPJSVnI
Tb+KCOL2E6dvnj/65QKf3GPPnM9HkaMHnluB1FTFW6FNw1XuTsGyjC99pui+YG51O1c9U+Eutc6Q
xI2Hai6uCDf/qrj4/Q/4yMijpGf9r2fYPyCYSMNabSYYKjQZd8at0+zwForvE3YxvxFOFkQkkpHX
YXecWG15QGL9zU2dO9na3r5vogjL33bYJmrt3dSYvCEGX94WK6oOhguFc2ziGZp1pnBWdMWuTUXz
xZGgrcv252rFXRsWCDZ//YJPb+fYFXzhepbhrGTxIVq86tBZE5iKgvNqCqhm9ESgZJm6N2pmYrIh
Pv7PC+TzGOKvNxOyGlgA2kVMCH6+iS5OYzgH9jLMlKRroGG71nfKqmvHBPpDLP1aF8P06Oha8gML
qK4fMIis9STIjQRoMJY7XQWLam3T2TA7HcuNo/c42HFBwlZgoePPrL3NlaaxVTq3DuRgC/O8wFa8
x8bFAVkbLPVCsXCZWur6G0zzW3vmQrGp9X4zetL64p7/WroxxEKpaVIh2Fh7frrlFkZJeQQVPhRZ
8VhFoTNkRaAsKjFeeLd+USf+ZttG/wSRirqeD/6MtMgiJ5KHTSf8oB2kLnC+BgncnJavrO3XjuvT
m8SV1mGdCelI/VzYE6nYN05k8Sa18V1OgMAjpqJruiqeKhtrzotio9qKe8A+8qtJ1m9OX1tF+Yx4
hYOJwvvnN6gjdkOPMpVMWWd+Jo/penLESTWj98LpvtPy2sGfX9mP2vOX34rW29Xwi7Dsz3u6NygS
DI5Xlja8OvUGdc8cGcFcJXDjh+VNjcq7Oi2mIJ4bihuMhP1Bxm2wYs9//iq/fZksQqxQFK1xK5+O
5bTvBisZWL8js+gA51Eg6ISEEyWtY99KvoqF+M2haatUjgiN6L1p8n++04ywiOPDSzGc5xaOf6NF
/tK7yRc94m/vL/Za6JPW22t+npdkUotrzWxkSI/c+i6268FQZehII1fZj7jj+PFgArfiXEZWNpAo
aADD+kE5XxbA1z/f4l+bchxn6AppyplJWZ/X6ziTcJjInC8zQKROYifeyXa5nAec4mKAPL+RZRUm
Tqdv6rxXv1jAn2Ic1g4WUhYiRseibgd0/bRdEJEY6UaltuGsmcn3Bn9QCxFG3B1lqlnlZrRrG8+i
ng8gSQ/FyGawRWEFBC0TqlgKLPYQeczj5ZAYkCN0rJQ134ot+frnu/SbjQaNis10cx0n/0IKIKAL
oxjscUIYH+2uN5dha0pslanl0y9uyW8uhYYO0SuZ6arL3fn5JUwzTTaidUTYLVH5zlzCuVmqpGzR
z6j/i59FDQr1wF4htV92tQaRTNe4pggtPW1vPCbMu3p2onO8ZkER/xtovP5r9/gnefs3mxhXAhah
RFy1/J+OQSLi4qzuuVJqqHFANlhzW8aCRE1VYmI9lZBQ62T+Yvv47a2kvzYhjcPy8z6tZ/wpqw4f
dhHO+iqlIh8UZmqpB62qyy8uBV/w1xOCSkMlZo1kcZRKn95kNzfrPsaCMrRNvE13RFF0rZ8m5rjg
0hxVCMtbqQfYOJCQKoxhVHZ0jv20XSbHKG9K12JxMQBZvH0k5+JBbwaM4dsqd7HsLQo73TAySb7V
eKtf5gS8SsRWBdMkWWnI8yt+koGQr4a87A0WBKvRUA0COtZMTNKGnQXz2jbBnyJPtDu7Z8QdFCZc
v12mlZO9Nbwm0Z+Y8KcEVGSAJfGmoYNJzknLNaKgTfM2uZdFrc37AtMHK0xSrTS3itpoh3KZJiWU
fT7IK6tE4nBpdv0c3dhSK6od/18Zd+XYyhwRmgk3MKjywYwvIRJYTtBbmEnseksUtwNEgOjQVkp9
prXwlzZz3OrtxkvSh1IyaNlMPekdeyfGUNN3+7rOd/imzvG2bOaqvcjW0QLyRiaWRSjl6BH1O1jz
FNTDHKnnJXQDFdyhbPSgKa21uEoRo35zZARegknZ5C+YFbW3jZUqTkjwVDZfj5Ez3Fap2XY4mwqc
H1RoJPGW2NW4RwmfTDvhTl6K5CbGH8Zs4mXxpcy8sEJpWW+LaPUPURXdY94sLfc+SwTOUkVZG740
k0HD7qax0Av1N+C8u36wmscIDtdTobjqqavscROV2XSmrGm7hvCOPbr3SsjdhPztFJEENZhJvM0X
4qB1Mx+D3MthjvfDwcDDHUWb/Jbltrmxej0ivGEycE0xXk14oVs43QhgzNYJbTmqW89M7dD0Fsy6
R5Mhe+XF59Jspu9OJ8bA7GF0Vc7wbRE4HwzGxBR0mjdWWjyoKlbaii2uLa9stxp5rdck1S9+r6ba
uVsWyaUx8jzoFoiGTaOHCTJNSAjNTYr31wb+fbSPPDP3pyzvKSqk4xecEoGUznKTF9NedCbTcCJW
+CM/5qBLuCC0h3ya9GBRc7GdsEfdZEkEo83Jy/PRSNaEEfc6cs1TqSQTliluskN4tPiz0vVBhM9K
iAeleorionlBN0YWZOIgxewEJi5q177biiBGtRuawAWwDp26tlaKKK60RGnvDTXV93J23C0gxUHX
pl1qNdout+anUu0FYS7RmWOZt2k/P1lTBFlf9QDq+uipJC6XnLW8dPdD71S7QRFRgEb3Lvfc6CDJ
OwjsuHYRB5oKz0EsMLS8JUjoG05pqwzXIm7dk+wh8o+GvOjmyNkU00L+t1K9STE2Z1hepWc4FZRn
VekO76bs+s2cEo+LPmxIu2XGKFlUi0FrrqttjO186nWYV7sYOum8PI8lM/IpcAR9BIcpmwSRz+Nz
w72/EviAAI+gwnRzbU8+OZzTusNnW1vcc/5HvZ1YEFtciNdAbfeveG3yhx0pNrMemURvL1Jvn7FA
25EkTTK3ApGvCZ01uhsz3Lw5M/JC74PSbZ1hM9coSC4Ugj/JUiMTAXeLebCUA/CsKgFpRXrWttyp
DdbHBY5e5XBH7Np0rWPxdReVVZ7ux8xut5aXCjxMdHeH8HuE3ywA4xLyMb7bakQ9Cb7bbJ1FLc4b
DtkfHTwSG21dXPvZaKXGxTRJ+9Yc8ujdA9wngb0iGh5+BKJb6ADTPXOm8r1tWpTIcym1l2pyCPPu
G+tIonTzTK70GMhEwoKhYrlzZzN7HiSfMyvFtK07XRyWmn46xV13r5uGfASFYwySyWTZdUPPm4Ds
UDwlsSt+iMbMd2QHiCdH6OlZ1kZdsccuON+lsyofCQSc6Q/rkYTWyCrhESySxVHoiuXnKiLW2LaJ
PKXg2uMBnwcOEDKhmp3X7nL6pvKsbGr+fscw/YFwiHjZulaquRsvXuVdtWoiKS0ZDe4b4kzWd1AZ
DzGxDLdqmRS4mrS9vpPcTuUBcRw/0SEUJTnHsJ6vaufDA2mn/XgZR1F8TF2BmpPQk8saAfWFmZh8
KgHToamm9u3QQSrZUImQ9dAkyTEbZfMCdKdvAc6sY9yyVLdVXS67BZ+4HXFEZhk62JQdi6IZHL+x
EuvIIhIsKp4uILw45EToHbF2ar63JHzdmEur3cmU+53CSAvxBJpDN+GmKq05nyu8mjeN1TbfrbXD
JFhqacjqxu8VnaaVnllTyccq/XStwYc+NCjlL5ZBNt+7uWmfsPLRt4vjCIiuMTQ8bEK4raIqo0MM
GhH2XidfvVFaRxPjd0jWtRcfJ0JcG+rdspxfF/zkkP82OvQHNCujFs0XGsdyE+B+EvsKXgLM/Ksk
q9ih+ggpa61qd402Extv1dF9YycEdVt9/WLHyM47+ODwyxXoqxss5OSr1SNfjTtXHOZWjYJY6Yfz
FobwGRZ0072rZOyLcZSefSjlG1WJj71HNDkeBhYVeKW6TCwMUexbXJmiTQdbKwvSHGl2Unb8BeSw
7iaOR1yQsqVBNrSwzoGxKvk4z4DWxF7KV4xwLD+K5mKvtd36lvdJ0zNz0a3bFGu5BwRIvePjTopk
21Lzk9u1zTcD651bBV/1YoPHd3Kc7bLSNtKs2qdCLNO1a8v+QSXQ/ZSuj1tvI/fCQqd8EubAhXJl
3hG+rOqQlevkaErumgtf+1qNlfldXeo0VCbTwte7daOTjgh0L9QEWbUx8on1kp8o2ad7HO7k6zIO
pnKATyKTLfY/87tDjnnlR31CqAd4iySBktCYyreVGgsFM1sgkKaKHZ1w7uXtbnop5j16ECipSc+b
tCiiZeu1Td409qzkSGZ3rfmlttTXipEB4g6kUwClSjcZ9rZRu5Xvye69xm/aYnaBYZ4oR/Gu1Jn2
YMbNGAyj1N7wYSAzg6Unbtgtlvdaz5rWJ/CcwPk2s/o33e0XbPQGh3e/abgtNie5DNUx19rNahR6
t2Auc/I6ld3MsYe3qXHFDbkbAP9Cb666YW6epywSN1rnxsfIFmnYEf+HmNA19uxjHqoRl/VdkRv1
KLAIV29aBSooIRo5tsRkS3HzMIm6pCeOdjDMWjYxvIDATTujZyBsuC+LdLurqGzicCiK4cy0Sx4N
x+aFgTif6HcnTq+RQqwRE6a8bxvYQKsMtsOPa9fIpmmCaGiM75YXWzuzKRa/MSHn68ZU+dZg2KHG
/dow0SRwAesUzNGNcj6RnzBdU4QQPmZm0YNexKZfKPVt55mXA4xEZpFqSi/TtlCYvOxKgP+ofQKX
uGxaLpvbR3UstavEIcreNhbG62qqXJIl1BzxSItu7QiZCXynPmbTLRcy3xg2Cs1S91baHYZ5RorB
2rxE39JeVLFTYQGAFo9SnxLQY/wHhPrNIyJkT9DNdMrrwXglpOogUlVjS3P5w5BiW9mQGqfOPJ+m
zHyk3obspU71d29c50x1t0tAlvciqh2mZQkF6YCl8KOL+ftJJT5650zNmV0XIvBGJY03KT4Z7rh8
A/8rn/OS+A7OHG6SrpgxGz0dju/Ms5n4WZ7Lfa6oxmaIFPWYlybs0L5n8KWtwffzOF7je6KGRpbJ
214oNludF596yUV6K3Kue9XDqo0+ZkNTan7zMMV9sGVXIBZxHqZMLUPgUqhOaMVB4tK5xqlqTC5T
stEwx9L3kbFo3xM1GneDq5AVgwA+IMDICMaBxShJBtiMOVBhPM/2OcWF+ZiZVlhZU71jObEB1xnd
aWwLL/QKz3sf0AU9Tg1O/l7pLbAWSvOuSaaMNDPP3BHoZp2TDV08aJbj3MwDT8ka5CR2DnUhoqk2
3sbT1LwtjJp0lFJdegUZLrolrxOVFzYFDdtaM6PzKTNCuxCi+wwQNvgO62QD2BT0Zpx9Q/SF6AiB
apeLIttYpnJRz9l0s6g4cqVKuWMp7lJjwYiCGRsFmdNflaYV3ZMnQJlhwndnC0Sh4XbpyVXbBesA
wz2Xc8ruhQAmscjYzY3WOpJ6U9d+MnoaQ4ti2c9zPVzalsKxU7pKzoKzq0MTT9kR5m6CNU22FKw7
XLOzTaFkLCNmaMMlyYrZ0+ogH5I/W3HkTDUnFnqXdtOnCs6VkSEuZsDs1RgEPtumb7P8gFJIPZHE
e2gzZzqLBtIZXZmvIQf1uazQmEqzLhiOrsS5UXYX4L4kHcnsTJsU78ljZkqf860lf88vE2vxBTaA
fkbAA/q3odOeptls90QifdcW+41gQvFCxVq8FLKs2bSkcu8UlrIzhj7edk5f3sw2FUsxtxpDb69b
SHuCIks5NJ0NsJfTg2LUoxkMjiqdM4dcMs4Y066PyoiPI0RQpz4C32CPoLtZXDMGQPbAO2plL2WZ
VTe6cMsbOwVHJuuLDRSD3u61kLr6vZJZ8ioidcGhROEDBSyAg0UQ0y3qe3d8aql4eG4pTU6Z2AWn
hGIb+6KB/Ll4U/PMaQl2thSa3gP685/qKNXvqI/pTPMyMQ9xPsnXMq+7V9lLQAQ59+V7Dpk+2Uik
OC9E32nfc1z/SR0w5+laiil60fOWJtyMUhRPDbmXr4rVYOGnL8RSbZfcqm4L8jB5SERS1jsn7vBL
NL0RRKOfEl6PhPAy/E2qor5N7D63qDFx3cPwlH/jNVPRQlT2ciswK7LaNpUxd3kwSL7lNoPtjkAb
lpZDEzNx0Sw1K3meLlZH36hWg5b4YzOm8Y7ilU9eFLIh9uYI/BgkpjcroTKvJUDHhBS10VR6F1mi
4qxntyVFKwFQPCVl4ajzi6mPXoZ2wIMzxpEbs6DYKt/1vueqvTBmLRhRg778dTOtgXD5DXatGmxh
qcJMc7SF9DD6iTo0PItgD0FUkw8WxK3HcLO6RYynV2GRYtW3MgtSGsx8ys8aDRToqAtrgh5qYWA0
t119a40wKniEzFv9MRL8PlJ8wEPaRs2zcwmLYQjLNen3Et+W4X2wwUY3vU7+yaWtaMldPg96WPVV
9VhqnnOTO57Apahx1TtcYgg5nIDho6PZ86PP9EHlO1KV863TKuLh2fNUKcz/6lW1o2IMvgH7R8oC
LsNdHBSs0dkkdPma0r2kG76sdzHLQb6lmcyK0OtbwQDDK9MsJOpRn/yCpHLqXR7nclaB/x1G4qbU
De8hFZ2VmE22V+0WEKVltoINjkhXaWRl0nBzCHN++SXGlWSe47NV+vpCntgxGQzVF2sJWTiVDg0a
buC9lqn6VhS1SnBTRY4nlqs3+NlMWHXk6cOyJOP9qOPf8YF3/h8H9SsOKuoysN3/hoaDb923/3qr
urSbr76VONCFb3Ub/2wbsSrS+Df/n4PqYvWKSTmsf4Yjq7f4vzmo1r9s+GAsbTg+K1+R//RvDirY
79+SbkP9F4QH4uOtVe0G1+I/opyqnwYktDyYWPBhKhAy6PUH2/sfU3BPrys3qt3izHDj5zFPpk0n
2YcYEj6R/XHbDspZteI+bqk9UdIgS3LmHbKyQ7diRFT1+t4YyxndOwgSofTW3ltRJRwfmsBZkaZu
8Nr3GV59UK84FHkMDGxXbIqRsnpSPvCqFblCjkHd6qbpjnSxaYuW+ZStSNe4pEHuduU53v0jn0aI
mTEKsZWKrgcERLUHQC2fOKQj8RU4dK+IWga01q4YmyUjK4C87/joivs7PfVyP15RuWTF50yAunFF
7GQXP9pmmW70Fc1zVlyvWxG+bMX6kP6k15otAVtWJJBSfmsCDfZAhP2KFc4ralgCH9Y9DskD2HfQ
rthiuqKM+Yo3GivyiMydEmFFI9sVlxxXhHI0QUkKQEtyAo2dueKY6YpoUtR806kgV5juwElRojUF
qMxWJHTpiLjlqRIsCUpaApd2H3ahyjFacdReEdNZY4DJTU6tnbwVb+1W5BVezq70xptF68pTDusF
a0+3RfnCRDunsSsu28aIRxSAiFZFJfKnno7xhkE9xmwS43/DIDBp08RDeysMJbrFx8Y6N/OZM00p
LXIkOluw6zTpVVsX4xOuu8AAlu09TKVBfldd9wA3NahXMuAXIEcM3wR8gRuEL+xzhUEhUeiDddYZ
bvPspBknVOYMxUOVV5jcFSD9ql5oSHw/TnytACCP1aa9ACxyAxx9NW6ep/dkl/TgB1JvqkMrowgf
vVqtDkJZqFIFES4C9Uo+KvhQlylmanV9PjPw2Omjk704OvVFMEWEkjAzih4ynSPcNSJiosq0vtXy
WruC2o8abz0BKHezl4aQonSDaQNHVpqjrSsz7HE7gMbr2RqweetyDE762Jy2Ml1jvEYyN4xuZLpu
Qf8MWuGa34RqFEiTZvV72zvGXjGMPvNjfC7PIETyd5JhIsSRUDGA6XTN7aO1ByuC5NfxkXAmMG0l
A26+RpaOMW6Pxd8ZelR+vJjj+eRg3ohImkzLE/xxKky8WXLfmHkOjVvwgRoEYrEt2rTazkM5B1NX
Ns8J6y9MiVpYKZB0vNGUSnvjJF3x0GhVeoXumwNRLEOo9UbzRjLwdB31WER/fLMMdq67G3qNjy9w
Z76JlwSIwGqRiRpR4t6Y0wqNKV35XqyFWmVV/Z3MzNGv7ZmpaLr+8I9GlRlud+9MJX+xiDJ9bw1/
hbrU81YlwTnMRjN7+XjTMqvjagt0NxLGZ/qVFNP7rUtM6HFsVq9xijMwTgCWB8o1/RHNPUdwV5rO
TWvF5r7Oo+mEIhJGSktXosc9eczNsIoxe7M6YLfHU9OxTdsVY9m9dk6SXlVqbR8x5pjPUXXrp0jN
3NMo1nRl3khEVZ4VvXg6ONlolQnwUjTxQYPLFZ2ZwIAiTpRbIoCHcLGpekVMN1YXnbf9eFrlWNa3
RPFI15d5VBEHDQvTrzHxwSfOtC40IZHo4kOInbMd8/H9GoHmFBNv/cIfzICeXSA/XxdoXlAQXckq
uRrEfE0s5N0gqNUHq36pUhAtnH99z73Uu56+Pr5OSLDeFMQfE835bo3eOcE6oKdUxJXunCZp0D0k
IeLEh7iVdmCpk3thA/ADHlsY1ygbvZlxfdar+tRxjvUbfeVVkw1vn6h+7iWRR1f2wB6ea24c2E5j
+JoD+zEt5yuMzYNxQnEb1QejclaBvTIdtUnPdm4dM60ZXTsJ7TrHEdEbzO2MCeLGYa58NgwY/nVu
LpJAabXXKp78QehvosJpAhlgc54tawqhXmL1rFs/Wq07q1zrhmMSQ4ahN6hL4+hZifUnAn5/EBFU
UvfJcofvNe4LcwURuDTwyJbYtG8QXw5+Y9v1bW+YJpls2fJaDhblGvO3lXewQwl5W2V9g6lDDhDQ
JQSILjzg1NZ2k0BtmI1zjqZDu7dninaK1n0+zeVeJRLpbGQTDlS3Rx1c5STzeD3tKIojpa6fhdoz
Maxq9WLOVefQ8uIzvbDVwBqiZ1UrhY9r4qbX5ndjbk5N6jpvqQ4GZo5CfXEA7QItz+9wX8i+zbNC
ZGs2yE1qCNdX+4oBBED3wfQikxDLZWE/MIbiLM4Wg+LVVU30goHuRbeilK/J3EVbtXLnK4apIyKO
mFEMCjhdnTekPfbbZdCri1qzrwr2/Bteq3ar2pF2jVO9uR11vFmodVf9VJU3gSmVATtOvXmT+Mpv
sancz2h60TE33/qi1gPhEvabacOTSuahr9ac9h69BETQ/gfSjGeRGKE6i+h+1Bq49UY+bCzwTYKh
mCy3pnUfwX72bZYhnVUVPxGWKf1KGkEHXeECF9Z4S5HgvpoOeneHHus+n8VaQxAbwUTRng8jcUkg
kjq2CTBZsvvMQXdmYmzzJiMnewMvKw5eWzqrpWzEeFYBkrDNcYfjyIHAQWOLqZ565URZfYO8DppR
IqisjJUZ0rTuVTM040tFVO/LqGvGld2hFbGosDatnS5BwSpiJ+9S0OOksoQfMW/zNvidxxcDoxLt
IPVImzb4cuPb64l+58aiVFkS8UNnT8rR1lrXzw0AUx5irZL3FSvbgbiZC7hWJm9MhQNhLaxG35jL
yDE49fVVjePwAclftI2EVWKKK6IHD67mCXwpzbYkGmPM3nmVctXFrrWnUshDTa3FNp2KyC9Gqza3
STu9V7iOHjUCge7HNh3PmsQRjzYZ7hD6yYKnLaS3dUacHc0m9eFb7fOSKgwUWTmoNRtYo+nirIan
5jdtlzHrmSPmXprL1yqgQZjFd0fihSXbaDzmtqJetlHV4mtYt6HQoXf1Yx751AyXE1N5CKxhrMf0
we7ynLVt3QQZ2ZhMYEXrL1qubVKSW3alqXZ+3eZmSFL75URYQdgy0trofWTsrEIO10tOjZcPJNHX
NlLYeWTaLzI5Mq/MlWej867wOpZvo5NSgNhzt/MaO971RdRgbC9iIKU0DfoWtT6Ean2dYZw4Qesj
CZ6MDLx+3kh1tB6MZgqncYoDaSy3s204V1OqY93rulkIQzK0aTH9Qmu39VDHbwQ7hEbHkTcQ8Lkd
0gw/MiKtD+mgSb/PZLTHcvYijcXJRLYZOJGb7QmOns6jDPYqow0SfLUtsO7Jy9ldtXOnx9x01fms
2W1hXpL1iQdMJgKWsBxjRnqjiUm/pygxR0IsVLpdT41ngIKxmKf9RP27XFiUKjniyzK3trPMBvJO
Gx2Yj3SorNhwbpM8U9op7CcZD6tTRe4yidjYRlTrZ5yGj/TSN4rqDbuy8lbIpx9vI2dZttq8yKs4
s+pdNljmJcDCk8D7Zbs09in1UIFnS9edEqaWQeFZ2VE4jfVdolP3M71avmtS6y7H0lF2qTa8tfHM
MM7Sh0t3GPCgcQHqzInuh9ZdXgP06BcALuIUU6psCduBPag4L0jdsMvAc/Tb2KG6T5m14RwRRYdS
Se1NnGGzlAtZ+cOQTmiMXcw6oqZAz2GmoepiwKx0qwuVeb4YFNrAAq+OPg4bfODbK1sjFaQ2fyQY
/ILJp95hjhe72mbaWvTHQCjfVcDCVwL7sotxrCR1vCQNxE4Z7mferYqoRsVde1iwPhq6fL8sEX6W
y2LOFybT95umKJfHolWLS5mUP2hAiUatddEDYnQrRlNFNVLp5IcoS059RZSvzmCvexbhqTuyU4Zd
q6ntM+WLvdWZPJy6yFt8aqCTkWbW0ciWWGKMURgH1fRE4MwLK410hQe7H/tzcqX+H3tnst02krbp
e+l1wwdzAIveEJxJDaQky9IGR5ZtzFNgjqv/H6gy6zid1Zmdva5FuRZVEkUSCHzfO5ZnlZN3QKxo
l99lZSMcFCtW/BVBiB6twjShFMeIeRTo/hLazWpYMQfkvveNiEEOjiFyjCtcg0dxg6hflFUQkxdD
wgLPW7bGkS/8Muj1sXwsFzrfWYj9cKH4Ww7GjWeoQ7LQ//UiBKgWSUCyiAOMRSbgfigGnCU4Qabp
WAFzVlxCEUNJ+qEuKBehAaDdIjroftMgMD0vkgQqiheBgrWIFUCJhh/xImAQi5RBLqKGCXVDtsgc
2kXwAKp+zmRfsGchhnALfbiPFoGEtUglskU0oRb5hLMIKeQiqUgXcQV/2BOLX7gWflxttRQJRv6h
xvgv6vOB3fwd6mPTF/tXqM/h21tc/Rzqh8Bx+YnfMB/yGD4RnLd4e/HLuyCN/8Z8CAr9ZNL66WDQ
cz0BzPN7qJ+P61hnkTMpB3WwugAG/YYAEern0xmCYJviAEoGdesfQUD2L+JFLEj4mvmzMHJgerR+
DYfIjLDpHRG6t+CS2iEiT6E5lXBcqCc8SHcRrZbmKItlk0DU/EElteN/xSX6PUbz/mCLzHICo7Ie
iQKdngmbSU6oYSfwSdODMKlL1ytgeWi5WmvMfN0VeihqWMXGsXnSyybUVuWQ5BZVYn7S7pjg0/RW
YHtmZWpybwsFXR5o20AAmPZNUMxGtC6L3F5j23G2KPVIMk/9/pLVfidXqT6G55xx8dz2Zreb3aE5
mmT8fVPUrdlFx2Tnt/oLhYdip9dJ/SqLbIm/K1xI5/bNkqnB+wX7TbEiyPik5nja63Vlb/mitNsy
1UJobDFsY90zZBhI3wQRQQzSG8WwdVrM/yuTnPQ7LY7N52GeFvN2vcZNRq5+EuvXGevQteubco0i
+Tl3Ev9pcqb5biona1eb/vM0eSS/6HS7W0NxsVOt2du9NG9lUchDDxgR6GmSnIuhGg+OGyc3vpa/
+V3DioXideOQ/39qCuL+8kobCOgQ4WEOHWublUb+vcgTuVGpZ3xfPLdN4LWy2vtm8r3vTbmBlZq+
OIY30juQpBHPC49C7SL3Xk2zx3pB+hufTfVM8tlzQ5XjTdnU6FvjcUC5T6Y2g1+1wf8kAqcWBYH2
Y8laQUy2YxCd7BcPQk0YCuDh6sNyRT41Q+tu4TNhY0Cgsj1IRpOsYiEwbFP5sC41nr87HQ57RiY6
jf3KzYzoamdGdj/PrboLx1gPYoXTObZMjRVGnxxexaqAyIS9oyYI+WOhWcnD6Lb52UFMeY4Znm4w
5eHlisPxfpSN3JZtO713np2XK1IAiCbMtPoH5UApydqjbewKkY5nRrRkPzlle+5CSnRXkztG32Lk
A0FewytjVSbxde5rcTJAG6pV0gn9FqCPPiLpq3wlS1Mvg8Yd/FXkIeWwphnHFEyLiUIpa3hW0BWx
NqOY8sbYRNWkFRpdA4Xpn4aiYJ3vajJcWGgrufXH6Zw0/FGicetjq+b2KeK5WKwGArx/VGB3G8/L
fTKzCbmVjvbNVQ6GoDhOCTUPI8hoqY3malII8C20SVuR6v4zgFRGgKY41SGgZ+FBuxHjqX8dyCTf
muzu71kTqqOaCioV3YEcq1EyBLBGj1/8yrbutSwUOCW8cNsT9h4FZTbOp4pgvS7wwJmPnpuNNck6
WryZkeneIyWsNqrhyey6OJe6yUJ9CP12zZEr7Ogl7T+jdqrQU5bopylg0liSo+Sk1dDmTuF7ReD5
vCW3YvpamblPB48YESXJYd4YakgZr8J5k9BV/TRMzUQ8ZmNsY4eW1JgeDWhrO7yJvVLeu26zNkJP
PiaZ5l59q9/L0lJ3IxNDUE3i6PTc1iDL5nRIwoLhfnSre+TWGhJMo6UQpfbmh6zN65uiHcxH02zS
V4QKzVojRQdcRo4Hb07i8FBSZPEwkaES+KwM1lTrN8ydrNDVeInsRp5nWsMCDk/9FjlBGQDzxUFZ
JBaHQuOvI2vUD6oxvoG1u7c1aYgH5N/moWh7l4rjtghg2k2KT8NoJ/EJr8OkftREPaM4Nq3ugSVr
/l7oNS0qmpj3c8pATTAY4Lc0QJHYQMiLTJxsh36uXichB7luqu6UxHSrlrlub5u6jALXG9wbHdYM
YJeDyMeptyZj1HuxKj3ez6iUA23KsSRSHKmBlzjuCw9BhQbL174baUNC6hhbAb7u/gfJktUtCaTV
taXtCfFKsWKI0t8iVUSbxsjztVkNA/71VpNBjU78xVRRd5ZFfm1BRY+x75aBJWV9QsTS3auSLWCc
PHWvG4l/18Yyo6izD9XGjly5K2w2SSZUb91m3rDuRWx/jxZkZxTTew+SFmScmfkqzMY4kAgCzrEG
DlLVzvhcI4cObKNWV/ztPvBk5b5goeHesNwasauHDCvJppsy7jUOrAgNi5PYr1lOCpgniMs3wrLc
Kb0y3sYissFZ1RPrQxiY42zuHcKHCgTVISIx2t3XNXkgh8LPr0o3DkwP+sqXFIhvMn3mCy4p+l6L
ZLiMhAE+a5ODk6Yn4np2y/g+zVt6ALUmGj/rkdscfasRx4juHI8TNPT3nJtIRDr93ArNuirV3/d0
O66aHKUoer4scLj2HtPZLBZJ6opbItnRJYJYTEXxgfi4awZ6zK4sK5KvrTAKEIl7+2Ry+23kdfkG
EWgR6F54htbNdhXKtcMCjQIJISoaawRO3FDxluK5ZBd1tN2YLIhobMPiHDmS43sMx7c40amMG3T3
pIZWvJMMnH+Vba3dOq28tFbhPCBqf9JnG5O5T+TSOFp093Sa2nm96DeNI4antoj7I1qet1Sl3SFO
cQA1WbKkDICR07aISHbSovaYsMdB7ET2tY3K6p7Q1myN7NYZMFBeEFCZL8jdxjNyDmrrgHaHZ0JV
tX2uBudc1El6NBNnW5GNFGD0An2wP0/aaK90VOKbpLTClaBA4dH3onrXo028Q6BCPF5bIxduwu8k
VnEERnG8A99i5wJ52LfY+M+xbY+n2smiL4NP16ZoydGsFWol23XUD4wFj3FRlrTppOIhIx9w2xkZ
XA2aypWbWjcDp+qmjo3XsGVtoOoCuWldnXNcRSi1pvMcGvZT3mQQJKgyN7ZGUiG5Av42mbLwVfbz
hOc4ka9sKaywPvXpFQlhBzGm/TZ329fR4Fzx9cKgtG8gXoCtMe/jN613YC1mIhOEl6qj7+NByKL8
NHUnUWFQxw5TDLd2js8NrycqHF3kTymxbw8MVdmpbDwe9Y7BQpSMmZfeVVVn7AgBqG9RqW0L16p3
3qTLGxSkGC4mR9vFqV0QLmtGZ4G8fyPNtN9HbI0gdQil7wG0pkNs58CuXi/Xc5o6sG/ja0uGfIC2
l2pC1nt1V8MCBZkjjWOlZLl1vHF6673Qywl0RWUaZq3rrLI8asqVC/+xdio1vVPSXr+6OGyJpmzf
isgP1/whP4q+aLYpOEUVzKUmD3Ore0GRZrS9KJnR1dJkRboybPKk68mEj8loEhmHookDtGbfUN6Z
KETUyCPNRRxAIBf0TZbeMfcGXaLn2xFZxVYn9HSjxtA4Ks4BcE6mzdjz9H1oafoPD1McwbP5sOoJ
VF5X9IJvcMHIFaOH3OAwvTho0y0QphnoJ2wX6s9Em8BX/YrzNNqbUxhuRNnX7QoaIoNS69sAzqIl
EysHg25EKL40sb40N/Vi8THoF1HzQFrBRKRI0zvjfapFfoeNhgNhMHPYn8zchqXCavPgTWGfEkQx
eHH1nvTFAPtZlKTJPYopzjL7GDpekp26yfOrx3Ee+NSQ8kyaNq/8kkmZ4D4U+oTz54YYghLBxRpJ
fCbWcxxRjtyFaYfNeJ6+10itv40+fyEzgvOFn6leNZTfRDUP9QEgcZIrY8CLjgA1OfaD19w0Nf/v
qnWrF4s7z8pmueUV8Sf5ABg9ENEuISGjIpd4Kr/JUDduaGT1DnQnKe5glrlb0buPClH2qoH1+mbn
NZmgSqj6REbGuIEJkFe5lBulbiFhl+rioo9xjOqkmgFh47Hf23lHtj8C+zVTn7mubEYYc2wLBMhJ
tndlbm9QcpknvWzRkunEcycoCjcQQtPacWeiS4XG6+lZXREQMtjPFGhRgtVSKY58ydBMCkAJZ9f5
5K4jvqsgybv5ZXTCuyglxIQeYH96gESL1kMaJWHQ9eT2zXVEHF9Hw5mkKx6u1fGIUAyj2rvzeApD
gsNtIDND27tqa6LtpiJNHyMv7146Rk92pna4nUsVPRSOarfe8mGHRZzuKEtg+3LMghyOcBglEqpp
2Lh9rR/mtG0ewrCgS5aah3TXQ6wdslaW1y7ysZ00RvNZxtL4YqDf/VJW0eeQItCzTe9VAoVDxZJl
1kiwSx9EqCc4XPhF/YCWvS3XYViX4gbpln0p4+ZNKAm5U6uJZgkt1lXg4XEhw1JFNipaFFR3WT7n
z6kOjeWlY7jzyECOqMUzzB2rUPcEgDN+G3CCBDWaRsRLUb3mLyq3qQQ8WpPhrUDzOwdMv0EN3DVY
oNckuoxfFVMfE79Gf5Ospvm+EV5GC4afJ1cZoZ7VmyX4Fs2zuWk9zdiYAkMdTHpyiJVKz7iJk0Nh
UZSGuo8FdnK5mHTta05k+RPtQqGzcg2XNwcpVG10J5ufM44Kkyt/1AOVCnWnzRUsA/EG6EmH/Fou
c5KluK6kgmoxGp2gAZPy+prJN0hAVvdlGhqIYXH9sn8ug6zhyLNjMVyjhV40bgq9wtyM5J63+BOb
LxURjcWdkaWthRXFZRlrDJ4CGAXa2Av62AXuRvjpqm8aXM14b/iwQ24MFZeUgzY/d+VUT49q1CB+
V1rHwtvd93pLYwFZLcIUNUGPchpPfCTSwxgTURhCCLRRwdP878Ie2tiGTrxV0bQLNdE85nkxff4J
/vkPftCPbpOfTOZLdymZCKSuMJWB7vzqta6baUxzyxhvSXZy1ppPxqBhDnwjxUHDxBhGr2S774bU
PFqZs9VsuXViY+MJalB6tWkrOhoHbeerFFtGsvvrP+4X3+i//jaXIC+s/qS0/JokVBgDxcehOd7W
tbwVNbNiuE+G23/+IiiKMF2D5+ri1w/ASbuJpXcYbxOT3CT+42r5thTV9uNl/itE+1tIEvfmT9/I
n4Roh/IblQTYmP+lTjt8+z//y7A/fuZ3IZr9iZRe1EoEDwBNCq6S33Vo3ifoBoKCyBVZGkjMn1BJ
45NwlnR1IRwunw9z/2+opCU+IazGILy0bPvk5Xj/BJXkQvmj4ZgANiqS+G1YkUHWzKU39ed4lt5s
40TFk7bI3Kc1fpz8zUkxV6Gq1ukOiqGVsdG1M5ZUeiTGIIvoLHQR8t4oN7QnOg/KjE7EZPgmgObu
FLqLV5+mBJ7XfoYgnZ8q1lMVdjBJqnwtnNBCkmmYdzCTpM2lg7RuwAw9RWNdwVjb+pQPJK73IJBs
XuXUD3f68FZUUkK2xtnnDmL7pcqSQQvUkJeKyvR6egMPLCZyw7SZJgUrQuA1EcI+rayORKtN7TbZ
11jLeNBaskA4POPpgXaZE2QAzQQPn/v9zSJYs7bIQRXzpiSgepNXnrACafkUCaVeau0af/FAEQIY
n61UDN4GX32CLqvMqRnKtKx6X2wiL1Wnq9u+nfWgt/L2FPnt+M6OU77YpO3kSNBJAmPgbi5znUZv
ZmyaOMrNiiSCHiUP1YhYq3UYDW+8VdgI7jnlK4Ro3tQgmC1GQcpikt16VjFdiPWiIHTu1jPZ+0KM
mEBIvAuGssd2Y8+70UzEPfIV36R6qnifqNlbWRMp9i4Z1Qc09d2DNUMF06NK3cg4W/tQ1UaOtYld
xekisU4pzjxh40jCgyKX7TioHEmwHuGCYQhqxNnTC7Mk+HnOP1tF3T+Q6AY+3BvYJHFzG3RcZOGX
TmMxqEcHH0npa+dRwUZ2JXxdhTwhGGnAOKvI6J/zbK6bYLEBn8dQNidG7OGHD6yH6XzutIyydHar
wS7zTQ2clVKy5bMkgP8vlTiTXBqf+uyt+aDrcE04uygpeKSZuP9e0xTB/CJ7bupV1ljRfen5pbHn
gZNc4zqzns2oSC6+cng1SxfywYA03fZNbJ8MMx10JG9VvNesDo5thsc2u6HZjzMlNVFcYM3H7fGi
lZE8WnrhfweKEnLr6gAQK8MavWSDntK/+qmrRjCBqNK+pJHl3sc22cjQ0egxV36rsne7rix/abDN
NpFO2aLvsMI2hVE+8j1mKC7a+F5MaXvTGnN8FKhj/I1RjWCzYWmDg81RseZyJSnJavTF50iRqNbw
vxtVZN80g91XGx7z9W3KgyIhT67gLv8ylUZqY7mI6C3h45kYkdDTDInOf1WlEXXdavKHOXUBg/xJ
z8+lDi7VrUxEi3R7jkCs4YCJ5jqPgzUfY4JV9s3o3hseFT+1LRTKRiw5GCb8hynn7tm0tB+/hCFL
q5GHQ46TFM4gyGqzAodrnQdMPvCic2J0QWfPDUKMRL+162I6dwDyOxvbC40TLYoi2lBpWKPyDG8t
lyL3yzVsQXlXCTTH0xSOVnF2+05P70WCpMhf27Xq9QdbtagEc3xipXNrGo22H3v52c7j8aJl3mL9
l9Z4sORwHKLSval4kO+KLoPannK1q/tivjSVZx76NG9WledEQI9tfhmlBbA6plNgZyk6W8vPN5Te
FmsibldYexLmu/iW3O5VT90m9WzJmUxqBmh+k6U1u16EzcZPzBeXYXXlpNoxTU2sAjgKDAow+TXa
GExI0j7HcGEEPcgqMPhYtmTTtXeJbr/4fR2tkdwCI4yDdpMqI2RL57See/25NEiQoheTL3n+Jtvh
1Ck+w7Cj0CIxuzkw/Ezf6m38NC3hUajmP9PFIg6FV7+jUiFCJjGv+ix9+HHiJi15545pet815RcG
X9am+USBpL4t9OphSKxiVUyiC0YdUzFuwGFtlkvNFKCntxcxdDs4Ws6m0Db4S2L3pgFbPUqrPXVp
GG1n4u12pjXAQrX0YOLVEDrsaxYfZSSIq67GWr2wXLQ3Po7+rYt0wOQyOrl822c9kiYwX19edfza
O80ptZ2NKijoGL5vaYlJSfuujGHl4b2/NPPsXxnBWQSA6PIL/dMjLkb5TVSxfsySyDgpmug3WstY
jTl4IvpqKFEg4mSfo0cBKb3GekKoI4EYG4V/Hqd0NN/irQcSHgz5pJa4dM0BRTP95OLQE8otkQF+
DmReFDKjla7Ii4chD8OLg9d9BR+FZqPSZ2jt4eSHOtkMRLW+5VP4Frd6czFrMd6bkz+dEtlaVxef
+APuiiLoLPfYQg3B/XPpEFT27LRxsyLIA0YwnQiYdPlLzUy8j9PQXj3NF4QUTfPWmpWPQUPkP1wa
V27VuGl71Z/HzrZA8fvWvuWM0c5plwh22rhorkiG83WD5+RE+45F7bVZ7/ypjd/tPOfeAnynAjrr
r1yE+a1f6fk9bjUWpNIVm8RVLfyivuSY2evOTOWhUJZ1n5OFt9b6ub5zRuPVobgIfFrLHgofxYrT
CTxqrOjbdiRmnisjxvDEXOAG8MXldk5MWoxoa9wZtYTCGFz/6LTjjAIxmQ5uxyNyypR70HLyXtb/
nZP/n6h7ZlRitf7vho0T83H/ns1/GJT/9UO/D8rQ7cI3QNPJ6/wYhn+fk/1PjmDHWQqVgNGMZcf5
3a/h07vH1g+FTwOmSW7Ov9l7y/1kL/2fxA0RIscy/M96PpdkoZ8WTTK7CaslpdK3CA2H6v4lQ4zq
z1h6xA8dByNEXorUQFxGHFZbayxJNCUZ8zjoX1NtZMppwJJXCFZ89GVDt5eiGHYWwMmOkx5x0k8f
439YgUlU+9OfxpuDSUPCgBeAKKw/TvBT68xORkDWQeA/qO58ju87T6H34b4PHWpyerTNhq3ZZOzj
s4+YLbR6AO2c/D785pWlcWkxwDRyU8+iEM+KMtDbOW7GLrDj1ngpiA4hAiMfapISECNhYHRSsHce
0V6rAZB3mrdH8afWtp6VXbw2SH/JSMxBsiCfYlJu9hUOu3QMfCdvrh7e1nltC3gFGkRL/4g7wliG
8XQzUR7eePAiPbyEZ91jUuuf/ApDK+QxJdB+DvG06se0+VrMhY6kDhsy6TVgYWQkcU5yFC92N9LA
4vwIa5STaYHfnWgXlMMXJE5oe6JxW0oiZMJI28lEyWMTpcau7632PdFjeeeT8LR20/YE0nKsYVQe
RZkQ0eCj9BNt3wHfYs6eNJqdCdZlIs+Z6G4bIrYwV8dbjSQI1qbeqK6a7b/oVkpnfQJ/tlZZHn8x
AcHESu+d8UZjAryoPvOnQMRzuxmTYTpHQj2QipLfyZl0ThIIS/DD0TWirZdpNqwMUDYpSy0dM9B8
7BckXVx1St2uA+wHtkCvuHcGJZaQPVymN1aZt9ZTGknWFkNL7pRqNvYcmlvCTcfHmRGOxgirPExu
7exAaMptLTri0Azp9kGLymajSmHsJ4uEXkAwbWUpHf4IpcbBVt0YGE3kXvjUmxOUs9ymWCCOEV0s
R99wvWNs6Dk5XaWef6kRQT9Wokp/NKOB6CzrtfqhaRN1a5XmdLYGXXyjV9Hd2qRPb9iEIErpSAnI
a6EuK6k69AzxYG9VMwKF1lkdv2Vc9ivLlFPQcaWtVBuNV12AhYDFDCdnbPtNbic+g2Kcb2CraAga
oXeJTrWucVeQwKYrcxXJJOaSRkkcbscB9TCNJrb7xeGXLNSqtgo9v98AJBtvtCzGMAvz/H2Rr980
+CnW3jTJvV3brMYdfS4vrTkrGYSMNgdzcFO5JgB4jgPVCbJBhspk7xFO23orsymEyaaDqRBBqj+v
8yiPlgqiUHt0ppbhlSL1DmO/NE4+HmoHebqeHwZg03ZVGHl8ple3JFoLhYJF1rkK7IEa9nZAS4An
g6glL7TfC9gXwOp8lCB5dXleHOh8fKrJljbdcGtVPqyolyx3F4Eg9irK7XDYDW5uQQd3GJkERk1n
J7LKPWSdfPLjUX0Vg8ISPrb2wcdNsUpcSMp1bUAvcxKOLyhKPYk1HLH9qohUaayzRGZ+EMHszUD9
UryW5E71a6eRyC0qmJbhlt3RPkyGQvaH3kDA2AxdXJznShAa6M/DcKjwwGLO5RCBgoUrusNY7mJV
TiLzjrVwvLgS1S0oNDae1Vy2+R3BABBOphcjYUSuq21laxCMUUtU2y7HAWUjYL6rPsyLz6TJNQgb
rY4IIuTfN+GyMWmoptu1WPYoOiyrR1FRp7g2+sRe68vG5X4sX3LZwwblQJSZcXyfmGP2VC/7mrds
bhFW6HVRjwh7PhY7p82y9zTqWPeSj9VPo+7zvk3mXPuCNYzlcFr2RPNjZRQf62NEMpDc2stWKRUx
NHNhjC/QzGAJy/aJW6XZTyykSnM1QPplS9U/Flbql+1T7ONJE+MgH4hJY7UNDTe+GI5pPldDkVzF
PBXGvpVtdA/QWCPkxCdNk5mI29dq1tG62AirHbyGSGDDZbuO6cRCo0us8E0HrgHUg0iCEmjLYxDL
5i6+06ZlV3eGlpdDKzD84Hxn9dXIgWgEfCbBsrxE5OvqbHM200Fr4UHOzGnTLBgBZ8N0SBfcAD+y
wT9cdJzz3OQZEzO5E3i+qXiEW4cTBXxIFxzC+IAkxGwu8EQLUsFKAGgxdE1/6jzX/fja9poXnwpd
alRYW7zJwRCbNnbfU4vhevRsyviayfrMzlkf0lqIe59qBF61eDdZvrkQHfqcJ60+k4/AkePk52j2
QnAVIjgw+K/QMWBXMApt7emoxOraTm9nBxGcXWk1P6Am867kRrdX4wLvQM7rlPH05prwF3Y8yT+k
omuvdEc2F4l84mQ7jZ0vMRPAR44/vA8LpIQWUKxlUU27ZS75mi/QE1epQ9n1ByJlf6BT8wJUtWg6
YsAjS54sbwG7HCsG1TJaJWwy6LTZXrME+9Z2XtLm1hOL8Wc37bpy0yywmf2BoM0faFpkL8ha+oGy
dR+ImxeL8a1svWUd/sDkoHzkC1LC7DMjHF8XHLWdDncawVHXWXcfsil0dukH0mfhz1R4QmLrpv3A
AhnHzTt6yVhpu7h6pfGz23YLfAiexveFrgFUkRCb8tVymoLfCehoLvAjPhd2W7GAkl7TGueW44y7
aAEtow/8krkLLDP3oMVWQpjZG971l1Yz8FPNhgX+lPr1MQWBESvuOs2GuCGYIcA7gDWDnr3iiv6t
u63SdL4QE0nhWT7oFvHkRPiuJNFY275tr5G/BErAVtwgpYoBPbnFzonpGs6ahYg1aLQTC8dSYYNW
LFayMJ1ZwNKp+er5TT3A/Wj+kVUIQQxp7AgFi5Rq2dlQnb2So1QHL3VFxUrVu+eu0JW9qmkrR12m
KdGsRJoO58ZQDqwo50gaSLIjnIDxRD6bqZi1y4DN3t71PPQv3LXUvlGqYNNNTwHTcUglTwIbAViz
R3xmT+tpDGOYSEHSzarKLe+BcHZ7XTUC/Z+NCerkyYyDNvYXlUDl5ukNnZfZRJ2HKICWvOmzxBlz
BfoSrw2+B9QpYFF05mbaOyEB2tGrRFPumlbCWGtRQcJLbCgeGeSx9rukqI17MwFYO3o18qKoFygF
S91OMP1H+oFY6lwPSnw/KzQwOLImcDqrO7nebFbuf334/+Ir/o7+8DHR/7SP/In+uHlLyu9/2On+
9RO/7XSu+8m3XDhETH6uZzk+a9VvWx0166wswmY/Iwn3D5Js8cnGc08St88yg5ofhfdv5IdtfUJG
LUhV1g3ysSig/Sfkxy8Enb10WVpov9kTl6Xu11D12YevQTWnsDptZn/jzDdIYH76NP7Tdvbrbiaw
pJIgQB8EfzKr6B93s3Dsc0yOvtpjjlhlyiN+GIWay0f671X6/+NVljf6U7iADH26U2JeRZSvrfZa
Td+7vwtk//Nn9cc38ksIrkgqm3uNl+jVReiXOVk36utfv4vlV/xhxYa/XxhMn957miDELy/hMnVB
xnqEa9ge5LuGrDWpq0tRECwcE83316/2pzf08Wq+YenU5+AV+OWbEYjBO57Lcj9XkcO8wD9JIYgJ
iOp8/c9fyiB6nCouk63s1wVdb110R5PBG4u96JH0LGL30sG40bu/rWf+E5u3aCBMcs6BS2hX+zWr
GNEJjkaLlypl2Z+zvFvEK9SWh5OaVk00FbtqwDP1z98fHkn6ETyit+ES/3j5OQmGbA0iYT9nfIpI
MUD3pEe8gsY/f/1Sf8I6eH8mPKVAVa6TDPUL1pFZWq3qWpP7Yo7R+uUhkgWtwVOXmWyyAI7NfT3j
y8xyFd8QQjP9zesvV8Wv1yg+Eo4tnCIcTb9cNXNk17GeRe3eK0gfcEveoNuMT3/9Jpc38euLWCYX
JtoGjkgBAf3z7UwFSjd3vin3XdcYOzHGSGsiYYW3uUnMjZpN5NW9T+6nZIf965f+T9cPPLBj6uT2
+39qQPEdezIi05J75s95U1swgKBIswiEpsNxWBGExBzjRP7rl0Xb/+e7ny3P5s2aPBQItvrlk21z
DS50aOTe0Ur5XglXHzeJPpobMXLqOCFkMKxaeNTzPjxard5v8cbzFaSTsZunYdwltZSfzVhZBhKi
Nl3LTlxMB2XpmnUQQSm+3m0VSn1tdbR1G0NIZJpu9vFKYCV8nOlHYYISZCC5ZH96Vf0K4QGN5rXQ
wMaw78lRY1mPSXUC2lhnGhFJ2BFmiMS+WrnEKJxc2aeHWM/FSQd/e9EKQQhR7MzxjU4s3Yn9HmxB
19pNrDmwLlHRc6FOHbmzfdafiTVSTwl9pOuYFG0yOZp31yzEMUzwMntaM6xboYqdbbZnOzO7p6mc
7csY9sZO60W+qbDUHOxiCRPoDXuL5pqJcKqNG0/Pig2i0wl70TRcLdHxS0h6OQuKzTcUhZkzG19r
3NBsx6Mw5diNqj6+hOkwvvsdHNegLMSIbjhxGQxgZVqivo+lG36JawiKNcpp9eSO5KNCORnfpZxI
onVau/uhNfYUBzhOu894XzA5TG5nXwagHuSFfMCOjZZvdshYKgjCCNzZcVmUw+6cu6FFYPMicw2d
UtQBf18GfNgJZvJUu00j+3vXMqePc9d/S9X0ZCvzu1/6zstkkjZl91rypcPresCjzkciY26kcrS/
q66S/irG4LdPG06MNK/5EpxQdZ97nd9XEMkapJPIjoXvtJ+T5dJHeidOpGvHN3UxhhsL1equZ0a/
4E9ND1FpkbRJdC8yUU/fAfCobMUDJwp81I4bb5r1NFC5Fx0dotb2S88RVljlBk2TUgJZeNk+ddLh
IatU/9DVFBgqdHtcGJBSlzxi40EKlx09zl4AoarfDPCzd57Px4mlhTCWQpJFbjI23XbkuqaH1HSL
LSk4uKAnyLQw6GVoXAGIosscJfpDWmICxn6ZOHfkvKS7mID7nWHL8GsoHLDhydTCW3P0qzDIYiH6
ZfsnviYM7TtymMkCimY3wM9iH0mpbc6NJgwyLtVwcPFb34eaRYp7HVv3AgP6ebQdBIL/w96ZLUeO
pNn5VWS6Rxv2RTbSRayICO5kkkzewMgkE/vmcKxPrw+smhEzGCJVo9u56Laurqr0AOBwuP//Od+p
p2sYHg1HMqtT/TaqbUCRQnKEb4dsIJY4Cl4krUUqm30J1UxplW05Ru5vM0nd30oYyGVD2+0gSN56
iTxVW4dtbdLqR1RHP056kJy9+X4Easoxfxpes7rhTjbdkBFGUam+1mijj4NfP8vC0LxTaQCtA9CW
HYNZ2tZ1CrG1KJU9unrQUZyyoms1r1W/I5rTXpntgC4RD4CxyE3N/aWBvdvjQM4vIBP1zwI/1nnR
ht4l5SvjLvMk7h5KfMp6AMN56HWAMUaXThvKOO5VEovieYys/lqMgPCGJJIXA4aMM21wxvOm9qxD
ik13q9UW1ItR2rcVhZUVHlei3HrF7ZaWqjNADYsvwvwXyGsBqqdY0HsnRa+wbSLrCFekCt6rvyGy
y3wRZWV0W4suebUmuyHNh0UI11OzZWpYqwFxEBqSqtnKEnLCqqniZsWGkvKAataHrLep4kRlHcFw
zTlBI7Dnz7SCyMYW61A+dIppz68N73StnPYjJIcDHYI5RD0gxi6xC8SWVp54O5fDwoZTtL3C+Ozt
LMyKG1zB5bqCnbsVURrnXABi16WLk5l+tirXtJrFThEqrOiodscNh1Jl7QQAXtc6stllF0AmXgwI
xBc6h86rgk3AS19LyTLWpde4uV1U6/j8JKvAE1JKQgw6x/HpNnZvjlpMGz10rYNeaMW2J5DGXczo
4mfoXNoLRduGGESSRn83RBbfjw09YdpR6f79H9cL27qlCIzmfAhznXKQ01/2UzJcNu5I1Labws5h
Dr8rdNyVqYUowt+HjBGRs3VoIMa1o07orJFJ9SVNZfOApbNZddac1WEKQ1nHVFfPi4rzvN6E+o1Z
DMHPxIzK+y7O8y2M3GIL7CRYx5Omzp3efNnXqrdUh5ZA77J9pkcmd65juymFQXTbJL+r8+c9ZfEU
3QVEXm5fEVnKWmheTBY5VT1NQe27GLVy8EvFoyblVpqxoxwFeUB1u3yP6HhIAbbaEMWAEk8+URz8
YHWwJx9duH2rUcF+lE03Xcdmw6OrcvJ9rMot2M/YQJKmqmXYd9zzMOGQ10TbYRColbsqtvsejimP
3jUm7ax0DLFrMyN69TTg0GmW2Le5sK1DoJXeNrSRR1ONp8SFw9XdchAVO6NS0vveo/RfFLV969W2
srbQnSxdylrbEP/rElP35Dce5WIlIViyt1HUQi/3lqXXUIcI7OHKEKP5DOIlWxcVE5waU7ondyxe
Oqop17mpFm8AFtqd3qjNHZje6Z6JFF7ZEaRrmbQeRJq8W9pmQ3aGqIqtKwz7UXIWlWjrdNyzPSSp
Jbk43lYPIJiSlztdT4ravXVFoPzInYrgICkTbeWScP3Xc0rlEPweVX7sYBr9RjUr7YIABeUuDFIW
GcTze6xz7Vqxhvhn0TbutVd2w0ah4fRgtKP50ImZT2tV4wVfKnsT1ZGyGjHYrJTKjHwnCMrzKVTE
TYndZa2LIl8jmxsu3u+6hKy0KhvXvdRnhUhBvJwnmuSAj0gDHh4h22mpXpdMxM2AbOHg1FGxLjz8
QPkoDQRbOVYcoZq8xI437lt9zC4DVwt3GtVPwoLnuTy52nTtKSb535QaDhM9+wunKYJ1njmEkZqU
uheWVaSXap3kO4CS9qMX0LGQgWpaKDn4GFIY4/FP9XSeNrBENAq3tB48A1/EmEYsgZp2Eynxi0jH
4YJFYdzp+DAvHTFNiN4t9AFjU433wI0tCyNVD3mlHZuNo6XeWebhWG5TJ7lEuUHZz9DTvdnm1iHp
IYdrTq+sA1ENcC8aPt1ORHPYqUuF7M0pd9KVjpc5Xrha5K35NnU7T1DvXwQwp8+JmSu0ZeEU5R1J
n8WmZcFhD1Q4dCJNXYJBAMQjWvizRLYQrQR4Z18Hdr8xdA2bBt4i5a5R1ZIsqLxjx2waWII7lg01
bHg10W8Dq2piouPdDi8E9cZiK7WC8I2W6ZTDX90bXqy9qKE5npsA71Zm36svKHD0djHEpbFQzAY4
e8OLGdM92E9DP10LMMB7uzfHtStHgf4JmwfV066q6eLYlAdhtrLSQf6ZrlV74J1XjAwaSMBf3MHW
D+EK0dc7a6WSLAP+0avEoKSLLLAOfOBV5jZWjWlHbRYPLBLt+YoA8A/6EmNCdKFNsQ5nJc5v9SEF
yeImBSiSSNlytselblij/gSU38X3VtS3BsI0GhSxcgiD7qql3Q2MFhtQnyhvbi2dDTjVR6NFIpkR
UXHGZaSrTC1ZOa2wERvXFf26zEJ9GwRxB3cokAckTwLca606a3aI0b6a8AdKYPB6FZfLtLHzX6TW
/2om63LQgXnpA+F77NvqHaVzSFRTfNeX0bQUrhL6rFaY1pRuqc0k2TDgeAcj6VEpCPOSiVHSaQMJ
tHL7MKQlIcgyc6WyK6wKqapTcb20aUD9tzruHrcqzocKnXtBhm+Kfm1txxkWwxIY8RYTQ/REwovl
p4OWwVZs8X/g5CxvKxKpAcmFak2TUY8OUWJXVwXIqEclhC7IVz2ncF61v0hIsG8dTVAoztwq3bXd
OOHN89It+rnWB2tDGx1PgHllumK6SrCE3laYadZd3jpYsAeRr+zJtteDg70/EFjyQFsmm65Oqcap
WbynLT/Cl5P1iyem/IA9wfDpoVseoPQyNKDDueQ2pHCcX9jeaz8HjuPnmofMbyl0vMxdnaAD0uEh
XgXTWO7kCNsQ3g4kRxJZVnqOOxd2jhLNaCCeIjxC6wVabd0vu2gaL01NJteFBbmkJfvop03IQUoT
PdIvRteTP+nmO3ssIcVDAAkYIk3RGvfq/IW0tbzCre9G/lAU7SGKXfM8yhv5QOPZ8gdZ94QRhN0B
c2D6SwKFB5in8XDLVgZXnVPlr3njqEvM4OYz1viSrhOigb2W6uaZkJzAbYUDNpqywuSs25gtsULS
/GEUTr5OAwu2NLLH6KJUxre0c9xHnegAEH6TuwzDbJrhCTCdwA+iIYgmPoUR1s1Fi9xtZY+ClSzJ
Ej8hOGpRgSfl8fK13Y+cKiCLGtOi19xV2FTTii7LnZLFCEclBS1W+QU1W6DK3sihWKsehJEYq9TO
qF6oplPT7WVnvC09m9y/NC/P5JTpOyECtlLrMB+DkOZVWrktFqKmV3Kf45KtvIGpmeE4wtppre3e
g8QpFpw73S2nmJkWH4MkNxR5xkcxu2KrmDwPmlH+SOq0fqzaanC2lUKTZxEDO05pwM/aM/SiWCMV
WVybeEeKZYOh7CkVNkr3VvTJvtPbt7B3e/jxrnY2EKR6MNjZ/ioqNGbgYxqCMdOLqexo3TeGkm1l
6tTLnkd1loIVA7ZeV/KCQmB4kbAZWiRmljRwAqz6XIR2sGxEot/w/r/KgkTLlm8acl/aUgsjkLg4
y6a9SpEjrcwwi+4H0Rh8uBxtrZH9cY2TtXyhDPZkQoJ6AqV9O6HhNzeOTUNJKXptm9QTK3ulGEte
tezW9RyUPFFUixtLBUy+DOwGIkOrIuaB32gx42mKluY2imznTE+RDy9wVjm7CLWdj/I0fEFg1IAO
VUt6hwpKlHBw7jjq8D0JvfxpNoCtiON+MAc8tCrwsC1/Cgi5oZa3Zmy+OgBQgVXK8SWcApgLae/i
CzDG5Nzzpn4LB4E7RubYFiXOQEKdx00xAufB6SLzLu6gMCRtzAsrPPqYBXuqMbK9jaVYW2lE+hVn
kHsW5PRyqCZ7X9d2s5C9tNdVVgTPpZdOy0z0LmVCI7kgeA8ZiIVpH6ogu1vEUzV0ub64KZCPsMNV
qDfncifdMb+GS25fOVixkAPZ+gW2feO3FuICLhMAfKKN8WjhQL8E9R+dkcALpKVKPEz74xQo7c8E
0z506GZLNnCyJjiC/rwc1OsgaG0/64nuLWVabiH8Z7eSFRdNLB1jz+vUrcjau5BUbOCyqr035rgX
2YsnsFqOn+BeXpL/NuxZSBUfG1p3xlbO2fdmHl40YZ2y/y2L362EjLTKZPVi1En1k+iLtuYIUEfp
S6kSVnvQCMk4uH2QrKiWEM8VNvpdqyvDuMRHZXkXcSbwH5ZFjRfSANtmbeqCMvLSjYR3UYwiuyty
khVya/QIcmvCVUUJ687Wm7dhgM6iTmxVRG0ADp76X2D+8r2V6TmcBYtDUt2NC+BvyS6PPQ3ViubD
GU72vP/Wo5Pb93nI3tgMytBnV5gRZeL+avS4XSHymsEsfF+hJPvtYD87HEGGBOSZUK/ZQ800W8pE
Sutqv0wv6w9mSWCsXZNWhTpNXIaB5neeEvyOiNW8slRFv24G73c9mMp9yKv3A4aqiFZWQzbUwhND
sGpcbbZ4WOVW9YYWLRJMGfy9yIYLKgBfF0I/V0F1uk4o+ebmFJ1hWl8fS79G44Hujam/OgTf7kHd
/LA9zv2hzenWcyjkfz3cqSYIqdJ4x7AY4QQ6qjSHolY1xR0ZrpHWXa3XW04AaDACR/2m3XIcojx7
omYxJgmhNPeQKx4JKL1p+ruobU9t/6t5L9KPQfs6SIr0CrYU/De2urXdSX2OgvlECc3kP1G9xzWF
Hc80dPNTKGbqGHLqQxUuMLlB1yQbUdIjEeubUU7dVB7hXMNWaXy+V7o/dOPMITBbM6cH894O6ZCx
LwkMGHCgk03x9fM71Y4wMZG5JokAtBjnn/JhqBSyG/LGns4SCKeV3hPV5JZP/39jHHV3YkvqNm8r
GdC6xPMltqabX389xMnJwfxDF8hUtLC3/Xkdnpe4vdDBMJPHxERoVX0PMJ1qedfHj5FCqwWy7Gxl
odaKtEHduQHmrq9/xOdXDzoXRj2X98/j/HLUgDCtCvNF6dV+qCFblwgOl72W1mdkkECLrbxi9fV4
n58d42H8wxlq6Zpz/O7V7K3csTJqP4f3fTDt8RrNoPPNevJ5Lhr00NFMU9/RDfc9RPjDBPFCuHr4
6Go/lngPmgokS1l1sBsoaH59OSdG4iJw4qJ/sQzTOZomQDPIVxzd0mdpAxuoNAe8cXeVSO6/HufE
Y9IcEzU2z4qV693P+OGKILekhiec0p9iEO/Zs+JmuKKLZVwH+69H+iysdlFxfxjqqNnIQdUOcgQ3
fksUGQZrM1xgvvvLBwX1pCumH6NFYxpFeyBWtSndlSrq4KfNvnUtJ12uE1pAW73hLJ1j4ccKY07p
3nKTCnEylsuwj6bzgKjBG/BCBvBySsZsruQ60zHm7aGyDxd92VLGGls7W3LWRscInvabC525eEcN
R1qZFPeR0VtzpPTR60eIjEJGd8s9bSL54OWFegGj4QbPePycT62zJ2iGJkoW/BRDGm4cPHo0riC5
2fk6tmjPaHWVLvX2B6kkJBHYcJTK/Kbq3XNA3hM4FBI2m7Sn6BAbziIQCfjVsC8RPHW6s1cSpV0O
Zmn6NLj6lZSuvmScZMU53jlLTbQMCdgZrCyIqkgRXE5OOODgKsEeuaGOMgwciPrioNX65qN1Yq6R
1K6h4OCbxXd/7pZ+mGtB3tW0YUfuS6I0Z51GaCFPfYDQTHLOArdo73895T53fuE+kWtsYXZA83vc
+a1Ls+uA9oCKcyVi2LjM16R1SqLjKrkNXGBMEfWXO0TN4eHrkU+8vrS11dlEAavkk/hChGOnRK1d
+Jx1x8cOI9VTTdH3jjDn5O3roU5cJF1eViMOPPznuIdOc4RN59gWft4JSqMYKkDlEWS3IhJK7Ai3
iaGw02UbF71O5e7rwU9cJ/sqA1s+yelICY6mOnSclrNnUfgwz+MtaaR34RDS701G8c335PNI5rxI
aQ4KIxzgs2vl4+ThINiEpZZkvu66D+NIgKfuAhoWmWH842nKdgPBFMIoZBiqfXRN1QznCgnsoLlI
9gPODyyqyWXfWzZJCfbrP72BpmpwYfpsq6Gnq/95WeQeEI6X1VyWlRu+QmhySSOBwm5DtMR3edif
X0AGY2vD1sCiq3X8+appEEd2m3NlinkXGcpDPbmvZHjchb39zR5kfpf/FF0wFPocm0tjzbeOris3
ohh6EN1YoyIlmYKJR0jRwsk6ULBFt6dW8d1u9PSIZJgiY5tfuuPPi1k5bjmPWGvdPvWq53LU7owZ
ogabI8NCop/980fHxhvnMrsORjyakVbDuUMGTuorbbuHVeSbZnoZ2+o3w3ze2JhQOdDIGLjjuZnz
3/+wasLVHuKYP9rvFF0BiYeetyKtcP31xXxeRRhFgxTAyqzCVD2a9IOiD0WSaKkvDI61HPeWWdL+
dgr7OqklXTWAArjmv1kl9c9fSkZl4XAsCw6UffyqBfkkPfQvqe9ZkAb6jLCLZVGlAMs9WnUTOdCL
ZsSmtFBKE2cnjhlyx/BybOVQh7uMZtKmZ1tEEnV9Q4APYbpVxeZg3hbAHbIOaGPsH57e28S8NNY3
v/7kg3G9+fAD8gEt/58Phr5klFHezHxKVCCtRy/ZKwPFjq8fzKl1D5sca56GY+/TljM3az4jYZn5
hXQQDpedr6YEpDryu13LiRcWOi97W9YhmzPsn1djOZlRVHXBQjRUBt3sIMLEpA6br6/m1ApkswVw
dZdDOffuz1GmRNWHsFVSFAQNVjOHz9RgtXLdNNlLlyBG/nq4UzePS5pRLhgqyaD7czjCFG3MDryi
Yxq8zvdOxPZ1LoKHr4c59fLMfkEHSS4Hg+NpPDRpATSKlyeLLfcqHTXq7IH1SsW13IjQcn/1Gclp
qFiabz5Vp9Y8hKQm+2rvxKGH+okaGeRg+yGeHVkoz1MSbqrkvkqmW5brb0Y7NeE59uhMdk6Wn9SC
Gdfo2CSo+lUIHDG3LTybeqKsvr6Z2qk5wk10dD5HBjLno3XVa/Whtai7+W7bq/dxpMIGR3EMTN0g
5yBunP5Horklqemyu6xJo7mwMsfYRi7CrmmsbLpLCejiGjBiRuLKhiDf5LvTrXbyzjucsHkzDfy1
R6+LgDlHvEXO12YwqRXK+lmTMzHPcJtd7LgP7UB1wiEn+ywrjPg+7btmF3jlU0Rbd7IrCZ8AmCRV
JFIwRgX2U8R1fH0jT9xHGltsQR3H8Ob94Z+TP3P4DfHAdrsvptdq0uRGrVBUBRlN7PH567FO3A7t
XWhozYpVdt1/jqVrWB9NV7K1D7RXlYLDKrfU52bMCh9+fbJGMyy/2WGceOk0jbI9Oxq+WJ+22J0g
nkGEJZeXWI9RHCpLndY9xUxBdJk+1j9q0dcrWrKd/8+vFTY6IcvsbD6Dx03FQ3PkNqXPWe2ituG9
AbS7RpYcLqI0vB8BV3yz9z31JNmyUQbQNU6/5tGT5F3pZWOS8KuoYb3EokZrsjDkdV975MPbHKS/
vsITyyYXyB5qZhmxWTx6A/NAmFEMINcfuhAJtyn6lVqX9cpAFvefGcojn9612TC6xx/RCuqEzAuO
aJpXFld4EWHMOdI+xK2mfbN8nZqjRLQzPU2WlU864A5dTAFym7NK3t61UflmWVDUGp4feSLXJFbK
f/71YYFQdd3C4c4O8eixaQMFd72ZCn8C/LtQnf5GAPGs5piwr5/XiYUZbbFqGQaVZ2wc8/P8sEWs
ph4ZSMAREOr1QzgMW3eq774ewjL4M4429H+McTQngNmliQnH20fVqy0wNoHvthrrRm/tAOBTD8Q8
VAHg9aJaNXYS/ih7gf3LomHT4myi+NciiSrIMy7NARmMoWnr3h2JjTak2E+mGV3rHrlXxUgUVFCp
xTZvUGhwuh1JAw/JPrRc1NqEwVxZmkCwh9lLu5m8HMVFoTXppswbAXO9DkA7oR+7xM/E7rCMCS/D
LnsZDU601UQz7jILnVZnRPl5BzfWd1PvLi7TZskdTjc5tSLQWKiFfBRK+aLsp2pNfryFYjDtz+CU
xsueWJrN17f31NzkK+5ozBODPsXR+mnXTS0JMy58tILP9SCfYR5fkpW8MfJyHSiYeL8e79Qbzp6b
zR7le5TxR+NZ0VgAbBrJq66jueZ0Afpj18vim83rZ38BaYrYJyj8USOwvaNhzCGNYBp6hY+S9Lqq
YoFwyP1Vpz/oRJ3TlV62lv4UiuKbI5NxelyqtNxRDtfHGzKvymscwhY1kXKcHqNBxSUkTOUatbua
rWmcc8ap52AomXb1KoPZQIerYCGvoQRbSH2tpFd2htoqG02aRHCjDmPCVVuMH7SxvOTF0vDp9gN6
oNSZwhUEUDBrmMlXoUbGZGo2S3ey6kUqEzNdyKkK1wm/ZyWz6g3ht3aVvHs8h77e4Oji/88naxk1
Mlk7iqPf14b13aM49cRtgznm4Ufggcy37MMaEauNRSRyV/iqfB7pLi3GXt2mmuy+mVmn1qIP4xxv
jLqqy7PSIwndtWZDIfWGJcSL9dfT99QH0TYcTqs6/TbbnX/Eh4tRa70qa1MUPk0ndzlaxYLD+EOZ
YkwHOvuN6ezkYDPKj40v7rbjQ4QtWIyKjHdFiWwYG+W07cxqgwwMQaWMv7l9pxYColOoYMyWvU+b
32wcSadCSuGLRFzrjQOEJxgfyky8yRjzVmR/cye1U/PCobPGARYvlXPcp5maKuP+sk9LhizC6qFr
e3cS/U6nFr8qDSWCxlDL5VB5xk1MPLQ/hiibwzIuzt3QTTfkJ4w/HHwBaLQDgrC/uR8nfx4LImUk
6rfe8cIIya5R0ohtTl9Xb4YX3kd6d5sZNJO/nlEnx3HI1GRHac++mT9nVAOhNaoQ5ficRCuqOfK5
GJV+Vbbimw/pqW0rxSnca+r8X87Re2j0HjJuBFi+RDgeNejc+uJalBZ+ae0yK+u7PPO+KVScmsAf
hjw+2ieTmSHUUXMfnM4WmsGbZ2YoXO29KL/jpxqn5i8nUppkbB85Cx+di2DkwoIbnJxlRh+fZFT9
7mPPXnYZ9G/Kt+FSqZQYVo5arON6Fhwr2izPEih/vK55MCmqPAS12/itjmwZawtmg0iKW1L2ypVb
wBuE+OZuBqd3712LVRPyVYNqQmkGiDBzabPUf6s9+RZO6a5IqXhKIFrjSazWmODfYrfrCcQkYQ3a
nH5bobzkY08A89ez6dRd8GanLiUO5u1xAzYDmU2secXOr5p2k5zIu1PNB6uyDtRMH2Q89t8MeOoR
z/YMHIMOxdbj214R/zPWbIb8uPYIRqxaUW0mTr8rIwxIM2pmYeo/vkS+67Pb2MOI8+l06dmjm0vd
yPzUC+eYxNEmPoId2piUzUMitAlQU/Ty9Zjveo2jTSjaGzKndF5RjrZHsysEiklnNst9O5+8JaRx
+9aMNAjqxmgdojIj4lfP3VViItl61ym7EVC9vJ3kWqIl2ip9j2T2mx91ooiJKoGqz7xqO5/OvuFg
TRWoRpaOKUDPZoD6R5VmbJpANND/bWPBTEE+ZWVrD3AQhL4mRX5t/g1L+zX8j/CtvPrrNvw3NDBX
rK2y+Z//3Tixhs2+cOQYMHNptOl/rmEq0gibjE1i2orEoDUyi5tjI5uuEVgSRs3jcnYyQZKIzwIu
Pllra00BkbcgOqG76o1e3YxjoD5GJhtvXU7qI9viAjg4UwrbRLpB2UO6TRu9jSgyWbK7tWkn0RrB
oLkSSiH9yK6d9RC1zsoND3qZGrcEcA2XvLY4UUAFTg+R23r7THV+qnOQxddP4tT10wHDg+7MHfrj
whHlNvJDyF72nSwdbiP8uT5hEfFDrCnR5p8PhfoSrQFudD4bRxsQmk51Dewm973SiFZV7c6WnqFK
916UhQ9fj/X+3I5n/Vz9NTi98hk8Pv4TaJ+1fR5zOOiswF1AZxpxfEzkOxGi0K0KJ9MOWqkGV3IA
j63rSnitz4nHMAarbVWoYvf+g/6LXv0NvgGeqM5K/x8ogU/4hoeR8PUi/Ahw+Pvf+RvgQD0O4gI9
aZuKlcraySv6N8CBgssMY8CvMtdWjVl79O+Zeta/5gbhXCFhzZtLJf8H4KCSqcdsx9j8rn5h6vyv
f/tjwWiO/vrjAnK0dcccbUFXnxF/dJlM7319+bCrDtqeBCU4TRdt/ho2GGezb9bvo8/ipwHmr9iH
AcSAaKMaGADwyoJ67aL1nkG4xyzl+euHG39iMXw/wX54aYixox9uwAkwYGKYnwRyo9ZorLg4YhMr
wzNasUXAI24TwOHqaW09NckQur+iMnClSqQe2N1pWWbWGBd7Wn51mL+WwGidEFKKGbHibIkcVrcj
IkU2ESqEr7NWEPtsHlSbb3zWeEkg7lyMcQcbX2lwN9ZykxCus+dQx3GvLpN4MUI5osqkF3q4cA3S
rxcwzRRKJyB+Ca+1aGhF6S0iiZBsPtssOgf8acl3dkaC6WiGW30vtCr+MQ5Ze8gIQAQzOivWNvlf
UYSOxI9i4Rq7cGEX9E9KqdqkIIFhXrhSF0tUK6ZxaSrgcw+J9Mhw71UlNos1OvvAU8ggTxMsUVsn
E2Qa/teq8f/C8jTotPOa/99Xjfs3yFKF/GPV+Ovf+XvVgO1isq8AUa9qFFGY1f+xajjGv2ASO+r8
zX+ncjLSx2WDrSDqE7YDf60o/8590f/FWUpjnZlZKnRg/xH35WjZoNxozTwWfiGDmAhS/3yrXa1r
pxhcs4+5H+t5FBFvE2KJ+nBPTrzQn85NHAK5xne4DDpQdf77H9aOoO1q3SjDAHIA5RpOBh7O0iEo
nwrZDVfoyoxdBoYPQOAkq59fjz0/r+rDYoK2FR2Xzfrlcdscbvafg6MfyAYDhLUfml6ZbhzR9Ktu
0BjXUtObRNPLZ6T7lbdoithYNdMYvw0c4jEJCdsAhqjNnqAk3soOeZ1RK/W+TcsIWyui9iVBFhYM
ZVGtmzCcztvGCW5yfB6r/8RFoL9DjOnR6of68edFqMKsjFxOnl9DTVujEJs2uUITKnb68UdtqN0y
0ND0rpWcTChNHaqfvde6ZEWFI78v9oYrG7Tk1exYXKjdFG898P0bXLnZDpJ5SiBOr93lcSs3hORI
8hpzIom/voZPOzyeA/vbuZaOVPFT160xjbYdIVhQNK76lVBJpxw6AUgUDubXI82fouMnznkK9R4n
WYuj1Z83y4J8CDGLkTr0sf5I2M1W2m69F9Kor1WL+Mmvxzt6id5nGF1qFxMOrdxPdQ5da4oiV0i+
7MJYXLOiAF7EAv9NYfTE/UNFhbqZ1g6d3GNloidYLghRc30BuhPKWPK7wqTop4179/XlvEN4ju4f
6ikUubx40HOOF4UkpNJN0Jfr63Cqd5PT6GuISvF2HHlwY26gCUaL1CBokJDsOss9ow6VYn7Wgpuo
LaZDTncGS/9sbrY7jiuVFqvdotPwGYdZFezLDABozNz80YWwQJeAVImKC/GNYvQOGWSoTH2NECH2
G91uHnDdx/7XF/lXxvAfV4moAJk1JW6KHaQbzxuej4uSHhAbN4mBHqShweYkUtIJg2an1IKGRNro
C0Kxfg+ZUFZWmokFkzfxs5z2QadVcpPCWLkA9IelSxbGqsbZ/6DpaXxheaP55NBffrBqey20Xr/V
PNQuYOsybSnsILvT1dTb4DejdkwcFDFJRMQXYTxuUZRqSRc+sZxBK5KWxQ5Gt0AvlOWBr0vkgwTR
10Zox76CuQwDSZyvI53TRGOU7p0ILKAXhHGvCrD6ZCuGwa8IYvIyb9JwR3Gnu6wyrYcoBezuLHfr
bNsF8/m2A/Bqm9hw7NYusyWRWKWfijK9l4THZyhLFkU+KpeWV42vIym4C9K+5DpMpbG1AtxXxInB
aZnSyl4pzoSfIDLUO3SM+YMTRunvihR1MB4qdrilJ6IiAEGqGkRtRcOj4xbpyslB/Fiel+2SMRnO
SGe1LwmNAvXgxoW3MPK4v2yBkr4USWY9q3WzVgYvWUZB+qakintO6gj05TAO14oj9nlOOGdma/U6
1b3d0CnFRRlUAXmPRS+B3GKFRIrFxjEhRjEg4iyj38/OHnxeyYZOy42fVmT3C4gt6i5M8/zMDKrx
h5Kl4Fc1YIMX9MOI6xy7SAe4SF0ryXtjqwPe2LWTaTwLfGVXsHGbYgdSwFvigDbuUnNTRBUzokNA
3NaG8VzWotykka6sjGpgR13qhfhRjA1uKAx9PJohWTQDvp9+bDdRZFzrQd6uWdu6ncQ4vBhBi7oA
XfRXgDf5SthadY0X6TyG2bFUAPiuujBrV22Qzl0x2S6Fqu6J8aCfGZrmIvGGEGN+eE7p4SkCzuJH
Uqo3AeDBdSLsB9CnzzpJj6seZ/tSSWzvXnKG3RhCaGfO0Pb7wkq9RQkAdwmxEBr1nLEqOwygDlZS
lqgWKHJeJEszKYeD4obeNm2GYjkqbvBTqaKRHzMEm4iWyzJKZ0+vUOuOydX15DBPEmJ16NrFKunj
mPQ7W9+KplEO1lTimGR7jDTaGp+TvlGvW6QlJH2OKOQW4F6ry4kzNctUo9WHcdTMXVQMma8Zseo7
Ja+LTegYMByvBlGDjwlWLRHQESG+Es7joCbFL9GZ4SM5Y+2rjX/90ehEv89JYNmlHaloXVhhQFWV
alvLNID0r3a7lvBfwsxAXre0AkJjoSZOo+2K2HMmgn5rFOK5GuYzohJIT6cWGySD0Q6GVrUml9Jc
JmNLsqXRxluNduJZPJQcG1ROEFbJX86wGtJx7aHee5WargBajFvFRmZXNzQ/YRSNvzsp+vJCHcNs
RRu2mw8YKrFuOqkjc20tDvlyaBN1CF1tq7XawZTiisXesaW+7unMrvSIU9Ak1eZh8nrzEh+NejHG
KpbVNEDNvlCpWhCmi6rAyyBwkWopfkXOEG7sMnbuo1gWZwW1tjtFZX+RlVV0maKfWQbYBvhe9IRy
YY/l10ESQtzJ0RmAtp3eQIGtH5PESFcpFrlVrLAvVKxq3GYptI3erNMNtsr2vpRNtqtjq3mdyMnz
s8Rk7REzKLNi+2VnZbCfPDJ/acVUF0aEkd9pBF+u3nC0JS63dJWUs7MQtf16ArZzCTS3X1mtoa9r
bApr+izh5QRuoiFZdOLf0b2seQhR/8IOMvglaeup265DVhkooMgX0qCFOB+9rLXhRdalxsKwnIom
3lZSn3w1wawADTfYs1exSBIm9oR9pNh3NvNVM6LxN3vg7j7uBOt6qdf7BDVqRu/d1Lca3J1tUCjW
QYpSuRkZIFopZKAupsCp+dmgc556XPfhIrAjeaM6Ff/rf7N3JstxI1m6fpV+AaRhHrYxR3ASKYoU
uYFRlIgZcAwOOPD0/Xmo8l6JSpO6q7e1KlMlSUQADvdz/vMP0LrvOtNuN2C41mfmxxd9gbdRQJrj
vsduScd/m86Fp8z90LIpYDfiMFJv3Z1IW3WsCltD/nlKsmycbpta3mNQaq+ngXmZV0zeNsjMD11c
R4Svpsm478Q4p3tuf1C8dtgVppc4s7cjq5keeVC1nFdDhddY55A0RZhthSmrq+Y+wZXbdtNrNdmq
Wv4Dc/2PXEqBQTAC/U3Dev1t+q/DSyWIMuu+/di2/us3/25bzb98WET0bIBdVKJ/O5Xaf3kUTAwN
gGrPSW0/tqxAMPQnUeCQUHFudP9/y0rny48jqzhzlJ3/A9L13aoUEpAmhVLlv2+FXMNXSRsGy6Go
OeYcotdWtp88/HBT/qFj/aXY1n6oyCPpj/mev5AfBrx0RRQxEpGFjXlY0C+bNMAMD6uiYfv7S+mh
4U91KJeCaYHtq8tEDIDx5zq0qWLVEn61QNjKAItKsmdRjMQrqyGZuyR/54CA0tirxXPBv+bmD5f/
pXmBlkyjBBCpWWo6G+SnMtgul9CbfLs95PV0j8neY4jj1e+/4S/9mL4EIQF4VPHcfqHYUm+RtRRb
7cGzpnvlOQ+YDUEBhRSLMrr99vuL0VO+v6EhJjDsa4QF0pMxFP75GzkYbfgq6vuDO+EPT/1mCayM
jOpUeHF1Kkf3kxtPLVbuSTuYyPibHBsSDDe6VVVgI7npG3xpAjuxcMfLQ+w8poDccfJLonatypLQ
0R7EkASF1hIMJNNo1eWRfbTzyvlCtto+GfvhrXZDup9uMG2csiKxNuYI6/sC/5LrtJXRxqHg2Ugi
kB8AFrvLzE8mEvnOemsXZuC97zGLyGZtcY1e7jZOGu/GG+riztcxq+R8AMAmQ3ItRwCVpCL/uQkl
3BfTa3dgOsuxCJMrmRsjLKTqzQ3KuyZzX/0lvOUswRcL5epJmOo5GQloiarcxyeJv1nhNbYpyETY
g7Pih0Fegdfn07cujdpjkKc3MOAI+4iabuvaFKNTM/nXCnxlHRl+fLIT5yEwrPiUUwms255gVPw3
vpHSFd0rDsXNbOX59RK1yf3gY+UuQ4KAozHZBKBDK1y2R7SMZbzNTZVe1T2HbhqvzDicpwsvoU6g
RjGI5UqmGcu0Icyl2mVNEN23wRgSQe1xXodZcCnOov5aWLG1q1XX+Z9cYmIf02LsburG4u8QVWHf
w/oeL0BL5QEsAQ5c1+HlZrdeeoFPX3fVlKa3xSsHYtkUsUSqNv/QNhj25BM2HeMs7R3IrfngNjQq
89iqtZFmtnwiLbIlnNecrUvMyJP7LG2XbZ1hDBX7lbvB8q/HcCyzouNicCKSodLdiqXuPlRdf0kE
nPOEtGe4d6UDQ9lIrStLOT7SWNZCu+DcSSOk9jVNSlp0BPoWmUwIG3HUwe2z6Nb0E1KNHdFp86rm
A6Xoxu7lfJUQitCuI1GaO3w92qfG97DOyXxKBkt52b6LXHmRxVOxiske+5AF/Q4XTOIC4yHAXtBK
nnNZpEd+7RFm6cmt4pY2fboVcwGlm9PcGHNj71Y1dp69j+9KSiU/yoT8uBgnDluX3pYpysNcoefz
RE9hfq7RiU9sbqpz5S4TUIcVjhTmrRO380uvi/ySl+YSqyMDm1BaAEdFJAyXJJhtCDovdkXcBpv2
3Dck5x4iMrD7aHRjEesWQ+lmIywGiGC6AUnieLpQeZ5ju0l74utGpdctS1VUOOS4ZrJyY0lDo1sb
ByTvtNipNj5xQkpsWiCotfm6Kujd/SB9cWLnMdINU6JbJxjb5sEenWd8fC5R4yZYWZokHgbcaQet
6uA2BKXpdmzBcmUT6xatDa10javgldG3AsFOXG7qdvlK50MwCga7BPnEyXiMjUQy8TVvSVHfDbop
RCpKXgg2kful4M/CCWk/dZYRVGxPk8Fck+ZS2o3z0uuGs9GtZ6921MnOveeJaF1bRVcf62DsP5Ax
4bywb4fHTDeypkWahtLNbZqSB4Iviliu43P3S/bN/KmxQrIeGm85WiqaVsL2njrdONu6hZ7CuFkD
8tib3iSXBZe7VDfc1WiO9N5JhVMxcSDXfRUey9H+VFTYyNqxVa+TsDu5eD9tlsUgnl239Ti5wbij
0V/o+ANpuy+4MIovuXQAMty+ilaeBgnYEvybTAMHWJuXR1+DCQ4Z7uTNLNPnRk242GUdVzYjmnKQ
AV4gXCxU/hblRvkIIGLexxq2cBbsGJ0ystYWQA8Al1c6zFOAOvya1Wwxkf5aaSCk0JAINJF10QX5
g5fCVpyjDOSkxa4EZzZFM4d6altqiEVqsKV0MnAXR0MwFXaYB0Q82vc0eA0sB+OvMeK5txq+CfMw
gNmMlW+twZ3Odud1MM7ZgS4ZTEyDQFLDQQ1Ci4OnISI/Q72C017yHHrbSsNI5Zxy+zW0BApabWyA
+R03qbx3wsRaM0gkxsAgvPGjC0Lla6gKJar7rEY/vQb1Xh57EC2CZcG2cg1zyTPgpaGvQYNgrobD
Sp9FxuH5VmuoLNagma/hM87H6ThqSC1qFZqTi8GCrYMjQ9nL73XFf2bZf5hl28gxflvkX710c/lS
f/2pvv/+S3/X98yloeFo2R7UaIju1Gx/1/gRaXHUoZS+YNpUbv+vxHciRk8QG+GnaBrqj2kERDHD
i4MqjHBIj7QIKng3vP7dMPt9wRhpuRfVPXJhLCF+MaSvTRymq7TAxD+xvIUsVbe+RJs8f6rI2cG5
i07690Xj+yKYCwbU+bCv+OS/qqMGxIuEYvnzQSmom6YxYlbpg5X8/irvK32uQp2tDek9Rn6/EL0G
VKcj1YX6PpKg7W1vi6aD5xO4gDHGpPEqgBXCXI27fgrUp99f3oves500QRISCrYedNbc23etBvOX
kAy4YCDm1y/VTuG5sCsDcJQR0f+lskGCFLZT/R5jr8paidgBB+lEBuuvp0T6yKAQyIOxO+a8U5oJ
wo7w2AuXqdjNdsHPgkpW1dopjWVcKYHbLda4vZ5AhfP8Bku+uHOoqDcL/nqH1MXUNw789oQarf2M
Pe68j8eKqlkkFgmpTQtPZ4V4CBSlVdY9/jLiupsQUOLdjUWoA6gy+b14CasqMzEuA/8iFpupFqmq
D6VkxABPoL6MLTy4sZoMrfUEwkoysImUK5vFk5WY/OKksuiybxmrwS6N76IxqIbN2AuzOXKr6ooI
IwgLVA+uC8abjHxNU49E8Cu07+dmDjeBYh7oYTWGxCBiOIItIoZxAbOgpmQEhVQS17F8APDpfVwu
FkdlkOrBnZw4606FtNvbvhpArmSg9n7LEXbGoixnGB9ysxof2nzxP/J0wKzgSm9rm+RsCRD4Ojdg
a0kAiy6b6vkTbvTNE0luPJkW7tDB137xwdRhZznU0aVP6t2hbcGcJskxbnb8ymx2/aOP49hlrBL3
iAmldS/LBRrgMNWXqmmiy6qCxbCJ8pZIZLfCjm7ly8UkV6Bk6imAu6YaNK1p7eJO+HRD0kpwnrKb
7tWN+WdSMIVZJyBPycFQwJW1K1tSonidQw6lvZ/J8kh0sLieAz36IUE43fQOqQ1g66B9Qs8shwXo
LnANtae7KO4S7Gh2fpi21/TUOtcnGb8VJjBgjXMsOhDTZNOwmudMteMD0r3lKmpH/hR4214QDMhR
zjeOJkNcx4V+2Y3WuzESEFM34rv4bh6toFjQ9eGPV63GtAb0LDhZCVR1bxKXJ3FGNN1azJvKIEto
g3s69xUs9yUoI29NL5Pnm0EZFIpNGsd3vhm3r0x3l6t6SudPNqSwfY2fJhNmOgzSH4evgIXWPTlo
0ybV5oRnKLFPeI651LdaL9GyVuO3mTTD3YJxHwHnC0/C9TFFcy3Wf4fVwlOZBPGp7IunyejlSVc+
N0n4xhyCGVxmVIC4fVzZx7T3nnHPbnUOo3xIbNYmHoJFtrex+dy4bvnsxsH4bXADcS0g4hy5/rhW
KQ/KD4xhF7euuBGV495Ew+TdyDm27uusF0/S85tnXBhZrQF+z53NoN/BGu0ix2D8owrnUOA0HGJB
XE/M3kMsbaE6zgYWY+RMn79cmPISkGdt3KlZ1MNGZflyheKofxRQyu/mZrBCMHjWnjXQbaoyr9b+
ZGaHoYFRsVaxyvbY/navDCbNkFVbwLbBRb39bGU418L0YVbu2057Pfg4FduPCImswn8aGyZEr1kn
3acMi8EiYYS81C6WQYsB0cY0J3k1t0CupylxpHuHyTB2s6CZnyxcrteNL4mJtjyFBQ6t2o516Jmr
AYFZvWrUwNYk62vZRPYKq8vo5BrFB5B245Yk4DvDk9duJaodZoje7dKhi/AC5Vx3XvIx9uLrCtO+
jQnYfEjsJT1WdvGp91xrSzCX3Ep3/pKF9OPuKL8yUaqOZK+/zrCfjumCtrG2pLhsSALblt6o1pD9
h68WBqrbJOsv1NDGO5yzrJNaimhjzR1G/4GXIMhPsmt3wQPXiAB51x1wup+HJ6MQ7SZjLLisRBS3
R9AY6juDoheDQG9VZQX6mqos3xKxMKBCDxOQEkAdG7n13VwH2daujOgix47+CrnZhAUjLywextZF
NuO5JqMwOS5IxNa2NZpHszbGQxXQeIvBCcm5Bo0WDvMyoA88+0G917ZRmReTl0UHmVgfnSqOdoBD
/aVVR065tbn3r72YJn/tQbHGhYfkzBgS7TAe8KYNdr41PdcEYlzK3i7XNcMR/IgiC8VPRCfr0Vlt
5rh/dZpJ7hMv4cyDUxDusEYdV6mNSVFe++0dLBQLj9ai3yWjTBWCUpCaKFSU5SNmRU6hLmqlvfLK
onjCdq8J1r7y532Ujdm0Rp0dEm8f4pQwug4VIlwFqrNw50ogyiOaGdvczGwiuHsXUN5ouzCodste
XExLjJG7bYJBKSwUnDTlreq3SYJ/Ro14YDUPlncSfqc+LZNDGJo240ZQeZjKjTMazcmi5n8BGfBQ
jlTLvchFg790Hx0AHaNjJeP5Q1Y4y2aMZXsqCKdc+3aJfaFfjKtySoot5A73NuiRSzWxVtAnHda+
pgh3rTGiFyQVYzV5DlG3kZN/DvwESps5T+SbztiMRqOxI5a0AdCqbkt63HWfmdMxyxzlrHAB2iRG
Ej0QG2Hty4wVz1g+PYajIq1tit2rBhVLtiom464aVHhttct8InOTIQoZgRj3t35XfQPru8ZKL7iM
1MB8w50mhiYlHigYTqTFlegX6yhQDraE5/rdRbnEzpPMg9kloXTCasqeSBpM56QI17mVm98E1pgl
yb21rzZmzvBvadtoLSqj20u4i09TKZlZMmHKL90h6V/B1XzzyurdETWpVZPP+IS5pUkMUtHjCdvU
OCoYCjgjSL3xS5ODjw7lpOsC0d7iIVluMJ6rm21ISuUFUax09Fjt5gHLr0qPeMF1l1HbM0PsSNcj
IxhiAI675Auvc2y8b2Y7zg5LWosvtgiNft2B2uhnY67OJdJ58FbiEUD+Rk8wqg2pKazF8DUEEBLA
bdDBdyZ9XkJYRsjIqixDtLBGfCdQ0PEOFJQJQWyKeJN40I6CNKvWbSq8mwU/9TujEYKvmznpThJ5
h2cu6O26oshLiUxW4osSEqVminEALtaczlh8Eex5Lr7azLbucT/uvwoSacKN7aV8P6vSygg1z0AU
mfA/KmL6mINSMOLUPrpM+VK7PCJCqy9LrMwPrgnpq9Ljx6HLk3xVCRvz6NTrOdyjitlarYeLme1A
GQX52dSeL66T5fwpovazQ5ZoRo/b6k15qea3gTCcFXNdypOoba0PbIP1V0f4MLqNBOZ+T5l48hM2
olXV8XG0ifo+tQzJhNTk2VmtEdZrs4L+lFT+fGGOOd9fjtMm0QanDcXWE55J1bqfdfmLE+ZTMKjy
aPd8BUQKmIhUan4LZ5ExGIibbZ1n0crKJiIaZobR9qoRTkkSVNTe/r6JsP6ph7AweKBf0kSk90KF
zo6KJkmM4ZAYTCtj5Ei6HA7qdZu3HRETurx32nAz8mCe+7nDBXmqudly8P7U0FiayPXj6ET3M/qT
wLi2+Djv07ZkAz4p8Lg5uBmVPyia9G7Oo+xkIB5hdikI04g7OySm+hAkWIjlvYdz9tA8J8xV70Dj
21PvjPNFPYn2s5Sue0PMifo0UXHv/nDj3ouw9YfVvqKMQHAa+SUaDCVCEYyG0x+MzDFXY1/7H2fB
i2ZawOqGZNVxFLHArJEVT/oFDnqcU6eiVs1LLqibA9Ilrn7/oc7aop/voCZAuWgV0S267vthWoIP
rh1lSX+oKqd11ujvtcmrbC+XyWC028l0w9a8bGdEE8SOSiqoXMCnC1L9muJecpcznD9hD8ioLPaa
r6RwBrehD6UhGkgWio2uaVft4P3JaQSx0i8PH6PIUHs4MVjUQuifxzyeBOQuZww/FW7Ga6JeRb5t
q2jeNbNid8pwGYtSJ3gb7Xk8ZKGT7AzLfglz8UjYhINwmnLJ8KZkI3GZu2L+7j6NAqf4bHGKC9Os
nGcb3yKFLaoA08aUPTzGvlVsiN1cdpniha7YSg5JRHoQiCkuyKqiXi2r6JICcmHw4MwXeDHAdWzx
Imv0DmO70rgbk87/aHjB/FaFiUlKXO3CfnN69ljf9al7p6Y8SskGlsYNNTvNMn1JUvBDi6tXSEfA
CqbNulZX9dLe1niQsafgG71xCZz5TGw7saSkoX90nUJsgcLFdYFdxGUuW2pQC8iBkJDxIVmMBMdA
zy6fO0cW/mkol4Dc1HhKuElZBqav+kFtvaRIzbUUTlxiSO4Av5L/hUqld4EWZW0/NDEJRH3r4H0f
+EuZHMm/zTbxov+PmII+3pg9s+Z1nGFeNOLxEtoXqHV77LAdJTiNqek7M83rDcMQvnFSRyRPswkT
6qMo5QNFnosxU+SfGZ1032yxods/mnjpQ8m3vHXvGcQ9VJHAf6qjcQtTgOKZkcWuy4ZsL0eqK7OY
WJHLQEOR1r58GLISpJ7+cVGWeAonMNpNNyNqON+7SHtzn5ZF66m81LjDqNw5Whwct4UzZvsYb6J6
HXpDeRy8sHlRs9G8uLNFbWiXtr3itS12zhB2H+hEw8u5NUkjmGj6/bLuH6HT9Y+EyDpHU7EbDbq3
q9OoREwxkNfrLqUaV4gD5M5akuoIAYuupQ4c6DNZcAsFUz6YlrQZT0Ff9jTFBTPZ+UJYdM+brl44
AYbG6gm7BVBq21JcD0GGtzhhts3LENeIC9FOhPzbxSEaKJ93pDcls0Rl8R8H5rKvTQ2NOKzg6RK2
Q1ZyBq8GTXh7akULKgcLlYSsSB+hacV26c0BAFBlt5+x9QovrQmYhfSr6DKxRHdilFlf+gk3Dv3s
vK9N21s3YT0+MMGlvZ9mKK0aAUJ1K66rAnwoyGiTEdgubwyok2WbhYt4Kvzqw6gC8WWQA+02ZN4b
q4YDVE0pamuXP1obunDWn1q5ESBWCFjeoQ7Rz8CZyqOlX1Um7gsFTTFtBGDJs9cqMvQ6pqCrHP3p
Vo4ZyIhuXjNl0sCnyoU4XHc8mSanFDmfxaJOIDKC9cxEUIcsVYpecB0Heg7AKt+uDGBSJf58pTRF
9rwMbQUEw/ImTktJg2wRTXZ1+rm9PSM+tcPywVe1XPvEojBxpAsmCSU7lC4FVYlm91LC11yf4QEj
MbgNWIwFawBHbr0G8paMWKhCAAhNafrWhct8tfC61Ws169HLpPPowgT0yhSquGsFdh4rCuCIPoWS
TDbk/7SSyBTCWnjEyWTCDycma4UG3QbEWXgFMQgAgoNwBPxXmHCapNFsCVYGzgC4m7Y1AWhr4jU9
onHIhKLgMTuAr7F/RL8IIkgiTft5cVyAMm+Y2lfyP+1tbw7zp5osh1Vsd+XR0HQxOFBsa3T08emM
1ODOba5CSo1uXS8Zf6myAXtaWKdbx+LyZ/zmfEiqAuy2blL3aJjGNxOqOeVyYPD4yopi6cyX+740
M6BL4QINMRaO70yrrC+FpsthtxhehkPffm4sMDTmm2BqWFHVlxP2iDejS6e1TsyBzd2w+6/4rzbP
KqHYgcEYXU4B+2wzpdzC1Gu7V5NgPHzqC2nh/VoB5fiU50POO63Xc9vpbRgTzv6i7EsQySiDQJcz
3F1WHKLzRYa44j7VqDd1iT4FaNCerZAl4S6y/yrbuHlJrTi5CaQANur0+iGNg3gNcMjS5+vEGv06
l7eh5v0TX1LcVUwfd4vLMeljbXJ/PhssTQaUYZLeBGz54E6AqKPhuTdBYngcFVMUXrYRZUg7F/Y9
hMFxHVUEd/kNlbBLO7xO/dy6F77DOF3yICMA4uNcmvUlwYn1pWdTxFb6GaSUh08MKtE6d0tDcT5Z
7GZuMj7ME2WyKMDnzKa0789KhJh97DPiBfGEnCM+gV/46zMkOA6AliGZRaekTqdNrig/e3YTsabN
KXZJqFghjaI4gZe6qnix94PjgII2JS/FbI7NM5HlANQTmLGTxbQKA4Wz40Ovg3kOMTPTi+e8zSqo
6nuQo/mia9zkka5+FqvZrnQ/0StQqM5RHzpAm08ioGo3lgnIYmQMdxOYbG/pyHtURA6nlj8KejyH
tWaY8Z2awMvsUlXZsXa99jSJEhBRb5VaU7TtCqe4WRC+8SgzD9SLwDqnjTgfUiAT3skOdBqDwfkK
G0Lr3mkD+S2oY7Uf+Ogr6Au8uFlEEyKgY34h/4iSo+0XqNY1L1kmIEGSWvc8jh53bQkM52iHKa/K
WHAPhhKmaT1O7WeqktxdSTUT0UL8RUTdIr3seiJlzVpNLeVE08RUkPM4b0bJA59DvCAhE8Z353+e
X8y5yjliDEt2r97EmSo4VI4wfdUHohbnXZWis2mmhhc6o6pMAo9NBt1scuOKALuAxcuWK+EvdGRT
MJN6WrxJd2n8bdrDHD0DxUFPHAixjXeTrgJm1dKSCXuRe4AEvjEc/zInLCF0n5YuSTfLWRwCoLKV
XsDFmKSHpyEe/uXZ859R5R9HlYgSf+hJfpHdXhHb8/Kayv7bMPQ/zyvPv/mveaUf/YVVAZRE3EYh
EZo/pqc7f3km1F0P3wpGhWfi4d8yOvs8lcROn5x0HbtAj/A3J9H6y3a0JwxNLJokaI7/m4ElM9Gf
GtGQK0C8xFKBc4FP926wFjmwogphiEOYlW8ppf6eGJl4hdj0T2YR/3QlGz8+rAsZeP1iNlXWeK/r
cvUQaiYvsU3PokZbMcWp/MNM9J+uxDUifMnoEKEn/9xfJYMRL50oBOkThVzH0rzpxyrHZml5+OGB
f/jebf4oXf6HC2lFE3wILmdyrZ8vNCKBh0+2iMPM+1yUxVtsZG85//vvXMYLsVHiif/yjCCvY+nu
KUFPOkXbKGS42HOarAuV/Ru3jrWK2B+za0bo7z34EmFWLklmgqj7qrtUpqT8aGxqwPp/LXVDKu0z
P8BKyYGs+95MKRgrZmjRJA7pBHPLl/PdnKgHQvAexAgl7vd38D3cwioPcWbwoaYjNoreU0UNy2t4
NxtxAGoE5OMoOeRhG68aI3sxQ9CqjJTOlTWTUfv7C//TCvHPuR5n55D3r5ffNXTDoJcHoIfmo+wQ
qHoRuZbEUfxJqvqeCXD+jkAi7ApYv/BW/7wYF5nLGa95gTE0AdwVc9Jtbpvxx3/jC/1wFY1t/KA9
0wyL0WCodzAiRd5qpx7GaqpPdffv3bofrvRuZ5rgVzUMxFkgpZw3vspfloYe4H/wepm/PiVEyaHW
0kFoJiJAszp++FINzP6wgrSM1YXdbJCfGMVqFpzti1vN24ix+8aKOmtHrK93MDvVbPLSiahl3PoE
LwJnxYn+A2pmglKJQdzrGUYO8tg5YtNj7WRQvM2IpY/JYo1XIuhjuAlL78M7A2NqBD8yp3G1pc23
GY+TLxeotkIRFdmPRWA3Ry/O4+exokCZKuUdoHwxr5jJHJ1y1nMRKJKq+1ky4AZ0A8FsqS2HAX9o
WZT1FgeW+iPRjO6J/LjptY3Z5a3B57MTcnc7525zMYX9iCotCNNmO7ul+SUnGBPXWz6PgTfIC1Tv
ZlOMg9g1USJuGOQ1mwEDBAQXThznK0uWkQLGHqK9T3TmrjWZhuUtiLrRCQORFd9uqdi4KoKd1uDj
NgQKNpc0yZArE2RGZqaydjg3NcN6xK0QmiZlJK6qzYVlDpgwVWB3YVQZ66A07cckHb0LlVj5cxI2
5YM/gSi1vSOe0CrZjzHfXayCCWxEVK5c+EwjbMA0ENGwdpyZd13hl5ARhtmVD/2E0oSiu7o1jGx4
jrk1JCa24saX+Ztp8UwlyWGPZN++qX6KPw7+0hwnvTWmfd9czKWeMXSUmwnvdlSmhEP76o5wFvfI
jj6gIGJgjp7NWVEGZDrtWdanLCHDZuVK5pSJI6Kb3E/qN8jG1rVFevvelyU0UduYQOvPy77syeom
HDq8TH1uWZFxEzCIhGDopvO6ghx5Hy4E6a2SICueI2I9V1U7NRsEdQjsmBc2GE0snV/uM6aE4soC
V4o2fhqPn9NYGNGWgWUfEvlRZMvKBzG4NJpseQyJzIL/XFRvdpA2J77jvCUpEEKiGbYHdLPQSknA
unfqhvXjUaFDvYYeg0AtTUdonApQscPbG/tCZKurIVaFRzq5gItOFqWBcS7M1B7G50a45mKsIXVH
24W8UrodoZPtyFhLHzCZRq8jwzp/Qd9r7KKa94hQFzg9WTSW8GBjRd0cjZ+Xbin2pAANuHAanZ3t
cuF4y3aBvNOuuj6Z5MpXhfVliUT/1V54t1yDwd+mnLz+0xgg4k9y17sI5pI9FCDMw9DIcE6Q0TKG
gFNmrK2CJ+GlSfHcJnZ9UjGpnMyubBiV+RsNSARvx3dOfBBrR1b0vDHmnn4khb5wTWoxQ+Kk1BGW
PCHpcPRJsgfXaUgH7qVR/DEfO1lsUqHSb7WIvENd+OBpfuovl64lP4t+HvfYcxIGG0kWwjKFNaFx
2VsPDWnVGuRmYkGyJ5L22yC7YJP26mPd2tALxi8ynbNTVfvARLHwLzgKg9tU8lIybFZbIITxChle
pNWxYoevMvIUERSPoYVvB6lpu2qhP08WJYZ1NRVQwRkSZitnKFnU7IrqQ1pCKqllHt04FJWM6Xjr
C83jHkdErE6fz9ulY3erpmHcW/rcFfBmCfHMX7LeCG9CTJVfSkXgsTMOFv5pE2iCGzsnJVlRBOfE
zxK66dos52Yz4uq69fqF1wg9cIQRuSSSzOhgeCY9e07qFuGt5XctgHL54nlslF3H/kG0c3C7ZCRf
2103b9CjAYZ5jgxvSa7tQP8kO9m50pJR1+5Ls5IbtL1sYrZsNv7EpTuAuUNGGB9jfmt6hUR7FHVZ
k5/Zk/jpQnTqsvLGEaSOppMDv59h6E3f6rq6sZuLEjMVdvI2ldmqsly8PLk7WRyBJfgALeddF5La
01CE1jdzYrca9RrxzMW6RsuYXeceskW0azl7HJXEyjAG7zpPvF3PoAW9R2evPQfZezs0aj0ufvMJ
OlGEOjCuN8oMurVr9BMShoGduzS7jpwCv74fRRKvUa3Wp3iR1W0v2XuMhN1jinjpi7HinkeN3Dm5
R1RoPWbXTmybXyJLDhdALdSjjbwJi7489L457vMUo70qSoyroctunMwZPxt53t/MKh2u4nx5zExn
gr4CDQ1tULZ3F8s7LFGG4iBtqxuBwuBDWTwFLRmzDGDf0FmQwTZkn3ifH7rRTA42yRvbNKna9WA6
GNfOcCA4FpM9m/sXw2vkyg449LRV3NHI0vKBdNf61NXsOGYVQliCTqx90QFdvm+yxHxjYMcz2NF7
TavCV3BvQpxYcbtR8oBjn9vtAbtXNlDstBrOYpr5LKzJafJalkgeVWvYecWxhpsdEeAbaCdgLc5B
Z4FQpxROVjEIPQt4zmIeUdmf+squTlPrVKcmGExEPwyyGE3BO5bfOcjxd0byPJ0Vh4CbHftfFUzx
XQuajVF2kZOX7GZjlZ6mPHLIbLareAxP0GqaGvmGdAJnTS2OPdtqIXrrrZ/zFC+Tsai+CQ+ijZUl
wVGBYUM2nKNOIzWeCeCo2NfnUJt/rYduGD7UfkDUbu6SbM0kI8mxuEs7l8mptEamvlb/HBZmAaNI
lR/xJ1DwCS2EHbq4huwggnk81WVebDJhfnFDeRAoGpiQOKC5HoZpts/7xcYx3npeblxZTm1ARgsq
aO+uPe95T23k9znTYlmGw8FuiXFQbfxSpF6xDfAT3p5JYITQW5+xnlPXkjOa2UCCjrN2bWmso9JZ
rnldk9ekDGB8FFZvAEGriNLSMI6Z8sxwFyQYD0BPY/t2E6oTuiXURpOLjeZG8IUPBRMRZjWzN/6B
avur75om24aU8JHHyJWAnp+L0X5ZElf2ZnkAmWK/safxitg3M8BLmDphoLS8njFIhfK2UFcUUQej
vrNR2jow6Jml/alR+0WU9p38q1PUyPD5JQkmSOyEd4DP01XWA7qvi65gT52C7KUu5V08c8z9vsXQ
1faPk90w0ubJNleyqMfxu3t3A9zRqxKgxMPYUoTVMdJyq+Y4ruu0uTBcQqB/f71fzWj1BQNtt4LN
mfPdb+OH8r/uKHBcvyCEJGwnQ2dAN5usr0exgcz9gl4/2hY9zti+F04fzsfO1Cw4L6f2ZO3g+xnr
mETrF9LOx73qOdd///l+dVjk82GdAwtL895/acoFEWJG6EqkElXlnuTYV2+NQ8zuahpwEKhWiUux
XZYlL1KaW8P16FNrWgWfWFgU2tAoXyhl6lNow26YbTrPPhPQg8tZehcucd+XdZd3IPp9tB3GlnnB
wET8kOhwLUfRuG7doIo/Yuzivjg+No0rhOrjPjSs4BbuJAdwjDXYg5ll+fP5VKxrfJLW01JgTvD7
e2HpLvb94vCoKOHZ+x6ksneLI5GwUzm9isOA2/vKM/oGpTYGr5Pjfm4zonSZrUNU+2/2zmQ5biTr
0u/Se6TBMWPRm0DMnAdRpDYwipIwOEbH5MDT9wdl5t8lqirV6nVZbWSlpIKBwd3vved8BxXN3lWo
WRP125E12GvxgiJ45ZbwmL77DXDsTB4E1+wYUm8fXCOpLxpn+tUy8FPHgk+hUUHKGfAkeOLvStIh
G+CbVHV29OAnMTtl4aoaD2ciKhbCyWVNdHhO8cAEbHz+52ts/XyNOaKgrgjWtImfUyBnIZ1RFRMM
5m4CfVU4aKSMOA4/lQNHY0gj7nwTGm74VDnzkwzn9pvRuNOuB6gDUAA2SrautwqKSzEENgazhuOk
I9WR8zfDYCRjX9pYxP3JiImv+LPj8t9+9a/61UKsKqL/DHy7yt7II3mtfmhV//lDf7WqA+sPzB2s
uVhnIMSSL/M/1prQ/MPBKxCSaQiRDIMyDpG/W9XBH+R1YM7wELOYNJL5Lf5vqxofOilia+uSlwa8
5G94a96n39DZErYN7Y1uIYkT5nvSaquhxrRFJy4qBp99G40QBvVRuTQKEF9UHs6LdCaTPpfCmDjy
klmG2CVtGOKGjfvqZ2NlCZSoJPpoWPveQlwgMXhOfpFYrVFskMLxbrVVh4/kX670v2kUv9vSLPZH
+tArk5mFw2XZ+HFLC7phKsBvqwuwXvpepPDXXI5pl/PomwyiZirjf/5ANuYfF0o+EubWumfT1/e4
m+9600ZW2I0x1MmF54WXde8beVSM7C0H8jSSFhMEPLijUCb6xqkNsQAPzug7x9Bj4dm7SSrqU+zj
n9ksI3mLm8qL6aNYvadvgypDgw5eg4Jvne8WluiXgxNX9UXerTmQ9HTYI4SMlbdpVVsukUvGMTPN
qeJaG96o74HmUfeJxX3tq6aGhNIGfFRIOyLZKT9eiw43FtZm8gy6Eh53hMN13w3DHjL7fDV7OFgU
NpOWhZ+tV9kchWYychRUmEZcq4A+RuTjKEx2iD2mZEdTR9+aqVMgcE8T61EgZ1g2mQ9eatMpRItG
OuvbBGsgi5eVBXoHM7t5scaJ6HkPvEl6o9OS3yicXfvEoQeLosISRTBDayB7s/JUdMCHmUhcE9nh
G3vPn73m2WJ4nJ571fH8QTddaKeRon6/qIoBsV1Y+mMTCG18sq2eK5d1RLMieq51fVIN9qBoJPh3
iWIPBRi1w8jfNoPkt7PykR1cLy2iIwPTeLqKdego1qpatalotrM1UdcFMpTET8NMzTMOih9HA0FB
1WbeHSEJ/NNm13KRstnhLngOo67nFFdMc3QWsyx3XEd7iNzM5rJkRkEfQ7uo4x7mpea2jmso8gWQ
9CI94++2Hv314oRtJrl/jV1fhK1BbyUremNFho7TVZpMy50RmIjMaZDp46oIDZD5ZII0NjXzEuJh
5bdUhA/523q0ih1ejmRbuK1Ytcx6fgT401+z+1CblXmMgmYhjuE1yXv3CnaR92SMvriexqa4tW2Z
vFo0R440jp0gyqzKf60SOX5sbDPXCJR4ZNMJheU4jX0Qpfl6pi+LWM5nS3su+jEs+k8GOSn9nZUt
hrd1R5/HZlQ+l3fKSk/dmD1ciH3nJpC8ohI61kpddIJ0sekaOIb1RseWewc60Jm+zYCSmhf+WMLA
05O+z0qTFgcgLiKdE56Rjnn9EFE5i0d8adwePOSth7F84t4iAitoo/p188KV4eXyISstB9nUU7zv
QDp1z13s6vuAJV7tjMXnAmdWY3kHydz7wsV90Wxi3VHvjzk9yzwGrMjwoj2Ck5v1pQ2nKdngLudT
aJLlC3lyHa1BrIVcF7Aj6HAGl3qjSqWlHiV2Z+PJGGBEXYJ5NdTtjKkaQwblyfRhKSkjP2SOWcr7
eMwROyIxb2mGwiJaxvUQucwl15KakmupzYljZxgmXAhmUOoYFwE+P4dVJT03LdZE2AU8yFIb3Lga
Xb7aeuP6UvQKoQMABiR+LOa19ZgNBq4tBkKp96yLYLBu8hgxCuIhIes3357EdeoFHB6DouQzDZnk
+ujHico/KaEQEG5c+BRfbBC98qNihcDlruPFVTc1SDFc/jox4nDnF4mhdhaAIqBkPE7nrvW55z3Y
zeu8X2z9MRjiVn51/coCxOLMIO2gaI2WdVOy/ywtKgQ0gKe4soIS1XPtmeYptWx6BMTR0t83SDbC
BragR8FSf13Bz3l2xyGmjSsefCKyVkRZPXzAyGfsUN2moCiaLrKHJD3hBI/x6MWZ3JQZ2QPCFrML
B6Z0j3R+vDVRCOJZRhudUnPv0ACocOQ3c1yxyNSnpgnMp85trMguzU8GrR5IgYhJ5FzBeUknHRyF
tJLPRRf7X3UC8qUSqrrpC+9ymFQ777BZ6zuv9pNPrj1WO6iKpHpUnX3P0K36JJy03FuVSbvJX0p3
Y/a+ug2TWUZ+I6lOIJuBgmuS4oOVd/4mNLt+vxg9LYBRE9WkkNQxdGpuxmIpL106HDtAJ8Udy3rz
KQ+H9GF0itvJN3V+UG3n7Nu51SDN6uoAjjB7SDqv+EAOXpfsFbTUS5I+6f/KdjkXRghQ1KZPMRIq
vArT6N5ko10/suk0z5VbNuk2X7pqH2Rm/TH1QO0Jth76PJ47VJHnD/q68bS9SejEbJPY775lylfb
An320VpjEicUltdu0vngNEy3mrECcBzYdsoaaciW9SEo2nmdctn1yU+1tU9ccZfHdXMALDJsFd/x
GYEV3Sc8bd6pov4ad3PpD9dt78QPYZN6B6Nb5N41CMAglXsJwOt73rWR9u0FC/Z8JFdmPk3GSvHo
5bSbO6WiHjls1A5zjn6u8x7HbFy+mGaRX4RBuFyoSoXFL0ay79oKnE9g9/K/7zU+wKJ3ZVRbl3aQ
r0hN3Te0U6q1rTvZbEKOQUsYY0p9EfOWH//5XPRuSPr9U1d4PtZsYfkwT388iDkQQvx0csNzi6To
BcciCwO4M84Y//w57yaK3z8HgT9UVU57q+rhx88Z09obujABnkafnDXVVKzZqyrV1TELxu9/2Dry
5XIKlCHvSf2Cd9gANxieoayGu3pVD37XBxjZEO7++aN+PsjSI0HYylncJHbi/SC9TUK/MbTpnW1v
FtfVqkpzyZahE9jXF52Pjvu3P09QhwgeE9PDyv1uqC2AxdZVUbrnRafx059bUAVbJIvcap2qdNnM
5f3nz3xXenPv+HJwwla/Ozfv/WF9LhOnD1XvnNF8crryUWJmHEuoVZFG01WlLchPRUY58meTnrb+
7YeUQaDLdTZJBLJc892XriunNXWBqn0YMnWcJoRtWky/ikH++VXgU6CaheTuutAD3r2ARWxNVZx1
3jlBOnmEQI9aHVzRLy7mv/sUCkoQgavu4qd+jdfbYIkMvst35YWXMUFCgPr/8Zi4xMNCQKDaWXEI
P75uEsIRckDijKwYOS3BIjwU4wyIYIekQ1z3jR6XX5R0P69frOmsYXwtgh352B8/ssrGeJ4KzzmD
3feeBdJTxrMjR5GBILJdheIXDG+38Ij889P588pC/geSGcG3JQjk/VclVjozl8a1cN/zdsc162Tv
IZgBABP8gtv8b74iDwfSJs7gZEC8Xyx9nLV8VGmhD10ViaWoL5aOCWnhrA3wtYLT61Pz+99vReQh
bHNp8dnWj9d1RLVup9BwzoWHjKUqUU0UZpAeKHR++aZ/76L9SzeRVx2wG/g6x/FDP/j5TVvHribr
CdPaDklpLkqXMEnfLO6bcVHXNYZ+hiczx2Q9ca5j9jd312OLg3NPE9KhuKgZWOIx+EKols2pc6mY
/wfSa36VgvzzwoutxPZXvRQKJvFealZl7pRhW+QJL2lhR1mMCDnXBvslAdY8annIsf6f74T4+d1d
E6w5V9KKROf2XhaTFPRLYva4sxEYnHV1YFM/9Hg6vwRKsGWmTbw+73kmrtuhaF8Q4i5ia8Nsv287
C35QmwxLu+eUhHYZf0n625sDwwGUk+jUbO7d9z7mv/TtzRZmxhjw1pdLwKHbdPNPImFY3xEqnqHs
NX/Vxvnp3UNUuL4NtHJ4RDGH//hstlm3Hvrn5Tw6sfPa4eHJN3Nb8ZjqtZ/+z5f/330YfSPQlB44
x5+eTdQcIbm7IRywhNF6XuH+x4tElePCIvtVZPlPt5pvFkC3FyZ0HJazd29dKQ3RdLE5nz2grB7H
154nixeRKvGfv5X1zvyGFJblcj08oGdkS39/MirsNNNe40+cIFTa3ZrUcENkkOFAPCcph91Fk490
QpwEG0M6pQz+isa3Fb3kdRusW32fZpI+gTFRLDFvxFqz+IywTcOjlUXXy96bxdr9mFpJcTwxvbrt
K6zW5e8uxN8j3pnLsK8h/nx/FMoqaBB+2XVna2GEPTE0usDLkx0Sc/7tUxcfxTNAEA96Av+nARUm
UKsfNQYHhZwY0wDsr01bt+HOsHR94VT6l/3Ddff6l4XRYVtDKsmrzxAAAfL7u1QtpS1a5Tpnr9XO
V9K+x7Ny4vDpe0PE8zu6Ou1SuB9qra1fbADW+0fEWUWaiDVBeq5jCPaAH18zp0DjgNQmPwuYF+WC
TT3wCPSdccna4Hx1HHzGziid7Vgzb74OE9QYla0SSGP9jJjDsvL53hxKuoiLXPs1rfLXwmJQ/Pm7
T0CVXpfjdxfZrd/PRsW/NGXuMUSSxKRaBnZ95+YdMoP18SoMNoPD3JOBcyb2oQEX53X61p00rbEu
Zn58IWkcIeFoCQUgg4wp9JVrGqSCmEKWdxPdhmvl9ZBQncy7rWdhLIfar5gvjz0kCtMHkHBJW9qs
os53B+Cdjmoue+nAkfALcpa3NTF7FNBLdsbZJyJsP+6AKU+kLXyOAao0+EcMl0BJAMGtqupC5DSP
hkYU4sukAklT3MAFGIWAD2mGggNIb8dZ82ffaJGzeTUtSlRDIVGb3iipikD58bdLS8LJ98PnKGM6
LyGpRtambXjX0orcom90y0FASJGs0tZZ6VCeksDQ941eyvQWoVJRX8qkHfu7Dv0PRLfG5+2uRdnI
+3pB0bJVQy/aPRNhfS9NpMYgq2t5jw6h+6IZgy90eHN3+Wp71eBcqVasraip4DZjcOMH+eruq4tR
e3loEDYzqrVy53Jc0QZ0NCBQ7DPZS733GlyYW/ogdK76JaURHpSzZ+/QL/IvDijhEIVNdnVqdT4Y
D7rO+OhWLuxaoYlyoN2khd1ZN9U0uv29yIy020oel/SWehWfnph9gAMoCJ3TOKrOl1uMO0a0NBVG
Oc9iCXeXhCeogseH8NOfoH06YyymU4q1LWZfFShqalXQ0woIIFgOuqCG3TCepcuIAECrR1G5qsBt
6PKAEXvoWddGptgbvp8D6Nnz9GHbo9WQekzhzljQMfLGNEIC+PBzrb+F/RLfYspF2fq9BecWA7+M
nWrx6OSW+5rFaRrvuqFDl/3na+Wtqj1z9dZMPgSsV9B+tN6YAIpHoUXKFJRdsY0soDloXz2Xp6gN
Vg9SWrhcV6tbe+Z23g2fESdP416jjbz9czQjAuc1du31IJE4nO2C2kdoKvK1EwsOErEIifdHDLR0
4L9vf7430GRM6V35l67PPIJghkzne5z7ZneB1IjXtGwMJg3F7HBhHfBr9h7CbZLddVXLLyJMeif7
prC6+2oRrf40aN82QIH4rpT3QR3q4crVhXj08rxyAKfH2fw1MJhk7NCLW87dLBq6wOnM2djm/Zv8
kv2YMUBab1LaFTwrDtMclKFOb/sfOZjLnim16oEabIpsbOCqxDG6jYgl3M3Phero1s8FTUncb9US
0JJA8HYuTVPTaqND3gc0yJZhzKf/zkn/3zjjZBGxofznOemNLF7Tunz9YU765w/9NScNHeKvVkMP
8hwEI1Se/zMn5fz0xypN8F0fag0HRf7qrzkpoEH+Zh2n09DgsPfXjNS24ZWvLSnPcqz154LfmZES
gvXjzi04rZONGpK35Fu0dd/31dQog0p7oj07vaG3tlMgqh77vV32wZ2bIqE5uWjyKsRr6eLupOKd
gr7m5l/IOLXYJTWC7aWKyjLM4oOB9lU9DnNbXICgzfJbdILq00hX/MVdEJCnIiku+im3tpgamKwh
ASkZncTwANAlkBGTk/7QtEb9QoAIqAKmH7yiszgwBsJqu6RWQ4gcwt0XfMt2cGQwxOynb2fveZz0
ENzOluvT187SS7BsvbOzvbGqIiToQfY69kb6jFWzK481iS/JvulAAVz2rpn2IBOK0uQNplXErKmc
wChM10UKR8LfgzZdmusaYVhHfGYHNAp/JK/dEfyvrfSurFsT6HaFvj3goGXF1OFbOaCBuQ6sJR6m
TVxwPdtNNpfDxEwDrci0HUYGT5FgHzHfJqA707KTKWUbo1Z40LT1q7yOJSMitRjzxhsqu1pzBAym
eH3osMqSY9sSz+rmjbNEqH6TqolU0lipLxG0DPWSf1liollcGfUl6VhkpEDGhvftjMnBkjpW1wAA
jZM5QWTmzBQj9DPszQRye5N3aXVKDcgYCW39B2l4aE/tzmSWJarpTiB/3nthM7/6TQ6ruhiKaJZz
us3qDip3UMpLBfzjUHdOeSI8aTjIamwReFS1tyH1YVipRpE/pCDsyqre2l6a3LjAw6IxLfTWgwGx
dXrXJm2HfJ5uCeM7VU7lR1AmPdZFhj2bxRibmyL3Psi6TO4QSHa3Uzr6d0Ujx5e0DPQ2CQGmqSbV
dzwP9X4e6+wJ3CwqUauePyJ3MjgcDsOKZrTiLamS/nUYyvgJLbV91Kln3Bjg1XrGvUa4H31lX8ZE
Gh3okWfLVvhKYj1qA3fjx4X3ofVE9dDNSMU3ZZwmOnJx7OgoK5Wvo3oGU14py/OwOXflbhiq/jTp
RR2mQiZPdlPbF+GyujIFwphHJxToFYNGxfl2kKr4JiZoGRvyN1y9SWoC26RVMzVElnHLEdU/qcl9
zIFDd/ngYBKwtX8p5gYUc44xloaEGsabIUmsC6F1fSRUc9j0+cy9HopO3aWFVz0p4mrI4YE3QELM
R87yI1imIDhzp8sdiC4nguwTXC0IW+/I/EnPlcMBIyHo6nmwl7Lch5O23vJamRfGUvn5pm1t/zwV
Otw7efMVonx85Pze7lIt2YdjP38IZTA8m15efJzlkn20pz5zI7cN5MeWyKftJHnDPKNXB9PHHByC
ltxDQLrAnUvME/ZD3B72fFMRGnyedAeeuZolCZr8rHEjckZZi7vk6QZ9SnZbcRgFkN1oAAnAs3mK
KcVTN0BumvVGt3UMplBAz5poiqd0vS79xoeHHCVAuhq3m861GVZbApytJ4fTzU1vqA/Zoh7yxvC/
aLeWpPHAuYKhNtFAiqxmyR99ZK8XpTnHl2bvNBsv7+KtnyWn0On8K3guLa/G0D0sjC63WCHqN28A
VNFMS31rx+HyGT8Gykmgnhp009RcJHnifGAE50ZeW1jOZirbGYZ0mFxRBw4vPeiZqi4S1IWlSUSV
EJyDNC53RmOvHXX012Li0NWN7aU1xNPO9Sa9TcfBfrZSoFm24VsMK6dpvvzecXWkB+m67y2DN85J
TXhj2tirmphiRmxBfSfzjpNc04twVwxaXI9dtmIi4oyTdFpOtLmttNf39eRwZJPJZD+MPaUYtQ/l
KII1yovvAwhIKPM9rorgEv+W+zqsE+MQV5C30txY5wYTt3kiqhguQZBSTU2O+acDnMqou/bBzcyb
BG/ElrYPav4uS091GTCEbGZYGDQM6usuwyMfTi6wMVO/tex592Ly5hOj2Q6CSpeA7Yy7kyubkKwY
R18avZVFYdAEb06t3G+14XzJmta6FD6ZB9HcljMtfjA8CqF/VhryatJpcBXaUl6mZu3lm3x5S02q
AGgo9cbR+kNtqgfdLiajZuK1q3gtACkj9hlpFQczW8K7Vqh6Z3hWakco6Tq4U+l1IccEMF4WwzpR
4mPWus4B5b65531/y5cquG8ttPkp86lH8KisIKlqkHRLgNqEpBVXLqaXCNbZeFUzQT0aSCLIqiu9
Ho6moGyt0V4gv5xus7lWX1rdGVDKqQM59jjBU+LFzpnfELT+1FTgUxoybQrplrdlbLj7wkJdK6re
iszO1MC/zOzSUIlP3H1VH/pBD1tn0P0Lzol0WwQoyxEHfeo78Rm/lIwWtsfLcSoTTDZgdm/J1Ck3
FXigrS5JWZtt3X0T9ih3g5iHh9wkwG10JsrBJJAYTpge2cqIHzKULNee6feHKbQBGHaZugGjb4td
jnQdzD2JUJGhUuM0DRcqc1KGQdNnZQL+bDXgmWQK5Jcy8MVuXkzuaxB8SoPiq5JZd7INtnvTlyso
gz/Frh/CHXO9IxEmABvzgq5CJqy91WficuG8/hbm8EX6Anl971bGxuni4i7vC/tsdXm2b/q8PQ0c
SHYDSRxHGxnN3keotjVoDR8QwI4XGUUw75EGPdkLw9iaRJJHmjSqnQ1A9K2nsxvxuyNcSEQ0zKl3
JJgXnJ97tTjUYRUMUIiEobWvhfvWms3dgBFqg/tljSejk0CY1wbJBYBQZ96k2MOoeBdOGIXp7aRZ
X/uNuvPphYZde1imctggycAxkFb3OHDlOa+XZF+hNtq04TqzyCoLsEp6BrSQ7GOnuLJLw7gP0TUf
Cm8Ijw66U+T+uOVkdTurLN33pYlMrDYYgBfzXTgOYgssD1dW3+ASpAJGQ18HGzcdQMODJWUR9u0b
BvqwhkLDf6R2hPHHkBuZvfjaInbauRTrm6wcSLXIGpeNTKbsB/ZwN1kifMvKuaVxweMHaPXo6bG6
84wxYDNeUqgLg4jMsBlOulQh4TAJAY3ZEpzLfr4rMvcTgqIP3wuE/2pOf6k5pf35T7XUVcYhmrba
D7XUqmXn/3jt+v/9v4wg/AOjQ4gs7q+y6C+We+j+ARYPUekqGv27hHLMNdtpJYHjvwHivv47f5dR
HtUVHXmf/4BYcmbUv1VG2e9mXzQ+KZ8YQTGxZKzuvp+OKuHhXm0TdG2uqdsNHh+PFAgHydS8aTxn
fCEPz0eG5tb3WTNX18sU4hwIkHNFVTjkO0HW2EPe8yIShKDlTRr0OTZ3A51N6KuDDjP7jGON0+XI
PrTl5BLgawFKCOkK+SB+YMJcxmKqL03Ovf6mtopLfCfy1q/t4FCaYXqI/dg/kGjg9FFSEjyxVj+H
JUvVSdKCJ9F3jjlNdPh47YHuJUUQ8DKI39MnCbmRNRnRU2TDbsSMaPVHIJ3xfd06+FwydpXTYH6W
cqlffVlwTpTkhWyUDvod/wGiytHTBJho72aKdUBH0QsLk1TL2jytRp+jVJbxth53vvlNhh0wr4IT
Nmv1NdFW3MIKa8RtljYDLk9b3TudM51z6Zu0EGU+w2HPra+5SYRK7qJCgypjY3JD3HedmFVy0TWL
8VZ5SPs5X9c0wZa2Os1Z+zyGugXrtwre0mD8kDZ9/xCGPaQouO7q86okfFaGlGE0uKyVHr6kYbNU
IUOsoGLMSLN4Y5mZOqVuKP2IzrV6bemSDpHlTB89yyObYqiKz0XW90dyZfu9cLLsbTGH4jIz1Y2x
JO5Zqr45q3hZLiCMjxGZguuOEHTWVnnZjFNyHizF/Uzkc5iFsAm5SgP/Wml0e6uzi4tZ+DE28tLj
i+qQIE0RD5cicw0Yp2Z6wO1UPKIRSD/KPkslDPPGtjYzwPMdOPpcbJkSmg14VVsiHePZO7XKGa4G
J1w6OFmmjbddoPFNl1XWkMxmF01dxXa+2Nhp0VVO37LcGlRE2cQYrSpoRTZ5Wt1mKCI3Tjv7l4mq
ly3kNQx2KiivGrzll5ZBbzWS5QTmqXZgDZH92CRPWNUtqqQhcT6zN3NqlojNDiS9818h9DsuzULX
EuVxQgxUJa7Rg4V3STyn0RQYO8C2gJnmcesp9zorwvENkpw8QX5H+JsbRrodSQg6OMSxXixL73V0
+/rqQ1jn8TO88MQ4x63V5ruw8sWXdjK7gWCaabgfIRzFu3GW4qUPi5gIl6od7sRQtZ+IZLQismnE
q1Q2VdM49/M9mQZFcIRJyAlaBWGNrJIo2bC0tUPKEESozRAL+8kezfSiRWX8GQysCRCTZmAS+Wop
jk1SBZ9y8ieupEvWDtnVMnxcRlkb0Zz78coyo47eNklXw9GuylfaueEHDjefDXNqtl6jbDzb3vzV
bdQM/4OzXrWLg7h6zpOhE1GhwPRzsyr10vuOqjYwdpsTiTY9lPeRfZS8lfByRT5vm17dMb4NnQ0o
6H6HZ7vF4aecXcCsAQujj0NwHLqtdpps66ThgMm4B+dZC//smh1KXjvNSW8NnPxQU/rmG+o2P4K0
Tb4kvLd7Czfooc5MySko7GMH+5AyXyyZ4ux2WExHDOggtasyI9yxb4pTMsMzpzxkphHWdn+vgoyU
V5Ic8o9YjFtA5aKnHFjovZziBDowjKyp+TT6M9Ixh+HhEa8lMVyuOXc3DvX9W+36OKQ7Iolv53Y2
WFwWbJu1kYf4ph1n3Bsg+D/h/Jy+tkU6vcxOJa7sLsOwjKcqmDe2O6s4CmO7vUnnMJbbwGpK/PJT
jEjTAIsgzOYhkV2zBcA+XShPZSiHZbv1Kv/sNDNBDFVV3IUwf+nTZPEplyybtXDagzbLx6Ryh0On
YHmviLSRngQ6QbSoM82tfvR2CICWLws60XI3CiDetT2Ah6jTERW4GeQ32sStPVw4BenNfeSoqck+
wsQsquPsO5U0n4NZetSwqbJF38OHnbv8JtYxQVFh7lFOo9NdRKHuPSIH7j3hJ7csixoFkFxOYzI9
uU5V3bfMjO8H0cUUw1keP00ookAKq2DYVH41nVes9FOAoZxFauK1CrCV3Zp4/m9xQrR7MMBrhLt0
GNGVXUTcrrXLXUVoECEGdqTLObserHDYE4rY5tAEy/I6D01+XU8ae9EVKReG6Ruvekh5LFTnXSID
924W+HBXrlvFyIeXPn5wAuWd6BBMj/ikmHWkY5x+tWmz3cANGMpDb7Q1A7Y5vg4BOj8sPOOnhC/+
1mTtcppm5R5wlgBSjNvlk3RyjSu4NZZjIop5nzuzBVuyH3ZtD7Be9i7r0ZCJ5cLq6dWk9KKwwxOw
VgxId1vLvonronNYZCUsryUmeCy3rhTBVzX0P2d1FA/1LaGj2WG9no+q1uISMp06slz4B1jEpDQR
7WDvLGty74j3S7/EPSL2TBu4E1WrMbS4Zg8rfPHnO0uq6RDOYXgaxdA9qbiGMync8cj75M0bxtKK
8CZyALlFkNmYA83mts9hzkWDHbZ3k22WGTBtm1QDohZhWRN3lreFczPIMr5a/FCfOjZGqm9ruga8
9mbWWfgmOtuqN27nts+kYKSfzCmW5B4QK4xqwIDONrLU8PilbNJOYbsREQT+PhtzeUuqxfSp8f1p
K3vhvVh1FtxYc8Wbl66LJnJCK6NQmcA2KKLj64dqDp/R7qOfHtMgbdDJtusRn+ZpGiEEDl8yI5YP
jNC79tZTtAaOtMgJdF48T0LrzkVrXloeULlDE4rKbOlDwPAj6zbkyteM7x9Um2zXoLR5b6eev29C
z49SxN5xlCfT3ULHISfJdu00D2vT2W1sN3u1vveikekTl6UmoGwo9Ik2WbwrQV9u7A90pjJzOPPI
Wkqe/bHCzPLaxssLx179UZIO95aP2noK+8F/FG3SnDFCPLaVP+9Kuy1Pfts1NFWxVfu1vveK5YUF
8BvE6Ne89178YRo+I5jlBOEQtbDp3OGF9Or86PlBcUsWy25ySuOSm8NAERzWqWKs+81e3JHmf9NK
kvxassZoWmR4e+u5v7PdSc4RLOm03TQqTJLHwBvUrlys5S5dOO+AtJxcwub+Wz1VfdbPv6qeUPBR
2/znSdT11/H1y49zqD9/5K/aSQjnD9MmvIf23F8kuL+jsMSqTfrboGdRGqG0Zn7juIytBN69v6sm
wrSQ2QU4zuEekYH0Wyw5/K8/Dp8wJ/vrxzBhQyiFkemdzy3tHWpx1dhXftz58DAd9zTbwmC9Wgoy
IFIIQEQv1mcQZK3Y1KIdd+aSdDskEqTNWV17CQJ+sJ7xVcnrmlMixyk90qy2mla720FhOLVHZ3zu
JUSFPpnBlDazpaNwDEasUX1O4opH5s1hmGZxP9gdk6cxHm8WlA2aU0M1YfhflI8mJFbTPisdeaSt
iwCAAJph47NxHzxEEvWmSXMtSexi2rwFT4BRZp59b5/qYEqOoSOWYYtFBlASvWV6TLOUX1q0FDdZ
4o7lZsL1cxMDRsVPSNiLuSUfZZar50n6p3pWzsL2O+jm0JEwZ7L1MZU5oyGdb1u4q2sfs3LzLYl9
2jgH/IKofOIFvFPdgju/s4KmvgudPLlfcjnetAVRhrlf9Fv0UgH9YhKlDvmk/GMZFlVLoB8tHraP
HshnMMhqazgK1f2VLa0PeHN7f2m2E5Crvj3Gws2GQxkTh+ofAhc/5N5XCE7NLR4gVZmRrAJ9zeSi
rESE4dc4OZ2oQSE1SZuSnYRYr6okxOOCLvfHrikcTB8j0FbOiB7dzMDN4lFfy3Z0QuwwRabCDZEd
qtw39GYTYDiUrvQ3jTSPb2IxG/sxhgY90fFESczFHGD0XOJ1GtNt0poggI4EJIgYEllaxNvW6cb1
wQFiumhUI3tD5yB2qHehpP4f9s5jyXEka7qvMi+AMsgAsAUIqiSZWtUGlqWgZUA//X/A6p6p7t9m
vu59b8ZsrI2ZlZlk4IZf9+PHruv7Gt0blmdntNCA5DAuILNGfZTaWxTGur68T0k+l+23bmy6oqA2
fFny8P6fA+8vHXiY/zh7/teB96X9kNkfj7yfL/p99W59AokBK/OXHPJvipGmchrizVWFw0qepcx/
DsB1J4+t0YGfsNp8f00oq39HJtL/nLLl2KSXWOMERpvABG6uvspfLKi50SuMlfFwMorFHWJ0EiYW
mncMqvBmyl9tNNm6OGAWj7/H19kUZXR8staBVa6ja144TLEl//xzu462+jrkTtd5t1tHX/06Bevo
4lvsX/2buQ7J7XVeHtbR2e2c5KKv43R2nayxqulBjRvZt8hiXrp1BMcB1GxVtrjM+Gp5162junud
2snHZi/tPI40Oq1T/bQO+CoVQ4A+YgWjF5aYhzx2iodW717EejkAh881Yb0wCFjqK3i6fVgjYFtj
vVgsIdR9ZTS6I5uXhS4x+pWhzE2BGZtA1pOsyZ/6JJ0+bLtoQChVIXL+giUI1Ie8w4sevzZUXs2+
WqX1xogGfevGtvZoW038YE0iDQaVdTeR13I6tTjtTk4jnzlHsNloJH5aPHV4BMEBLU9l19PRrE1f
smlqpcfeQeISHZJTg3SeeSVrwM8klVkPNvwNn/MsLS7OOMQUjsbLsS1W91U8G4RPB8deHUjwkFII
n3e6K9O9kke3Y5amW5vnxGaJrdSXZAX26liNpyku+xNQcPgMWkFksCMM+TivV4yMi7/fcTW7dYCG
7aFxlGe7UceTKct5T9WA8ZGaRnVMXa17BEORU+ibKRnNeXXHIRrrzoEWo/68MNRuG81mRRjm5T3c
L+Oxm83undBA/mPWpfqkD32yEdlU0ttqKReDuigWTd0bvyuu381UuneNdIo3o02GreYg07P4UYOx
zLDNqpYS4P2YUE2kvNVQ8k8pDxAftBCcsZQ3DlFixXW/rq0Krd+0GnOoshiEYKc8zgJTlPF9KdcN
qnCbjhxGQXuVWg1bB+OJh/rwMeiDc3ONEJFBrS9my2KrL9WCiPRCBlZG9DxqYCaDQXHTU73ga8sx
fuxV+CbfkfXTO7YiJe+paLnNcE3UXmqFylcHgZTu50hqcOhH2iI9JOb+pkyEzcDGYiNhBe+RZU03
qwnrLdEK9bWd0ukk3EwNYlP258Su0bqonR7uQZwv701OVbCn5PV0A/g5egJKbd06jYkIUkc7jB+o
Y6QUUT6oHs4sowNPNCxZwXuytBHCGrxq7E6tjZAdbg45lgoqqyPCg5Gm4UF3tfbAyoN+IKfRTHpD
J7j+nmjD4oVjpL6by5wGAx54AVKOFSRKzcY0xrmx1kNwR0DICdp4bm6LqIhu29jUaV0SxucczQyb
qdLyLA5jwE2T08+PXIuMyAeBpMDF0+K9JWiX7xcEC69QYEr5g9JYw5aGQJXsLE4on87qrLgoNLO/
2FrZwFYUVUj9RdNQO1km9bJZiupbDrXF8XpRTGdjsdmoJplFl3HKmPASDRK6TEocKfRzJcKZlGgp
1+wUON124tZUeEwA0z3TkPbayrCkF7rW27rZ5qJCgj9rKPU8m0FnFT2xyBZaWeFS8DQL5GdAtVJ9
pLBTn8VzZBd199CtyvaeeYlP+3GpdaksPr3rxVRvzEHPxsc2nSK2wVEWxiXky1wdrecCn11jB05N
ZGmr9H2XfpvtutYy0JNa2/Lg4uH2z9ro/7z4cAv533PA+K/j91Z+n/+wOOKdxst+mwRs4xPrSAGw
1VwteNfn/W+TgG19QswksMI6aF0S/TIJaJ8YM6l/AnACVYe703+uQg6c7pWcy39RyUH8vasQRU5/
vAqtRcSEAkCmOA5BU0qx/zgZ6A0gBgPvw56SuMQgtWxwCOJUz26AXMAuVdtmeIwsGeJESeL+MCRl
d4+HaSh2WaqRhW4pgqOgJHMBWYQ9jKW+hYBQT1gbIlBq7FmlurOzkrCx28ABRR2CL6nFxoYNTPg0
6aX1Rvn3R44sH/GlngZauh+7rFruZes+Ic5DBCnrzPQqmgmo/tB4QLcGFQk997YSy5mjPUgBaKir
O/XNJekOiEBJ9IeyHLOjbIcuwJaR+KQ5pDfSrBmYlj1dQE3JjaZo2kMIkDQoIAj8kHpbqQz6BnCs
oVjaAwAC9FlzyuoPY4D9sIzSBWVKl9z1F3UNl7V2/IW/f4KpWvLqURs4JLN2cXZ0e7mVnxb9YclS
07eNnhdKa2THonNqgfou3MJ9HdKlifwyd9Q3jHHLWdSD61s6rRgF8ip0cNkegBnz3TVnZL2cAvKX
SedCdkBv5cB2W8tjwUOBwSiNZd+mTr862CPlve8pFWalxxVB9IZ2ah3pqrvR0vKXOcttELxRr721
MK4p+JtUvlpexNOtU+fKjyUeXX8ymvBISVP8TcHDdqk53XbXfx9GkfbAO7udPfDN7UHPsR1412oS
WyC6btW2L3cIugOUQEozIEoqAYp1FwBd6WPP7hKd8np2BdieOopiTli44xiggkYtNc+f1tjGFvyK
nbEYVcVEsyheqVTZcTGrw9CaHUyFdKAwPYn0t1pBethq9eyoO94qaxtFwXvBqfENQNbDH7jaaqS0
EkR+i55l6mteWsAmjzF7iremjuXJKQ33KSWptY0NqBUbjmQDc2Uf3VDEGr+muNHw3szWjVLzx3ZE
miGkdYBkh4ofMl2YRKxFl+WOyKzpZVbTjcwUnfCmtEYSK8d555jS3eW5bvwYhYENP2yLoiKaT2p4
E+kow1s3Vbv4kuUVX8uFX70VFWg93TeRE9A2h7ayQRki6D+ENHFRpTVmvgFEZrN0anguRJFA0sRY
stM6V4P2GxsUNTvZDmOiUqH70YC0mbqkcHaZpsrHrjLfKFjqT4WlvnJlnoEoDg2jZtovCvgCAAdF
RKETASYhthQEhT4r8nr1q5bHiMZmiCG9095y+6zupFjAcSqG2I7zXNxZiakde5qmPE1voqCwhblf
KI8LADUvx9hsstzL9NHwx9wynifW6Z5VzA5Q05Yej5F1JiaWjA+GToiVLAVu3ZJ4EWWj3VqJB5rT
70ep7JrakGc0YrYNDsVijCzWXWdFOirs0F2781T6MsGlpJ6juOYpJwrQb8ZJtd8GdovnUNNocm3T
FN82OJuZP/1S05NbEv4ZyVpW8EvnlFyHr/KajwUKkbNRUmh8ewrvmkfsKBSjjYMWB308GNCas3J5
nqxZZWxp4stg0M60qHUFocWad3pjA16ljbfq6BmrVSUowfTQwpF3tH2BNQhA8Vg0fnBQaDgCR3Uz
CDHfjCFiSgxn49Xl5zdIDSAdHGhWs+VGLBF+uzCNfWWmOhqpwMk6r1hDEJ7a9L0PTqAipFPWrd/m
evwEHFPl2pO3ma+3RXozsPWnSgWXDAAKXeC5FTUllu4wUf8alaA2C7iB2CjbZNbZkDf2pYLj/ZTR
UV14vU7lDUbM1OBb5B2StbO0aDgZanJJ5pfCkeUeGZpTSYo+fL+eLE3WhT/cqciOORbnDZAljT36
+imqIYs/Tqx9XtqxcDZCYcPOMq4aODVmnjBtJcrdFHE8MxvqJh+HUX9glcA36uJ22pQ4ngwoUrSj
jCqEHS8eFbe88NieL7LNqnlTVQscn75czlS7WDf/jEt/RTZZGaBMD/9dNnms+i7+l//RVnlS/kE8
+e2lv49Mzid6lbHICAFQ8hpC+G1icoxPa9Du13jC76kF65OOwmERBgTtiNuepODv4jG6MiQ2i3Nd
QBBYh6m/QXdjzPrzxETVCVlDm68pAFmof5qYep6zcCiTaj9hpB8DN86M0S/LxN3FXDm2otRhlHDt
c+4xz8AP0gmfX0YBmH5AooDuDIL2KQ0T4xU/83zH+V4+DlKEn1Frp7t64cFApfxi7dmlY9ZcoZs3
iQJjlSEKTvI4UWm1ITSRkgpggWScEDF5ZGgVbQC5aRlckZq8CRpaJ9k7zvOo+RlP2WmzEHP4IQt8
uZ7tzuY2Ixp+G2vpdJfFoekr1TQogdqQTG5D9lxcnqwSUdmI9fgwTJIjqprFWQd4XANioTSgJ+N9
HCFbH9wpUctgyhsMRwX/KB6eYfed78LOuDVLV6PeBK4O5vKGI8bGfxdcAWVTWIqWEEFXIcZycO8T
le1eYAD1+pHwB99bgKLuREk/XaAtSfhtERYg8Ewb5SvuGoIMyLTyFTIQjX+jmj1wNZ7uKCePb8c+
LJ9q6VS3HTPgfMNVNbKwheoq1qXYpu4zL3ItRHlpOF5ATjn3U8a/qxE1v8hUCzE7qBRW4SVJp5XE
vVAJFjnOXZhznnm46FVtE7qssTcu/qet7RQMp2xapxqKdqY17p0l2bqeUjTCveT3tx3Iwp7omMLf
GMfjKe4xS07xQP4sscrqUdMa514xebfQalBQ9OSAIAfN7hdhqz1B/TYPZOuNo0JJ82Hq7eo2YzhX
Hpe1/UHYqXY0WW/7VFX25obwnSX3aPEdP7NmbPHINF+QkZv3tq/011qdTWKWS0M1gsV4/01TCu7m
Xcy84kDEup9qKtPm2XQf9TaJ7idmlChwJzIJvjXQ3AmfS4KmUix908XK+OEsNDdniBmnujbsaNvP
anQ0p7Sksc+me4++TW69uyTslZMerk1xo24XNL5PTkk3G4/vDjtTBtcApm7/wHbIwtJsTO4dfcoa
nNhWiOdSm81zjFV4xBGWm1iGnRRfKMZ0rV2MXYRjxQ09UCdjPXsKvwiAIVZSOe/NUMGfo8cFTxeP
l5C/jzIOHm3ZfTMGju0424gQrd7vw6pVumMn6l495E0zJ696Ld3uSDTKIhvD2+cNP5ryiI9e+noW
nu2iwDs7dPI1bopL6BrRKe9hLX1NLSXFB6ETLjWVY1Sodrmx0Q2eiWnjfV1Wj9XSLUHYUhWtCv5v
Z6j5oVmwNSTYwDGlxNVZpnETSISCtNfIuSDwrDw1XXO8jPfQixA0te35eCtPdK6GuGxbIjzESYva
B5RZb/BIYfbIALFjLZfRN6ri9Xw/E0jsvaHX+80MKeEG1F16qHrV2sxuSeDVOXWkBg4pDmfc6NV0
JObcBzbCRmDiIyLVPe1GxVS+WQsnDcxIn33xbnKoi5/pk/ZoJbEvxFIeu0VGGzsad1xCrBcNkj2j
ZY+bbe6r29FRH0Bp6oy1C3826TIFmw1IlBzPvVMLfL2l9GVqlTdqWcvv6Wxf1EUP35s2G/fT2OSP
JUyR25SANTkgBCna2oc7rQ8NOulw+480XO5MsVySxpl3ual2fozTZYvnAdY2VApaErjCJm1b1Rsq
Md+rkBDFnNu3S92eqWUKfXJNg58ZVbsDCdZuU6aRMw738VZI0kAow19cTttdmWhOkIRzuK3aLsVm
b2EkYe7dL1WVMIsMeHuKRKOFYy1kBzhWJbrcRCRTwerPVGi4feXlXdW+jmkz7tUi6p4RLDveGKOy
i9rpR7+WYsDSn4OupW9g0PTws5FZLNumMDYPIgXW5ymOrh56UY3Z3iiA4JbwZrauSyiKzReYZKCM
5tEJofRPCvUCPe2hu2RZi2IKCfzCMrFdD2KxL7NskNkYoZI0cJqkw1jdhC9uY/GRtQqyt1UfXxY6
nr5QxVGReWFj+FbbebHV+qH1wkR3toWkZqVahvq9Zm33iiVeCboB/lhF5+gFWwSlJA31woVRrE0K
fXmWYlJuobW/2FFDloTtKy55uYhLq4faRDdel2lHC47yyc0Kx4Xujycs7xIaOjPdqGBcCjJS5oim
Z3VmBfhRM6D/U6hHyntqPaVe6UFV6OxsGiOORAbocq2JATQkCF+6WpVEvYjgbpKe3IuK5VOEaXU/
cbm6GGAqN07Hb7rPeRuY3HAnXfqEi0Gm6W3oDdJUDi0Jo+8G8bPvfQG/UsQsXHzyJyMFHaaYjyWr
HxiBc4PGaiXac4X69xATSfqG5BkFNXcL6oH1z4rb/0iSMnrDzQlQbmalKU3rmfpCegoWydhuZANx
Is65ZW7C56g1d5ORfg5F/xV+trVbKrPzlpD4opHMb3QGujD/Kn1j23hFcYB5g6EeuNhnQavp9XcY
cIOXpUq1AamV7ge6Xyofy4kZLCLU7nIpWuDiY3ZfauJSRl15Qh7pgwIlfvZ0DDsdfajYuwKpFcsl
mrswqAuaM9P4CVD+Csr1ia8ZXGuMId/bWooxkxb1xnPXw5XL8jrMNI7fmaxAaPo1ghjq04eeZU+K
LkjqjY36OdZtGJmJY39vtfahH7QfYdFgGkkaH3/+e4mwu2ksyoinTLWP7hwup1rtiR4azXsVLXQm
uP2RvUHI2VnXwUB1IxiEwdin01wcjKFG3F4ZNUJ7TsY5O+W85wkwiDX0zMVdT7sY6iO0viGvj1U3
PZpLLMFzAt/JB8pd43T51jF/+p3RV4+hMw1+QjyBbrLCmDfsawfCT1z75lIW26kH9dEqztcQ/QJX
TfiuNpZxywoPPqdj3eMl5H1lfaVyQTsk1JDiMk3qG6qyq5u+0b/bxYh+oH2TNMbEpDrz2tdKOe6d
mouuNGszSBpurgPFuTsmFvuBzrKIuPuYblWmx1sgo+EdNqxjyx+9yttdEquXeJamb9k1b1F6T3BC
TNiBtVS7GHX6jAomHkLwfrsaCgUuBL2sHvq4R+KimsDGDkhBA6EjHuknpZGCy97y0lE4uQ6bjVbe
UhpBNcbo3uh19YP9xL7RyaXHinoLN/R2yfH5xh3XTmCKaV18bnPWJoucnkbZ39VaR/itPDOtJWyw
lpnPPVaJeWZ5Fg59hD2VjzlB2HjYWEZiwV2wTetUpo5zEkWDdC5aT59tenwVYB13eltm/1z8/lJU
fb29cd36vy5+m4+s6v6/ax8v/H1nLj6ZMJKERds8oE2xRsJ/3ZnjyTDM3yMY/1maW58Am+mAn9Yw
xVVe/+3eZ4IJdyDT28JwEY+4Sf6de59urPe6X1gz6nrR0lWVXIeG9I7M/Eel3FVl2YVho9xQCDHc
Q3iDcYuj7VDkC5UeNU5kdRn0ByMXdA5U5hJoHLqHFfC6ibJqfMLpWtyA5qB4pemcPZ67wfJCAA60
WWmpb7OJxLUZPUS1sTezbqA6vM190yxfxj67G3XOc7y5JMpIa3nkPiYMNCa90kVJf7iZqbhOzFx/
7Eo2nHWtr/7nqLiA/JdPKJvM2DYC00wQ/Zuq9N7sGM9plf4wagLiCPf3szszZFbC2jUjrlpgGH3x
kKRLf6xqp7mZbdQ0b2LrvSMaldAsx2Z7Rk4/FFRRB2m6dEezDd1tJ3tOD+R7gaSpqhBloP94o0nK
AyxqzbVyagyuFip75EVt1UCtTcYs6BQntXX2qKMPtUqShI427VxkUNTDqaB3mPBw5HSsLeMMo3Xj
hNtOrQufN0wV4MiHvBRlLCuZ8Anatj5/rOJm6cxsa1uKfSxS0rsh0Q6vN+16O+nYs/dTCdsHyw43
GxjGj43Fk3+c4xeurfrzWFjiMJn28F5qFRt22bhE4owqvKAYs3/OqxhXkN8osabeDGVoLI/sBKig
DpKxcpSvWT7Bx/WqvFeWbQ/Hh7G8rCQka6syuYyYHcF0gAbzQ2OUDtZjFylwdEhvc2lHg90VOqg0
zGvYGAD6skDWTPt2KsruQaF8h6dIohRx5zmLNAavixLrZGctEprGKBYo2cItthtcDljS2dlFmRNA
6xulmFDOdlXNNaE9A44DEIMMW9H0YnELG6Tt+vUwlUt5pIWpE+077eDWA+WhI8lmV1aJgicBUEib
jvch9rZd2VSOHd3itQKcvQXMo4KzMpmf15nxuuikg46tpzJcV6DsyHMWovrP9aj627Y0+7k8HaFV
sUptrntVbV2xsjuY7sfr3nW+7mD16z42W1ezyXVLq6Dvu4DBWd7G1z2uft3pdut6F42bTW/pNtxT
ohVNBCThAfQdhhVOEvbDaUZrW/hza5zOuuYX6zJ5GUYxbPPrjrlvYvJ7GgDe47wuocF8KgHhdzbT
47qkbq/7aszmOGWvW2xrXWg362o7X5fczbruFuviu1tX4OK6DecfoJ4XVVpBsS7Lp3VtnqwLdCHb
8oV0EJczmoHWC811204BBhuWdQUPTSc8OLXNXh6rGTv6aF3Xs8bqADStS/zuus9Pr7t9bV3zx+vC
HztaedesJgAbN0CsDdatmw7RU3i1ClxdA81qIPhHCf1LSqihrsvc//5AfPpelt+l/P79172x8fNV
vz0NHe2TsGx7RbNcH2q/PQkpuOBMMjCvOhqENf73309CQ3wSjoatzPy5GOZ5928J1PzEAxJbj+3C
s/u7qUPT/pN/Fq6gC9rSpbmBKg2gizypf7WT2XNLs9NInZyCWUmrdwOSSDoEtNGNbOUKhAceULY+
wlufaX2U8AI0ORk7m2vGvikAV4dWCJACHVe7yMYUT0zsWSAQETdRJKTlj63BZ0NMb5xXmHFnwzI+
3KjUDnqt5n7vWuhc4JgCsoXf+rLuDoMho53FjWmD/avxNZK4PlGrfjcPqoreSeIZzsgktxYyDQtl
h+1TOldvJiyNjxK+0aHnYNyqidj20rY3KnX2/pAm0a3Whs6+nJP8iYQ8yQTuebi4wF9Wb7HWNzti
RMtRDvmqXuhCfAkdu469qahzakTbKDpX7dw9Z/CiMMwt6gPocX1T5vY9AWT3TMtHs3GKKPqcxxLC
Adc6tmT9QDSZy0eYqu2u5STejwkFfASY7qu6grzBUmxLIza3P65Bt6XtHqMy21jVlN0p3O95orMN
1ubRCXKiWl6fNdZjqxplMDam6quYlMhyTPIAwEuhr3lBO6RJ9ZjLsoby0Sx+rHBFk6lanRsBizpo
YGvS5DT2T1rC3ULXLPJ1FNLuzFqDkt4QnVAXudzXgy7PFHJwx+r1JzEV09cZ+TmQI0yM0M7k/QKh
zcMPk29FXxG9qicwDElqf+mZ5+ty/kzQQ+60mmtoP0T6juEvfBmcpNpyAIpvTiKy+YyYmJ4ji8h5
zhMC8v3U0QJR5MMmQWPfc11tt41ARJtVIB5gf/V1esh5tLbuF6ctxx9Yctztgj/PQbsqqGhk+rw3
51HmpzmtnwmBp8/OVM0fioCm5JUEbM+snwcqWLkjVhSDx17ixnVQR2jJLK/pT0QDPYaqKG8NbajO
+ag9A02rO0/BZ7knTpPdQ4bEKV0aw61O6vvGpOBiIjhqpq2fIMHa+17pk3nbymytr+LBDa2gn8Yj
usY2LfXBRWlZN+Nm7VDqSPAXKU4v9nPvIDotLvkKtg8A+nKdZZsBvUjfpA3JRa7la2HIUtwpirV3
rQb2FzHCcyv0jypv7PDUGPkU30BgeBVkvB4KsACh4mjKQSa9Geq7vEMBsb3BHUv360JPQBKQf1x4
WE7yTva0A3x1S4Mrt1kSu3K6/tkimbk6uWOEgjyzn8xQEnFsqY4kAOYe6SLWCw9eNcWb4ODrh3pS
CvhhPMqjfW0yzDzr+WiSzrPYNncxC1m7so9AihypbAoL2wFTh+D3XgwYDEKRskuA0RCqLBibsfPV
Woku5EAL+5U5A6dLIOHB3ZeMkuG3NGzwnoK/oEUWkiGZJjNQubXzzrXgGLkQkzy3NbXMn4acjYna
uekXmw5WZe+UgwqeqsqJOdGASA3qgC0/wg0Xg/4b8Xu9FDNFPhkZB94p6qxFBy3u1MErm3G6Kwk+
fkN977IdKjoVJvbcIA1jv8EDB3mE0obSyviWgA1a4RVk6J6MaKkK5PUcfIxKiG7H2cd37LIQUInu
rnQ2WvVSADOJW1a3ALL1Svgzw4vR3WRQk1R2ngOAAXuyowCmgridBqLR1hqSBqA/EI60+B0jpIfz
U74msJnbZctk2DZAXQp3pJCHtHbpms0hS1w+95MVbqxrrFvvceH3mh7vSntwdtWa/y4Jgi/XSHhL
qzlOU3LiYV3b22rsCI8D+bD5UF1D5f2aL+9Soa8Rgp21Zs/5rDJmapFIgjaqDGWrrjl1IJNpIHS5
aL4xWsoaUy8vNgLEgzPY4tIJ1k/WNfquG+4NoC4MGzg+N9lkRjtaIRdKWJY+V71CLvNX6ha+8Ixq
L8IwsSzYIUSVgf0T0epGfYwWLdxO4KmeLTOS9yagGB4OZX7II1veVp2jMCDO6nEo1fDrogvrjoqD
jbRFBL8qDffk5dW3zNaSjSxc532AYkMFXKjXpKOb6cZe7OVsWpBvogZfbj3OKfKWgbrZVMPFxFOK
2GF6U6cuKXJSjEEgJWASpIhad8JN0wDH1U5ijHpe7Ko7zGzXdyuab0esg97TVGMTtEhlwF1RxbdU
DJDTaCfduUkMjnhXNyiIbEF7jXz/x8k1LU/XWM1FmHDu6jka6WNd7bGpG+1wKTlAy7Ih9yBCxRyN
i/lmGE3Ls9By64/B0bszdx3tOwuFCtLlYgSZFmq4eBrjVZn4fvigog2ozGibJihvbdnll0wdm5ee
z+EZnbu9AyHnnoChlJgVyvSENEkxrBEPl6yyaGbSc7HPl+Fz45jJaQb88Rqyr7iEoebyRaRgEsDT
4/VOpfp0NqgXSQ9S5yd88u+s1J52uOraD8cufZSpbGOg6d630iJzbxaOOBTokPfYY5Ybjbvrl1FG
ZMumQg2yGVYAHojXsC0FChuydI6Ii8NsNgJWwa3D3K28TWWoBiZ+jrOVJOqNoUisFzz9yRHR9Lcx
UYnTNZ35rOh952x6GbE+MwG/uwBYPDlMgqskTj0fTR1QThnpdOgVzhpyVjOhRauRY3QWw+FDjaNt
U4WJ9YGfnpnCRHakuSHlJGjbjABlObBMsh8NfGARjzzax6L4SYq5Tu7/me//0nxvorr/r/n+ufuI
/zDa/3zBb6M97EMSICoca4JoPw0J/xa61qgc3BAAMqpJsYKJyPRLPG5NxV1BI79bG1ZWI5mRVY3C
8rBaSP+GtWGFPv5B4QIzzyWEfkxOPLKdf26UqJBW42p25rNb4v7KfIc16rwllMQDbQXcE1CAcTpE
UX0jLZOd8Uyz5JWUeqWLt4DDVmkX0uvK/GfdBQR7nq07KBqSEarKpyR0CJ0gCAyYGwthhiNixjwR
/uqJxrnmcxxOblHv+4KstojGAS1LzUPl1i3MgdZh+j8xYOpQBRyUK3tO+v2IX2QaDpHda8TXQ6BG
6ZF0Da7VeuCX/KiUzBlBbcY4hSLSZnzCIe0bNEAzbqp8Ww69WoUlXuh85iNzQQYjVEHUbsyTC9Bd
mP62vmBTI2f7VBa4p5auMvb8UBUwil75QpoteXJSk9qouohTZjzr0k1g1hY07m1chf2Hq4Ee4pLB
5IutHy8qY7/vVgOrRljHC0r6MWWJYmF9p5Vt0oNxVIfmRv8ZYINKMl1ocifGNhHbmDdkcqP5kc6y
nsSbCt13JSBRtmDv9GTV54efKTmN6iJtPYeyocnWZC7MkHM9yYrbj1dYul4Mh39OhL90Igh9Re/8
9xv/63fZ/eslAe5dJn/UwH++8nfrk/3J5o5IRSX0NaxKxn80cEdHEEDnNrl4Q/y52qJ+PxrgDYGq
V22H9so1PvYLb8j+hLVbEKwVFDOs5Zd/54QQDjLGr0cEErzgCMIgbWsap8UaUfv15h/N5piXKdVd
srD7G1AoFlMcDokbYy7MDYwfWKUZTuMHqUH7KiIeW8mUbJDyxn0Wt0oahGFvU2jlto8utwsuvLn7
At8j38VgzT0j6V2KoierQTMtOqZvGrMPMoSdv+3TPmQSUMwRUotj5ZieM0tsBhdIkFUX074BGsdb
u8dzNEctn2gnemYnhiVksFZKhkjf3HF8gdgQCo/byPy8IJexkQKfkAwKvAEz7e+jsdKO1MMyDU0s
1IKOdfngL0rYPFjcek68BF9Fq9rDrq6U+ySsU7mJCXDuW6Opzss4l94kDfUVhXW4SQ11fgrr2djO
rYzXTJZg6bmsP3leZjLQC5GgZKbchu018h5jtXyMYsva6sZUs1njP5OL025cLXlm1W6ts/Fwdsx5
62AZ9ZVGrTYR9haS9YnZPWYkbO/Iohr3IZUZhIMEl5gtZk1+4txRlg2XH3rA7IE7PAekJ4Dmbvg3
MxLJzvTp0IVlpjDghJPx2mdZvWcsPNnAJXZaH99GULm7jT4DgtvYyIu+aY0mPJdoMU+wKYfQk6VA
lBZLx9YT+tBYds8mJe6pVyeLFigUAoKDmw12nxLnP2zE/gSPb9+l6jteFcLT/CxBFnYvYcl47Y7t
M4RXEzeUWn5ux3Q+0mlvexiFY24fcxBpnbXJ0yh6kCaoWhA9VX4mP9Nc8pIcN7/lIrY9bLICOLkU
d5kBgkqJkfXDNtTv56ZKAwuh6TQv9fdONyJYFPMigrBJortlTOVxchmsUmH4BpFC7Fusj3NNhJu+
VMJ7zejeEFhK30KMPbBjDKObseNCdT8BJm8+0H8k0ImGbT5mmntR1NZNGjXGYybWwLZF/s4CZyn8
jrxB54110Z7xGH0eJ7O/KDWeeX1Uv5tl8dkeR/wqBTuKw0CtPZhuQ73l+aHJTdHOzrtD//vTQpWq
TzFFHgjwS/h+i74v9qrZWykXZLRrhtdx/BxznVTJX2AFDCSr2onVf6t53Or1wLJRUpI1Enc/VEvu
Z2qsnurGtSGhkNi4H2r9jgDB+yLddzz+HqqSSxeqylPbFUntYhCPm3Y3oP3vVASxVyt0nqKw/q5C
/8T9wyUuaDEE7C1cMc5tnANbAtcBajwW+j7izHngK9BFZsgYbTC5Iaw7wvYvsddVwoxpgI3kqJ//
H3dn1pxGlkThv+Lodxy1LxPhjhg2CSFkS3a35H4hygjXvlB71a+fr0DYoK3dLmLGMYSfBL5csu7N
mzfz5DmZmbX2mbGsU9rx0uRzSLdZcZPmjc6UIFgaFMsPYEpimEj8ZNGUcjnOuitvIZhn3L6dGaxh
5eZaaslcnEOLRFGCfL439xFJBIyYgS2Guj9WF5kqLye6HDszJ1yKk03S4fp1CBLFRDNulTRs1GHe
ziMBVW8buuoz3whIBmjSYKouQfuYQlNNUZR1hzZqWXfIcDbjEJDP3KDTUaFMNUyWnORDgyLe0E89
9Rrabx8UNAAPjdhiZJS+MvJoR4AeSKaIQXf4WalkNB6Iob2A5x80XOG17adNIKgzNTfSRU2J/8+K
cn8RzMHq2+MwoMl96MJvOOFCEk69ZK419R0JCG0cp5k0q8GKTFQ+NQ9Ukn5iIG/coaoMQM0g4SEJ
YxVQmT6D79nAU6Wba9lM5U9km8kZaAhlOaoIVUuTtA1po2VMWBP4/ufWo2yn1Ho1B/ELPCkt/wp8
AwpcWkDQNkb/cyqB2gVNWV4Frd18ReETFtdS12n+sIH56y7ka/UyW8ESA45NByozdLRIHMeSAMlS
iAZhHC/TSzco/uJg4R6fB+V51NIbDCVsPGjpCqoqiHtDN19JEafNRKfD91IJKVWWtvjR1jXjXB6E
wtwVdIisI8M7C3RQVQ5MN1liCEO0qY1JpMcNt79BeQ5wAALOpoOemr4z0yqlBnxpCHMth0ObE9uY
ZokgXRZAGOd1pLuTWgpulh1iQc9s/axKzMygx8H9SqIP0FeDKvWQTkBlROdQMDZlaTPbmKBohp4N
T5PQ5dDEuEPnSs1IZYsunARBdReUxcgPEni5Wt8cq9TFLujcXU6rYjOvw3ADY0Wd3atxWkO7l1QT
LwgQ65BlIkyYU2ZpSx7UzMOZrUK/atqIU/rVF8L8YiKIjThB0+2PGMbYmYEa+jmxsDwOl8ZVKS5v
8iwCVRVK9F4VpXqNcG04TWHEtRvvphCywXXleB9q7HqxrMm7pkJwZethO60hW+dohHlCGGplpk3V
NkvHik9ef6iWRT5Klbr5Q/GbZlgV2PVmU7i2dtF6eVMs4Hi1Y/IILZVeglwZhSdBbsh/KlVMp4UW
GS1NsUszaT+GrmAO7uiyqpuxS5NdCxg2o9kafgcKslBlBwGFg1wUm3O6ZD+qeqp5gKNbQpmMfNZV
6YsU3mMV1Ck1Ny/mgp+G6yYWazRAAVe/l+hlcsaJl7a3clLUt2Es1Bd67okAcyKEJZoB2ccy1GsS
Bo1fXgiaX+H6gwgblE5+3oQC6IAQj2nAcG41nuGNufF5F6Vg0t9AHB/eGG3hoq8QZmPaCiegxqpp
Ixn2/UYqBmdZTo9L1hibKQVjcSoDOaQnNsK9okuKgQA11lOSFvaflN2Tse6F9JokPigduOCUczdt
lRK0AhieKi5Emlw0ua2gw0vkeZoUoTNBJ5c7G3iZArkxTi5hqpJSXw6NxiHRnOmwsiN+6lw0mUjF
pTWyspgJTlPM6akezAabDbzhAhQpMMLKivleVAdaPorzduNOwXoh/miYbTp25EJDnGQjfM5UdKnh
7hC8a8NJIUc0vQriOq1Bbxgk8BmMZ/UUDTTtvFO0LodcZ0phKDSpng11yiu3gWma42Vmipeh10lR
BDz8u1Z2lSnVpDMZRixo8CkHwW8eIYmx8d3lKIvl8twGdk413s3siUz++UppNIQviYA2wLCows0U
tIFvgRB6NPoKS5i5CxkW4AQmNli//FwAPQpzGc67BRmZaXM0kb+QvIa9UFcFIOTEW/By+kIDm3bq
O5MqL7xmmBaqNMpzraU7WXPC9xEt7uJI851ikqvOAjp2cJtVmF9Wha7ONMegFT5CVvA6C9LCJ5Ed
BdAJku82eWgXRpFtynEQKc09qkPOXyYx9x/0GOvzpUKut0up67CREJqNl7Zom4tQUOURaKi7PJSz
W5RAbG7bqkJKs7URPlSFWSo1LSgKYBOf5UQBrp0ZkNi5so4fCCRzEXhNs5YGUHPmqGJb+FP3wkWt
ddJQzrsrqQvCspiG+nI62FCSGZPIpASTh+kUcV75phBjGbhYBTVuo/sTX6F9gmagYqLWZTlv9bIC
gmpXNwjUoAoQVTUUm/DExdTrLUCjsPNJcaxMRTcGsJ6ISTrZSGU+CuOa3qVlvoHP2tGmUino90hV
15dJ5rZXxqZNPkKZCMYXf+59jXMx+2RGQnBni0Jgj2ltNy/iBjlU9B+FCyFZbqY663UubGztWm5z
QOv0cc2krhNqQKvSEGH7ZNLA2kjsD42xqi6LESg36C79IIymlQYpsBcMolktEIsnNAp8QjpHng6E
dJInGw8anpRmOy8srzyYXuc4CUjbgHUwCqWbDCUK6G9IGDiDDYW50NMmjYKc8sgvYVeMwy5Dnyre
PHGJUVCS2BBA5cHK8TW1PYdHvgIEWGhfSwix7gFEOMYoCcx6UUpSLU+rVImn/1/3/4ee97GVW5Pt
vf66WKfNzTorgjzbp866dz/E9DF/in/uQ68P9OaHQHWEPR1t1VFGYTup7YxfGyOwIPUq7tfvfoOH
2EAZkzziwwuwQBBHqOJt3+YW99aQDRpqdIr43WuXwjgw0ktmeP0X7uz5+meOfsEqLqK8ew62G0eH
iVOp63z/ERs8GuG7DWTzrSrIKvqQ9Mx3L4x6aAOTXKxIVkM2lZ0Ndl/437eBdR+60dilsdld5Yc2
AALyJLf0EytBlEBp0hu3+5XwGx1aAXprvoa+SkP99j5m/4WsAFMCc/6RpfDIkAdLQX8rgSuFgs7c
LYVH24FAHt5uXQJ0I+6scOj8XvMKry/1f7wdHv2Cnb+Y3b/7jQKgxqR7WQFYLEKpkkJfzc4KjzYE
rBSkJGHbI7+3fe0qHb/QUpABHD+GV/3TDSGLbxVSpZ0m67NrAbcgYyFcI1Cn7vW/co0vrgX2qtJ7
LehvlU6Utkscb1+Umw7dAvSMUJQAvO6YRrrX7gt/obUgwZPS1woyPCxyx8yCjuhzVtBxjoZKXp1+
5O3rl9sRQPF6bwjlrURuAUDhw7Z/vBREAIka+Hv0D7ZG+PWWgrLF7PdzjgIbokMaHEREhxuCIgzv
cMlRvkcTv9Y5SbfDbnmu6n/Z6/jbqfUPwkYZiiHqJ/S4P5wQPOpDI4gCGwb1W4KmHz8gf8BnfAvA
R44b3G9Db3edPRehv/SB/Tn89P2HcHN7iB4QAGw/2NFA7b77e2T++5Hf3QZCB2/uA6PD//7wA59+
9bOT2v/x3F2nVrpymu3PbR6meWWFhO//Dqwv1rHAI14Ym3+fybvfjuZ5EBr8zcCP2CsphNPu0ntc
VN/iY2aHnWfqP7BvRZmV7afYPUbSPqzLviOPrMD9GqePirK7YLP32IgGp9Z9vJ9lN+vd9uw/Mvjx
Ve6uiqObAllAwpS+g4/XgVVZ6RE23TDkExh7f7t5E399M6LxJfxyXAs3YdPoP/8pVneP+agJ8mRq
4n0tc7aOKeBb+4G2qxAXyY2x78jnWNx19+NsB4anFUfed+DZPSKx+2G246LGfQIXMgvgcInd4x25
u6j2nnJ071qPvIgCO93+VzzL2vft1H/N783i6vjhAbEizOk74flT36SJnVp874EZoFj5zX6k7fPr
ovH9H37eFJdx4WZPzGzS3N1/7IXlRkfegwLZKY6XhZU2gRXd72fYmYNWl1M8woWVZdbKKbJ1nh+t
aRo9lVOYxF05rm0d57bIN5xghy/crpfoUWetRArjBBum00Xr/iXJkW+iuUM40egvqa69DLr6oZ2O
qGT+yIdIom6QQeq7J6/WL3N/95z0yzoKvQeu3pxbYZLRkXq0MbkwmSdwgFfr13hQTzD5xbp2V0fH
GJmwU5zo3cw/Q2a6Xxdbl7JLsvVeKBC9PM929pCzOM0XPO2qZ3jpBCHJe8c9tvjuet131q/J1vdc
Ke+R5XtcPiCNuX+2P39YfqBdM2uC0np0TXio0fQ1yY0T36/fzLInZxsMeCd4kB//lnavp913X/B0
IT7wQvQ1z6vNsj2n/mldH98qH3LLfef8UgNAz+n+uU5DTrb9iu68FZqf0gnO4mehySrlov13/fzu
ubU4d6AEOt6aD+nrvob+W1x1T4vfutkqjlAQ39tha3ONJuv9H3oYpokp+dn7gXYjw/e9/8NLIz+X
afpWq3uaf9qXn577b8fJte4Tq2Btpb//BwAA//8=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microsoft.com/office/2014/relationships/chartEx" Target="../charts/chartEx2.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272975</xdr:colOff>
      <xdr:row>8</xdr:row>
      <xdr:rowOff>72838</xdr:rowOff>
    </xdr:from>
    <xdr:to>
      <xdr:col>13</xdr:col>
      <xdr:colOff>181984</xdr:colOff>
      <xdr:row>23</xdr:row>
      <xdr:rowOff>72838</xdr:rowOff>
    </xdr:to>
    <xdr:graphicFrame macro="">
      <xdr:nvGraphicFramePr>
        <xdr:cNvPr id="2" name="Chart 1">
          <a:extLst>
            <a:ext uri="{FF2B5EF4-FFF2-40B4-BE49-F238E27FC236}">
              <a16:creationId xmlns:a16="http://schemas.microsoft.com/office/drawing/2014/main" id="{CE9DE46B-B660-E82F-FD5B-F94346D7E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605117</xdr:colOff>
      <xdr:row>14</xdr:row>
      <xdr:rowOff>125507</xdr:rowOff>
    </xdr:from>
    <xdr:to>
      <xdr:col>19</xdr:col>
      <xdr:colOff>147917</xdr:colOff>
      <xdr:row>30</xdr:row>
      <xdr:rowOff>1</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51CBA091-C410-C1F9-C4EC-49C2ED5DAA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634817" y="2685827"/>
              <a:ext cx="4457700" cy="28005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703729</xdr:colOff>
      <xdr:row>19</xdr:row>
      <xdr:rowOff>53789</xdr:rowOff>
    </xdr:from>
    <xdr:to>
      <xdr:col>25</xdr:col>
      <xdr:colOff>282388</xdr:colOff>
      <xdr:row>34</xdr:row>
      <xdr:rowOff>107577</xdr:rowOff>
    </xdr:to>
    <xdr:graphicFrame macro="">
      <xdr:nvGraphicFramePr>
        <xdr:cNvPr id="4" name="Chart 3">
          <a:extLst>
            <a:ext uri="{FF2B5EF4-FFF2-40B4-BE49-F238E27FC236}">
              <a16:creationId xmlns:a16="http://schemas.microsoft.com/office/drawing/2014/main" id="{4C156799-5F31-448A-AF59-AF46059A1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76200</xdr:rowOff>
    </xdr:from>
    <xdr:to>
      <xdr:col>3</xdr:col>
      <xdr:colOff>30480</xdr:colOff>
      <xdr:row>25</xdr:row>
      <xdr:rowOff>84221</xdr:rowOff>
    </xdr:to>
    <xdr:sp macro="" textlink="">
      <xdr:nvSpPr>
        <xdr:cNvPr id="2" name="Rectangle: Rounded Corners 1">
          <a:extLst>
            <a:ext uri="{FF2B5EF4-FFF2-40B4-BE49-F238E27FC236}">
              <a16:creationId xmlns:a16="http://schemas.microsoft.com/office/drawing/2014/main" id="{749DC9D6-B988-4160-BB43-44020FE30CFD}"/>
            </a:ext>
          </a:extLst>
        </xdr:cNvPr>
        <xdr:cNvSpPr/>
      </xdr:nvSpPr>
      <xdr:spPr>
        <a:xfrm>
          <a:off x="121920" y="76200"/>
          <a:ext cx="1737360" cy="4580021"/>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path path="circle">
            <a:fillToRect l="100000" t="100000"/>
          </a:path>
          <a:tileRect r="-100000" b="-100000"/>
        </a:gradFill>
        <a:ln>
          <a:noFill/>
        </a:ln>
        <a:effectLst>
          <a:glow rad="63500">
            <a:schemeClr val="accent6">
              <a:lumMod val="60000"/>
              <a:lumOff val="4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tx1"/>
              </a:solidFill>
            </a:rPr>
            <a:t>Superstore </a:t>
          </a:r>
        </a:p>
        <a:p>
          <a:pPr algn="l"/>
          <a:r>
            <a:rPr lang="ar-EG" sz="2000" b="1">
              <a:solidFill>
                <a:schemeClr val="tx1"/>
              </a:solidFill>
            </a:rPr>
            <a:t> </a:t>
          </a:r>
          <a:r>
            <a:rPr lang="en-US" sz="2000" b="1">
              <a:solidFill>
                <a:schemeClr val="tx1"/>
              </a:solidFill>
            </a:rPr>
            <a:t>dashboard</a:t>
          </a:r>
        </a:p>
        <a:p>
          <a:pPr algn="l"/>
          <a:endParaRPr lang="en-US" sz="1100"/>
        </a:p>
      </xdr:txBody>
    </xdr:sp>
    <xdr:clientData/>
  </xdr:twoCellAnchor>
  <xdr:twoCellAnchor>
    <xdr:from>
      <xdr:col>3</xdr:col>
      <xdr:colOff>64570</xdr:colOff>
      <xdr:row>0</xdr:row>
      <xdr:rowOff>118334</xdr:rowOff>
    </xdr:from>
    <xdr:to>
      <xdr:col>6</xdr:col>
      <xdr:colOff>156010</xdr:colOff>
      <xdr:row>5</xdr:row>
      <xdr:rowOff>156033</xdr:rowOff>
    </xdr:to>
    <xdr:sp macro="" textlink="piviots!A14">
      <xdr:nvSpPr>
        <xdr:cNvPr id="3" name="Rectangle: Rounded Corners 2">
          <a:extLst>
            <a:ext uri="{FF2B5EF4-FFF2-40B4-BE49-F238E27FC236}">
              <a16:creationId xmlns:a16="http://schemas.microsoft.com/office/drawing/2014/main" id="{00870E9F-66D4-4EFD-A4BB-65DE0704CBF7}"/>
            </a:ext>
          </a:extLst>
        </xdr:cNvPr>
        <xdr:cNvSpPr/>
      </xdr:nvSpPr>
      <xdr:spPr>
        <a:xfrm>
          <a:off x="1893370" y="118334"/>
          <a:ext cx="1920240" cy="952099"/>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path path="circle">
            <a:fillToRect l="100000" t="100000"/>
          </a:path>
          <a:tileRect r="-100000" b="-100000"/>
        </a:gradFill>
        <a:ln>
          <a:noFill/>
        </a:ln>
        <a:effectLst>
          <a:glow rad="63500">
            <a:schemeClr val="accent6">
              <a:lumMod val="60000"/>
              <a:lumOff val="4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3E00F9-0C51-4BEF-97F6-AB064F584DF7}" type="TxLink">
            <a:rPr lang="en-US" sz="2000" b="1" i="0" u="none" strike="noStrike">
              <a:solidFill>
                <a:srgbClr val="000000"/>
              </a:solidFill>
              <a:latin typeface="Aptos Narrow"/>
            </a:rPr>
            <a:pPr algn="ctr"/>
            <a:t>Total sales
$668,675.46</a:t>
          </a:fld>
          <a:endParaRPr lang="en-US" sz="1600" b="1" i="0" u="none" strike="noStrike">
            <a:solidFill>
              <a:srgbClr val="000000"/>
            </a:solidFill>
            <a:latin typeface="Aptos Narrow"/>
          </a:endParaRPr>
        </a:p>
      </xdr:txBody>
    </xdr:sp>
    <xdr:clientData/>
  </xdr:twoCellAnchor>
  <xdr:twoCellAnchor>
    <xdr:from>
      <xdr:col>3</xdr:col>
      <xdr:colOff>71790</xdr:colOff>
      <xdr:row>5</xdr:row>
      <xdr:rowOff>158840</xdr:rowOff>
    </xdr:from>
    <xdr:to>
      <xdr:col>15</xdr:col>
      <xdr:colOff>556260</xdr:colOff>
      <xdr:row>16</xdr:row>
      <xdr:rowOff>49753</xdr:rowOff>
    </xdr:to>
    <xdr:sp macro="" textlink="">
      <xdr:nvSpPr>
        <xdr:cNvPr id="9" name="Rectangle: Rounded Corners 8">
          <a:extLst>
            <a:ext uri="{FF2B5EF4-FFF2-40B4-BE49-F238E27FC236}">
              <a16:creationId xmlns:a16="http://schemas.microsoft.com/office/drawing/2014/main" id="{6E2B14C9-509E-43EF-9687-7030AD1B7F3C}"/>
            </a:ext>
          </a:extLst>
        </xdr:cNvPr>
        <xdr:cNvSpPr/>
      </xdr:nvSpPr>
      <xdr:spPr>
        <a:xfrm>
          <a:off x="1900590" y="1073240"/>
          <a:ext cx="7799670" cy="1902593"/>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path path="circle">
            <a:fillToRect l="100000" t="100000"/>
          </a:path>
          <a:tileRect r="-100000" b="-100000"/>
        </a:gradFill>
        <a:ln>
          <a:noFill/>
        </a:ln>
        <a:effectLst>
          <a:glow rad="63500">
            <a:schemeClr val="accent6">
              <a:lumMod val="60000"/>
              <a:lumOff val="4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312421</xdr:colOff>
      <xdr:row>16</xdr:row>
      <xdr:rowOff>62587</xdr:rowOff>
    </xdr:from>
    <xdr:to>
      <xdr:col>15</xdr:col>
      <xdr:colOff>601178</xdr:colOff>
      <xdr:row>25</xdr:row>
      <xdr:rowOff>94672</xdr:rowOff>
    </xdr:to>
    <xdr:sp macro="" textlink="">
      <xdr:nvSpPr>
        <xdr:cNvPr id="12" name="Rectangle: Rounded Corners 11">
          <a:extLst>
            <a:ext uri="{FF2B5EF4-FFF2-40B4-BE49-F238E27FC236}">
              <a16:creationId xmlns:a16="http://schemas.microsoft.com/office/drawing/2014/main" id="{C7891DF2-6BE0-45A8-8D45-27A7588DEBE7}"/>
            </a:ext>
          </a:extLst>
        </xdr:cNvPr>
        <xdr:cNvSpPr/>
      </xdr:nvSpPr>
      <xdr:spPr>
        <a:xfrm>
          <a:off x="5798821" y="2988667"/>
          <a:ext cx="3946357" cy="1678005"/>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path path="circle">
            <a:fillToRect l="100000" t="100000"/>
          </a:path>
          <a:tileRect r="-100000" b="-100000"/>
        </a:gradFill>
        <a:ln>
          <a:noFill/>
        </a:ln>
        <a:effectLst>
          <a:glow rad="63500">
            <a:schemeClr val="accent6">
              <a:lumMod val="60000"/>
              <a:lumOff val="4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87832</xdr:colOff>
      <xdr:row>16</xdr:row>
      <xdr:rowOff>54566</xdr:rowOff>
    </xdr:from>
    <xdr:to>
      <xdr:col>9</xdr:col>
      <xdr:colOff>296378</xdr:colOff>
      <xdr:row>25</xdr:row>
      <xdr:rowOff>86651</xdr:rowOff>
    </xdr:to>
    <xdr:sp macro="" textlink="">
      <xdr:nvSpPr>
        <xdr:cNvPr id="13" name="Rectangle: Rounded Corners 12">
          <a:extLst>
            <a:ext uri="{FF2B5EF4-FFF2-40B4-BE49-F238E27FC236}">
              <a16:creationId xmlns:a16="http://schemas.microsoft.com/office/drawing/2014/main" id="{9F04AEB5-3BAD-4B47-A95C-AEC9E23451A0}"/>
            </a:ext>
          </a:extLst>
        </xdr:cNvPr>
        <xdr:cNvSpPr/>
      </xdr:nvSpPr>
      <xdr:spPr>
        <a:xfrm>
          <a:off x="1916632" y="2980646"/>
          <a:ext cx="3866146" cy="1678005"/>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path path="circle">
            <a:fillToRect l="100000" t="100000"/>
          </a:path>
          <a:tileRect r="-100000" b="-100000"/>
        </a:gradFill>
        <a:ln>
          <a:noFill/>
        </a:ln>
        <a:effectLst>
          <a:glow rad="63500">
            <a:schemeClr val="accent6">
              <a:lumMod val="60000"/>
              <a:lumOff val="4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160020</xdr:colOff>
      <xdr:row>0</xdr:row>
      <xdr:rowOff>106680</xdr:rowOff>
    </xdr:from>
    <xdr:to>
      <xdr:col>9</xdr:col>
      <xdr:colOff>251460</xdr:colOff>
      <xdr:row>5</xdr:row>
      <xdr:rowOff>144379</xdr:rowOff>
    </xdr:to>
    <xdr:sp macro="" textlink="piviots!B25">
      <xdr:nvSpPr>
        <xdr:cNvPr id="14" name="Rectangle: Rounded Corners 13">
          <a:extLst>
            <a:ext uri="{FF2B5EF4-FFF2-40B4-BE49-F238E27FC236}">
              <a16:creationId xmlns:a16="http://schemas.microsoft.com/office/drawing/2014/main" id="{7AF91F9D-1D67-4251-86CC-406A0C3D27DD}"/>
            </a:ext>
          </a:extLst>
        </xdr:cNvPr>
        <xdr:cNvSpPr/>
      </xdr:nvSpPr>
      <xdr:spPr>
        <a:xfrm>
          <a:off x="3817620" y="106680"/>
          <a:ext cx="1920240" cy="952099"/>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path path="circle">
            <a:fillToRect l="100000" t="100000"/>
          </a:path>
          <a:tileRect r="-100000" b="-100000"/>
        </a:gradFill>
        <a:ln>
          <a:noFill/>
        </a:ln>
        <a:effectLst>
          <a:glow rad="63500">
            <a:schemeClr val="accent6">
              <a:lumMod val="60000"/>
              <a:lumOff val="4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7C5D9B-B472-47EC-A9EF-E64C55221EDE}" type="TxLink">
            <a:rPr lang="en-US" sz="2000" b="1" i="0" u="none" strike="noStrike">
              <a:solidFill>
                <a:srgbClr val="000000"/>
              </a:solidFill>
              <a:latin typeface="Aptos Narrow"/>
            </a:rPr>
            <a:pPr algn="ctr"/>
            <a:t>Total profit
$204,045.83</a:t>
          </a:fld>
          <a:endParaRPr lang="en-US" sz="1600" b="1" i="0" u="none" strike="noStrike">
            <a:solidFill>
              <a:srgbClr val="000000"/>
            </a:solidFill>
            <a:latin typeface="+mn-lt"/>
          </a:endParaRPr>
        </a:p>
      </xdr:txBody>
    </xdr:sp>
    <xdr:clientData/>
  </xdr:twoCellAnchor>
  <xdr:twoCellAnchor>
    <xdr:from>
      <xdr:col>9</xdr:col>
      <xdr:colOff>281940</xdr:colOff>
      <xdr:row>0</xdr:row>
      <xdr:rowOff>106680</xdr:rowOff>
    </xdr:from>
    <xdr:to>
      <xdr:col>12</xdr:col>
      <xdr:colOff>373380</xdr:colOff>
      <xdr:row>5</xdr:row>
      <xdr:rowOff>144379</xdr:rowOff>
    </xdr:to>
    <xdr:sp macro="" textlink="piviots!F33">
      <xdr:nvSpPr>
        <xdr:cNvPr id="15" name="Rectangle: Rounded Corners 14">
          <a:extLst>
            <a:ext uri="{FF2B5EF4-FFF2-40B4-BE49-F238E27FC236}">
              <a16:creationId xmlns:a16="http://schemas.microsoft.com/office/drawing/2014/main" id="{9602EB2D-9CD9-4AE6-B3D3-9FFE4B54E4CE}"/>
            </a:ext>
          </a:extLst>
        </xdr:cNvPr>
        <xdr:cNvSpPr/>
      </xdr:nvSpPr>
      <xdr:spPr>
        <a:xfrm>
          <a:off x="5768340" y="106680"/>
          <a:ext cx="1920240" cy="952099"/>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path path="circle">
            <a:fillToRect l="100000" t="100000"/>
          </a:path>
          <a:tileRect r="-100000" b="-100000"/>
        </a:gradFill>
        <a:ln>
          <a:noFill/>
        </a:ln>
        <a:effectLst>
          <a:glow rad="63500">
            <a:schemeClr val="accent6">
              <a:lumMod val="60000"/>
              <a:lumOff val="4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8D1270-DC5D-496D-8C27-5EC9DEC59B2E}" type="TxLink">
            <a:rPr lang="en-US" sz="2000" b="1" i="0" u="none" strike="noStrike">
              <a:solidFill>
                <a:srgbClr val="000000"/>
              </a:solidFill>
              <a:latin typeface="Aptos Narrow"/>
            </a:rPr>
            <a:pPr algn="ctr"/>
            <a:t>Orders
1175</a:t>
          </a:fld>
          <a:endParaRPr lang="en-US" sz="1600" b="1" i="0" u="none" strike="noStrike">
            <a:solidFill>
              <a:srgbClr val="000000"/>
            </a:solidFill>
            <a:latin typeface="+mn-lt"/>
          </a:endParaRPr>
        </a:p>
      </xdr:txBody>
    </xdr:sp>
    <xdr:clientData/>
  </xdr:twoCellAnchor>
  <xdr:twoCellAnchor>
    <xdr:from>
      <xdr:col>12</xdr:col>
      <xdr:colOff>419100</xdr:colOff>
      <xdr:row>0</xdr:row>
      <xdr:rowOff>99060</xdr:rowOff>
    </xdr:from>
    <xdr:to>
      <xdr:col>15</xdr:col>
      <xdr:colOff>510540</xdr:colOff>
      <xdr:row>5</xdr:row>
      <xdr:rowOff>136759</xdr:rowOff>
    </xdr:to>
    <xdr:sp macro="" textlink="piviots!F15">
      <xdr:nvSpPr>
        <xdr:cNvPr id="16" name="Rectangle: Rounded Corners 15">
          <a:extLst>
            <a:ext uri="{FF2B5EF4-FFF2-40B4-BE49-F238E27FC236}">
              <a16:creationId xmlns:a16="http://schemas.microsoft.com/office/drawing/2014/main" id="{A93F44B4-F04F-45B7-AD4A-E3BB35868032}"/>
            </a:ext>
          </a:extLst>
        </xdr:cNvPr>
        <xdr:cNvSpPr/>
      </xdr:nvSpPr>
      <xdr:spPr>
        <a:xfrm>
          <a:off x="7734300" y="99060"/>
          <a:ext cx="1920240" cy="952099"/>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path path="circle">
            <a:fillToRect l="100000" t="100000"/>
          </a:path>
          <a:tileRect r="-100000" b="-100000"/>
        </a:gradFill>
        <a:ln>
          <a:noFill/>
        </a:ln>
        <a:effectLst>
          <a:glow rad="63500">
            <a:schemeClr val="accent6">
              <a:lumMod val="60000"/>
              <a:lumOff val="40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AACAA6-6BF0-4DF7-949A-C973E3E5EA1C}" type="TxLink">
            <a:rPr lang="en-US" sz="2000" b="1" i="0" u="none" strike="noStrike">
              <a:solidFill>
                <a:srgbClr val="000000"/>
              </a:solidFill>
              <a:latin typeface="Aptos Narrow"/>
            </a:rPr>
            <a:pPr algn="ctr"/>
            <a:t>Profit margin
$00.31</a:t>
          </a:fld>
          <a:endParaRPr lang="en-US" sz="2000" b="1" i="0" u="none" strike="noStrike">
            <a:solidFill>
              <a:srgbClr val="000000"/>
            </a:solidFill>
            <a:latin typeface="Aptos Narrow"/>
          </a:endParaRPr>
        </a:p>
      </xdr:txBody>
    </xdr:sp>
    <xdr:clientData/>
  </xdr:twoCellAnchor>
  <xdr:twoCellAnchor>
    <xdr:from>
      <xdr:col>3</xdr:col>
      <xdr:colOff>205740</xdr:colOff>
      <xdr:row>6</xdr:row>
      <xdr:rowOff>53340</xdr:rowOff>
    </xdr:from>
    <xdr:to>
      <xdr:col>15</xdr:col>
      <xdr:colOff>358140</xdr:colOff>
      <xdr:row>15</xdr:row>
      <xdr:rowOff>175260</xdr:rowOff>
    </xdr:to>
    <xdr:graphicFrame macro="">
      <xdr:nvGraphicFramePr>
        <xdr:cNvPr id="17" name="Chart 16">
          <a:extLst>
            <a:ext uri="{FF2B5EF4-FFF2-40B4-BE49-F238E27FC236}">
              <a16:creationId xmlns:a16="http://schemas.microsoft.com/office/drawing/2014/main" id="{807B6446-4DA1-4C58-9DAC-155A049D8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182880</xdr:colOff>
      <xdr:row>6</xdr:row>
      <xdr:rowOff>137160</xdr:rowOff>
    </xdr:from>
    <xdr:to>
      <xdr:col>2</xdr:col>
      <xdr:colOff>548640</xdr:colOff>
      <xdr:row>14</xdr:row>
      <xdr:rowOff>175259</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2B8B1BE8-776C-23B9-2B87-1AD6C0974C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2880" y="1234440"/>
              <a:ext cx="1584960" cy="1501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281940</xdr:colOff>
      <xdr:row>16</xdr:row>
      <xdr:rowOff>109132</xdr:rowOff>
    </xdr:from>
    <xdr:to>
      <xdr:col>9</xdr:col>
      <xdr:colOff>144780</xdr:colOff>
      <xdr:row>25</xdr:row>
      <xdr:rowOff>30480</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181E152E-1863-48A8-A860-FDCF1C54B1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110740" y="3035212"/>
              <a:ext cx="3520440" cy="15672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457200</xdr:colOff>
      <xdr:row>16</xdr:row>
      <xdr:rowOff>175260</xdr:rowOff>
    </xdr:from>
    <xdr:to>
      <xdr:col>15</xdr:col>
      <xdr:colOff>518160</xdr:colOff>
      <xdr:row>24</xdr:row>
      <xdr:rowOff>160020</xdr:rowOff>
    </xdr:to>
    <xdr:graphicFrame macro="">
      <xdr:nvGraphicFramePr>
        <xdr:cNvPr id="4" name="Chart 3">
          <a:extLst>
            <a:ext uri="{FF2B5EF4-FFF2-40B4-BE49-F238E27FC236}">
              <a16:creationId xmlns:a16="http://schemas.microsoft.com/office/drawing/2014/main" id="{0EBC92D6-5281-468E-B882-B7372ACA8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EF Elhwahy" refreshedDate="46059.798221296296" backgroundQuery="1" createdVersion="8" refreshedVersion="8" minRefreshableVersion="3" recordCount="0" supportSubquery="1" supportAdvancedDrill="1" xr:uid="{0073F64F-D287-4B14-954B-8D371EC175FE}">
  <cacheSource type="external" connectionId="10"/>
  <cacheFields count="3">
    <cacheField name="[Products].[Category].[Category]" caption="Category" numFmtId="0" hierarchy="21" level="1">
      <sharedItems count="3">
        <s v="Furniture"/>
        <s v="Office Supplies"/>
        <s v="Technology"/>
      </sharedItems>
    </cacheField>
    <cacheField name="[Measures].[Total sales]" caption="Total sales" numFmtId="0" hierarchy="45" level="32767"/>
    <cacheField name="[People].[Region].[Region]" caption="Region" numFmtId="0" hierarchy="18" level="1">
      <sharedItems containsSemiMixedTypes="0" containsNonDate="0" containsString="0"/>
    </cacheField>
  </cacheFields>
  <cacheHierarchies count="59">
    <cacheHierarchy uniqueName="[Cities].[Country/Region]" caption="Country/Region" attribute="1" defaultMemberUniqueName="[Cities].[Country/Region].[All]" allUniqueName="[Cities].[Country/Region].[All]" dimensionUniqueName="[Cities]" displayFolder="" count="0" memberValueDatatype="130" unbalanced="0"/>
    <cacheHierarchy uniqueName="[Cities].[City]" caption="City" attribute="1" defaultMemberUniqueName="[Cities].[City].[All]" allUniqueName="[Cities].[City].[All]" dimensionUniqueName="[Cities]" displayFolder="" count="0" memberValueDatatype="130" unbalanced="0"/>
    <cacheHierarchy uniqueName="[Cities].[State]" caption="State" attribute="1" defaultMemberUniqueName="[Cities].[State].[All]" allUniqueName="[Cities].[State].[All]" dimensionUniqueName="[Cities]" displayFolder="" count="0" memberValueDatatype="130" unbalanced="0"/>
    <cacheHierarchy uniqueName="[Cities].[Postal Code]" caption="Postal Code" attribute="1" defaultMemberUniqueName="[Cities].[Postal Code].[All]" allUniqueName="[Cities].[Postal Code].[All]" dimensionUniqueName="[Cities]" displayFolder="" count="0" memberValueDatatype="20" unbalanced="0"/>
    <cacheHierarchy uniqueName="[costumer].[Customer ID]" caption="Customer ID" attribute="1" defaultMemberUniqueName="[costumer].[Customer ID].[All]" allUniqueName="[costumer].[Customer ID].[All]" dimensionUniqueName="[costumer]" displayFolder="" count="0" memberValueDatatype="130" unbalanced="0"/>
    <cacheHierarchy uniqueName="[costumer].[Customer Name]" caption="Customer Name" attribute="1" defaultMemberUniqueName="[costumer].[Customer Name].[All]" allUniqueName="[costumer].[Customer Name].[All]" dimensionUniqueName="[costumer]" displayFolder="" count="0" memberValueDatatype="130" unbalanced="0"/>
    <cacheHierarchy uniqueName="[costumer].[Postal Code]" caption="Postal Code" attribute="1" defaultMemberUniqueName="[costumer].[Postal Code].[All]" allUniqueName="[costumer].[Postal Code].[All]" dimensionUniqueName="[costumer]" displayFolder="" count="0" memberValueDatatype="20" unbalanced="0"/>
    <cacheHierarchy uniqueName="[costumer].[Segment_id]" caption="Segment_id" attribute="1" defaultMemberUniqueName="[costumer].[Segment_id].[All]" allUniqueName="[costumer].[Segment_id].[All]" dimensionUniqueName="[costumer]"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eople_id]" caption="People_id" attribute="1" defaultMemberUniqueName="[orders].[People_id].[All]" allUniqueName="[orders].[People_id].[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People].[id]" caption="id" attribute="1" defaultMemberUniqueName="[People].[id].[All]" allUniqueName="[People].[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id]" caption="id" attribute="1" defaultMemberUniqueName="[Segment].[id].[All]" allUniqueName="[Segment].[id].[All]" dimensionUniqueName="[Segment]" displayFolder="" count="0" memberValueDatatype="2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ost]" caption="total cost" measure="1" displayFolder="" measureGroup="Transaction" count="0"/>
    <cacheHierarchy uniqueName="[Measures].[Total Returns]" caption="Total Returns" measure="1" displayFolder="" measureGroup="Transaction" count="0"/>
    <cacheHierarchy uniqueName="[Measures].[Average Discount]" caption="Average Discount" measure="1" displayFolder="" measureGroup="Transaction" count="0"/>
    <cacheHierarchy uniqueName="[Measures].[Orders]" caption="Orders" measure="1" displayFolder="" measureGroup="Transaction" count="0"/>
    <cacheHierarchy uniqueName="[Measures].[Profit margin]" caption="Profit margin" measure="1" displayFolder="" measureGroup="Transaction" count="0"/>
    <cacheHierarchy uniqueName="[Measures].[Sales per Customer]" caption="Sales per Customer" measure="1" displayFolder="" measureGroup="Transaction" count="0"/>
    <cacheHierarchy uniqueName="[Measures].[Total Customers]" caption="Total Customers" measure="1" displayFolder="" measureGroup="Transaction" count="0"/>
    <cacheHierarchy uniqueName="[Measures].[Total quantity]" caption="Total quantity" measure="1" displayFolder="" measureGroup="Transaction" count="0"/>
    <cacheHierarchy uniqueName="[Measures].[Total Quantity Sold]" caption="Total Quantity Sold" measure="1" displayFolder="" measureGroup="Transaction" count="0"/>
    <cacheHierarchy uniqueName="[Measures].[Total sales]" caption="Total sales" measure="1" displayFolder="" measureGroup="Transaction" count="0" oneField="1">
      <fieldsUsage count="1">
        <fieldUsage x="1"/>
      </fieldsUsage>
    </cacheHierarchy>
    <cacheHierarchy uniqueName="[Measures].[Total profit]" caption="Total profit" measure="1" displayFolder="" measureGroup="Transaction"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ostumer]" caption="__XL_Count costumer" measure="1" displayFolder="" measureGroup="costumer" count="0" hidden="1"/>
    <cacheHierarchy uniqueName="[Measures].[__XL_Count Products]" caption="__XL_Count Products" measure="1" displayFolder="" measureGroup="Products" count="0" hidden="1"/>
    <cacheHierarchy uniqueName="[Measures].[__XL_Count Transaction]" caption="__XL_Count Transaction" measure="1" displayFolder="" measureGroup="Transaction"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XL_Count Cities]" caption="__XL_Count Cities" measure="1" displayFolder="" measureGroup="Cities" count="0" hidden="1"/>
    <cacheHierarchy uniqueName="[Measures].[__No measures defined]" caption="__No measures defined" measure="1" displayFolder="" count="0" hidden="1"/>
    <cacheHierarchy uniqueName="[Measures].[Sum of Row ID]" caption="Sum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ities" count="0" hidden="1">
      <extLst>
        <ext xmlns:x15="http://schemas.microsoft.com/office/spreadsheetml/2010/11/main" uri="{B97F6D7D-B522-45F9-BDA1-12C45D357490}">
          <x15:cacheHierarchy aggregatedColumn="1"/>
        </ext>
      </extLst>
    </cacheHierarchy>
  </cacheHierarchies>
  <kpis count="0"/>
  <dimensions count="9">
    <dimension name="Cities" uniqueName="[Cities]" caption="Cities"/>
    <dimension name="costumer" uniqueName="[costumer]" caption="costumer"/>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Transaction" uniqueName="[Transaction]" caption="Transaction"/>
  </dimensions>
  <measureGroups count="8">
    <measureGroup name="Cities" caption="Cities"/>
    <measureGroup name="costumer" caption="costumer"/>
    <measureGroup name="orders" caption="orders"/>
    <measureGroup name="People" caption="People"/>
    <measureGroup name="Products" caption="Products"/>
    <measureGroup name="Returns" caption="Returns"/>
    <measureGroup name="Segment" caption="Segment"/>
    <measureGroup name="Transaction" caption="Transaction"/>
  </measureGroups>
  <maps count="25">
    <map measureGroup="0" dimension="0"/>
    <map measureGroup="1" dimension="0"/>
    <map measureGroup="1" dimension="1"/>
    <map measureGroup="1" dimension="7"/>
    <map measureGroup="2" dimension="0"/>
    <map measureGroup="2" dimension="1"/>
    <map measureGroup="2" dimension="3"/>
    <map measureGroup="2" dimension="4"/>
    <map measureGroup="2" dimension="7"/>
    <map measureGroup="3" dimension="4"/>
    <map measureGroup="4" dimension="5"/>
    <map measureGroup="5" dimension="0"/>
    <map measureGroup="5" dimension="1"/>
    <map measureGroup="5" dimension="3"/>
    <map measureGroup="5" dimension="4"/>
    <map measureGroup="5" dimension="6"/>
    <map measureGroup="5" dimension="7"/>
    <map measureGroup="6" dimension="7"/>
    <map measureGroup="7" dimension="0"/>
    <map measureGroup="7" dimension="1"/>
    <map measureGroup="7" dimension="3"/>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EF Elhwahy" refreshedDate="46059.798221643519" backgroundQuery="1" createdVersion="8" refreshedVersion="8" minRefreshableVersion="3" recordCount="0" supportSubquery="1" supportAdvancedDrill="1" xr:uid="{F17A6EDB-126E-44CC-9CB6-C2915807066F}">
  <cacheSource type="external" connectionId="10"/>
  <cacheFields count="3">
    <cacheField name="[Measures].[Total sales]" caption="Total sales" numFmtId="0" hierarchy="45" level="32767"/>
    <cacheField name="[Cities].[State].[State]" caption="State" numFmtId="0" hierarchy="2" level="1">
      <sharedItems count="10">
        <s v="Arizona"/>
        <s v="California"/>
        <s v="Illinois"/>
        <s v="Michigan"/>
        <s v="New York"/>
        <s v="North Carolina"/>
        <s v="Ohio"/>
        <s v="Pennsylvania"/>
        <s v="Texas"/>
        <s v="Washington"/>
      </sharedItems>
    </cacheField>
    <cacheField name="[People].[Region].[Region]" caption="Region" numFmtId="0" hierarchy="18" level="1">
      <sharedItems containsSemiMixedTypes="0" containsNonDate="0" containsString="0"/>
    </cacheField>
  </cacheFields>
  <cacheHierarchies count="59">
    <cacheHierarchy uniqueName="[Cities].[Country/Region]" caption="Country/Region" attribute="1" defaultMemberUniqueName="[Cities].[Country/Region].[All]" allUniqueName="[Cities].[Country/Region].[All]" dimensionUniqueName="[Cities]" displayFolder="" count="0" memberValueDatatype="130" unbalanced="0"/>
    <cacheHierarchy uniqueName="[Cities].[City]" caption="City" attribute="1" defaultMemberUniqueName="[Cities].[City].[All]" allUniqueName="[Cities].[City].[All]" dimensionUniqueName="[Cities]" displayFolder="" count="0" memberValueDatatype="130" unbalanced="0"/>
    <cacheHierarchy uniqueName="[Cities].[State]" caption="State" attribute="1" defaultMemberUniqueName="[Cities].[State].[All]" allUniqueName="[Cities].[State].[All]" dimensionUniqueName="[Cities]" displayFolder="" count="2" memberValueDatatype="130" unbalanced="0">
      <fieldsUsage count="2">
        <fieldUsage x="-1"/>
        <fieldUsage x="1"/>
      </fieldsUsage>
    </cacheHierarchy>
    <cacheHierarchy uniqueName="[Cities].[Postal Code]" caption="Postal Code" attribute="1" defaultMemberUniqueName="[Cities].[Postal Code].[All]" allUniqueName="[Cities].[Postal Code].[All]" dimensionUniqueName="[Cities]" displayFolder="" count="0" memberValueDatatype="20" unbalanced="0"/>
    <cacheHierarchy uniqueName="[costumer].[Customer ID]" caption="Customer ID" attribute="1" defaultMemberUniqueName="[costumer].[Customer ID].[All]" allUniqueName="[costumer].[Customer ID].[All]" dimensionUniqueName="[costumer]" displayFolder="" count="0" memberValueDatatype="130" unbalanced="0"/>
    <cacheHierarchy uniqueName="[costumer].[Customer Name]" caption="Customer Name" attribute="1" defaultMemberUniqueName="[costumer].[Customer Name].[All]" allUniqueName="[costumer].[Customer Name].[All]" dimensionUniqueName="[costumer]" displayFolder="" count="0" memberValueDatatype="130" unbalanced="0"/>
    <cacheHierarchy uniqueName="[costumer].[Postal Code]" caption="Postal Code" attribute="1" defaultMemberUniqueName="[costumer].[Postal Code].[All]" allUniqueName="[costumer].[Postal Code].[All]" dimensionUniqueName="[costumer]" displayFolder="" count="0" memberValueDatatype="20" unbalanced="0"/>
    <cacheHierarchy uniqueName="[costumer].[Segment_id]" caption="Segment_id" attribute="1" defaultMemberUniqueName="[costumer].[Segment_id].[All]" allUniqueName="[costumer].[Segment_id].[All]" dimensionUniqueName="[costumer]"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eople_id]" caption="People_id" attribute="1" defaultMemberUniqueName="[orders].[People_id].[All]" allUniqueName="[orders].[People_id].[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People].[id]" caption="id" attribute="1" defaultMemberUniqueName="[People].[id].[All]" allUniqueName="[People].[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id]" caption="id" attribute="1" defaultMemberUniqueName="[Segment].[id].[All]" allUniqueName="[Segment].[id].[All]" dimensionUniqueName="[Segment]" displayFolder="" count="0" memberValueDatatype="2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ost]" caption="total cost" measure="1" displayFolder="" measureGroup="Transaction" count="0"/>
    <cacheHierarchy uniqueName="[Measures].[Total Returns]" caption="Total Returns" measure="1" displayFolder="" measureGroup="Transaction" count="0"/>
    <cacheHierarchy uniqueName="[Measures].[Average Discount]" caption="Average Discount" measure="1" displayFolder="" measureGroup="Transaction" count="0"/>
    <cacheHierarchy uniqueName="[Measures].[Orders]" caption="Orders" measure="1" displayFolder="" measureGroup="Transaction" count="0"/>
    <cacheHierarchy uniqueName="[Measures].[Profit margin]" caption="Profit margin" measure="1" displayFolder="" measureGroup="Transaction" count="0"/>
    <cacheHierarchy uniqueName="[Measures].[Sales per Customer]" caption="Sales per Customer" measure="1" displayFolder="" measureGroup="Transaction" count="0"/>
    <cacheHierarchy uniqueName="[Measures].[Total Customers]" caption="Total Customers" measure="1" displayFolder="" measureGroup="Transaction" count="0"/>
    <cacheHierarchy uniqueName="[Measures].[Total quantity]" caption="Total quantity" measure="1" displayFolder="" measureGroup="Transaction" count="0"/>
    <cacheHierarchy uniqueName="[Measures].[Total Quantity Sold]" caption="Total Quantity Sold" measure="1" displayFolder="" measureGroup="Transaction" count="0"/>
    <cacheHierarchy uniqueName="[Measures].[Total sales]" caption="Total sales" measure="1" displayFolder="" measureGroup="Transaction" count="0" oneField="1">
      <fieldsUsage count="1">
        <fieldUsage x="0"/>
      </fieldsUsage>
    </cacheHierarchy>
    <cacheHierarchy uniqueName="[Measures].[Total profit]" caption="Total profit" measure="1" displayFolder="" measureGroup="Transaction"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ostumer]" caption="__XL_Count costumer" measure="1" displayFolder="" measureGroup="costumer" count="0" hidden="1"/>
    <cacheHierarchy uniqueName="[Measures].[__XL_Count Products]" caption="__XL_Count Products" measure="1" displayFolder="" measureGroup="Products" count="0" hidden="1"/>
    <cacheHierarchy uniqueName="[Measures].[__XL_Count Transaction]" caption="__XL_Count Transaction" measure="1" displayFolder="" measureGroup="Transaction"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XL_Count Cities]" caption="__XL_Count Cities" measure="1" displayFolder="" measureGroup="Cities" count="0" hidden="1"/>
    <cacheHierarchy uniqueName="[Measures].[__No measures defined]" caption="__No measures defined" measure="1" displayFolder="" count="0" hidden="1"/>
    <cacheHierarchy uniqueName="[Measures].[Sum of Row ID]" caption="Sum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ities" count="0" hidden="1">
      <extLst>
        <ext xmlns:x15="http://schemas.microsoft.com/office/spreadsheetml/2010/11/main" uri="{B97F6D7D-B522-45F9-BDA1-12C45D357490}">
          <x15:cacheHierarchy aggregatedColumn="1"/>
        </ext>
      </extLst>
    </cacheHierarchy>
  </cacheHierarchies>
  <kpis count="0"/>
  <dimensions count="9">
    <dimension name="Cities" uniqueName="[Cities]" caption="Cities"/>
    <dimension name="costumer" uniqueName="[costumer]" caption="costumer"/>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Transaction" uniqueName="[Transaction]" caption="Transaction"/>
  </dimensions>
  <measureGroups count="8">
    <measureGroup name="Cities" caption="Cities"/>
    <measureGroup name="costumer" caption="costumer"/>
    <measureGroup name="orders" caption="orders"/>
    <measureGroup name="People" caption="People"/>
    <measureGroup name="Products" caption="Products"/>
    <measureGroup name="Returns" caption="Returns"/>
    <measureGroup name="Segment" caption="Segment"/>
    <measureGroup name="Transaction" caption="Transaction"/>
  </measureGroups>
  <maps count="25">
    <map measureGroup="0" dimension="0"/>
    <map measureGroup="1" dimension="0"/>
    <map measureGroup="1" dimension="1"/>
    <map measureGroup="1" dimension="7"/>
    <map measureGroup="2" dimension="0"/>
    <map measureGroup="2" dimension="1"/>
    <map measureGroup="2" dimension="3"/>
    <map measureGroup="2" dimension="4"/>
    <map measureGroup="2" dimension="7"/>
    <map measureGroup="3" dimension="4"/>
    <map measureGroup="4" dimension="5"/>
    <map measureGroup="5" dimension="0"/>
    <map measureGroup="5" dimension="1"/>
    <map measureGroup="5" dimension="3"/>
    <map measureGroup="5" dimension="4"/>
    <map measureGroup="5" dimension="6"/>
    <map measureGroup="5" dimension="7"/>
    <map measureGroup="6" dimension="7"/>
    <map measureGroup="7" dimension="0"/>
    <map measureGroup="7" dimension="1"/>
    <map measureGroup="7" dimension="3"/>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EF Elhwahy" refreshedDate="46059.798221759258" backgroundQuery="1" createdVersion="8" refreshedVersion="8" minRefreshableVersion="3" recordCount="0" supportSubquery="1" supportAdvancedDrill="1" xr:uid="{4605D43A-E930-486B-9158-50A94D453DAB}">
  <cacheSource type="external" connectionId="10"/>
  <cacheFields count="2">
    <cacheField name="[Measures].[Total sales]" caption="Total sales" numFmtId="0" hierarchy="45" level="32767"/>
    <cacheField name="[People].[Region].[Region]" caption="Region" numFmtId="0" hierarchy="18" level="1">
      <sharedItems containsSemiMixedTypes="0" containsNonDate="0" containsString="0"/>
    </cacheField>
  </cacheFields>
  <cacheHierarchies count="59">
    <cacheHierarchy uniqueName="[Cities].[Country/Region]" caption="Country/Region" attribute="1" defaultMemberUniqueName="[Cities].[Country/Region].[All]" allUniqueName="[Cities].[Country/Region].[All]" dimensionUniqueName="[Cities]" displayFolder="" count="0" memberValueDatatype="130" unbalanced="0"/>
    <cacheHierarchy uniqueName="[Cities].[City]" caption="City" attribute="1" defaultMemberUniqueName="[Cities].[City].[All]" allUniqueName="[Cities].[City].[All]" dimensionUniqueName="[Cities]" displayFolder="" count="0" memberValueDatatype="130" unbalanced="0"/>
    <cacheHierarchy uniqueName="[Cities].[State]" caption="State" attribute="1" defaultMemberUniqueName="[Cities].[State].[All]" allUniqueName="[Cities].[State].[All]" dimensionUniqueName="[Cities]" displayFolder="" count="0" memberValueDatatype="130" unbalanced="0"/>
    <cacheHierarchy uniqueName="[Cities].[Postal Code]" caption="Postal Code" attribute="1" defaultMemberUniqueName="[Cities].[Postal Code].[All]" allUniqueName="[Cities].[Postal Code].[All]" dimensionUniqueName="[Cities]" displayFolder="" count="0" memberValueDatatype="20" unbalanced="0"/>
    <cacheHierarchy uniqueName="[costumer].[Customer ID]" caption="Customer ID" attribute="1" defaultMemberUniqueName="[costumer].[Customer ID].[All]" allUniqueName="[costumer].[Customer ID].[All]" dimensionUniqueName="[costumer]" displayFolder="" count="0" memberValueDatatype="130" unbalanced="0"/>
    <cacheHierarchy uniqueName="[costumer].[Customer Name]" caption="Customer Name" attribute="1" defaultMemberUniqueName="[costumer].[Customer Name].[All]" allUniqueName="[costumer].[Customer Name].[All]" dimensionUniqueName="[costumer]" displayFolder="" count="0" memberValueDatatype="130" unbalanced="0"/>
    <cacheHierarchy uniqueName="[costumer].[Postal Code]" caption="Postal Code" attribute="1" defaultMemberUniqueName="[costumer].[Postal Code].[All]" allUniqueName="[costumer].[Postal Code].[All]" dimensionUniqueName="[costumer]" displayFolder="" count="0" memberValueDatatype="20" unbalanced="0"/>
    <cacheHierarchy uniqueName="[costumer].[Segment_id]" caption="Segment_id" attribute="1" defaultMemberUniqueName="[costumer].[Segment_id].[All]" allUniqueName="[costumer].[Segment_id].[All]" dimensionUniqueName="[costumer]"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eople_id]" caption="People_id" attribute="1" defaultMemberUniqueName="[orders].[People_id].[All]" allUniqueName="[orders].[People_id].[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1"/>
      </fieldsUsage>
    </cacheHierarchy>
    <cacheHierarchy uniqueName="[People].[id]" caption="id" attribute="1" defaultMemberUniqueName="[People].[id].[All]" allUniqueName="[People].[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id]" caption="id" attribute="1" defaultMemberUniqueName="[Segment].[id].[All]" allUniqueName="[Segment].[id].[All]" dimensionUniqueName="[Segment]" displayFolder="" count="0" memberValueDatatype="2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ost]" caption="total cost" measure="1" displayFolder="" measureGroup="Transaction" count="0"/>
    <cacheHierarchy uniqueName="[Measures].[Total Returns]" caption="Total Returns" measure="1" displayFolder="" measureGroup="Transaction" count="0"/>
    <cacheHierarchy uniqueName="[Measures].[Average Discount]" caption="Average Discount" measure="1" displayFolder="" measureGroup="Transaction" count="0"/>
    <cacheHierarchy uniqueName="[Measures].[Orders]" caption="Orders" measure="1" displayFolder="" measureGroup="Transaction" count="0"/>
    <cacheHierarchy uniqueName="[Measures].[Profit margin]" caption="Profit margin" measure="1" displayFolder="" measureGroup="Transaction" count="0"/>
    <cacheHierarchy uniqueName="[Measures].[Sales per Customer]" caption="Sales per Customer" measure="1" displayFolder="" measureGroup="Transaction" count="0"/>
    <cacheHierarchy uniqueName="[Measures].[Total Customers]" caption="Total Customers" measure="1" displayFolder="" measureGroup="Transaction" count="0"/>
    <cacheHierarchy uniqueName="[Measures].[Total quantity]" caption="Total quantity" measure="1" displayFolder="" measureGroup="Transaction" count="0"/>
    <cacheHierarchy uniqueName="[Measures].[Total Quantity Sold]" caption="Total Quantity Sold" measure="1" displayFolder="" measureGroup="Transaction" count="0"/>
    <cacheHierarchy uniqueName="[Measures].[Total sales]" caption="Total sales" measure="1" displayFolder="" measureGroup="Transaction" count="0" oneField="1">
      <fieldsUsage count="1">
        <fieldUsage x="0"/>
      </fieldsUsage>
    </cacheHierarchy>
    <cacheHierarchy uniqueName="[Measures].[Total profit]" caption="Total profit" measure="1" displayFolder="" measureGroup="Transaction"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ostumer]" caption="__XL_Count costumer" measure="1" displayFolder="" measureGroup="costumer" count="0" hidden="1"/>
    <cacheHierarchy uniqueName="[Measures].[__XL_Count Products]" caption="__XL_Count Products" measure="1" displayFolder="" measureGroup="Products" count="0" hidden="1"/>
    <cacheHierarchy uniqueName="[Measures].[__XL_Count Transaction]" caption="__XL_Count Transaction" measure="1" displayFolder="" measureGroup="Transaction"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XL_Count Cities]" caption="__XL_Count Cities" measure="1" displayFolder="" measureGroup="Cities" count="0" hidden="1"/>
    <cacheHierarchy uniqueName="[Measures].[__No measures defined]" caption="__No measures defined" measure="1" displayFolder="" count="0" hidden="1"/>
    <cacheHierarchy uniqueName="[Measures].[Sum of Row ID]" caption="Sum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ities" count="0" hidden="1">
      <extLst>
        <ext xmlns:x15="http://schemas.microsoft.com/office/spreadsheetml/2010/11/main" uri="{B97F6D7D-B522-45F9-BDA1-12C45D357490}">
          <x15:cacheHierarchy aggregatedColumn="1"/>
        </ext>
      </extLst>
    </cacheHierarchy>
  </cacheHierarchies>
  <kpis count="0"/>
  <dimensions count="9">
    <dimension name="Cities" uniqueName="[Cities]" caption="Cities"/>
    <dimension name="costumer" uniqueName="[costumer]" caption="costumer"/>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Transaction" uniqueName="[Transaction]" caption="Transaction"/>
  </dimensions>
  <measureGroups count="8">
    <measureGroup name="Cities" caption="Cities"/>
    <measureGroup name="costumer" caption="costumer"/>
    <measureGroup name="orders" caption="orders"/>
    <measureGroup name="People" caption="People"/>
    <measureGroup name="Products" caption="Products"/>
    <measureGroup name="Returns" caption="Returns"/>
    <measureGroup name="Segment" caption="Segment"/>
    <measureGroup name="Transaction" caption="Transaction"/>
  </measureGroups>
  <maps count="25">
    <map measureGroup="0" dimension="0"/>
    <map measureGroup="1" dimension="0"/>
    <map measureGroup="1" dimension="1"/>
    <map measureGroup="1" dimension="7"/>
    <map measureGroup="2" dimension="0"/>
    <map measureGroup="2" dimension="1"/>
    <map measureGroup="2" dimension="3"/>
    <map measureGroup="2" dimension="4"/>
    <map measureGroup="2" dimension="7"/>
    <map measureGroup="3" dimension="4"/>
    <map measureGroup="4" dimension="5"/>
    <map measureGroup="5" dimension="0"/>
    <map measureGroup="5" dimension="1"/>
    <map measureGroup="5" dimension="3"/>
    <map measureGroup="5" dimension="4"/>
    <map measureGroup="5" dimension="6"/>
    <map measureGroup="5" dimension="7"/>
    <map measureGroup="6" dimension="7"/>
    <map measureGroup="7" dimension="0"/>
    <map measureGroup="7" dimension="1"/>
    <map measureGroup="7" dimension="3"/>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EF Elhwahy" refreshedDate="46059.798221874997" backgroundQuery="1" createdVersion="8" refreshedVersion="8" minRefreshableVersion="3" recordCount="0" supportSubquery="1" supportAdvancedDrill="1" xr:uid="{3B5BBBAA-AF5A-46DD-8D01-7AEF32928C57}">
  <cacheSource type="external" connectionId="10"/>
  <cacheFields count="2">
    <cacheField name="[Measures].[Total profit]" caption="Total profit" numFmtId="0" hierarchy="46" level="32767"/>
    <cacheField name="[People].[Region].[Region]" caption="Region" numFmtId="0" hierarchy="18" level="1">
      <sharedItems containsSemiMixedTypes="0" containsNonDate="0" containsString="0"/>
    </cacheField>
  </cacheFields>
  <cacheHierarchies count="59">
    <cacheHierarchy uniqueName="[Cities].[Country/Region]" caption="Country/Region" attribute="1" defaultMemberUniqueName="[Cities].[Country/Region].[All]" allUniqueName="[Cities].[Country/Region].[All]" dimensionUniqueName="[Cities]" displayFolder="" count="0" memberValueDatatype="130" unbalanced="0"/>
    <cacheHierarchy uniqueName="[Cities].[City]" caption="City" attribute="1" defaultMemberUniqueName="[Cities].[City].[All]" allUniqueName="[Cities].[City].[All]" dimensionUniqueName="[Cities]" displayFolder="" count="0" memberValueDatatype="130" unbalanced="0"/>
    <cacheHierarchy uniqueName="[Cities].[State]" caption="State" attribute="1" defaultMemberUniqueName="[Cities].[State].[All]" allUniqueName="[Cities].[State].[All]" dimensionUniqueName="[Cities]" displayFolder="" count="0" memberValueDatatype="130" unbalanced="0"/>
    <cacheHierarchy uniqueName="[Cities].[Postal Code]" caption="Postal Code" attribute="1" defaultMemberUniqueName="[Cities].[Postal Code].[All]" allUniqueName="[Cities].[Postal Code].[All]" dimensionUniqueName="[Cities]" displayFolder="" count="0" memberValueDatatype="20" unbalanced="0"/>
    <cacheHierarchy uniqueName="[costumer].[Customer ID]" caption="Customer ID" attribute="1" defaultMemberUniqueName="[costumer].[Customer ID].[All]" allUniqueName="[costumer].[Customer ID].[All]" dimensionUniqueName="[costumer]" displayFolder="" count="0" memberValueDatatype="130" unbalanced="0"/>
    <cacheHierarchy uniqueName="[costumer].[Customer Name]" caption="Customer Name" attribute="1" defaultMemberUniqueName="[costumer].[Customer Name].[All]" allUniqueName="[costumer].[Customer Name].[All]" dimensionUniqueName="[costumer]" displayFolder="" count="0" memberValueDatatype="130" unbalanced="0"/>
    <cacheHierarchy uniqueName="[costumer].[Postal Code]" caption="Postal Code" attribute="1" defaultMemberUniqueName="[costumer].[Postal Code].[All]" allUniqueName="[costumer].[Postal Code].[All]" dimensionUniqueName="[costumer]" displayFolder="" count="0" memberValueDatatype="20" unbalanced="0"/>
    <cacheHierarchy uniqueName="[costumer].[Segment_id]" caption="Segment_id" attribute="1" defaultMemberUniqueName="[costumer].[Segment_id].[All]" allUniqueName="[costumer].[Segment_id].[All]" dimensionUniqueName="[costumer]"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eople_id]" caption="People_id" attribute="1" defaultMemberUniqueName="[orders].[People_id].[All]" allUniqueName="[orders].[People_id].[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1"/>
      </fieldsUsage>
    </cacheHierarchy>
    <cacheHierarchy uniqueName="[People].[id]" caption="id" attribute="1" defaultMemberUniqueName="[People].[id].[All]" allUniqueName="[People].[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id]" caption="id" attribute="1" defaultMemberUniqueName="[Segment].[id].[All]" allUniqueName="[Segment].[id].[All]" dimensionUniqueName="[Segment]" displayFolder="" count="0" memberValueDatatype="2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ost]" caption="total cost" measure="1" displayFolder="" measureGroup="Transaction" count="0"/>
    <cacheHierarchy uniqueName="[Measures].[Total Returns]" caption="Total Returns" measure="1" displayFolder="" measureGroup="Transaction" count="0"/>
    <cacheHierarchy uniqueName="[Measures].[Average Discount]" caption="Average Discount" measure="1" displayFolder="" measureGroup="Transaction" count="0"/>
    <cacheHierarchy uniqueName="[Measures].[Orders]" caption="Orders" measure="1" displayFolder="" measureGroup="Transaction" count="0"/>
    <cacheHierarchy uniqueName="[Measures].[Profit margin]" caption="Profit margin" measure="1" displayFolder="" measureGroup="Transaction" count="0"/>
    <cacheHierarchy uniqueName="[Measures].[Sales per Customer]" caption="Sales per Customer" measure="1" displayFolder="" measureGroup="Transaction" count="0"/>
    <cacheHierarchy uniqueName="[Measures].[Total Customers]" caption="Total Customers" measure="1" displayFolder="" measureGroup="Transaction" count="0"/>
    <cacheHierarchy uniqueName="[Measures].[Total quantity]" caption="Total quantity" measure="1" displayFolder="" measureGroup="Transaction" count="0"/>
    <cacheHierarchy uniqueName="[Measures].[Total Quantity Sold]" caption="Total Quantity Sold" measure="1" displayFolder="" measureGroup="Transaction" count="0"/>
    <cacheHierarchy uniqueName="[Measures].[Total sales]" caption="Total sales" measure="1" displayFolder="" measureGroup="Transaction" count="0"/>
    <cacheHierarchy uniqueName="[Measures].[Total profit]" caption="Total profit" measure="1" displayFolder="" measureGroup="Transaction" count="0" oneField="1">
      <fieldsUsage count="1">
        <fieldUsage x="0"/>
      </fieldsUsage>
    </cacheHierarchy>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ostumer]" caption="__XL_Count costumer" measure="1" displayFolder="" measureGroup="costumer" count="0" hidden="1"/>
    <cacheHierarchy uniqueName="[Measures].[__XL_Count Products]" caption="__XL_Count Products" measure="1" displayFolder="" measureGroup="Products" count="0" hidden="1"/>
    <cacheHierarchy uniqueName="[Measures].[__XL_Count Transaction]" caption="__XL_Count Transaction" measure="1" displayFolder="" measureGroup="Transaction"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XL_Count Cities]" caption="__XL_Count Cities" measure="1" displayFolder="" measureGroup="Cities" count="0" hidden="1"/>
    <cacheHierarchy uniqueName="[Measures].[__No measures defined]" caption="__No measures defined" measure="1" displayFolder="" count="0" hidden="1"/>
    <cacheHierarchy uniqueName="[Measures].[Sum of Row ID]" caption="Sum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ities" count="0" hidden="1">
      <extLst>
        <ext xmlns:x15="http://schemas.microsoft.com/office/spreadsheetml/2010/11/main" uri="{B97F6D7D-B522-45F9-BDA1-12C45D357490}">
          <x15:cacheHierarchy aggregatedColumn="1"/>
        </ext>
      </extLst>
    </cacheHierarchy>
  </cacheHierarchies>
  <kpis count="0"/>
  <dimensions count="9">
    <dimension name="Cities" uniqueName="[Cities]" caption="Cities"/>
    <dimension name="costumer" uniqueName="[costumer]" caption="costumer"/>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Transaction" uniqueName="[Transaction]" caption="Transaction"/>
  </dimensions>
  <measureGroups count="8">
    <measureGroup name="Cities" caption="Cities"/>
    <measureGroup name="costumer" caption="costumer"/>
    <measureGroup name="orders" caption="orders"/>
    <measureGroup name="People" caption="People"/>
    <measureGroup name="Products" caption="Products"/>
    <measureGroup name="Returns" caption="Returns"/>
    <measureGroup name="Segment" caption="Segment"/>
    <measureGroup name="Transaction" caption="Transaction"/>
  </measureGroups>
  <maps count="25">
    <map measureGroup="0" dimension="0"/>
    <map measureGroup="1" dimension="0"/>
    <map measureGroup="1" dimension="1"/>
    <map measureGroup="1" dimension="7"/>
    <map measureGroup="2" dimension="0"/>
    <map measureGroup="2" dimension="1"/>
    <map measureGroup="2" dimension="3"/>
    <map measureGroup="2" dimension="4"/>
    <map measureGroup="2" dimension="7"/>
    <map measureGroup="3" dimension="4"/>
    <map measureGroup="4" dimension="5"/>
    <map measureGroup="5" dimension="0"/>
    <map measureGroup="5" dimension="1"/>
    <map measureGroup="5" dimension="3"/>
    <map measureGroup="5" dimension="4"/>
    <map measureGroup="5" dimension="6"/>
    <map measureGroup="5" dimension="7"/>
    <map measureGroup="6" dimension="7"/>
    <map measureGroup="7" dimension="0"/>
    <map measureGroup="7" dimension="1"/>
    <map measureGroup="7" dimension="3"/>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EF Elhwahy" refreshedDate="46059.798221990743" backgroundQuery="1" createdVersion="8" refreshedVersion="8" minRefreshableVersion="3" recordCount="0" supportSubquery="1" supportAdvancedDrill="1" xr:uid="{589F3575-0B2B-4923-BA43-71635A663229}">
  <cacheSource type="external" connectionId="10"/>
  <cacheFields count="2">
    <cacheField name="[Measures].[Orders]" caption="Orders" numFmtId="0" hierarchy="39" level="32767"/>
    <cacheField name="[People].[Region].[Region]" caption="Region" numFmtId="0" hierarchy="18" level="1">
      <sharedItems containsSemiMixedTypes="0" containsNonDate="0" containsString="0"/>
    </cacheField>
  </cacheFields>
  <cacheHierarchies count="59">
    <cacheHierarchy uniqueName="[Cities].[Country/Region]" caption="Country/Region" attribute="1" defaultMemberUniqueName="[Cities].[Country/Region].[All]" allUniqueName="[Cities].[Country/Region].[All]" dimensionUniqueName="[Cities]" displayFolder="" count="0" memberValueDatatype="130" unbalanced="0"/>
    <cacheHierarchy uniqueName="[Cities].[City]" caption="City" attribute="1" defaultMemberUniqueName="[Cities].[City].[All]" allUniqueName="[Cities].[City].[All]" dimensionUniqueName="[Cities]" displayFolder="" count="0" memberValueDatatype="130" unbalanced="0"/>
    <cacheHierarchy uniqueName="[Cities].[State]" caption="State" attribute="1" defaultMemberUniqueName="[Cities].[State].[All]" allUniqueName="[Cities].[State].[All]" dimensionUniqueName="[Cities]" displayFolder="" count="0" memberValueDatatype="130" unbalanced="0"/>
    <cacheHierarchy uniqueName="[Cities].[Postal Code]" caption="Postal Code" attribute="1" defaultMemberUniqueName="[Cities].[Postal Code].[All]" allUniqueName="[Cities].[Postal Code].[All]" dimensionUniqueName="[Cities]" displayFolder="" count="0" memberValueDatatype="20" unbalanced="0"/>
    <cacheHierarchy uniqueName="[costumer].[Customer ID]" caption="Customer ID" attribute="1" defaultMemberUniqueName="[costumer].[Customer ID].[All]" allUniqueName="[costumer].[Customer ID].[All]" dimensionUniqueName="[costumer]" displayFolder="" count="0" memberValueDatatype="130" unbalanced="0"/>
    <cacheHierarchy uniqueName="[costumer].[Customer Name]" caption="Customer Name" attribute="1" defaultMemberUniqueName="[costumer].[Customer Name].[All]" allUniqueName="[costumer].[Customer Name].[All]" dimensionUniqueName="[costumer]" displayFolder="" count="0" memberValueDatatype="130" unbalanced="0"/>
    <cacheHierarchy uniqueName="[costumer].[Postal Code]" caption="Postal Code" attribute="1" defaultMemberUniqueName="[costumer].[Postal Code].[All]" allUniqueName="[costumer].[Postal Code].[All]" dimensionUniqueName="[costumer]" displayFolder="" count="0" memberValueDatatype="20" unbalanced="0"/>
    <cacheHierarchy uniqueName="[costumer].[Segment_id]" caption="Segment_id" attribute="1" defaultMemberUniqueName="[costumer].[Segment_id].[All]" allUniqueName="[costumer].[Segment_id].[All]" dimensionUniqueName="[costumer]"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eople_id]" caption="People_id" attribute="1" defaultMemberUniqueName="[orders].[People_id].[All]" allUniqueName="[orders].[People_id].[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1"/>
      </fieldsUsage>
    </cacheHierarchy>
    <cacheHierarchy uniqueName="[People].[id]" caption="id" attribute="1" defaultMemberUniqueName="[People].[id].[All]" allUniqueName="[People].[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id]" caption="id" attribute="1" defaultMemberUniqueName="[Segment].[id].[All]" allUniqueName="[Segment].[id].[All]" dimensionUniqueName="[Segment]" displayFolder="" count="0" memberValueDatatype="2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ost]" caption="total cost" measure="1" displayFolder="" measureGroup="Transaction" count="0"/>
    <cacheHierarchy uniqueName="[Measures].[Total Returns]" caption="Total Returns" measure="1" displayFolder="" measureGroup="Transaction" count="0"/>
    <cacheHierarchy uniqueName="[Measures].[Average Discount]" caption="Average Discount" measure="1" displayFolder="" measureGroup="Transaction" count="0"/>
    <cacheHierarchy uniqueName="[Measures].[Orders]" caption="Orders" measure="1" displayFolder="" measureGroup="Transaction" count="0" oneField="1">
      <fieldsUsage count="1">
        <fieldUsage x="0"/>
      </fieldsUsage>
    </cacheHierarchy>
    <cacheHierarchy uniqueName="[Measures].[Profit margin]" caption="Profit margin" measure="1" displayFolder="" measureGroup="Transaction" count="0"/>
    <cacheHierarchy uniqueName="[Measures].[Sales per Customer]" caption="Sales per Customer" measure="1" displayFolder="" measureGroup="Transaction" count="0"/>
    <cacheHierarchy uniqueName="[Measures].[Total Customers]" caption="Total Customers" measure="1" displayFolder="" measureGroup="Transaction" count="0"/>
    <cacheHierarchy uniqueName="[Measures].[Total quantity]" caption="Total quantity" measure="1" displayFolder="" measureGroup="Transaction" count="0"/>
    <cacheHierarchy uniqueName="[Measures].[Total Quantity Sold]" caption="Total Quantity Sold" measure="1" displayFolder="" measureGroup="Transaction" count="0"/>
    <cacheHierarchy uniqueName="[Measures].[Total sales]" caption="Total sales" measure="1" displayFolder="" measureGroup="Transaction" count="0"/>
    <cacheHierarchy uniqueName="[Measures].[Total profit]" caption="Total profit" measure="1" displayFolder="" measureGroup="Transaction"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ostumer]" caption="__XL_Count costumer" measure="1" displayFolder="" measureGroup="costumer" count="0" hidden="1"/>
    <cacheHierarchy uniqueName="[Measures].[__XL_Count Products]" caption="__XL_Count Products" measure="1" displayFolder="" measureGroup="Products" count="0" hidden="1"/>
    <cacheHierarchy uniqueName="[Measures].[__XL_Count Transaction]" caption="__XL_Count Transaction" measure="1" displayFolder="" measureGroup="Transaction"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XL_Count Cities]" caption="__XL_Count Cities" measure="1" displayFolder="" measureGroup="Cities" count="0" hidden="1"/>
    <cacheHierarchy uniqueName="[Measures].[__No measures defined]" caption="__No measures defined" measure="1" displayFolder="" count="0" hidden="1"/>
    <cacheHierarchy uniqueName="[Measures].[Sum of Row ID]" caption="Sum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ities" count="0" hidden="1">
      <extLst>
        <ext xmlns:x15="http://schemas.microsoft.com/office/spreadsheetml/2010/11/main" uri="{B97F6D7D-B522-45F9-BDA1-12C45D357490}">
          <x15:cacheHierarchy aggregatedColumn="1"/>
        </ext>
      </extLst>
    </cacheHierarchy>
  </cacheHierarchies>
  <kpis count="0"/>
  <dimensions count="9">
    <dimension name="Cities" uniqueName="[Cities]" caption="Cities"/>
    <dimension name="costumer" uniqueName="[costumer]" caption="costumer"/>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Transaction" uniqueName="[Transaction]" caption="Transaction"/>
  </dimensions>
  <measureGroups count="8">
    <measureGroup name="Cities" caption="Cities"/>
    <measureGroup name="costumer" caption="costumer"/>
    <measureGroup name="orders" caption="orders"/>
    <measureGroup name="People" caption="People"/>
    <measureGroup name="Products" caption="Products"/>
    <measureGroup name="Returns" caption="Returns"/>
    <measureGroup name="Segment" caption="Segment"/>
    <measureGroup name="Transaction" caption="Transaction"/>
  </measureGroups>
  <maps count="25">
    <map measureGroup="0" dimension="0"/>
    <map measureGroup="1" dimension="0"/>
    <map measureGroup="1" dimension="1"/>
    <map measureGroup="1" dimension="7"/>
    <map measureGroup="2" dimension="0"/>
    <map measureGroup="2" dimension="1"/>
    <map measureGroup="2" dimension="3"/>
    <map measureGroup="2" dimension="4"/>
    <map measureGroup="2" dimension="7"/>
    <map measureGroup="3" dimension="4"/>
    <map measureGroup="4" dimension="5"/>
    <map measureGroup="5" dimension="0"/>
    <map measureGroup="5" dimension="1"/>
    <map measureGroup="5" dimension="3"/>
    <map measureGroup="5" dimension="4"/>
    <map measureGroup="5" dimension="6"/>
    <map measureGroup="5" dimension="7"/>
    <map measureGroup="6" dimension="7"/>
    <map measureGroup="7" dimension="0"/>
    <map measureGroup="7" dimension="1"/>
    <map measureGroup="7" dimension="3"/>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EF Elhwahy" refreshedDate="46059.798221990743" backgroundQuery="1" createdVersion="8" refreshedVersion="8" minRefreshableVersion="3" recordCount="0" supportSubquery="1" supportAdvancedDrill="1" xr:uid="{6A1DE4C6-4E70-44F7-9DB8-6E2140FB5F98}">
  <cacheSource type="external" connectionId="10"/>
  <cacheFields count="2">
    <cacheField name="[Measures].[Profit margin]" caption="Profit margin" numFmtId="0" hierarchy="40" level="32767"/>
    <cacheField name="[People].[Region].[Region]" caption="Region" numFmtId="0" hierarchy="18" level="1">
      <sharedItems containsSemiMixedTypes="0" containsNonDate="0" containsString="0"/>
    </cacheField>
  </cacheFields>
  <cacheHierarchies count="59">
    <cacheHierarchy uniqueName="[Cities].[Country/Region]" caption="Country/Region" attribute="1" defaultMemberUniqueName="[Cities].[Country/Region].[All]" allUniqueName="[Cities].[Country/Region].[All]" dimensionUniqueName="[Cities]" displayFolder="" count="0" memberValueDatatype="130" unbalanced="0"/>
    <cacheHierarchy uniqueName="[Cities].[City]" caption="City" attribute="1" defaultMemberUniqueName="[Cities].[City].[All]" allUniqueName="[Cities].[City].[All]" dimensionUniqueName="[Cities]" displayFolder="" count="0" memberValueDatatype="130" unbalanced="0"/>
    <cacheHierarchy uniqueName="[Cities].[State]" caption="State" attribute="1" defaultMemberUniqueName="[Cities].[State].[All]" allUniqueName="[Cities].[State].[All]" dimensionUniqueName="[Cities]" displayFolder="" count="0" memberValueDatatype="130" unbalanced="0"/>
    <cacheHierarchy uniqueName="[Cities].[Postal Code]" caption="Postal Code" attribute="1" defaultMemberUniqueName="[Cities].[Postal Code].[All]" allUniqueName="[Cities].[Postal Code].[All]" dimensionUniqueName="[Cities]" displayFolder="" count="0" memberValueDatatype="20" unbalanced="0"/>
    <cacheHierarchy uniqueName="[costumer].[Customer ID]" caption="Customer ID" attribute="1" defaultMemberUniqueName="[costumer].[Customer ID].[All]" allUniqueName="[costumer].[Customer ID].[All]" dimensionUniqueName="[costumer]" displayFolder="" count="0" memberValueDatatype="130" unbalanced="0"/>
    <cacheHierarchy uniqueName="[costumer].[Customer Name]" caption="Customer Name" attribute="1" defaultMemberUniqueName="[costumer].[Customer Name].[All]" allUniqueName="[costumer].[Customer Name].[All]" dimensionUniqueName="[costumer]" displayFolder="" count="0" memberValueDatatype="130" unbalanced="0"/>
    <cacheHierarchy uniqueName="[costumer].[Postal Code]" caption="Postal Code" attribute="1" defaultMemberUniqueName="[costumer].[Postal Code].[All]" allUniqueName="[costumer].[Postal Code].[All]" dimensionUniqueName="[costumer]" displayFolder="" count="0" memberValueDatatype="20" unbalanced="0"/>
    <cacheHierarchy uniqueName="[costumer].[Segment_id]" caption="Segment_id" attribute="1" defaultMemberUniqueName="[costumer].[Segment_id].[All]" allUniqueName="[costumer].[Segment_id].[All]" dimensionUniqueName="[costumer]"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eople_id]" caption="People_id" attribute="1" defaultMemberUniqueName="[orders].[People_id].[All]" allUniqueName="[orders].[People_id].[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1"/>
      </fieldsUsage>
    </cacheHierarchy>
    <cacheHierarchy uniqueName="[People].[id]" caption="id" attribute="1" defaultMemberUniqueName="[People].[id].[All]" allUniqueName="[People].[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id]" caption="id" attribute="1" defaultMemberUniqueName="[Segment].[id].[All]" allUniqueName="[Segment].[id].[All]" dimensionUniqueName="[Segment]" displayFolder="" count="0" memberValueDatatype="2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ost]" caption="total cost" measure="1" displayFolder="" measureGroup="Transaction" count="0"/>
    <cacheHierarchy uniqueName="[Measures].[Total Returns]" caption="Total Returns" measure="1" displayFolder="" measureGroup="Transaction" count="0"/>
    <cacheHierarchy uniqueName="[Measures].[Average Discount]" caption="Average Discount" measure="1" displayFolder="" measureGroup="Transaction" count="0"/>
    <cacheHierarchy uniqueName="[Measures].[Orders]" caption="Orders" measure="1" displayFolder="" measureGroup="Transaction" count="0"/>
    <cacheHierarchy uniqueName="[Measures].[Profit margin]" caption="Profit margin" measure="1" displayFolder="" measureGroup="Transaction" count="0" oneField="1">
      <fieldsUsage count="1">
        <fieldUsage x="0"/>
      </fieldsUsage>
    </cacheHierarchy>
    <cacheHierarchy uniqueName="[Measures].[Sales per Customer]" caption="Sales per Customer" measure="1" displayFolder="" measureGroup="Transaction" count="0"/>
    <cacheHierarchy uniqueName="[Measures].[Total Customers]" caption="Total Customers" measure="1" displayFolder="" measureGroup="Transaction" count="0"/>
    <cacheHierarchy uniqueName="[Measures].[Total quantity]" caption="Total quantity" measure="1" displayFolder="" measureGroup="Transaction" count="0"/>
    <cacheHierarchy uniqueName="[Measures].[Total Quantity Sold]" caption="Total Quantity Sold" measure="1" displayFolder="" measureGroup="Transaction" count="0"/>
    <cacheHierarchy uniqueName="[Measures].[Total sales]" caption="Total sales" measure="1" displayFolder="" measureGroup="Transaction" count="0"/>
    <cacheHierarchy uniqueName="[Measures].[Total profit]" caption="Total profit" measure="1" displayFolder="" measureGroup="Transaction"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ostumer]" caption="__XL_Count costumer" measure="1" displayFolder="" measureGroup="costumer" count="0" hidden="1"/>
    <cacheHierarchy uniqueName="[Measures].[__XL_Count Products]" caption="__XL_Count Products" measure="1" displayFolder="" measureGroup="Products" count="0" hidden="1"/>
    <cacheHierarchy uniqueName="[Measures].[__XL_Count Transaction]" caption="__XL_Count Transaction" measure="1" displayFolder="" measureGroup="Transaction"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XL_Count Cities]" caption="__XL_Count Cities" measure="1" displayFolder="" measureGroup="Cities" count="0" hidden="1"/>
    <cacheHierarchy uniqueName="[Measures].[__No measures defined]" caption="__No measures defined" measure="1" displayFolder="" count="0" hidden="1"/>
    <cacheHierarchy uniqueName="[Measures].[Sum of Row ID]" caption="Sum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ities" count="0" hidden="1">
      <extLst>
        <ext xmlns:x15="http://schemas.microsoft.com/office/spreadsheetml/2010/11/main" uri="{B97F6D7D-B522-45F9-BDA1-12C45D357490}">
          <x15:cacheHierarchy aggregatedColumn="1"/>
        </ext>
      </extLst>
    </cacheHierarchy>
  </cacheHierarchies>
  <kpis count="0"/>
  <dimensions count="9">
    <dimension name="Cities" uniqueName="[Cities]" caption="Cities"/>
    <dimension name="costumer" uniqueName="[costumer]" caption="costumer"/>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Transaction" uniqueName="[Transaction]" caption="Transaction"/>
  </dimensions>
  <measureGroups count="8">
    <measureGroup name="Cities" caption="Cities"/>
    <measureGroup name="costumer" caption="costumer"/>
    <measureGroup name="orders" caption="orders"/>
    <measureGroup name="People" caption="People"/>
    <measureGroup name="Products" caption="Products"/>
    <measureGroup name="Returns" caption="Returns"/>
    <measureGroup name="Segment" caption="Segment"/>
    <measureGroup name="Transaction" caption="Transaction"/>
  </measureGroups>
  <maps count="25">
    <map measureGroup="0" dimension="0"/>
    <map measureGroup="1" dimension="0"/>
    <map measureGroup="1" dimension="1"/>
    <map measureGroup="1" dimension="7"/>
    <map measureGroup="2" dimension="0"/>
    <map measureGroup="2" dimension="1"/>
    <map measureGroup="2" dimension="3"/>
    <map measureGroup="2" dimension="4"/>
    <map measureGroup="2" dimension="7"/>
    <map measureGroup="3" dimension="4"/>
    <map measureGroup="4" dimension="5"/>
    <map measureGroup="5" dimension="0"/>
    <map measureGroup="5" dimension="1"/>
    <map measureGroup="5" dimension="3"/>
    <map measureGroup="5" dimension="4"/>
    <map measureGroup="5" dimension="6"/>
    <map measureGroup="5" dimension="7"/>
    <map measureGroup="6" dimension="7"/>
    <map measureGroup="7" dimension="0"/>
    <map measureGroup="7" dimension="1"/>
    <map measureGroup="7" dimension="3"/>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EF Elhwahy" refreshedDate="46059.798222453705" backgroundQuery="1" createdVersion="8" refreshedVersion="8" minRefreshableVersion="3" recordCount="0" supportSubquery="1" supportAdvancedDrill="1" xr:uid="{8A72F2F7-B4C0-4FBE-BA45-8F64E64F96D7}">
  <cacheSource type="external" connectionId="10"/>
  <cacheFields count="3">
    <cacheField name="[Measures].[Total sales]" caption="Total sales" numFmtId="0" hierarchy="45" level="32767"/>
    <cacheField name="[orders].[Order Date (Month)].[Order Date (Month)]" caption="Order Date (Month)" numFmtId="0" hierarchy="16" level="1">
      <sharedItems count="12">
        <s v="Jan"/>
        <s v="Feb"/>
        <s v="Mar"/>
        <s v="Apr"/>
        <s v="May"/>
        <s v="Jun"/>
        <s v="Jul"/>
        <s v="Aug"/>
        <s v="Sep"/>
        <s v="Oct"/>
        <s v="Nov"/>
        <s v="Dec"/>
      </sharedItems>
    </cacheField>
    <cacheField name="[People].[Region].[Region]" caption="Region" numFmtId="0" hierarchy="18" level="1">
      <sharedItems containsSemiMixedTypes="0" containsNonDate="0" containsString="0"/>
    </cacheField>
  </cacheFields>
  <cacheHierarchies count="59">
    <cacheHierarchy uniqueName="[Cities].[Country/Region]" caption="Country/Region" attribute="1" defaultMemberUniqueName="[Cities].[Country/Region].[All]" allUniqueName="[Cities].[Country/Region].[All]" dimensionUniqueName="[Cities]" displayFolder="" count="0" memberValueDatatype="130" unbalanced="0"/>
    <cacheHierarchy uniqueName="[Cities].[City]" caption="City" attribute="1" defaultMemberUniqueName="[Cities].[City].[All]" allUniqueName="[Cities].[City].[All]" dimensionUniqueName="[Cities]" displayFolder="" count="0" memberValueDatatype="130" unbalanced="0"/>
    <cacheHierarchy uniqueName="[Cities].[State]" caption="State" attribute="1" defaultMemberUniqueName="[Cities].[State].[All]" allUniqueName="[Cities].[State].[All]" dimensionUniqueName="[Cities]" displayFolder="" count="0" memberValueDatatype="130" unbalanced="0"/>
    <cacheHierarchy uniqueName="[Cities].[Postal Code]" caption="Postal Code" attribute="1" defaultMemberUniqueName="[Cities].[Postal Code].[All]" allUniqueName="[Cities].[Postal Code].[All]" dimensionUniqueName="[Cities]" displayFolder="" count="0" memberValueDatatype="20" unbalanced="0"/>
    <cacheHierarchy uniqueName="[costumer].[Customer ID]" caption="Customer ID" attribute="1" defaultMemberUniqueName="[costumer].[Customer ID].[All]" allUniqueName="[costumer].[Customer ID].[All]" dimensionUniqueName="[costumer]" displayFolder="" count="0" memberValueDatatype="130" unbalanced="0"/>
    <cacheHierarchy uniqueName="[costumer].[Customer Name]" caption="Customer Name" attribute="1" defaultMemberUniqueName="[costumer].[Customer Name].[All]" allUniqueName="[costumer].[Customer Name].[All]" dimensionUniqueName="[costumer]" displayFolder="" count="0" memberValueDatatype="130" unbalanced="0"/>
    <cacheHierarchy uniqueName="[costumer].[Postal Code]" caption="Postal Code" attribute="1" defaultMemberUniqueName="[costumer].[Postal Code].[All]" allUniqueName="[costumer].[Postal Code].[All]" dimensionUniqueName="[costumer]" displayFolder="" count="0" memberValueDatatype="20" unbalanced="0"/>
    <cacheHierarchy uniqueName="[costumer].[Segment_id]" caption="Segment_id" attribute="1" defaultMemberUniqueName="[costumer].[Segment_id].[All]" allUniqueName="[costumer].[Segment_id].[All]" dimensionUniqueName="[costumer]"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eople_id]" caption="People_id" attribute="1" defaultMemberUniqueName="[orders].[People_id].[All]" allUniqueName="[orders].[People_id].[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People].[id]" caption="id" attribute="1" defaultMemberUniqueName="[People].[id].[All]" allUniqueName="[People].[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id]" caption="id" attribute="1" defaultMemberUniqueName="[Segment].[id].[All]" allUniqueName="[Segment].[id].[All]" dimensionUniqueName="[Segment]" displayFolder="" count="0" memberValueDatatype="2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ost]" caption="total cost" measure="1" displayFolder="" measureGroup="Transaction" count="0"/>
    <cacheHierarchy uniqueName="[Measures].[Total Returns]" caption="Total Returns" measure="1" displayFolder="" measureGroup="Transaction" count="0"/>
    <cacheHierarchy uniqueName="[Measures].[Average Discount]" caption="Average Discount" measure="1" displayFolder="" measureGroup="Transaction" count="0"/>
    <cacheHierarchy uniqueName="[Measures].[Orders]" caption="Orders" measure="1" displayFolder="" measureGroup="Transaction" count="0"/>
    <cacheHierarchy uniqueName="[Measures].[Profit margin]" caption="Profit margin" measure="1" displayFolder="" measureGroup="Transaction" count="0"/>
    <cacheHierarchy uniqueName="[Measures].[Sales per Customer]" caption="Sales per Customer" measure="1" displayFolder="" measureGroup="Transaction" count="0"/>
    <cacheHierarchy uniqueName="[Measures].[Total Customers]" caption="Total Customers" measure="1" displayFolder="" measureGroup="Transaction" count="0"/>
    <cacheHierarchy uniqueName="[Measures].[Total quantity]" caption="Total quantity" measure="1" displayFolder="" measureGroup="Transaction" count="0"/>
    <cacheHierarchy uniqueName="[Measures].[Total Quantity Sold]" caption="Total Quantity Sold" measure="1" displayFolder="" measureGroup="Transaction" count="0"/>
    <cacheHierarchy uniqueName="[Measures].[Total sales]" caption="Total sales" measure="1" displayFolder="" measureGroup="Transaction" count="0" oneField="1">
      <fieldsUsage count="1">
        <fieldUsage x="0"/>
      </fieldsUsage>
    </cacheHierarchy>
    <cacheHierarchy uniqueName="[Measures].[Total profit]" caption="Total profit" measure="1" displayFolder="" measureGroup="Transaction"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ostumer]" caption="__XL_Count costumer" measure="1" displayFolder="" measureGroup="costumer" count="0" hidden="1"/>
    <cacheHierarchy uniqueName="[Measures].[__XL_Count Products]" caption="__XL_Count Products" measure="1" displayFolder="" measureGroup="Products" count="0" hidden="1"/>
    <cacheHierarchy uniqueName="[Measures].[__XL_Count Transaction]" caption="__XL_Count Transaction" measure="1" displayFolder="" measureGroup="Transaction"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XL_Count Cities]" caption="__XL_Count Cities" measure="1" displayFolder="" measureGroup="Cities" count="0" hidden="1"/>
    <cacheHierarchy uniqueName="[Measures].[__No measures defined]" caption="__No measures defined" measure="1" displayFolder="" count="0" hidden="1"/>
    <cacheHierarchy uniqueName="[Measures].[Sum of Row ID]" caption="Sum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ities" count="0" hidden="1">
      <extLst>
        <ext xmlns:x15="http://schemas.microsoft.com/office/spreadsheetml/2010/11/main" uri="{B97F6D7D-B522-45F9-BDA1-12C45D357490}">
          <x15:cacheHierarchy aggregatedColumn="1"/>
        </ext>
      </extLst>
    </cacheHierarchy>
  </cacheHierarchies>
  <kpis count="0"/>
  <dimensions count="9">
    <dimension name="Cities" uniqueName="[Cities]" caption="Cities"/>
    <dimension name="costumer" uniqueName="[costumer]" caption="costumer"/>
    <dimension measure="1" name="Measures" uniqueName="[Measures]" caption="Measures"/>
    <dimension name="orders" uniqueName="[orders]" caption="orders"/>
    <dimension name="People" uniqueName="[People]" caption="People"/>
    <dimension name="Products" uniqueName="[Products]" caption="Products"/>
    <dimension name="Returns" uniqueName="[Returns]" caption="Returns"/>
    <dimension name="Segment" uniqueName="[Segment]" caption="Segment"/>
    <dimension name="Transaction" uniqueName="[Transaction]" caption="Transaction"/>
  </dimensions>
  <measureGroups count="8">
    <measureGroup name="Cities" caption="Cities"/>
    <measureGroup name="costumer" caption="costumer"/>
    <measureGroup name="orders" caption="orders"/>
    <measureGroup name="People" caption="People"/>
    <measureGroup name="Products" caption="Products"/>
    <measureGroup name="Returns" caption="Returns"/>
    <measureGroup name="Segment" caption="Segment"/>
    <measureGroup name="Transaction" caption="Transaction"/>
  </measureGroups>
  <maps count="25">
    <map measureGroup="0" dimension="0"/>
    <map measureGroup="1" dimension="0"/>
    <map measureGroup="1" dimension="1"/>
    <map measureGroup="1" dimension="7"/>
    <map measureGroup="2" dimension="0"/>
    <map measureGroup="2" dimension="1"/>
    <map measureGroup="2" dimension="3"/>
    <map measureGroup="2" dimension="4"/>
    <map measureGroup="2" dimension="7"/>
    <map measureGroup="3" dimension="4"/>
    <map measureGroup="4" dimension="5"/>
    <map measureGroup="5" dimension="0"/>
    <map measureGroup="5" dimension="1"/>
    <map measureGroup="5" dimension="3"/>
    <map measureGroup="5" dimension="4"/>
    <map measureGroup="5" dimension="6"/>
    <map measureGroup="5" dimension="7"/>
    <map measureGroup="6" dimension="7"/>
    <map measureGroup="7" dimension="0"/>
    <map measureGroup="7" dimension="1"/>
    <map measureGroup="7" dimension="3"/>
    <map measureGroup="7" dimension="4"/>
    <map measureGroup="7" dimension="5"/>
    <map measureGroup="7" dimension="7"/>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USEF Elhwahy" refreshedDate="46059.796308333331" backgroundQuery="1" createdVersion="3" refreshedVersion="8" minRefreshableVersion="3" recordCount="0" supportSubquery="1" supportAdvancedDrill="1" xr:uid="{909707EE-7071-47CA-A8EC-0381FE0812A8}">
  <cacheSource type="external" connectionId="10">
    <extLst>
      <ext xmlns:x14="http://schemas.microsoft.com/office/spreadsheetml/2009/9/main" uri="{F057638F-6D5F-4e77-A914-E7F072B9BCA8}">
        <x14:sourceConnection name="ThisWorkbookDataModel"/>
      </ext>
    </extLst>
  </cacheSource>
  <cacheFields count="0"/>
  <cacheHierarchies count="59">
    <cacheHierarchy uniqueName="[Cities].[Country/Region]" caption="Country/Region" attribute="1" defaultMemberUniqueName="[Cities].[Country/Region].[All]" allUniqueName="[Cities].[Country/Region].[All]" dimensionUniqueName="[Cities]" displayFolder="" count="0" memberValueDatatype="130" unbalanced="0"/>
    <cacheHierarchy uniqueName="[Cities].[City]" caption="City" attribute="1" defaultMemberUniqueName="[Cities].[City].[All]" allUniqueName="[Cities].[City].[All]" dimensionUniqueName="[Cities]" displayFolder="" count="0" memberValueDatatype="130" unbalanced="0"/>
    <cacheHierarchy uniqueName="[Cities].[State]" caption="State" attribute="1" defaultMemberUniqueName="[Cities].[State].[All]" allUniqueName="[Cities].[State].[All]" dimensionUniqueName="[Cities]" displayFolder="" count="0" memberValueDatatype="130" unbalanced="0"/>
    <cacheHierarchy uniqueName="[Cities].[Postal Code]" caption="Postal Code" attribute="1" defaultMemberUniqueName="[Cities].[Postal Code].[All]" allUniqueName="[Cities].[Postal Code].[All]" dimensionUniqueName="[Cities]" displayFolder="" count="0" memberValueDatatype="20" unbalanced="0"/>
    <cacheHierarchy uniqueName="[costumer].[Customer ID]" caption="Customer ID" attribute="1" defaultMemberUniqueName="[costumer].[Customer ID].[All]" allUniqueName="[costumer].[Customer ID].[All]" dimensionUniqueName="[costumer]" displayFolder="" count="0" memberValueDatatype="130" unbalanced="0"/>
    <cacheHierarchy uniqueName="[costumer].[Customer Name]" caption="Customer Name" attribute="1" defaultMemberUniqueName="[costumer].[Customer Name].[All]" allUniqueName="[costumer].[Customer Name].[All]" dimensionUniqueName="[costumer]" displayFolder="" count="0" memberValueDatatype="130" unbalanced="0"/>
    <cacheHierarchy uniqueName="[costumer].[Postal Code]" caption="Postal Code" attribute="1" defaultMemberUniqueName="[costumer].[Postal Code].[All]" allUniqueName="[costumer].[Postal Code].[All]" dimensionUniqueName="[costumer]" displayFolder="" count="0" memberValueDatatype="20" unbalanced="0"/>
    <cacheHierarchy uniqueName="[costumer].[Segment_id]" caption="Segment_id" attribute="1" defaultMemberUniqueName="[costumer].[Segment_id].[All]" allUniqueName="[costumer].[Segment_id].[All]" dimensionUniqueName="[costumer]"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eople_id]" caption="People_id" attribute="1" defaultMemberUniqueName="[orders].[People_id].[All]" allUniqueName="[orders].[People_id].[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cacheHierarchy uniqueName="[People].[id]" caption="id" attribute="1" defaultMemberUniqueName="[People].[id].[All]" allUniqueName="[People].[id].[All]" dimensionUniqueName="[People]"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ice per unit]" caption="Price per unit" attribute="1" defaultMemberUniqueName="[Products].[Price per unit].[All]" allUniqueName="[Products].[Price per unit].[All]" dimensionUniqueName="[Products]" displayFolder="" count="0" memberValueDatatype="130" unbalanced="0"/>
    <cacheHierarchy uniqueName="[Products].[cost per unit]" caption="cost per unit" attribute="1" defaultMemberUniqueName="[Products].[cost per unit].[All]" allUniqueName="[Products].[cost per unit].[All]" dimensionUniqueName="[Products]" displayFolder="" count="0" memberValueDatatype="130" unbalanced="0"/>
    <cacheHierarchy uniqueName="[Returns].[Returned]" caption="Returned" attribute="1" defaultMemberUniqueName="[Returns].[Returned].[All]" allUniqueName="[Returns].[Returned].[All]" dimensionUniqueName="[Returns]" displayFolder="" count="0" memberValueDatatype="130" unbalanced="0"/>
    <cacheHierarchy uniqueName="[Returns].[Order ID]" caption="Order ID" attribute="1" defaultMemberUniqueName="[Returns].[Order ID].[All]" allUniqueName="[Returns].[Order ID].[All]" dimensionUniqueName="[Returns]" displayFolder="" count="0" memberValueDatatype="130" unbalanced="0"/>
    <cacheHierarchy uniqueName="[Segment].[Segment]" caption="Segment" attribute="1" defaultMemberUniqueName="[Segment].[Segment].[All]" allUniqueName="[Segment].[Segment].[All]" dimensionUniqueName="[Segment]" displayFolder="" count="0" memberValueDatatype="130" unbalanced="0"/>
    <cacheHierarchy uniqueName="[Segment].[id]" caption="id" attribute="1" defaultMemberUniqueName="[Segment].[id].[All]" allUniqueName="[Segment].[id].[All]" dimensionUniqueName="[Segment]" displayFolder="" count="0" memberValueDatatype="20" unbalanced="0"/>
    <cacheHierarchy uniqueName="[Transaction].[Row ID]" caption="Row ID" attribute="1" defaultMemberUniqueName="[Transaction].[Row ID].[All]" allUniqueName="[Transaction].[Row ID].[All]" dimensionUniqueName="[Transaction]" displayFolder="" count="0" memberValueDatatype="20" unbalanced="0"/>
    <cacheHierarchy uniqueName="[Transaction].[Order ID]" caption="Order ID" attribute="1" defaultMemberUniqueName="[Transaction].[Order ID].[All]" allUniqueName="[Transaction].[Order ID].[All]" dimensionUniqueName="[Transaction]" displayFolder="" count="0" memberValueDatatype="130" unbalanced="0"/>
    <cacheHierarchy uniqueName="[Transaction].[Product ID]" caption="Product ID" attribute="1" defaultMemberUniqueName="[Transaction].[Product ID].[All]" allUniqueName="[Transaction].[Product ID].[All]" dimensionUniqueName="[Transaction]" displayFolder="" count="0" memberValueDatatype="130" unbalanced="0"/>
    <cacheHierarchy uniqueName="[Transaction].[Quantity]" caption="Quantity" attribute="1" defaultMemberUniqueName="[Transaction].[Quantity].[All]" allUniqueName="[Transaction].[Quantity].[All]" dimensionUniqueName="[Transaction]" displayFolder="" count="0" memberValueDatatype="20" unbalanced="0"/>
    <cacheHierarchy uniqueName="[Transaction].[Discount]" caption="Discount" attribute="1" defaultMemberUniqueName="[Transaction].[Discount].[All]" allUniqueName="[Transaction].[Discount].[All]" dimensionUniqueName="[Transaction]" displayFolder="" count="0" memberValueDatatype="5"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ost]" caption="total cost" measure="1" displayFolder="" measureGroup="Transaction" count="0"/>
    <cacheHierarchy uniqueName="[Measures].[Total Returns]" caption="Total Returns" measure="1" displayFolder="" measureGroup="Transaction" count="0"/>
    <cacheHierarchy uniqueName="[Measures].[Average Discount]" caption="Average Discount" measure="1" displayFolder="" measureGroup="Transaction" count="0"/>
    <cacheHierarchy uniqueName="[Measures].[Orders]" caption="Orders" measure="1" displayFolder="" measureGroup="Transaction" count="0"/>
    <cacheHierarchy uniqueName="[Measures].[Profit margin]" caption="Profit margin" measure="1" displayFolder="" measureGroup="Transaction" count="0"/>
    <cacheHierarchy uniqueName="[Measures].[Sales per Customer]" caption="Sales per Customer" measure="1" displayFolder="" measureGroup="Transaction" count="0"/>
    <cacheHierarchy uniqueName="[Measures].[Total Customers]" caption="Total Customers" measure="1" displayFolder="" measureGroup="Transaction" count="0"/>
    <cacheHierarchy uniqueName="[Measures].[Total quantity]" caption="Total quantity" measure="1" displayFolder="" measureGroup="Transaction" count="0"/>
    <cacheHierarchy uniqueName="[Measures].[Total Quantity Sold]" caption="Total Quantity Sold" measure="1" displayFolder="" measureGroup="Transaction" count="0"/>
    <cacheHierarchy uniqueName="[Measures].[Total sales]" caption="Total sales" measure="1" displayFolder="" measureGroup="Transaction" count="0"/>
    <cacheHierarchy uniqueName="[Measures].[Total profit]" caption="Total profit" measure="1" displayFolder="" measureGroup="Transaction" count="0"/>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ostumer]" caption="__XL_Count costumer" measure="1" displayFolder="" measureGroup="costumer" count="0" hidden="1"/>
    <cacheHierarchy uniqueName="[Measures].[__XL_Count Products]" caption="__XL_Count Products" measure="1" displayFolder="" measureGroup="Products" count="0" hidden="1"/>
    <cacheHierarchy uniqueName="[Measures].[__XL_Count Transaction]" caption="__XL_Count Transaction" measure="1" displayFolder="" measureGroup="Transaction" count="0" hidden="1"/>
    <cacheHierarchy uniqueName="[Measures].[__XL_Count orders]" caption="__XL_Count orders" measure="1" displayFolder="" measureGroup="orders" count="0" hidden="1"/>
    <cacheHierarchy uniqueName="[Measures].[__XL_Count Segment]" caption="__XL_Count Segment" measure="1" displayFolder="" measureGroup="Segment" count="0" hidden="1"/>
    <cacheHierarchy uniqueName="[Measures].[__XL_Count Cities]" caption="__XL_Count Cities" measure="1" displayFolder="" measureGroup="Cities" count="0" hidden="1"/>
    <cacheHierarchy uniqueName="[Measures].[__No measures defined]" caption="__No measures defined" measure="1" displayFolder="" count="0" hidden="1"/>
    <cacheHierarchy uniqueName="[Measures].[Sum of Row ID]" caption="Sum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Row ID]" caption="Count of Row ID" measure="1" displayFolder="" measureGroup="Transaction" count="0" hidden="1">
      <extLst>
        <ext xmlns:x15="http://schemas.microsoft.com/office/spreadsheetml/2010/11/main" uri="{B97F6D7D-B522-45F9-BDA1-12C45D357490}">
          <x15:cacheHierarchy aggregatedColumn="30"/>
        </ext>
      </extLst>
    </cacheHierarchy>
    <cacheHierarchy uniqueName="[Measures].[Count of City]" caption="Count of City" measure="1" displayFolder="" measureGroup="Citie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0641022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C93004-8AE3-42D3-BAA0-EFF5635E90D5}" name="PivotTable1" cacheId="2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V5:W18"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chartFormats count="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F6BDAF-B615-4D28-8171-B430E5D53038}" name="PivotTable8" cacheId="210" applyNumberFormats="0" applyBorderFormats="0" applyFontFormats="0" applyPatternFormats="0" applyAlignmentFormats="0" applyWidthHeightFormats="1" dataCaption="Values" tag="04bbf098-983d-4a85-815d-d70d0185bdcf" updatedVersion="8" minRefreshableVersion="3" useAutoFormatting="1" subtotalHiddenItems="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F7BFE3-351E-4205-BE7D-5643392BD8A9}" name="PivotTable7" cacheId="207" applyNumberFormats="0" applyBorderFormats="0" applyFontFormats="0" applyPatternFormats="0" applyAlignmentFormats="0" applyWidthHeightFormats="1" dataCaption="Values" tag="d4a6ed1c-7f04-4057-adf4-5507e3df7e98" updatedVersion="8" minRefreshableVersion="3" useAutoFormatting="1" subtotalHiddenItems="1" itemPrintTitles="1" createdVersion="8" indent="0" outline="1" outlineData="1" multipleFieldFilters="0">
  <location ref="E2:E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4554E-F71B-4855-A0A9-0EF99B4F015E}" name="PivotTable6" cacheId="204" applyNumberFormats="0" applyBorderFormats="0" applyFontFormats="0" applyPatternFormats="0" applyAlignmentFormats="0" applyWidthHeightFormats="1" dataCaption="Values" tag="7aa0e85c-54ad-4d80-9198-0a3fec5bb98b" updatedVersion="8" minRefreshableVersion="3" useAutoFormatting="1" subtotalHiddenItems="1" itemPrintTitles="1" createdVersion="8" indent="0" outline="1" outlineData="1" multipleFieldFilters="0">
  <location ref="C2:C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380FF1-7954-44F7-83C4-1EC96EAA5ADF}" name="PivotTable10" cacheId="198" applyNumberFormats="0" applyBorderFormats="0" applyFontFormats="0" applyPatternFormats="0" applyAlignmentFormats="0" applyWidthHeightFormats="1" dataCaption="Values" tag="f760ebc0-64a1-4d06-81e2-f0a993313150" updatedVersion="8" minRefreshableVersion="3" useAutoFormatting="1" subtotalHiddenItems="1" itemPrintTitles="1" createdVersion="8" indent="0" outline="1" outlineData="1" multipleFieldFilters="0">
  <location ref="O2:P13"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1"/>
    </i>
    <i>
      <x v="8"/>
    </i>
    <i>
      <x v="4"/>
    </i>
    <i>
      <x v="2"/>
    </i>
    <i>
      <x v="7"/>
    </i>
    <i>
      <x v="9"/>
    </i>
    <i>
      <x v="6"/>
    </i>
    <i>
      <x/>
    </i>
    <i>
      <x v="5"/>
    </i>
    <i>
      <x v="3"/>
    </i>
    <i t="grand">
      <x/>
    </i>
  </rowItems>
  <colItems count="1">
    <i/>
  </colItems>
  <dataFields count="1">
    <dataField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ities]"/>
        <x15:activeTabTopLevelEntity name="[People]"/>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00F5B6-7D1D-4185-A7B6-3308B9E77AF7}" name="PivotTable5" cacheId="201" applyNumberFormats="0" applyBorderFormats="0" applyFontFormats="0" applyPatternFormats="0" applyAlignmentFormats="0" applyWidthHeightFormats="1" dataCaption="Values" tag="13f20bed-787a-421e-a07c-277fcc9e86ba"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9">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673EFB-DC87-42F4-9AC3-E9DD8E5F2880}" name="PivotTable9" cacheId="195" applyNumberFormats="0" applyBorderFormats="0" applyFontFormats="0" applyPatternFormats="0" applyAlignmentFormats="0" applyWidthHeightFormats="1" dataCaption="Values" tag="92cd095b-7d23-4eeb-8fcf-0ec33a3732c2" updatedVersion="8" minRefreshableVersion="3" useAutoFormatting="1" subtotalHiddenItems="1" itemPrintTitles="1" createdVersion="8" indent="0" outline="1" outlineData="1" multipleFieldFilters="0" chartFormat="6">
  <location ref="I2:J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Region].&amp;[Centra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Transaction]"/>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E5B3CF-BFA1-4862-993A-C61F2BB4D80A}" sourceName="[People].[Region]">
  <pivotTables>
    <pivotTable tabId="1" name="PivotTable9"/>
    <pivotTable tabId="1" name="PivotTable10"/>
    <pivotTable tabId="1" name="PivotTable5"/>
    <pivotTable tabId="1" name="PivotTable6"/>
    <pivotTable tabId="1" name="PivotTable7"/>
    <pivotTable tabId="1" name="PivotTable8"/>
    <pivotTable tabId="1" name="PivotTable1"/>
  </pivotTables>
  <data>
    <olap pivotCacheId="1064102216">
      <levels count="2">
        <level uniqueName="[People].[Region].[(All)]" sourceCaption="(All)" count="0"/>
        <level uniqueName="[People].[Region].[Region]" sourceCaption="Region" count="4">
          <ranges>
            <range startItem="0">
              <i n="[People].[Region].&amp;[Central]" c="Central"/>
              <i n="[People].[Region].&amp;[East]" c="East"/>
              <i n="[People].[Region].&amp;[South]" c="South"/>
              <i n="[People].[Region].&amp;[West]" c="West"/>
            </range>
          </ranges>
        </level>
      </levels>
      <selections count="1">
        <selection n="[People].[Region].&amp;[Centra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1A269A5-1C24-49FD-8C1D-1A4B475E7071}" cache="Slicer_Region" caption="Region" level="1"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09795-9E1F-4228-A68A-D8CB4560FC2C}">
  <dimension ref="A1:W42"/>
  <sheetViews>
    <sheetView topLeftCell="H1" zoomScale="85" zoomScaleNormal="85" workbookViewId="0">
      <selection activeCell="V9" sqref="V9"/>
    </sheetView>
  </sheetViews>
  <sheetFormatPr defaultRowHeight="14.4" x14ac:dyDescent="0.3"/>
  <cols>
    <col min="1" max="2" width="10.33203125" bestFit="1" customWidth="1"/>
    <col min="3" max="3" width="11.33203125" bestFit="1" customWidth="1"/>
    <col min="4" max="4" width="11.6640625" bestFit="1" customWidth="1"/>
    <col min="5" max="5" width="6.6640625" bestFit="1" customWidth="1"/>
    <col min="7" max="7" width="11.88671875" bestFit="1" customWidth="1"/>
    <col min="9" max="9" width="13.6640625" bestFit="1" customWidth="1"/>
    <col min="10" max="10" width="11.33203125" bestFit="1" customWidth="1"/>
    <col min="15" max="15" width="13.21875" bestFit="1" customWidth="1"/>
    <col min="16" max="16" width="11.33203125" bestFit="1" customWidth="1"/>
    <col min="18" max="18" width="18" bestFit="1" customWidth="1"/>
    <col min="19" max="19" width="11.33203125" bestFit="1" customWidth="1"/>
    <col min="22" max="22" width="13" bestFit="1" customWidth="1"/>
    <col min="23" max="23" width="11.33203125" bestFit="1" customWidth="1"/>
  </cols>
  <sheetData>
    <row r="1" spans="1:23" x14ac:dyDescent="0.3">
      <c r="I1" t="s">
        <v>19</v>
      </c>
      <c r="O1" t="s">
        <v>20</v>
      </c>
    </row>
    <row r="2" spans="1:23" x14ac:dyDescent="0.3">
      <c r="A2" t="s">
        <v>3</v>
      </c>
      <c r="C2" t="s">
        <v>4</v>
      </c>
      <c r="E2" t="s">
        <v>5</v>
      </c>
      <c r="G2" t="s">
        <v>6</v>
      </c>
      <c r="I2" s="1" t="s">
        <v>0</v>
      </c>
      <c r="J2" t="s">
        <v>3</v>
      </c>
      <c r="O2" s="1" t="s">
        <v>0</v>
      </c>
      <c r="P2" t="s">
        <v>3</v>
      </c>
    </row>
    <row r="3" spans="1:23" x14ac:dyDescent="0.3">
      <c r="A3" s="6">
        <v>668675.46</v>
      </c>
      <c r="C3" s="3">
        <v>204045.82569999987</v>
      </c>
      <c r="E3" s="9">
        <v>1175</v>
      </c>
      <c r="G3" s="3">
        <v>0.3051492658336824</v>
      </c>
      <c r="I3" s="2" t="s">
        <v>7</v>
      </c>
      <c r="J3" s="3">
        <v>213211.59999999989</v>
      </c>
      <c r="O3" s="2" t="s">
        <v>11</v>
      </c>
      <c r="P3" s="3">
        <v>118711.49000000002</v>
      </c>
    </row>
    <row r="4" spans="1:23" x14ac:dyDescent="0.3">
      <c r="G4" t="str">
        <f>"Profit margin
"&amp;TEXT(GETPIVOTDATA("[Measures].[Profit margin]",$G$2),"$##,00.00")</f>
        <v>Profit margin
$00.31</v>
      </c>
      <c r="I4" s="2" t="s">
        <v>8</v>
      </c>
      <c r="J4" s="3">
        <v>248543.86999999938</v>
      </c>
      <c r="O4" s="2" t="s">
        <v>18</v>
      </c>
      <c r="P4" s="3">
        <v>88471.090000000055</v>
      </c>
      <c r="R4" s="2" t="s">
        <v>11</v>
      </c>
      <c r="S4" s="3">
        <v>557629.32999999973</v>
      </c>
    </row>
    <row r="5" spans="1:23" x14ac:dyDescent="0.3">
      <c r="E5" t="str">
        <f>"Orders
"&amp;(GETPIVOTDATA("[Measures].[Orders]",$E$3))</f>
        <v>Orders
1175</v>
      </c>
      <c r="G5" s="4"/>
      <c r="I5" s="2" t="s">
        <v>9</v>
      </c>
      <c r="J5" s="3">
        <v>206919.99000000034</v>
      </c>
      <c r="O5" s="2" t="s">
        <v>14</v>
      </c>
      <c r="P5" s="3">
        <v>48551.159999999996</v>
      </c>
      <c r="R5" s="2" t="s">
        <v>14</v>
      </c>
      <c r="S5" s="3">
        <v>321606.89000000025</v>
      </c>
      <c r="V5" s="1" t="s">
        <v>0</v>
      </c>
      <c r="W5" t="s">
        <v>3</v>
      </c>
    </row>
    <row r="6" spans="1:23" x14ac:dyDescent="0.3">
      <c r="A6" t="str">
        <f>"Total sales
"&amp;TEXT(GETPIVOTDATA("[Measures].[Total sales]",$A$2),"$##,00.00")</f>
        <v>Total sales
$668,675.46</v>
      </c>
      <c r="I6" s="2" t="s">
        <v>2</v>
      </c>
      <c r="J6" s="3">
        <v>668675.46</v>
      </c>
      <c r="O6" s="2" t="s">
        <v>13</v>
      </c>
      <c r="P6" s="3">
        <v>46831.310000000012</v>
      </c>
      <c r="R6" s="2" t="s">
        <v>18</v>
      </c>
      <c r="S6" s="3">
        <v>244303.3199999998</v>
      </c>
      <c r="V6" s="2" t="s">
        <v>21</v>
      </c>
      <c r="W6" s="3">
        <v>39776.229999999996</v>
      </c>
    </row>
    <row r="7" spans="1:23" x14ac:dyDescent="0.3">
      <c r="A7" s="5"/>
      <c r="C7" s="4" t="str">
        <f>"Total profit
"&amp;TEXT(GETPIVOTDATA("[Measures].[Total profit]",$C$2),"$##,00.00")</f>
        <v>Total profit
$204,045.83</v>
      </c>
      <c r="E7">
        <f>GETPIVOTDATA("[Measures].[Orders]",$E$2)</f>
        <v>1175</v>
      </c>
      <c r="O7" s="2" t="s">
        <v>17</v>
      </c>
      <c r="P7" s="3">
        <v>39085.53</v>
      </c>
      <c r="R7" s="2" t="s">
        <v>15</v>
      </c>
      <c r="S7" s="3">
        <v>190317.21000000005</v>
      </c>
      <c r="V7" s="2" t="s">
        <v>22</v>
      </c>
      <c r="W7" s="3">
        <v>12618.579999999994</v>
      </c>
    </row>
    <row r="8" spans="1:23" x14ac:dyDescent="0.3">
      <c r="O8" s="2" t="s">
        <v>1</v>
      </c>
      <c r="P8" s="3">
        <v>33571.109999999986</v>
      </c>
      <c r="R8" s="2" t="s">
        <v>17</v>
      </c>
      <c r="S8" s="3">
        <v>180158.5199999999</v>
      </c>
      <c r="V8" s="2" t="s">
        <v>23</v>
      </c>
      <c r="W8" s="3">
        <v>54347.929999999986</v>
      </c>
    </row>
    <row r="9" spans="1:23" x14ac:dyDescent="0.3">
      <c r="O9" s="2" t="s">
        <v>16</v>
      </c>
      <c r="P9" s="3">
        <v>28132.959999999999</v>
      </c>
      <c r="R9" s="2" t="s">
        <v>1</v>
      </c>
      <c r="S9" s="3">
        <v>157957.33000000005</v>
      </c>
      <c r="V9" s="2" t="s">
        <v>24</v>
      </c>
      <c r="W9" s="3">
        <v>39601.240000000005</v>
      </c>
    </row>
    <row r="10" spans="1:23" x14ac:dyDescent="0.3">
      <c r="O10" s="2" t="s">
        <v>10</v>
      </c>
      <c r="P10" s="3">
        <v>26504.089999999997</v>
      </c>
      <c r="R10" s="2" t="s">
        <v>13</v>
      </c>
      <c r="S10" s="3">
        <v>142334.06</v>
      </c>
      <c r="V10" s="2" t="s">
        <v>25</v>
      </c>
      <c r="W10" s="3">
        <v>44655.030000000013</v>
      </c>
    </row>
    <row r="11" spans="1:23" x14ac:dyDescent="0.3">
      <c r="O11" s="2" t="s">
        <v>15</v>
      </c>
      <c r="P11" s="3">
        <v>25726.299999999996</v>
      </c>
      <c r="R11" s="2" t="s">
        <v>10</v>
      </c>
      <c r="S11" s="3">
        <v>101350.80000000002</v>
      </c>
      <c r="V11" s="2" t="s">
        <v>26</v>
      </c>
      <c r="W11" s="3">
        <v>42740.109999999993</v>
      </c>
    </row>
    <row r="12" spans="1:23" x14ac:dyDescent="0.3">
      <c r="O12" s="2" t="s">
        <v>33</v>
      </c>
      <c r="P12" s="3">
        <v>24654.420000000002</v>
      </c>
      <c r="R12" s="2" t="s">
        <v>16</v>
      </c>
      <c r="S12" s="3">
        <v>100806.13000000002</v>
      </c>
      <c r="V12" s="2" t="s">
        <v>27</v>
      </c>
      <c r="W12" s="3">
        <v>49131.62999999999</v>
      </c>
    </row>
    <row r="13" spans="1:23" x14ac:dyDescent="0.3">
      <c r="O13" s="2" t="s">
        <v>2</v>
      </c>
      <c r="P13" s="3">
        <v>480239.46000000008</v>
      </c>
      <c r="R13" s="2" t="s">
        <v>12</v>
      </c>
      <c r="S13" s="3">
        <v>78648.860000000059</v>
      </c>
      <c r="V13" s="2" t="s">
        <v>28</v>
      </c>
      <c r="W13" s="3">
        <v>33632.49000000002</v>
      </c>
    </row>
    <row r="14" spans="1:23" x14ac:dyDescent="0.3">
      <c r="A14" s="7" t="str">
        <f>A6</f>
        <v>Total sales
$668,675.46</v>
      </c>
      <c r="B14" s="7"/>
      <c r="C14" s="7"/>
      <c r="R14" s="2"/>
      <c r="S14" s="3"/>
      <c r="V14" s="2" t="s">
        <v>29</v>
      </c>
      <c r="W14" s="3">
        <v>107374.09000000001</v>
      </c>
    </row>
    <row r="15" spans="1:23" x14ac:dyDescent="0.3">
      <c r="A15" s="7"/>
      <c r="B15" s="7"/>
      <c r="C15" s="7"/>
      <c r="F15" s="7" t="str">
        <f>G4</f>
        <v>Profit margin
$00.31</v>
      </c>
      <c r="G15" s="7"/>
      <c r="H15" s="7"/>
      <c r="R15" s="2"/>
      <c r="S15" s="3"/>
      <c r="V15" s="2" t="s">
        <v>30</v>
      </c>
      <c r="W15" s="3">
        <v>63277.930000000022</v>
      </c>
    </row>
    <row r="16" spans="1:23" x14ac:dyDescent="0.3">
      <c r="A16" s="7"/>
      <c r="B16" s="7"/>
      <c r="C16" s="7"/>
      <c r="F16" s="7"/>
      <c r="G16" s="7"/>
      <c r="H16" s="7"/>
      <c r="R16" s="2"/>
      <c r="S16" s="3"/>
      <c r="V16" s="2" t="s">
        <v>31</v>
      </c>
      <c r="W16" s="3">
        <v>89636.640000000029</v>
      </c>
    </row>
    <row r="17" spans="1:23" x14ac:dyDescent="0.3">
      <c r="A17" s="7"/>
      <c r="B17" s="7"/>
      <c r="C17" s="7"/>
      <c r="F17" s="7"/>
      <c r="G17" s="7"/>
      <c r="H17" s="7"/>
      <c r="R17" s="2"/>
      <c r="S17" s="3"/>
      <c r="V17" s="2" t="s">
        <v>32</v>
      </c>
      <c r="W17" s="3">
        <v>91883.560000000012</v>
      </c>
    </row>
    <row r="18" spans="1:23" x14ac:dyDescent="0.3">
      <c r="A18" s="7"/>
      <c r="B18" s="7"/>
      <c r="C18" s="7"/>
      <c r="F18" s="7"/>
      <c r="G18" s="7"/>
      <c r="H18" s="7"/>
      <c r="R18" s="2"/>
      <c r="S18" s="3"/>
      <c r="V18" s="2" t="s">
        <v>2</v>
      </c>
      <c r="W18" s="3">
        <v>668675.46</v>
      </c>
    </row>
    <row r="19" spans="1:23" x14ac:dyDescent="0.3">
      <c r="A19" s="7"/>
      <c r="B19" s="7"/>
      <c r="C19" s="7"/>
      <c r="F19" s="7"/>
      <c r="G19" s="7"/>
      <c r="H19" s="7"/>
      <c r="R19" s="2"/>
      <c r="S19" s="3"/>
    </row>
    <row r="20" spans="1:23" x14ac:dyDescent="0.3">
      <c r="F20" s="7"/>
      <c r="G20" s="7"/>
      <c r="H20" s="7"/>
      <c r="R20" s="2"/>
      <c r="S20" s="3"/>
    </row>
    <row r="21" spans="1:23" x14ac:dyDescent="0.3">
      <c r="R21" s="2"/>
      <c r="S21" s="3"/>
    </row>
    <row r="22" spans="1:23" x14ac:dyDescent="0.3">
      <c r="R22" s="2"/>
      <c r="S22" s="3"/>
    </row>
    <row r="23" spans="1:23" x14ac:dyDescent="0.3">
      <c r="R23" s="2"/>
      <c r="S23" s="3"/>
    </row>
    <row r="24" spans="1:23" x14ac:dyDescent="0.3">
      <c r="R24" s="2"/>
      <c r="S24" s="3"/>
    </row>
    <row r="25" spans="1:23" x14ac:dyDescent="0.3">
      <c r="B25" s="8" t="str">
        <f>C7</f>
        <v>Total profit
$204,045.83</v>
      </c>
      <c r="C25" s="7"/>
      <c r="D25" s="7"/>
      <c r="R25" s="2"/>
      <c r="S25" s="3"/>
    </row>
    <row r="26" spans="1:23" x14ac:dyDescent="0.3">
      <c r="B26" s="7"/>
      <c r="C26" s="7"/>
      <c r="D26" s="7"/>
      <c r="R26" s="2"/>
      <c r="S26" s="3"/>
    </row>
    <row r="27" spans="1:23" x14ac:dyDescent="0.3">
      <c r="B27" s="7"/>
      <c r="C27" s="7"/>
      <c r="D27" s="7"/>
      <c r="R27" s="2"/>
      <c r="S27" s="3"/>
    </row>
    <row r="28" spans="1:23" x14ac:dyDescent="0.3">
      <c r="B28" s="7"/>
      <c r="C28" s="7"/>
      <c r="D28" s="7"/>
      <c r="R28" s="2"/>
      <c r="S28" s="3"/>
    </row>
    <row r="29" spans="1:23" x14ac:dyDescent="0.3">
      <c r="B29" s="7"/>
      <c r="C29" s="7"/>
      <c r="D29" s="7"/>
      <c r="R29" s="2"/>
      <c r="S29" s="3"/>
    </row>
    <row r="30" spans="1:23" x14ac:dyDescent="0.3">
      <c r="B30" s="7"/>
      <c r="C30" s="7"/>
      <c r="D30" s="7"/>
      <c r="R30" s="2"/>
      <c r="S30" s="3"/>
    </row>
    <row r="31" spans="1:23" x14ac:dyDescent="0.3">
      <c r="R31" s="2"/>
      <c r="S31" s="3"/>
    </row>
    <row r="32" spans="1:23" x14ac:dyDescent="0.3">
      <c r="R32" s="2"/>
      <c r="S32" s="3"/>
    </row>
    <row r="33" spans="6:19" x14ac:dyDescent="0.3">
      <c r="F33" s="8" t="str">
        <f>E5</f>
        <v>Orders
1175</v>
      </c>
      <c r="G33" s="7"/>
      <c r="H33" s="7"/>
      <c r="R33" s="2"/>
      <c r="S33" s="3"/>
    </row>
    <row r="34" spans="6:19" x14ac:dyDescent="0.3">
      <c r="F34" s="7"/>
      <c r="G34" s="7"/>
      <c r="H34" s="7"/>
      <c r="R34" s="2"/>
      <c r="S34" s="3"/>
    </row>
    <row r="35" spans="6:19" x14ac:dyDescent="0.3">
      <c r="F35" s="7"/>
      <c r="G35" s="7"/>
      <c r="H35" s="7"/>
      <c r="R35" s="2"/>
      <c r="S35" s="3"/>
    </row>
    <row r="36" spans="6:19" x14ac:dyDescent="0.3">
      <c r="F36" s="7"/>
      <c r="G36" s="7"/>
      <c r="H36" s="7"/>
      <c r="R36" s="2"/>
      <c r="S36" s="3"/>
    </row>
    <row r="37" spans="6:19" x14ac:dyDescent="0.3">
      <c r="F37" s="7"/>
      <c r="G37" s="7"/>
      <c r="H37" s="7"/>
      <c r="R37" s="2"/>
      <c r="S37" s="3"/>
    </row>
    <row r="38" spans="6:19" x14ac:dyDescent="0.3">
      <c r="F38" s="7"/>
      <c r="G38" s="7"/>
      <c r="H38" s="7"/>
      <c r="R38" s="2"/>
      <c r="S38" s="3"/>
    </row>
    <row r="39" spans="6:19" x14ac:dyDescent="0.3">
      <c r="R39" s="2"/>
      <c r="S39" s="3"/>
    </row>
    <row r="40" spans="6:19" x14ac:dyDescent="0.3">
      <c r="R40" s="2"/>
      <c r="S40" s="3"/>
    </row>
    <row r="41" spans="6:19" x14ac:dyDescent="0.3">
      <c r="R41" s="2"/>
      <c r="S41" s="3"/>
    </row>
    <row r="42" spans="6:19" x14ac:dyDescent="0.3">
      <c r="R42" s="2"/>
      <c r="S42" s="3"/>
    </row>
  </sheetData>
  <mergeCells count="4">
    <mergeCell ref="A14:C19"/>
    <mergeCell ref="B25:D30"/>
    <mergeCell ref="F33:H38"/>
    <mergeCell ref="F15:H20"/>
  </mergeCell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1839C-E0AE-42B4-853C-8B978199A4B8}">
  <dimension ref="A1"/>
  <sheetViews>
    <sheetView showGridLines="0" tabSelected="1" workbookViewId="0">
      <selection activeCell="S11" sqref="S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C368132E-F4F0-42B7-8321-D48B04C41C50}">
  <ds:schemaRefs/>
</ds:datastoreItem>
</file>

<file path=customXml/itemProps2.xml><?xml version="1.0" encoding="utf-8"?>
<ds:datastoreItem xmlns:ds="http://schemas.openxmlformats.org/officeDocument/2006/customXml" ds:itemID="{E1D405F0-3215-4667-97F2-C8111543A92F}">
  <ds:schemaRefs/>
</ds:datastoreItem>
</file>

<file path=customXml/itemProps3.xml><?xml version="1.0" encoding="utf-8"?>
<ds:datastoreItem xmlns:ds="http://schemas.openxmlformats.org/officeDocument/2006/customXml" ds:itemID="{2F2FC674-F8A1-4D59-820E-67A1FF96A903}">
  <ds:schemaRefs/>
</ds:datastoreItem>
</file>

<file path=customXml/itemProps4.xml><?xml version="1.0" encoding="utf-8"?>
<ds:datastoreItem xmlns:ds="http://schemas.openxmlformats.org/officeDocument/2006/customXml" ds:itemID="{6A8BF30E-133A-4C16-98BA-A9189EF77A59}">
  <ds:schemaRefs/>
</ds:datastoreItem>
</file>

<file path=customXml/itemProps5.xml><?xml version="1.0" encoding="utf-8"?>
<ds:datastoreItem xmlns:ds="http://schemas.openxmlformats.org/officeDocument/2006/customXml" ds:itemID="{11C06FF1-3242-471E-BB5A-E10C88F1E5EC}">
  <ds:schemaRefs>
    <ds:schemaRef ds:uri="http://schemas.microsoft.com/DataMashup"/>
  </ds:schemaRefs>
</ds:datastoreItem>
</file>

<file path=customXml/itemProps6.xml><?xml version="1.0" encoding="utf-8"?>
<ds:datastoreItem xmlns:ds="http://schemas.openxmlformats.org/officeDocument/2006/customXml" ds:itemID="{76649BEC-E700-44B4-9422-9A7604139BE7}">
  <ds:schemaRefs/>
</ds:datastoreItem>
</file>

<file path=customXml/itemProps7.xml><?xml version="1.0" encoding="utf-8"?>
<ds:datastoreItem xmlns:ds="http://schemas.openxmlformats.org/officeDocument/2006/customXml" ds:itemID="{DAD2356B-03CC-46F5-A2D5-0FEE6E534DEE}">
  <ds:schemaRefs/>
</ds:datastoreItem>
</file>

<file path=customXml/itemProps8.xml><?xml version="1.0" encoding="utf-8"?>
<ds:datastoreItem xmlns:ds="http://schemas.openxmlformats.org/officeDocument/2006/customXml" ds:itemID="{CCBA39CE-4211-460D-BFDC-F098985D567D}">
  <ds:schemaRefs/>
</ds:datastoreItem>
</file>

<file path=customXml/itemProps9.xml><?xml version="1.0" encoding="utf-8"?>
<ds:datastoreItem xmlns:ds="http://schemas.openxmlformats.org/officeDocument/2006/customXml" ds:itemID="{EDA0C662-C562-43F3-809B-C4CDA0568D28}">
  <ds:schemaRefs/>
</ds:datastoreItem>
</file>

<file path=customXml/itemProps10.xml><?xml version="1.0" encoding="utf-8"?>
<ds:datastoreItem xmlns:ds="http://schemas.openxmlformats.org/officeDocument/2006/customXml" ds:itemID="{3183BCA1-E9B6-4570-8B2E-C307246DD508}">
  <ds:schemaRefs/>
</ds:datastoreItem>
</file>

<file path=customXml/itemProps11.xml><?xml version="1.0" encoding="utf-8"?>
<ds:datastoreItem xmlns:ds="http://schemas.openxmlformats.org/officeDocument/2006/customXml" ds:itemID="{7EC580F6-36DC-4E39-9490-422AE0EE0A9D}">
  <ds:schemaRefs/>
</ds:datastoreItem>
</file>

<file path=customXml/itemProps12.xml><?xml version="1.0" encoding="utf-8"?>
<ds:datastoreItem xmlns:ds="http://schemas.openxmlformats.org/officeDocument/2006/customXml" ds:itemID="{7E5277DC-4130-410C-B488-5098B9D59CB5}">
  <ds:schemaRefs/>
</ds:datastoreItem>
</file>

<file path=customXml/itemProps13.xml><?xml version="1.0" encoding="utf-8"?>
<ds:datastoreItem xmlns:ds="http://schemas.openxmlformats.org/officeDocument/2006/customXml" ds:itemID="{3E2E465E-7B74-45BE-BC4A-995D679FBC2C}">
  <ds:schemaRefs/>
</ds:datastoreItem>
</file>

<file path=customXml/itemProps14.xml><?xml version="1.0" encoding="utf-8"?>
<ds:datastoreItem xmlns:ds="http://schemas.openxmlformats.org/officeDocument/2006/customXml" ds:itemID="{4E6AA803-E260-43A6-8022-ECC16C814EFB}">
  <ds:schemaRefs/>
</ds:datastoreItem>
</file>

<file path=customXml/itemProps15.xml><?xml version="1.0" encoding="utf-8"?>
<ds:datastoreItem xmlns:ds="http://schemas.openxmlformats.org/officeDocument/2006/customXml" ds:itemID="{95817381-8127-4E71-A606-FDADC6261E8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piviots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mustafa mahamed eissa</dc:creator>
  <cp:lastModifiedBy>YOUSEF Elhwahy</cp:lastModifiedBy>
  <dcterms:created xsi:type="dcterms:W3CDTF">2026-02-06T12:02:48Z</dcterms:created>
  <dcterms:modified xsi:type="dcterms:W3CDTF">2026-02-06T17:09:33Z</dcterms:modified>
</cp:coreProperties>
</file>