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Microsoft Data Science Proffesional Program\Couse 1_Data Science Orientation\"/>
    </mc:Choice>
  </mc:AlternateContent>
  <bookViews>
    <workbookView xWindow="0" yWindow="0" windowWidth="12090" windowHeight="9660" firstSheet="4" activeTab="4"/>
  </bookViews>
  <sheets>
    <sheet name="Data" sheetId="2" r:id="rId1"/>
    <sheet name="ANOVA_single factor" sheetId="3" r:id="rId2"/>
    <sheet name="ANOVA_no replication" sheetId="4" r:id="rId3"/>
    <sheet name="ANOVA_with replication" sheetId="5" r:id="rId4"/>
    <sheet name="Analysis of Variance"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2" l="1"/>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comments1.xml><?xml version="1.0" encoding="utf-8"?>
<comments xmlns="http://schemas.openxmlformats.org/spreadsheetml/2006/main">
  <authors>
    <author>Windows User</author>
  </authors>
  <commentList>
    <comment ref="F30" authorId="0" shapeId="0">
      <text>
        <r>
          <rPr>
            <b/>
            <sz val="9"/>
            <color indexed="81"/>
            <rFont val="Tahoma"/>
            <family val="2"/>
          </rPr>
          <t>Windows User:</t>
        </r>
        <r>
          <rPr>
            <sz val="9"/>
            <color indexed="81"/>
            <rFont val="Tahoma"/>
            <family val="2"/>
          </rPr>
          <t xml:space="preserve">
p-value &lt; 0,05 
There is a statistically significant difference!
But, where is it? We can calculate t-test from average and variance results. 
The other version of ANOVA is no replication test (next sheet).</t>
        </r>
      </text>
    </comment>
  </commentList>
</comments>
</file>

<file path=xl/comments2.xml><?xml version="1.0" encoding="utf-8"?>
<comments xmlns="http://schemas.openxmlformats.org/spreadsheetml/2006/main">
  <authors>
    <author>Windows User</author>
  </authors>
  <commentList>
    <comment ref="F31" authorId="0" shapeId="0">
      <text>
        <r>
          <rPr>
            <b/>
            <sz val="9"/>
            <color indexed="81"/>
            <rFont val="Tahoma"/>
            <family val="2"/>
          </rPr>
          <t xml:space="preserve">Windows User:
</t>
        </r>
        <r>
          <rPr>
            <sz val="9"/>
            <color indexed="81"/>
            <rFont val="Tahoma"/>
            <family val="2"/>
          </rPr>
          <t>p value &lt; 0,05</t>
        </r>
        <r>
          <rPr>
            <b/>
            <sz val="9"/>
            <color indexed="81"/>
            <rFont val="Tahoma"/>
            <family val="2"/>
          </rPr>
          <t xml:space="preserve">
</t>
        </r>
        <r>
          <rPr>
            <sz val="9"/>
            <color indexed="81"/>
            <rFont val="Tahoma"/>
            <family val="2"/>
          </rPr>
          <t xml:space="preserve">
We have statistically significant differences by both rows and columns. It means that it is statistically different whether or not we are putting leaflets out and by coulmn means that it is also statistically significant by whether or not we are selling at the beach or at the park.
To dermine where those differences lie, we would have to do some additional t-tests, because Excel does not provide us with more detailed analysis, but we have all the infromation to do those additional tests.</t>
        </r>
      </text>
    </comment>
  </commentList>
</comments>
</file>

<file path=xl/sharedStrings.xml><?xml version="1.0" encoding="utf-8"?>
<sst xmlns="http://schemas.openxmlformats.org/spreadsheetml/2006/main" count="183" uniqueCount="66">
  <si>
    <t>Date</t>
  </si>
  <si>
    <t>Day</t>
  </si>
  <si>
    <t>Location</t>
  </si>
  <si>
    <t>Year</t>
  </si>
  <si>
    <t>Lemon</t>
  </si>
  <si>
    <t>Orange</t>
  </si>
  <si>
    <t>Temperature</t>
  </si>
  <si>
    <t>Leaflets</t>
  </si>
  <si>
    <t>Price</t>
  </si>
  <si>
    <t>Sales</t>
  </si>
  <si>
    <t>Revenue</t>
  </si>
  <si>
    <t>петак</t>
  </si>
  <si>
    <t>Park</t>
  </si>
  <si>
    <t>субота</t>
  </si>
  <si>
    <t>недеља</t>
  </si>
  <si>
    <t>понедељак</t>
  </si>
  <si>
    <t>Beach</t>
  </si>
  <si>
    <t>уторак</t>
  </si>
  <si>
    <t>среда</t>
  </si>
  <si>
    <t>четвртак</t>
  </si>
  <si>
    <t>ANOVA</t>
  </si>
  <si>
    <t>ANOVA gives an answer to the question: is there a difference in sales depending where we sell our lemonades and oranges?
It allows us to do multiple t-tests at the same time.</t>
  </si>
  <si>
    <t>Lemon_park</t>
  </si>
  <si>
    <t>Orange_park</t>
  </si>
  <si>
    <t>Lemon_beach</t>
  </si>
  <si>
    <t>Orange_beach</t>
  </si>
  <si>
    <t>Anova: Single Factor</t>
  </si>
  <si>
    <t>SUMMARY</t>
  </si>
  <si>
    <t>Groups</t>
  </si>
  <si>
    <t>Count</t>
  </si>
  <si>
    <t>Sum</t>
  </si>
  <si>
    <t>Average</t>
  </si>
  <si>
    <t>Variance</t>
  </si>
  <si>
    <t>Source of Variation</t>
  </si>
  <si>
    <t>SS</t>
  </si>
  <si>
    <t>df</t>
  </si>
  <si>
    <t>MS</t>
  </si>
  <si>
    <t>F</t>
  </si>
  <si>
    <t>P-value</t>
  </si>
  <si>
    <t>F crit</t>
  </si>
  <si>
    <t>Between Groups</t>
  </si>
  <si>
    <t>Within Groups</t>
  </si>
  <si>
    <t>Total</t>
  </si>
  <si>
    <t>Park vs. Beach</t>
  </si>
  <si>
    <t>Q: Does the number of sales - are they affected at the beach or the park more or less when we have leaflets or no leaflets? If so, where?</t>
  </si>
  <si>
    <t>No leaflets</t>
  </si>
  <si>
    <t>Sales_Beach</t>
  </si>
  <si>
    <t>Total Sales_Park</t>
  </si>
  <si>
    <t>Anova: Two-Factor Without Replication</t>
  </si>
  <si>
    <t>Rows</t>
  </si>
  <si>
    <t>Columns</t>
  </si>
  <si>
    <t>Error</t>
  </si>
  <si>
    <t>Low Temperature</t>
  </si>
  <si>
    <t>High Temperature</t>
  </si>
  <si>
    <t>Moderate Temperature</t>
  </si>
  <si>
    <t>is there some combination of factors that actually is – has a more</t>
  </si>
  <si>
    <t>effect on our outcome of interests, so what might that be? And that’s what essentially</t>
  </si>
  <si>
    <t>Anova: Two-Factor With Replication</t>
  </si>
  <si>
    <t>Sample</t>
  </si>
  <si>
    <t>Interaction</t>
  </si>
  <si>
    <t>Within</t>
  </si>
  <si>
    <t>no</t>
  </si>
  <si>
    <t>yes</t>
  </si>
  <si>
    <t>leaflets</t>
  </si>
  <si>
    <t>average</t>
  </si>
  <si>
    <r>
      <rPr>
        <b/>
        <sz val="11"/>
        <color theme="1"/>
        <rFont val="Calibri"/>
        <family val="2"/>
        <scheme val="minor"/>
      </rPr>
      <t xml:space="preserve">Conclusion: </t>
    </r>
    <r>
      <rPr>
        <sz val="11"/>
        <color theme="1"/>
        <rFont val="Calibri"/>
        <family val="2"/>
        <scheme val="minor"/>
      </rPr>
      <t>There is an interaction that is statistically significant, you have to dig little deeper in order to find out, but it is worth doing.</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</si>
</sst>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00_ ;_-[$$-409]* \-#,##0.00\ ;_-[$$-409]* &quot;-&quot;??_ ;_-@_ "/>
  </numFmts>
  <fonts count="8" x14ac:knownFonts="1">
    <font>
      <sz val="11"/>
      <color theme="1"/>
      <name val="Calibri"/>
      <family val="2"/>
      <charset val="204"/>
      <scheme val="minor"/>
    </font>
    <font>
      <b/>
      <sz val="11"/>
      <color theme="1"/>
      <name val="Calibri"/>
      <family val="2"/>
      <scheme val="minor"/>
    </font>
    <font>
      <i/>
      <sz val="11"/>
      <color theme="1"/>
      <name val="Calibri"/>
      <family val="2"/>
      <charset val="204"/>
      <scheme val="minor"/>
    </font>
    <font>
      <sz val="9"/>
      <color indexed="81"/>
      <name val="Tahoma"/>
      <family val="2"/>
    </font>
    <font>
      <b/>
      <sz val="9"/>
      <color indexed="81"/>
      <name val="Tahoma"/>
      <family val="2"/>
    </font>
    <font>
      <b/>
      <sz val="11"/>
      <color rgb="FFFF0000"/>
      <name val="Calibri"/>
      <family val="2"/>
      <scheme val="minor"/>
    </font>
    <font>
      <i/>
      <sz val="10"/>
      <color theme="1"/>
      <name val="Calibri"/>
      <family val="2"/>
      <charset val="204"/>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medium">
        <color indexed="18"/>
      </bottom>
      <diagonal/>
    </border>
  </borders>
  <cellStyleXfs count="1">
    <xf numFmtId="0" fontId="0" fillId="0" borderId="0"/>
  </cellStyleXfs>
  <cellXfs count="20">
    <xf numFmtId="0" fontId="0" fillId="0" borderId="0" xfId="0"/>
    <xf numFmtId="164" fontId="0" fillId="0" borderId="0" xfId="0" applyNumberFormat="1"/>
    <xf numFmtId="14" fontId="0" fillId="0" borderId="0" xfId="0" applyNumberFormat="1"/>
    <xf numFmtId="0" fontId="0" fillId="0" borderId="0" xfId="0" applyAlignment="1">
      <alignment vertical="center" wrapText="1"/>
    </xf>
    <xf numFmtId="0" fontId="0" fillId="2" borderId="0" xfId="0" applyFill="1"/>
    <xf numFmtId="0" fontId="0" fillId="0" borderId="0" xfId="0" applyNumberFormat="1"/>
    <xf numFmtId="0" fontId="0" fillId="0" borderId="0" xfId="0" applyFill="1"/>
    <xf numFmtId="0" fontId="1" fillId="0" borderId="0" xfId="0" applyFont="1"/>
    <xf numFmtId="0" fontId="1" fillId="2" borderId="0" xfId="0" applyFont="1" applyFill="1"/>
    <xf numFmtId="0" fontId="0" fillId="0" borderId="0" xfId="0" applyAlignment="1">
      <alignment horizontal="left" vertical="center" wrapText="1"/>
    </xf>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0" borderId="0" xfId="0" applyBorder="1"/>
    <xf numFmtId="0" fontId="2" fillId="0" borderId="0" xfId="0" applyFont="1" applyFill="1" applyBorder="1" applyAlignment="1">
      <alignment horizontal="center"/>
    </xf>
    <xf numFmtId="0" fontId="0" fillId="2" borderId="0" xfId="0" applyFill="1" applyBorder="1" applyAlignment="1"/>
    <xf numFmtId="0" fontId="5" fillId="0" borderId="0" xfId="0" applyFont="1"/>
    <xf numFmtId="0" fontId="0" fillId="2" borderId="0" xfId="0" applyFill="1" applyAlignment="1">
      <alignment horizontal="left" vertical="center" wrapText="1"/>
    </xf>
    <xf numFmtId="0" fontId="6" fillId="0" borderId="3" xfId="0" applyFont="1" applyFill="1" applyBorder="1" applyAlignment="1">
      <alignment horizontal="right"/>
    </xf>
    <xf numFmtId="0" fontId="7" fillId="0" borderId="0" xfId="0" applyFont="1" applyFill="1" applyBorder="1" applyAlignment="1">
      <alignment horizontal="left" vertical="center" wrapText="1"/>
    </xf>
  </cellXfs>
  <cellStyles count="1">
    <cellStyle name="Normal" xfId="0" builtinId="0"/>
  </cellStyles>
  <dxfs count="4">
    <dxf>
      <numFmt numFmtId="164" formatCode="_-[$$-409]* #,##0.00_ ;_-[$$-409]* \-#,##0.00\ ;_-[$$-409]* &quot;-&quot;??_ ;_-@_ "/>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'ANOVA_with replication'!$G$19</c:f>
              <c:strCache>
                <c:ptCount val="1"/>
                <c:pt idx="0">
                  <c:v>no</c:v>
                </c:pt>
              </c:strCache>
            </c:strRef>
          </c:tx>
          <c:spPr>
            <a:ln w="28575" cap="rnd">
              <a:solidFill>
                <a:schemeClr val="accent1"/>
              </a:solidFill>
              <a:round/>
            </a:ln>
            <a:effectLst/>
          </c:spPr>
          <c:marker>
            <c:symbol val="none"/>
          </c:marker>
          <c:val>
            <c:numRef>
              <c:f>'ANOVA_with replication'!$H$19:$J$19</c:f>
              <c:numCache>
                <c:formatCode>General</c:formatCode>
                <c:ptCount val="3"/>
                <c:pt idx="0">
                  <c:v>2822.5</c:v>
                </c:pt>
                <c:pt idx="1">
                  <c:v>3798.75</c:v>
                </c:pt>
                <c:pt idx="2">
                  <c:v>3196</c:v>
                </c:pt>
              </c:numCache>
            </c:numRef>
          </c:val>
          <c:smooth val="0"/>
        </c:ser>
        <c:ser>
          <c:idx val="1"/>
          <c:order val="1"/>
          <c:tx>
            <c:strRef>
              <c:f>'ANOVA_with replication'!$G$20</c:f>
              <c:strCache>
                <c:ptCount val="1"/>
                <c:pt idx="0">
                  <c:v>yes</c:v>
                </c:pt>
              </c:strCache>
            </c:strRef>
          </c:tx>
          <c:spPr>
            <a:ln w="28575" cap="rnd">
              <a:solidFill>
                <a:schemeClr val="accent2"/>
              </a:solidFill>
              <a:round/>
            </a:ln>
            <a:effectLst/>
          </c:spPr>
          <c:marker>
            <c:symbol val="none"/>
          </c:marker>
          <c:val>
            <c:numRef>
              <c:f>'ANOVA_with replication'!$H$20:$J$20</c:f>
              <c:numCache>
                <c:formatCode>General</c:formatCode>
                <c:ptCount val="3"/>
                <c:pt idx="0">
                  <c:v>3370.75</c:v>
                </c:pt>
                <c:pt idx="1">
                  <c:v>3326</c:v>
                </c:pt>
                <c:pt idx="2">
                  <c:v>3998.75</c:v>
                </c:pt>
              </c:numCache>
            </c:numRef>
          </c:val>
          <c:smooth val="0"/>
        </c:ser>
        <c:dLbls>
          <c:showLegendKey val="0"/>
          <c:showVal val="0"/>
          <c:showCatName val="0"/>
          <c:showSerName val="0"/>
          <c:showPercent val="0"/>
          <c:showBubbleSize val="0"/>
        </c:dLbls>
        <c:smooth val="0"/>
        <c:axId val="-1180939856"/>
        <c:axId val="-1180934416"/>
      </c:lineChart>
      <c:catAx>
        <c:axId val="-118093985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180934416"/>
        <c:crosses val="autoZero"/>
        <c:auto val="1"/>
        <c:lblAlgn val="ctr"/>
        <c:lblOffset val="100"/>
        <c:noMultiLvlLbl val="0"/>
      </c:catAx>
      <c:valAx>
        <c:axId val="-118093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11809398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123825</xdr:colOff>
      <xdr:row>20</xdr:row>
      <xdr:rowOff>104775</xdr:rowOff>
    </xdr:from>
    <xdr:to>
      <xdr:col>12</xdr:col>
      <xdr:colOff>428625</xdr:colOff>
      <xdr:row>34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9523</xdr:rowOff>
    </xdr:from>
    <xdr:to>
      <xdr:col>6</xdr:col>
      <xdr:colOff>331692</xdr:colOff>
      <xdr:row>13</xdr:row>
      <xdr:rowOff>9524</xdr:rowOff>
    </xdr:to>
    <xdr:pic>
      <xdr:nvPicPr>
        <xdr:cNvPr id="2" name="Picture 1"/>
        <xdr:cNvPicPr>
          <a:picLocks noChangeAspect="1"/>
        </xdr:cNvPicPr>
      </xdr:nvPicPr>
      <xdr:blipFill rotWithShape="1">
        <a:blip xmlns:r="http://schemas.openxmlformats.org/officeDocument/2006/relationships" r:embed="rId1"/>
        <a:srcRect l="7056" t="37683" r="55998" b="24680"/>
        <a:stretch/>
      </xdr:blipFill>
      <xdr:spPr>
        <a:xfrm>
          <a:off x="0" y="200023"/>
          <a:ext cx="3989292" cy="2286001"/>
        </a:xfrm>
        <a:prstGeom prst="rect">
          <a:avLst/>
        </a:prstGeom>
      </xdr:spPr>
    </xdr:pic>
    <xdr:clientData/>
  </xdr:twoCellAnchor>
</xdr:wsDr>
</file>

<file path=xl/tables/table1.xml><?xml version="1.0" encoding="utf-8"?>
<table xmlns="http://schemas.openxmlformats.org/spreadsheetml/2006/main" id="1" name="Table14" displayName="Table14" ref="A1:K33" totalsRowShown="0">
  <autoFilter ref="A1:K33"/>
  <tableColumns count="11">
    <tableColumn id="1" name="Date" dataDxfId="3"/>
    <tableColumn id="2" name="Day" dataDxfId="2"/>
    <tableColumn id="3" name="Location"/>
    <tableColumn id="11" name="Year" dataDxfId="1">
      <calculatedColumnFormula>YEAR(Table14[[#This Row],[Date]])</calculatedColumnFormula>
    </tableColumn>
    <tableColumn id="4" name="Lemon"/>
    <tableColumn id="5" name="Orange"/>
    <tableColumn id="6" name="Temperature"/>
    <tableColumn id="7" name="Leaflets"/>
    <tableColumn id="8" name="Price"/>
    <tableColumn id="9" name="Sales"/>
    <tableColumn id="10" name="Revenue"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N33"/>
  <sheetViews>
    <sheetView workbookViewId="0">
      <selection activeCell="B7" sqref="B7"/>
    </sheetView>
  </sheetViews>
  <sheetFormatPr defaultRowHeight="15" x14ac:dyDescent="0.25"/>
  <cols>
    <col min="1" max="1" width="10.140625" bestFit="1" customWidth="1"/>
  </cols>
  <sheetData>
    <row r="1" spans="1:14" x14ac:dyDescent="0.25">
      <c r="A1" t="s">
        <v>0</v>
      </c>
      <c r="B1" t="s">
        <v>1</v>
      </c>
      <c r="C1" t="s">
        <v>2</v>
      </c>
      <c r="D1" t="s">
        <v>3</v>
      </c>
      <c r="E1" t="s">
        <v>4</v>
      </c>
      <c r="F1" t="s">
        <v>5</v>
      </c>
      <c r="G1" t="s">
        <v>6</v>
      </c>
      <c r="H1" t="s">
        <v>7</v>
      </c>
      <c r="I1" t="s">
        <v>8</v>
      </c>
      <c r="J1" t="s">
        <v>9</v>
      </c>
      <c r="K1" s="1" t="s">
        <v>10</v>
      </c>
    </row>
    <row r="2" spans="1:14" x14ac:dyDescent="0.25">
      <c r="A2" s="2">
        <v>42552</v>
      </c>
      <c r="B2" s="2" t="s">
        <v>11</v>
      </c>
      <c r="C2" t="s">
        <v>12</v>
      </c>
      <c r="D2">
        <f>YEAR(Table14[[#This Row],[Date]])</f>
        <v>2016</v>
      </c>
      <c r="E2">
        <v>97</v>
      </c>
      <c r="F2">
        <v>67</v>
      </c>
      <c r="G2">
        <v>70</v>
      </c>
      <c r="H2">
        <v>90</v>
      </c>
      <c r="I2">
        <v>0.25</v>
      </c>
      <c r="J2">
        <v>164</v>
      </c>
      <c r="K2" s="1">
        <v>41</v>
      </c>
    </row>
    <row r="3" spans="1:14" x14ac:dyDescent="0.25">
      <c r="A3" s="2">
        <v>42553</v>
      </c>
      <c r="B3" s="2" t="s">
        <v>13</v>
      </c>
      <c r="C3" t="s">
        <v>12</v>
      </c>
      <c r="D3">
        <f>YEAR(Table14[[#This Row],[Date]])</f>
        <v>2016</v>
      </c>
      <c r="E3">
        <v>98</v>
      </c>
      <c r="F3">
        <v>67</v>
      </c>
      <c r="G3">
        <v>72</v>
      </c>
      <c r="H3">
        <v>90</v>
      </c>
      <c r="I3">
        <v>0.25</v>
      </c>
      <c r="J3">
        <v>165</v>
      </c>
      <c r="K3" s="1">
        <v>41.25</v>
      </c>
    </row>
    <row r="4" spans="1:14" x14ac:dyDescent="0.25">
      <c r="A4" s="2">
        <v>42554</v>
      </c>
      <c r="B4" s="2" t="s">
        <v>14</v>
      </c>
      <c r="C4" t="s">
        <v>12</v>
      </c>
      <c r="D4">
        <f>YEAR(Table14[[#This Row],[Date]])</f>
        <v>2016</v>
      </c>
      <c r="E4">
        <v>110</v>
      </c>
      <c r="F4">
        <v>77</v>
      </c>
      <c r="G4">
        <v>71</v>
      </c>
      <c r="H4">
        <v>104</v>
      </c>
      <c r="I4">
        <v>0.25</v>
      </c>
      <c r="J4">
        <v>187</v>
      </c>
      <c r="K4" s="1">
        <v>46.75</v>
      </c>
    </row>
    <row r="5" spans="1:14" x14ac:dyDescent="0.25">
      <c r="A5" s="2">
        <v>42555</v>
      </c>
      <c r="B5" s="2" t="s">
        <v>15</v>
      </c>
      <c r="C5" t="s">
        <v>16</v>
      </c>
      <c r="D5">
        <f>YEAR(Table14[[#This Row],[Date]])</f>
        <v>2016</v>
      </c>
      <c r="E5">
        <v>134</v>
      </c>
      <c r="F5">
        <v>99</v>
      </c>
      <c r="G5">
        <v>76</v>
      </c>
      <c r="H5">
        <v>98</v>
      </c>
      <c r="I5">
        <v>0.25</v>
      </c>
      <c r="J5">
        <v>233</v>
      </c>
      <c r="K5" s="1">
        <v>58.25</v>
      </c>
    </row>
    <row r="6" spans="1:14" ht="15" customHeight="1" x14ac:dyDescent="0.25">
      <c r="A6" s="2">
        <v>42556</v>
      </c>
      <c r="B6" s="2" t="s">
        <v>17</v>
      </c>
      <c r="C6" t="s">
        <v>16</v>
      </c>
      <c r="D6">
        <f>YEAR(Table14[[#This Row],[Date]])</f>
        <v>2016</v>
      </c>
      <c r="E6">
        <v>159</v>
      </c>
      <c r="F6">
        <v>118</v>
      </c>
      <c r="G6">
        <v>78</v>
      </c>
      <c r="H6">
        <v>135</v>
      </c>
      <c r="I6">
        <v>0.25</v>
      </c>
      <c r="J6">
        <v>277</v>
      </c>
      <c r="K6" s="1">
        <v>69.25</v>
      </c>
      <c r="L6" s="3"/>
      <c r="M6" s="3"/>
      <c r="N6" s="3"/>
    </row>
    <row r="7" spans="1:14" x14ac:dyDescent="0.25">
      <c r="A7" s="2">
        <v>42557</v>
      </c>
      <c r="B7" s="2" t="s">
        <v>18</v>
      </c>
      <c r="C7" t="s">
        <v>16</v>
      </c>
      <c r="D7">
        <f>YEAR(Table14[[#This Row],[Date]])</f>
        <v>2016</v>
      </c>
      <c r="E7">
        <v>103</v>
      </c>
      <c r="F7">
        <v>69</v>
      </c>
      <c r="G7">
        <v>82</v>
      </c>
      <c r="H7">
        <v>90</v>
      </c>
      <c r="I7">
        <v>0.25</v>
      </c>
      <c r="J7">
        <v>172</v>
      </c>
      <c r="K7" s="1">
        <v>43</v>
      </c>
      <c r="L7" s="3"/>
      <c r="M7" s="3"/>
      <c r="N7" s="3"/>
    </row>
    <row r="8" spans="1:14" x14ac:dyDescent="0.25">
      <c r="A8" s="2">
        <v>42558</v>
      </c>
      <c r="B8" s="2" t="s">
        <v>19</v>
      </c>
      <c r="C8" t="s">
        <v>16</v>
      </c>
      <c r="D8">
        <f>YEAR(Table14[[#This Row],[Date]])</f>
        <v>2016</v>
      </c>
      <c r="E8">
        <v>143</v>
      </c>
      <c r="F8">
        <v>101</v>
      </c>
      <c r="G8">
        <v>81</v>
      </c>
      <c r="H8">
        <v>135</v>
      </c>
      <c r="I8">
        <v>0.25</v>
      </c>
      <c r="J8">
        <v>244</v>
      </c>
      <c r="K8" s="1">
        <v>61</v>
      </c>
      <c r="L8" s="3"/>
      <c r="M8" s="3"/>
      <c r="N8" s="3"/>
    </row>
    <row r="9" spans="1:14" x14ac:dyDescent="0.25">
      <c r="A9" s="2">
        <v>42559</v>
      </c>
      <c r="B9" s="2" t="s">
        <v>11</v>
      </c>
      <c r="C9" t="s">
        <v>16</v>
      </c>
      <c r="D9">
        <f>YEAR(Table14[[#This Row],[Date]])</f>
        <v>2016</v>
      </c>
      <c r="E9">
        <v>123</v>
      </c>
      <c r="F9">
        <v>86</v>
      </c>
      <c r="G9">
        <v>82</v>
      </c>
      <c r="H9">
        <v>113</v>
      </c>
      <c r="I9">
        <v>0.25</v>
      </c>
      <c r="J9">
        <v>209</v>
      </c>
      <c r="K9" s="1">
        <v>52.25</v>
      </c>
      <c r="L9" s="3"/>
      <c r="M9" s="3"/>
      <c r="N9" s="3"/>
    </row>
    <row r="10" spans="1:14" x14ac:dyDescent="0.25">
      <c r="A10" s="2">
        <v>42560</v>
      </c>
      <c r="B10" s="2" t="s">
        <v>13</v>
      </c>
      <c r="C10" t="s">
        <v>16</v>
      </c>
      <c r="D10">
        <f>YEAR(Table14[[#This Row],[Date]])</f>
        <v>2016</v>
      </c>
      <c r="E10">
        <v>134</v>
      </c>
      <c r="F10">
        <v>95</v>
      </c>
      <c r="G10">
        <v>80</v>
      </c>
      <c r="H10">
        <v>126</v>
      </c>
      <c r="I10">
        <v>0.25</v>
      </c>
      <c r="J10">
        <v>229</v>
      </c>
      <c r="K10" s="1">
        <v>57.25</v>
      </c>
      <c r="L10" s="3"/>
      <c r="M10" s="3"/>
      <c r="N10" s="3"/>
    </row>
    <row r="11" spans="1:14" x14ac:dyDescent="0.25">
      <c r="A11" s="2">
        <v>42561</v>
      </c>
      <c r="B11" s="2" t="s">
        <v>14</v>
      </c>
      <c r="C11" t="s">
        <v>16</v>
      </c>
      <c r="D11">
        <f>YEAR(Table14[[#This Row],[Date]])</f>
        <v>2016</v>
      </c>
      <c r="E11">
        <v>140</v>
      </c>
      <c r="F11">
        <v>98</v>
      </c>
      <c r="G11">
        <v>82</v>
      </c>
      <c r="H11">
        <v>131</v>
      </c>
      <c r="I11">
        <v>0.25</v>
      </c>
      <c r="J11">
        <v>238</v>
      </c>
      <c r="K11" s="1">
        <v>59.5</v>
      </c>
      <c r="L11" s="3"/>
      <c r="M11" s="3"/>
      <c r="N11" s="3"/>
    </row>
    <row r="12" spans="1:14" x14ac:dyDescent="0.25">
      <c r="A12" s="2">
        <v>42562</v>
      </c>
      <c r="B12" s="2" t="s">
        <v>15</v>
      </c>
      <c r="C12" t="s">
        <v>16</v>
      </c>
      <c r="D12">
        <f>YEAR(Table14[[#This Row],[Date]])</f>
        <v>2016</v>
      </c>
      <c r="E12">
        <v>162</v>
      </c>
      <c r="F12">
        <v>120</v>
      </c>
      <c r="G12">
        <v>83</v>
      </c>
      <c r="H12">
        <v>135</v>
      </c>
      <c r="I12">
        <v>0.25</v>
      </c>
      <c r="J12">
        <v>282</v>
      </c>
      <c r="K12" s="1">
        <v>70.5</v>
      </c>
      <c r="L12" s="3"/>
      <c r="M12" s="3"/>
      <c r="N12" s="3"/>
    </row>
    <row r="13" spans="1:14" x14ac:dyDescent="0.25">
      <c r="A13" s="2">
        <v>42563</v>
      </c>
      <c r="B13" s="2" t="s">
        <v>17</v>
      </c>
      <c r="C13" t="s">
        <v>16</v>
      </c>
      <c r="D13">
        <f>YEAR(Table14[[#This Row],[Date]])</f>
        <v>2016</v>
      </c>
      <c r="E13">
        <v>130</v>
      </c>
      <c r="F13">
        <v>95</v>
      </c>
      <c r="G13">
        <v>84</v>
      </c>
      <c r="H13">
        <v>99</v>
      </c>
      <c r="I13">
        <v>0.25</v>
      </c>
      <c r="J13">
        <v>225</v>
      </c>
      <c r="K13" s="1">
        <v>56.25</v>
      </c>
      <c r="L13" s="3"/>
      <c r="M13" s="3"/>
      <c r="N13" s="3"/>
    </row>
    <row r="14" spans="1:14" x14ac:dyDescent="0.25">
      <c r="A14" s="2">
        <v>42564</v>
      </c>
      <c r="B14" s="2" t="s">
        <v>18</v>
      </c>
      <c r="C14" t="s">
        <v>16</v>
      </c>
      <c r="D14">
        <f>YEAR(Table14[[#This Row],[Date]])</f>
        <v>2016</v>
      </c>
      <c r="E14">
        <v>109</v>
      </c>
      <c r="F14">
        <v>75</v>
      </c>
      <c r="G14">
        <v>77</v>
      </c>
      <c r="H14">
        <v>99</v>
      </c>
      <c r="I14">
        <v>0.25</v>
      </c>
      <c r="J14">
        <v>184</v>
      </c>
      <c r="K14" s="1">
        <v>46</v>
      </c>
      <c r="L14" s="3"/>
      <c r="M14" s="3"/>
      <c r="N14" s="3"/>
    </row>
    <row r="15" spans="1:14" x14ac:dyDescent="0.25">
      <c r="A15" s="2">
        <v>42565</v>
      </c>
      <c r="B15" s="2" t="s">
        <v>19</v>
      </c>
      <c r="C15" t="s">
        <v>16</v>
      </c>
      <c r="D15">
        <f>YEAR(Table14[[#This Row],[Date]])</f>
        <v>2016</v>
      </c>
      <c r="E15">
        <v>122</v>
      </c>
      <c r="F15">
        <v>85</v>
      </c>
      <c r="G15">
        <v>78</v>
      </c>
      <c r="H15">
        <v>113</v>
      </c>
      <c r="I15">
        <v>0.25</v>
      </c>
      <c r="J15">
        <v>207</v>
      </c>
      <c r="K15" s="1">
        <v>51.75</v>
      </c>
      <c r="L15" s="3"/>
      <c r="M15" s="3"/>
      <c r="N15" s="3"/>
    </row>
    <row r="16" spans="1:14" x14ac:dyDescent="0.25">
      <c r="A16" s="2">
        <v>42566</v>
      </c>
      <c r="B16" s="2" t="s">
        <v>11</v>
      </c>
      <c r="C16" t="s">
        <v>16</v>
      </c>
      <c r="D16">
        <f>YEAR(Table14[[#This Row],[Date]])</f>
        <v>2016</v>
      </c>
      <c r="E16">
        <v>98</v>
      </c>
      <c r="F16">
        <v>62</v>
      </c>
      <c r="G16">
        <v>75</v>
      </c>
      <c r="H16">
        <v>108</v>
      </c>
      <c r="I16">
        <v>0.5</v>
      </c>
      <c r="J16">
        <v>160</v>
      </c>
      <c r="K16" s="1">
        <v>80</v>
      </c>
      <c r="L16" s="3"/>
      <c r="M16" s="3"/>
      <c r="N16" s="3"/>
    </row>
    <row r="17" spans="1:14" x14ac:dyDescent="0.25">
      <c r="A17" s="2">
        <v>42567</v>
      </c>
      <c r="B17" s="2" t="s">
        <v>13</v>
      </c>
      <c r="C17" t="s">
        <v>16</v>
      </c>
      <c r="D17" s="6">
        <f>YEAR(Table14[[#This Row],[Date]])</f>
        <v>2016</v>
      </c>
      <c r="E17">
        <v>81</v>
      </c>
      <c r="F17">
        <v>50</v>
      </c>
      <c r="G17">
        <v>74</v>
      </c>
      <c r="H17">
        <v>90</v>
      </c>
      <c r="I17">
        <v>0.5</v>
      </c>
      <c r="J17">
        <v>131</v>
      </c>
      <c r="K17" s="1">
        <v>65.5</v>
      </c>
      <c r="L17" s="3"/>
      <c r="M17" s="3"/>
      <c r="N17" s="3"/>
    </row>
    <row r="18" spans="1:14" x14ac:dyDescent="0.25">
      <c r="A18" s="2">
        <v>42568</v>
      </c>
      <c r="B18" s="2" t="s">
        <v>14</v>
      </c>
      <c r="C18" t="s">
        <v>16</v>
      </c>
      <c r="D18" s="6">
        <f>YEAR(Table14[[#This Row],[Date]])</f>
        <v>2016</v>
      </c>
      <c r="E18">
        <v>115</v>
      </c>
      <c r="F18">
        <v>76</v>
      </c>
      <c r="G18">
        <v>77</v>
      </c>
      <c r="H18">
        <v>126</v>
      </c>
      <c r="I18">
        <v>0.5</v>
      </c>
      <c r="J18">
        <v>191</v>
      </c>
      <c r="K18" s="1">
        <v>95.5</v>
      </c>
      <c r="L18" s="3"/>
      <c r="M18" s="3"/>
      <c r="N18" s="3"/>
    </row>
    <row r="19" spans="1:14" x14ac:dyDescent="0.25">
      <c r="A19" s="2">
        <v>42569</v>
      </c>
      <c r="B19" s="2" t="s">
        <v>15</v>
      </c>
      <c r="C19" t="s">
        <v>12</v>
      </c>
      <c r="D19" s="6">
        <f>YEAR(Table14[[#This Row],[Date]])</f>
        <v>2016</v>
      </c>
      <c r="E19">
        <v>131</v>
      </c>
      <c r="F19">
        <v>92</v>
      </c>
      <c r="G19">
        <v>81</v>
      </c>
      <c r="H19">
        <v>122</v>
      </c>
      <c r="I19">
        <v>0.5</v>
      </c>
      <c r="J19">
        <v>223</v>
      </c>
      <c r="K19" s="1">
        <v>111.5</v>
      </c>
      <c r="L19" s="3"/>
      <c r="M19" s="3"/>
      <c r="N19" s="3"/>
    </row>
    <row r="20" spans="1:14" x14ac:dyDescent="0.25">
      <c r="A20" s="2">
        <v>42570</v>
      </c>
      <c r="B20" s="2" t="s">
        <v>17</v>
      </c>
      <c r="C20" t="s">
        <v>12</v>
      </c>
      <c r="D20" s="6">
        <f>YEAR(Table14[[#This Row],[Date]])</f>
        <v>2016</v>
      </c>
      <c r="E20">
        <v>122</v>
      </c>
      <c r="F20">
        <v>85</v>
      </c>
      <c r="G20">
        <v>78</v>
      </c>
      <c r="H20">
        <v>113</v>
      </c>
      <c r="I20">
        <v>0.5</v>
      </c>
      <c r="J20">
        <v>207</v>
      </c>
      <c r="K20" s="1">
        <v>103.5</v>
      </c>
      <c r="L20" s="3"/>
      <c r="M20" s="3"/>
      <c r="N20" s="3"/>
    </row>
    <row r="21" spans="1:14" x14ac:dyDescent="0.25">
      <c r="A21" s="2">
        <v>42571</v>
      </c>
      <c r="B21" s="2" t="s">
        <v>18</v>
      </c>
      <c r="C21" t="s">
        <v>12</v>
      </c>
      <c r="D21" s="6">
        <f>YEAR(Table14[[#This Row],[Date]])</f>
        <v>2016</v>
      </c>
      <c r="E21">
        <v>71</v>
      </c>
      <c r="F21">
        <v>42</v>
      </c>
      <c r="G21">
        <v>70</v>
      </c>
      <c r="H21">
        <v>120</v>
      </c>
      <c r="I21">
        <v>0.5</v>
      </c>
      <c r="J21">
        <v>113</v>
      </c>
      <c r="K21" s="1">
        <v>56.5</v>
      </c>
      <c r="L21" s="3"/>
      <c r="M21" s="3"/>
      <c r="N21" s="3"/>
    </row>
    <row r="22" spans="1:14" x14ac:dyDescent="0.25">
      <c r="A22" s="2">
        <v>42572</v>
      </c>
      <c r="B22" s="2" t="s">
        <v>19</v>
      </c>
      <c r="C22" t="s">
        <v>12</v>
      </c>
      <c r="D22" s="6">
        <f>YEAR(Table14[[#This Row],[Date]])</f>
        <v>2016</v>
      </c>
      <c r="E22">
        <v>83</v>
      </c>
      <c r="F22">
        <v>50</v>
      </c>
      <c r="G22">
        <v>77</v>
      </c>
      <c r="H22">
        <v>90</v>
      </c>
      <c r="I22">
        <v>0.5</v>
      </c>
      <c r="J22">
        <v>133</v>
      </c>
      <c r="K22" s="1">
        <v>66.5</v>
      </c>
      <c r="L22" s="3"/>
      <c r="M22" s="3"/>
      <c r="N22" s="3"/>
    </row>
    <row r="23" spans="1:14" x14ac:dyDescent="0.25">
      <c r="A23" s="2">
        <v>42573</v>
      </c>
      <c r="B23" s="2" t="s">
        <v>11</v>
      </c>
      <c r="C23" t="s">
        <v>12</v>
      </c>
      <c r="D23" s="6">
        <f>YEAR(Table14[[#This Row],[Date]])</f>
        <v>2016</v>
      </c>
      <c r="E23">
        <v>112</v>
      </c>
      <c r="F23">
        <v>75</v>
      </c>
      <c r="G23">
        <v>80</v>
      </c>
      <c r="H23">
        <v>108</v>
      </c>
      <c r="I23">
        <v>0.5</v>
      </c>
      <c r="J23">
        <v>187</v>
      </c>
      <c r="K23" s="1">
        <v>93.5</v>
      </c>
      <c r="L23" s="3"/>
      <c r="M23" s="3"/>
      <c r="N23" s="3"/>
    </row>
    <row r="24" spans="1:14" x14ac:dyDescent="0.25">
      <c r="A24" s="2">
        <v>42574</v>
      </c>
      <c r="B24" s="2" t="s">
        <v>13</v>
      </c>
      <c r="C24" t="s">
        <v>12</v>
      </c>
      <c r="D24" s="6">
        <f>YEAR(Table14[[#This Row],[Date]])</f>
        <v>2016</v>
      </c>
      <c r="E24">
        <v>120</v>
      </c>
      <c r="F24">
        <v>82</v>
      </c>
      <c r="G24">
        <v>81</v>
      </c>
      <c r="H24">
        <v>117</v>
      </c>
      <c r="I24">
        <v>0.5</v>
      </c>
      <c r="J24">
        <v>202</v>
      </c>
      <c r="K24" s="1">
        <v>101</v>
      </c>
      <c r="L24" s="3"/>
      <c r="M24" s="3"/>
      <c r="N24" s="3"/>
    </row>
    <row r="25" spans="1:14" x14ac:dyDescent="0.25">
      <c r="A25" s="2">
        <v>42575</v>
      </c>
      <c r="B25" s="2" t="s">
        <v>14</v>
      </c>
      <c r="C25" t="s">
        <v>12</v>
      </c>
      <c r="D25" s="6">
        <f>YEAR(Table14[[#This Row],[Date]])</f>
        <v>2016</v>
      </c>
      <c r="E25">
        <v>121</v>
      </c>
      <c r="F25">
        <v>82</v>
      </c>
      <c r="G25">
        <v>82</v>
      </c>
      <c r="H25">
        <v>117</v>
      </c>
      <c r="I25">
        <v>0.5</v>
      </c>
      <c r="J25">
        <v>203</v>
      </c>
      <c r="K25" s="1">
        <v>101.5</v>
      </c>
      <c r="L25" s="3"/>
      <c r="M25" s="3"/>
      <c r="N25" s="3"/>
    </row>
    <row r="26" spans="1:14" x14ac:dyDescent="0.25">
      <c r="A26" s="2">
        <v>42576</v>
      </c>
      <c r="B26" s="2" t="s">
        <v>15</v>
      </c>
      <c r="C26" t="s">
        <v>12</v>
      </c>
      <c r="D26" s="6">
        <f>YEAR(Table14[[#This Row],[Date]])</f>
        <v>2016</v>
      </c>
      <c r="E26">
        <v>156</v>
      </c>
      <c r="F26">
        <v>113</v>
      </c>
      <c r="G26">
        <v>84</v>
      </c>
      <c r="H26">
        <v>135</v>
      </c>
      <c r="I26">
        <v>0.5</v>
      </c>
      <c r="J26">
        <v>269</v>
      </c>
      <c r="K26" s="1">
        <v>134.5</v>
      </c>
      <c r="L26" s="3"/>
      <c r="M26" s="3"/>
      <c r="N26" s="3"/>
    </row>
    <row r="27" spans="1:14" x14ac:dyDescent="0.25">
      <c r="A27" s="2">
        <v>42577</v>
      </c>
      <c r="B27" s="2" t="s">
        <v>17</v>
      </c>
      <c r="C27" t="s">
        <v>12</v>
      </c>
      <c r="D27" s="6">
        <f>YEAR(Table14[[#This Row],[Date]])</f>
        <v>2016</v>
      </c>
      <c r="E27">
        <v>176</v>
      </c>
      <c r="F27">
        <v>129</v>
      </c>
      <c r="G27">
        <v>83</v>
      </c>
      <c r="H27">
        <v>158</v>
      </c>
      <c r="I27">
        <v>0.35</v>
      </c>
      <c r="J27">
        <v>305</v>
      </c>
      <c r="K27" s="1">
        <v>106.75</v>
      </c>
      <c r="L27" s="3"/>
      <c r="M27" s="3"/>
      <c r="N27" s="3"/>
    </row>
    <row r="28" spans="1:14" x14ac:dyDescent="0.25">
      <c r="A28" s="2">
        <v>42578</v>
      </c>
      <c r="B28" s="2" t="s">
        <v>18</v>
      </c>
      <c r="C28" t="s">
        <v>12</v>
      </c>
      <c r="D28" s="6">
        <f>YEAR(Table14[[#This Row],[Date]])</f>
        <v>2016</v>
      </c>
      <c r="E28">
        <v>104</v>
      </c>
      <c r="F28">
        <v>68</v>
      </c>
      <c r="G28">
        <v>80</v>
      </c>
      <c r="H28">
        <v>99</v>
      </c>
      <c r="I28">
        <v>0.35</v>
      </c>
      <c r="J28">
        <v>172</v>
      </c>
      <c r="K28" s="1">
        <v>60.199999999999996</v>
      </c>
      <c r="L28" s="3"/>
      <c r="M28" s="3"/>
      <c r="N28" s="3"/>
    </row>
    <row r="29" spans="1:14" x14ac:dyDescent="0.25">
      <c r="A29" s="2">
        <v>42579</v>
      </c>
      <c r="B29" s="2" t="s">
        <v>19</v>
      </c>
      <c r="C29" t="s">
        <v>12</v>
      </c>
      <c r="D29" s="6">
        <f>YEAR(Table14[[#This Row],[Date]])</f>
        <v>2016</v>
      </c>
      <c r="E29">
        <v>96</v>
      </c>
      <c r="F29">
        <v>63</v>
      </c>
      <c r="G29">
        <v>82</v>
      </c>
      <c r="H29">
        <v>90</v>
      </c>
      <c r="I29">
        <v>0.35</v>
      </c>
      <c r="J29">
        <v>159</v>
      </c>
      <c r="K29" s="1">
        <v>55.65</v>
      </c>
    </row>
    <row r="30" spans="1:14" x14ac:dyDescent="0.25">
      <c r="A30" s="2">
        <v>42580</v>
      </c>
      <c r="B30" s="2" t="s">
        <v>11</v>
      </c>
      <c r="C30" t="s">
        <v>12</v>
      </c>
      <c r="D30" s="6">
        <f>YEAR(Table14[[#This Row],[Date]])</f>
        <v>2016</v>
      </c>
      <c r="E30">
        <v>100</v>
      </c>
      <c r="F30">
        <v>66</v>
      </c>
      <c r="G30">
        <v>81</v>
      </c>
      <c r="H30">
        <v>95</v>
      </c>
      <c r="I30">
        <v>0.35</v>
      </c>
      <c r="J30">
        <v>166</v>
      </c>
      <c r="K30" s="1">
        <v>58.099999999999994</v>
      </c>
    </row>
    <row r="31" spans="1:14" x14ac:dyDescent="0.25">
      <c r="A31" s="2">
        <v>42581</v>
      </c>
      <c r="B31" s="2" t="s">
        <v>13</v>
      </c>
      <c r="C31" t="s">
        <v>16</v>
      </c>
      <c r="D31" s="6">
        <f>YEAR(Table14[[#This Row],[Date]])</f>
        <v>2016</v>
      </c>
      <c r="E31">
        <v>88</v>
      </c>
      <c r="F31">
        <v>57</v>
      </c>
      <c r="G31">
        <v>82</v>
      </c>
      <c r="H31">
        <v>81</v>
      </c>
      <c r="I31">
        <v>0.35</v>
      </c>
      <c r="J31">
        <v>145</v>
      </c>
      <c r="K31" s="1">
        <v>50.75</v>
      </c>
    </row>
    <row r="32" spans="1:14" x14ac:dyDescent="0.25">
      <c r="A32" s="2">
        <v>42582</v>
      </c>
      <c r="B32" s="2" t="s">
        <v>14</v>
      </c>
      <c r="C32" t="s">
        <v>16</v>
      </c>
      <c r="D32" s="6">
        <f>YEAR(Table14[[#This Row],[Date]])</f>
        <v>2016</v>
      </c>
      <c r="E32">
        <v>76</v>
      </c>
      <c r="F32">
        <v>47</v>
      </c>
      <c r="G32">
        <v>82</v>
      </c>
      <c r="H32">
        <v>68</v>
      </c>
      <c r="I32">
        <v>0.35</v>
      </c>
      <c r="J32">
        <v>123</v>
      </c>
      <c r="K32" s="1">
        <v>43.05</v>
      </c>
    </row>
    <row r="33" spans="1:11" x14ac:dyDescent="0.25">
      <c r="A33" s="2"/>
      <c r="B33" s="2"/>
      <c r="D33" s="5"/>
      <c r="K33"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34"/>
  <sheetViews>
    <sheetView topLeftCell="A13" workbookViewId="0">
      <selection activeCell="A19" sqref="A19"/>
    </sheetView>
  </sheetViews>
  <sheetFormatPr defaultRowHeight="15" x14ac:dyDescent="0.25"/>
  <cols>
    <col min="1" max="1" width="18" customWidth="1"/>
    <col min="2" max="2" width="12.28515625" bestFit="1" customWidth="1"/>
    <col min="3" max="3" width="13.42578125" bestFit="1" customWidth="1"/>
    <col min="4" max="4" width="13.85546875" bestFit="1" customWidth="1"/>
    <col min="6" max="6" width="15" customWidth="1"/>
  </cols>
  <sheetData>
    <row r="1" spans="1:13" x14ac:dyDescent="0.25">
      <c r="A1" s="7" t="s">
        <v>22</v>
      </c>
      <c r="B1" s="7" t="s">
        <v>23</v>
      </c>
      <c r="C1" s="7" t="s">
        <v>24</v>
      </c>
      <c r="D1" s="7" t="s">
        <v>25</v>
      </c>
      <c r="F1" s="13"/>
      <c r="G1" s="13"/>
      <c r="H1" s="13"/>
      <c r="I1" s="13"/>
      <c r="J1" s="13"/>
      <c r="K1" s="13"/>
      <c r="L1" s="13"/>
      <c r="M1" s="13"/>
    </row>
    <row r="2" spans="1:13" x14ac:dyDescent="0.25">
      <c r="A2">
        <v>108</v>
      </c>
      <c r="B2">
        <v>74</v>
      </c>
      <c r="C2">
        <v>149</v>
      </c>
      <c r="D2">
        <v>110</v>
      </c>
      <c r="F2" s="13"/>
      <c r="G2" s="13"/>
      <c r="H2" s="13"/>
      <c r="I2" s="13"/>
      <c r="J2" s="13"/>
      <c r="K2" s="13"/>
      <c r="L2" s="13"/>
      <c r="M2" s="13"/>
    </row>
    <row r="3" spans="1:13" x14ac:dyDescent="0.25">
      <c r="A3">
        <v>109</v>
      </c>
      <c r="B3">
        <v>74</v>
      </c>
      <c r="C3">
        <v>177</v>
      </c>
      <c r="D3">
        <v>131</v>
      </c>
      <c r="F3" s="13"/>
      <c r="G3" s="13"/>
      <c r="H3" s="13"/>
      <c r="I3" s="13"/>
      <c r="J3" s="13"/>
      <c r="K3" s="13"/>
      <c r="L3" s="13"/>
      <c r="M3" s="13"/>
    </row>
    <row r="4" spans="1:13" x14ac:dyDescent="0.25">
      <c r="A4">
        <v>122</v>
      </c>
      <c r="B4">
        <v>85</v>
      </c>
      <c r="C4">
        <v>114</v>
      </c>
      <c r="D4">
        <v>77</v>
      </c>
      <c r="F4" s="14"/>
      <c r="G4" s="14"/>
      <c r="H4" s="14"/>
      <c r="I4" s="14"/>
      <c r="J4" s="14"/>
      <c r="K4" s="13"/>
      <c r="L4" s="13"/>
      <c r="M4" s="13"/>
    </row>
    <row r="5" spans="1:13" x14ac:dyDescent="0.25">
      <c r="A5">
        <v>145</v>
      </c>
      <c r="B5">
        <v>102</v>
      </c>
      <c r="C5">
        <v>159</v>
      </c>
      <c r="D5">
        <v>112</v>
      </c>
      <c r="F5" s="10"/>
      <c r="G5" s="10"/>
      <c r="H5" s="10"/>
      <c r="I5" s="10"/>
      <c r="J5" s="10"/>
      <c r="K5" s="13"/>
      <c r="L5" s="13"/>
      <c r="M5" s="13"/>
    </row>
    <row r="6" spans="1:13" x14ac:dyDescent="0.25">
      <c r="A6">
        <v>135</v>
      </c>
      <c r="B6">
        <v>94</v>
      </c>
      <c r="C6">
        <v>137</v>
      </c>
      <c r="D6">
        <v>95</v>
      </c>
      <c r="F6" s="10"/>
      <c r="G6" s="10"/>
      <c r="H6" s="10"/>
      <c r="I6" s="10"/>
      <c r="J6" s="10"/>
      <c r="K6" s="13"/>
      <c r="L6" s="13"/>
      <c r="M6" s="13"/>
    </row>
    <row r="7" spans="1:13" x14ac:dyDescent="0.25">
      <c r="A7">
        <v>79</v>
      </c>
      <c r="B7">
        <v>47</v>
      </c>
      <c r="C7">
        <v>149</v>
      </c>
      <c r="D7">
        <v>105</v>
      </c>
      <c r="F7" s="10"/>
      <c r="G7" s="10"/>
      <c r="H7" s="10"/>
      <c r="I7" s="10"/>
      <c r="J7" s="10"/>
      <c r="K7" s="13"/>
      <c r="L7" s="13"/>
      <c r="M7" s="13"/>
    </row>
    <row r="8" spans="1:13" x14ac:dyDescent="0.25">
      <c r="A8">
        <v>92</v>
      </c>
      <c r="B8">
        <v>56</v>
      </c>
      <c r="C8">
        <v>155</v>
      </c>
      <c r="D8">
        <v>109</v>
      </c>
      <c r="F8" s="10"/>
      <c r="G8" s="10"/>
      <c r="H8" s="10"/>
      <c r="I8" s="10"/>
      <c r="J8" s="10"/>
      <c r="K8" s="13"/>
      <c r="L8" s="13"/>
      <c r="M8" s="13"/>
    </row>
    <row r="9" spans="1:13" x14ac:dyDescent="0.25">
      <c r="A9">
        <v>124</v>
      </c>
      <c r="B9">
        <v>83</v>
      </c>
      <c r="C9">
        <v>180</v>
      </c>
      <c r="D9">
        <v>133</v>
      </c>
      <c r="F9" s="13"/>
      <c r="G9" s="13"/>
      <c r="H9" s="13"/>
      <c r="I9" s="13"/>
      <c r="J9" s="13"/>
      <c r="K9" s="13"/>
      <c r="L9" s="13"/>
      <c r="M9" s="13"/>
    </row>
    <row r="10" spans="1:13" x14ac:dyDescent="0.25">
      <c r="A10">
        <v>133</v>
      </c>
      <c r="B10">
        <v>91</v>
      </c>
      <c r="C10">
        <v>144</v>
      </c>
      <c r="D10">
        <v>105</v>
      </c>
      <c r="F10" s="13"/>
      <c r="G10" s="13"/>
      <c r="H10" s="13"/>
      <c r="I10" s="13"/>
      <c r="J10" s="13"/>
      <c r="K10" s="13"/>
      <c r="L10" s="13"/>
      <c r="M10" s="13"/>
    </row>
    <row r="11" spans="1:13" x14ac:dyDescent="0.25">
      <c r="A11">
        <v>134</v>
      </c>
      <c r="B11">
        <v>91</v>
      </c>
      <c r="C11">
        <v>121</v>
      </c>
      <c r="D11">
        <v>83</v>
      </c>
      <c r="F11" s="13"/>
      <c r="G11" s="13"/>
      <c r="H11" s="13"/>
      <c r="I11" s="13"/>
      <c r="J11" s="13"/>
      <c r="K11" s="13"/>
      <c r="L11" s="13"/>
      <c r="M11" s="13"/>
    </row>
    <row r="12" spans="1:13" x14ac:dyDescent="0.25">
      <c r="A12">
        <v>173</v>
      </c>
      <c r="B12">
        <v>126</v>
      </c>
      <c r="C12">
        <v>135</v>
      </c>
      <c r="D12">
        <v>94</v>
      </c>
      <c r="F12" s="13"/>
      <c r="G12" s="13"/>
      <c r="H12" s="13"/>
      <c r="I12" s="13"/>
      <c r="J12" s="13"/>
      <c r="K12" s="13"/>
      <c r="L12" s="13"/>
      <c r="M12" s="13"/>
    </row>
    <row r="13" spans="1:13" x14ac:dyDescent="0.25">
      <c r="A13">
        <v>195</v>
      </c>
      <c r="B13">
        <v>143</v>
      </c>
      <c r="C13">
        <v>109</v>
      </c>
      <c r="D13">
        <v>69</v>
      </c>
      <c r="F13" s="13"/>
      <c r="G13" s="13"/>
      <c r="H13" s="13"/>
      <c r="I13" s="13"/>
      <c r="J13" s="13"/>
      <c r="K13" s="13"/>
      <c r="L13" s="13"/>
      <c r="M13" s="13"/>
    </row>
    <row r="14" spans="1:13" x14ac:dyDescent="0.25">
      <c r="A14">
        <v>115</v>
      </c>
      <c r="B14">
        <v>76</v>
      </c>
      <c r="C14">
        <v>90</v>
      </c>
      <c r="D14">
        <v>55</v>
      </c>
      <c r="F14" s="13"/>
      <c r="G14" s="13"/>
      <c r="H14" s="13"/>
      <c r="I14" s="13"/>
      <c r="J14" s="13"/>
      <c r="K14" s="13"/>
      <c r="L14" s="13"/>
      <c r="M14" s="13"/>
    </row>
    <row r="15" spans="1:13" x14ac:dyDescent="0.25">
      <c r="A15">
        <v>107</v>
      </c>
      <c r="B15">
        <v>70</v>
      </c>
      <c r="C15">
        <v>128</v>
      </c>
      <c r="D15">
        <v>84</v>
      </c>
      <c r="F15" s="13"/>
      <c r="G15" s="13"/>
      <c r="H15" s="13"/>
      <c r="I15" s="13"/>
      <c r="J15" s="13"/>
      <c r="K15" s="13"/>
      <c r="L15" s="13"/>
      <c r="M15" s="13"/>
    </row>
    <row r="16" spans="1:13" x14ac:dyDescent="0.25">
      <c r="A16">
        <v>111</v>
      </c>
      <c r="B16">
        <v>73</v>
      </c>
      <c r="C16">
        <v>98</v>
      </c>
      <c r="D16">
        <v>63</v>
      </c>
      <c r="F16" s="13"/>
      <c r="G16" s="13"/>
      <c r="H16" s="13"/>
      <c r="I16" s="13"/>
      <c r="J16" s="13"/>
      <c r="K16" s="13"/>
      <c r="L16" s="13"/>
      <c r="M16" s="13"/>
    </row>
    <row r="17" spans="1:13" x14ac:dyDescent="0.25">
      <c r="C17">
        <v>84</v>
      </c>
      <c r="D17">
        <v>52</v>
      </c>
      <c r="F17" s="13"/>
      <c r="G17" s="13"/>
      <c r="H17" s="13"/>
      <c r="I17" s="13"/>
      <c r="J17" s="13"/>
      <c r="K17" s="13"/>
      <c r="L17" s="13"/>
      <c r="M17" s="13"/>
    </row>
    <row r="18" spans="1:13" x14ac:dyDescent="0.25">
      <c r="A18" s="16" t="s">
        <v>43</v>
      </c>
      <c r="F18" s="13"/>
      <c r="G18" s="13"/>
      <c r="H18" s="13"/>
      <c r="I18" s="13"/>
      <c r="J18" s="13"/>
      <c r="K18" s="13"/>
      <c r="L18" s="13"/>
      <c r="M18" s="13"/>
    </row>
    <row r="19" spans="1:13" x14ac:dyDescent="0.25">
      <c r="A19" s="16" t="s">
        <v>26</v>
      </c>
    </row>
    <row r="21" spans="1:13" ht="15.75" thickBot="1" x14ac:dyDescent="0.3">
      <c r="A21" t="s">
        <v>27</v>
      </c>
    </row>
    <row r="22" spans="1:13" x14ac:dyDescent="0.25">
      <c r="A22" s="12" t="s">
        <v>28</v>
      </c>
      <c r="B22" s="12" t="s">
        <v>29</v>
      </c>
      <c r="C22" s="12" t="s">
        <v>30</v>
      </c>
      <c r="D22" s="12" t="s">
        <v>31</v>
      </c>
      <c r="E22" s="12" t="s">
        <v>32</v>
      </c>
    </row>
    <row r="23" spans="1:13" x14ac:dyDescent="0.25">
      <c r="A23" s="10" t="s">
        <v>22</v>
      </c>
      <c r="B23" s="10">
        <v>15</v>
      </c>
      <c r="C23" s="10">
        <v>1882</v>
      </c>
      <c r="D23" s="10">
        <v>125.46666666666667</v>
      </c>
      <c r="E23" s="10">
        <v>873.26666666666699</v>
      </c>
    </row>
    <row r="24" spans="1:13" x14ac:dyDescent="0.25">
      <c r="A24" s="10" t="s">
        <v>23</v>
      </c>
      <c r="B24" s="10">
        <v>15</v>
      </c>
      <c r="C24" s="10">
        <v>1285</v>
      </c>
      <c r="D24" s="10">
        <v>85.666666666666671</v>
      </c>
      <c r="E24" s="10">
        <v>604.38095238095207</v>
      </c>
    </row>
    <row r="25" spans="1:13" x14ac:dyDescent="0.25">
      <c r="A25" s="10" t="s">
        <v>24</v>
      </c>
      <c r="B25" s="10">
        <v>16</v>
      </c>
      <c r="C25" s="10">
        <v>2129</v>
      </c>
      <c r="D25" s="10">
        <v>133.0625</v>
      </c>
      <c r="E25" s="10">
        <v>835.92916666666667</v>
      </c>
    </row>
    <row r="26" spans="1:13" ht="15.75" thickBot="1" x14ac:dyDescent="0.3">
      <c r="A26" s="11" t="s">
        <v>25</v>
      </c>
      <c r="B26" s="11">
        <v>16</v>
      </c>
      <c r="C26" s="11">
        <v>1477</v>
      </c>
      <c r="D26" s="11">
        <v>92.3125</v>
      </c>
      <c r="E26" s="11">
        <v>618.22916666666663</v>
      </c>
    </row>
    <row r="29" spans="1:13" ht="15.75" thickBot="1" x14ac:dyDescent="0.3">
      <c r="A29" t="s">
        <v>20</v>
      </c>
    </row>
    <row r="30" spans="1:13" x14ac:dyDescent="0.25">
      <c r="A30" s="12" t="s">
        <v>33</v>
      </c>
      <c r="B30" s="12" t="s">
        <v>34</v>
      </c>
      <c r="C30" s="12" t="s">
        <v>35</v>
      </c>
      <c r="D30" s="12" t="s">
        <v>36</v>
      </c>
      <c r="E30" s="12" t="s">
        <v>37</v>
      </c>
      <c r="F30" s="12" t="s">
        <v>38</v>
      </c>
      <c r="G30" s="12" t="s">
        <v>39</v>
      </c>
    </row>
    <row r="31" spans="1:13" x14ac:dyDescent="0.25">
      <c r="A31" s="10" t="s">
        <v>40</v>
      </c>
      <c r="B31" s="10">
        <v>25949.929301075259</v>
      </c>
      <c r="C31" s="10">
        <v>3</v>
      </c>
      <c r="D31" s="10">
        <v>8649.9764336917524</v>
      </c>
      <c r="E31" s="10">
        <v>11.804828804318527</v>
      </c>
      <c r="F31" s="15">
        <v>3.8672318081811551E-6</v>
      </c>
      <c r="G31" s="10">
        <v>2.7635518374327877</v>
      </c>
    </row>
    <row r="32" spans="1:13" x14ac:dyDescent="0.25">
      <c r="A32" s="10" t="s">
        <v>41</v>
      </c>
      <c r="B32" s="10">
        <v>42499.441666666666</v>
      </c>
      <c r="C32" s="10">
        <v>58</v>
      </c>
      <c r="D32" s="10">
        <v>732.74899425287356</v>
      </c>
      <c r="E32" s="10"/>
      <c r="F32" s="10"/>
      <c r="G32" s="10"/>
    </row>
    <row r="33" spans="1:7" x14ac:dyDescent="0.25">
      <c r="A33" s="10"/>
      <c r="B33" s="10"/>
      <c r="C33" s="10"/>
      <c r="D33" s="10"/>
      <c r="E33" s="10"/>
      <c r="F33" s="10"/>
      <c r="G33" s="10"/>
    </row>
    <row r="34" spans="1:7" ht="15.75" thickBot="1" x14ac:dyDescent="0.3">
      <c r="A34" s="11" t="s">
        <v>42</v>
      </c>
      <c r="B34" s="11">
        <v>68449.370967741925</v>
      </c>
      <c r="C34" s="11">
        <v>61</v>
      </c>
      <c r="D34" s="11"/>
      <c r="E34" s="11"/>
      <c r="F34" s="11"/>
      <c r="G34" s="11"/>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5"/>
  <sheetViews>
    <sheetView topLeftCell="A10" workbookViewId="0">
      <selection activeCell="F31" sqref="F31:F32"/>
    </sheetView>
  </sheetViews>
  <sheetFormatPr defaultRowHeight="15" x14ac:dyDescent="0.25"/>
  <cols>
    <col min="1" max="1" width="10.7109375" bestFit="1" customWidth="1"/>
    <col min="6" max="6" width="15.42578125" bestFit="1" customWidth="1"/>
    <col min="7" max="7" width="11.85546875" bestFit="1" customWidth="1"/>
    <col min="9" max="9" width="10.7109375" bestFit="1" customWidth="1"/>
    <col min="10" max="10" width="15.42578125" bestFit="1" customWidth="1"/>
    <col min="11" max="11" width="11.85546875" bestFit="1" customWidth="1"/>
  </cols>
  <sheetData>
    <row r="1" spans="1:11" x14ac:dyDescent="0.25">
      <c r="A1" s="17" t="s">
        <v>44</v>
      </c>
      <c r="B1" s="17"/>
      <c r="C1" s="17"/>
      <c r="D1" s="17"/>
      <c r="E1" s="17"/>
      <c r="F1" s="17"/>
      <c r="G1" s="17"/>
    </row>
    <row r="2" spans="1:11" x14ac:dyDescent="0.25">
      <c r="A2" s="17"/>
      <c r="B2" s="17"/>
      <c r="C2" s="17"/>
      <c r="D2" s="17"/>
      <c r="E2" s="17"/>
      <c r="F2" s="17"/>
      <c r="G2" s="17"/>
    </row>
    <row r="4" spans="1:11" x14ac:dyDescent="0.25">
      <c r="A4" t="s">
        <v>9</v>
      </c>
      <c r="B4" t="s">
        <v>16</v>
      </c>
      <c r="C4" t="s">
        <v>12</v>
      </c>
      <c r="E4" t="s">
        <v>7</v>
      </c>
      <c r="F4" t="s">
        <v>47</v>
      </c>
      <c r="G4" t="s">
        <v>46</v>
      </c>
      <c r="I4" t="s">
        <v>45</v>
      </c>
      <c r="J4" t="s">
        <v>47</v>
      </c>
      <c r="K4" t="s">
        <v>46</v>
      </c>
    </row>
    <row r="5" spans="1:11" x14ac:dyDescent="0.25">
      <c r="A5" t="s">
        <v>45</v>
      </c>
      <c r="B5">
        <v>3348</v>
      </c>
      <c r="C5">
        <v>2941</v>
      </c>
      <c r="F5">
        <v>182</v>
      </c>
      <c r="G5">
        <v>259</v>
      </c>
      <c r="J5">
        <v>176</v>
      </c>
      <c r="K5">
        <v>251</v>
      </c>
    </row>
    <row r="6" spans="1:11" x14ac:dyDescent="0.25">
      <c r="A6" t="s">
        <v>7</v>
      </c>
      <c r="B6">
        <v>3606</v>
      </c>
      <c r="C6">
        <v>3167</v>
      </c>
      <c r="F6">
        <v>183</v>
      </c>
      <c r="G6">
        <v>308</v>
      </c>
      <c r="J6">
        <v>171</v>
      </c>
      <c r="K6">
        <v>262</v>
      </c>
    </row>
    <row r="7" spans="1:11" x14ac:dyDescent="0.25">
      <c r="F7">
        <v>207</v>
      </c>
      <c r="G7">
        <v>191</v>
      </c>
      <c r="J7">
        <v>197</v>
      </c>
      <c r="K7">
        <v>169</v>
      </c>
    </row>
    <row r="8" spans="1:11" x14ac:dyDescent="0.25">
      <c r="F8">
        <v>247</v>
      </c>
      <c r="G8">
        <v>271</v>
      </c>
      <c r="J8">
        <v>227</v>
      </c>
      <c r="K8">
        <v>255</v>
      </c>
    </row>
    <row r="9" spans="1:11" x14ac:dyDescent="0.25">
      <c r="F9">
        <v>229</v>
      </c>
      <c r="G9">
        <v>232</v>
      </c>
      <c r="J9">
        <v>226</v>
      </c>
      <c r="K9">
        <v>226</v>
      </c>
    </row>
    <row r="10" spans="1:11" x14ac:dyDescent="0.25">
      <c r="F10">
        <v>126</v>
      </c>
      <c r="G10">
        <v>254</v>
      </c>
      <c r="J10">
        <v>105</v>
      </c>
      <c r="K10">
        <v>271</v>
      </c>
    </row>
    <row r="11" spans="1:11" x14ac:dyDescent="0.25">
      <c r="F11">
        <v>148</v>
      </c>
      <c r="G11">
        <v>264</v>
      </c>
      <c r="J11">
        <v>161</v>
      </c>
      <c r="K11">
        <v>235</v>
      </c>
    </row>
    <row r="12" spans="1:11" x14ac:dyDescent="0.25">
      <c r="F12">
        <v>207</v>
      </c>
      <c r="G12">
        <v>313</v>
      </c>
      <c r="J12">
        <v>169</v>
      </c>
      <c r="K12">
        <v>273</v>
      </c>
    </row>
    <row r="13" spans="1:11" x14ac:dyDescent="0.25">
      <c r="F13">
        <v>224</v>
      </c>
      <c r="G13">
        <v>249</v>
      </c>
      <c r="J13">
        <v>198</v>
      </c>
      <c r="K13">
        <v>252</v>
      </c>
    </row>
    <row r="14" spans="1:11" x14ac:dyDescent="0.25">
      <c r="F14">
        <v>225</v>
      </c>
      <c r="G14">
        <v>204</v>
      </c>
      <c r="J14">
        <v>212</v>
      </c>
      <c r="K14">
        <v>185</v>
      </c>
    </row>
    <row r="15" spans="1:11" x14ac:dyDescent="0.25">
      <c r="F15">
        <v>299</v>
      </c>
      <c r="G15">
        <v>229</v>
      </c>
      <c r="J15">
        <v>275</v>
      </c>
      <c r="K15">
        <v>226</v>
      </c>
    </row>
    <row r="16" spans="1:11" x14ac:dyDescent="0.25">
      <c r="F16">
        <v>338</v>
      </c>
      <c r="G16">
        <v>178</v>
      </c>
      <c r="J16">
        <v>325</v>
      </c>
      <c r="K16">
        <v>156</v>
      </c>
    </row>
    <row r="17" spans="1:11" x14ac:dyDescent="0.25">
      <c r="F17">
        <v>191</v>
      </c>
      <c r="G17">
        <v>145</v>
      </c>
      <c r="J17">
        <v>176</v>
      </c>
      <c r="K17">
        <v>140</v>
      </c>
    </row>
    <row r="19" spans="1:11" x14ac:dyDescent="0.25">
      <c r="A19" s="16" t="s">
        <v>48</v>
      </c>
    </row>
    <row r="20" spans="1:11" ht="15.75" thickBot="1" x14ac:dyDescent="0.3"/>
    <row r="21" spans="1:11" x14ac:dyDescent="0.25">
      <c r="A21" s="12" t="s">
        <v>27</v>
      </c>
      <c r="B21" s="12" t="s">
        <v>29</v>
      </c>
      <c r="C21" s="12" t="s">
        <v>30</v>
      </c>
      <c r="D21" s="12" t="s">
        <v>31</v>
      </c>
      <c r="E21" s="12" t="s">
        <v>32</v>
      </c>
    </row>
    <row r="22" spans="1:11" x14ac:dyDescent="0.25">
      <c r="A22" s="10" t="s">
        <v>45</v>
      </c>
      <c r="B22" s="10">
        <v>2</v>
      </c>
      <c r="C22" s="10">
        <v>6289</v>
      </c>
      <c r="D22" s="10">
        <v>3144.5</v>
      </c>
      <c r="E22" s="10">
        <v>82824.5</v>
      </c>
    </row>
    <row r="23" spans="1:11" x14ac:dyDescent="0.25">
      <c r="A23" s="10" t="s">
        <v>7</v>
      </c>
      <c r="B23" s="10">
        <v>2</v>
      </c>
      <c r="C23" s="10">
        <v>6773</v>
      </c>
      <c r="D23" s="10">
        <v>3386.5</v>
      </c>
      <c r="E23" s="10">
        <v>96360.5</v>
      </c>
    </row>
    <row r="24" spans="1:11" x14ac:dyDescent="0.25">
      <c r="A24" s="10"/>
      <c r="B24" s="10"/>
      <c r="C24" s="10"/>
      <c r="D24" s="10"/>
      <c r="E24" s="10"/>
    </row>
    <row r="25" spans="1:11" x14ac:dyDescent="0.25">
      <c r="A25" s="10" t="s">
        <v>16</v>
      </c>
      <c r="B25" s="10">
        <v>2</v>
      </c>
      <c r="C25" s="10">
        <v>6954</v>
      </c>
      <c r="D25" s="10">
        <v>3477</v>
      </c>
      <c r="E25" s="10">
        <v>33282</v>
      </c>
    </row>
    <row r="26" spans="1:11" ht="15.75" thickBot="1" x14ac:dyDescent="0.3">
      <c r="A26" s="11" t="s">
        <v>12</v>
      </c>
      <c r="B26" s="11">
        <v>2</v>
      </c>
      <c r="C26" s="11">
        <v>6108</v>
      </c>
      <c r="D26" s="11">
        <v>3054</v>
      </c>
      <c r="E26" s="11">
        <v>25538</v>
      </c>
    </row>
    <row r="29" spans="1:11" ht="15.75" thickBot="1" x14ac:dyDescent="0.3">
      <c r="A29" t="s">
        <v>20</v>
      </c>
    </row>
    <row r="30" spans="1:11" x14ac:dyDescent="0.25">
      <c r="A30" s="12" t="s">
        <v>33</v>
      </c>
      <c r="B30" s="12" t="s">
        <v>34</v>
      </c>
      <c r="C30" s="12" t="s">
        <v>35</v>
      </c>
      <c r="D30" s="12" t="s">
        <v>36</v>
      </c>
      <c r="E30" s="12" t="s">
        <v>37</v>
      </c>
      <c r="F30" s="12" t="s">
        <v>38</v>
      </c>
      <c r="G30" s="12" t="s">
        <v>39</v>
      </c>
    </row>
    <row r="31" spans="1:11" x14ac:dyDescent="0.25">
      <c r="A31" s="10" t="s">
        <v>49</v>
      </c>
      <c r="B31" s="10">
        <v>58564</v>
      </c>
      <c r="C31" s="10">
        <v>1</v>
      </c>
      <c r="D31" s="10">
        <v>58564</v>
      </c>
      <c r="E31" s="10">
        <v>228.765625</v>
      </c>
      <c r="F31" s="15">
        <v>4.2029393851070025E-2</v>
      </c>
      <c r="G31" s="10">
        <v>161.44763879758855</v>
      </c>
    </row>
    <row r="32" spans="1:11" x14ac:dyDescent="0.25">
      <c r="A32" s="10" t="s">
        <v>50</v>
      </c>
      <c r="B32" s="10">
        <v>178929</v>
      </c>
      <c r="C32" s="10">
        <v>1</v>
      </c>
      <c r="D32" s="10">
        <v>178929</v>
      </c>
      <c r="E32" s="10">
        <v>698.94140625</v>
      </c>
      <c r="F32" s="15">
        <v>2.4068706243668091E-2</v>
      </c>
      <c r="G32" s="10">
        <v>161.44763879758855</v>
      </c>
    </row>
    <row r="33" spans="1:7" x14ac:dyDescent="0.25">
      <c r="A33" s="10" t="s">
        <v>51</v>
      </c>
      <c r="B33" s="10">
        <v>256</v>
      </c>
      <c r="C33" s="10">
        <v>1</v>
      </c>
      <c r="D33" s="10">
        <v>256</v>
      </c>
      <c r="E33" s="10"/>
      <c r="F33" s="10"/>
      <c r="G33" s="10"/>
    </row>
    <row r="34" spans="1:7" x14ac:dyDescent="0.25">
      <c r="A34" s="10"/>
      <c r="B34" s="10"/>
      <c r="C34" s="10"/>
      <c r="D34" s="10"/>
      <c r="E34" s="10"/>
      <c r="F34" s="10"/>
      <c r="G34" s="10"/>
    </row>
    <row r="35" spans="1:7" ht="15.75" thickBot="1" x14ac:dyDescent="0.3">
      <c r="A35" s="11" t="s">
        <v>42</v>
      </c>
      <c r="B35" s="11">
        <v>237749</v>
      </c>
      <c r="C35" s="11">
        <v>3</v>
      </c>
      <c r="D35" s="11"/>
      <c r="E35" s="11"/>
      <c r="F35" s="11"/>
      <c r="G35" s="11"/>
    </row>
  </sheetData>
  <mergeCells count="1">
    <mergeCell ref="A1:G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topLeftCell="A13" workbookViewId="0">
      <selection activeCell="N36" sqref="N36"/>
    </sheetView>
  </sheetViews>
  <sheetFormatPr defaultRowHeight="15" x14ac:dyDescent="0.25"/>
  <cols>
    <col min="1" max="1" width="17.140625" customWidth="1"/>
    <col min="2" max="2" width="16.7109375" bestFit="1" customWidth="1"/>
    <col min="3" max="3" width="22.140625" bestFit="1" customWidth="1"/>
    <col min="4" max="4" width="17.28515625" bestFit="1" customWidth="1"/>
  </cols>
  <sheetData>
    <row r="1" spans="1:5" x14ac:dyDescent="0.25">
      <c r="A1" t="s">
        <v>9</v>
      </c>
      <c r="B1" t="s">
        <v>52</v>
      </c>
      <c r="C1" t="s">
        <v>54</v>
      </c>
      <c r="D1" t="s">
        <v>53</v>
      </c>
    </row>
    <row r="2" spans="1:5" x14ac:dyDescent="0.25">
      <c r="A2" t="s">
        <v>45</v>
      </c>
      <c r="B2">
        <v>2779</v>
      </c>
      <c r="C2">
        <v>3995</v>
      </c>
      <c r="D2">
        <v>3436</v>
      </c>
    </row>
    <row r="3" spans="1:5" x14ac:dyDescent="0.25">
      <c r="B3">
        <v>2979</v>
      </c>
      <c r="C3">
        <v>3993</v>
      </c>
      <c r="D3">
        <v>3127</v>
      </c>
    </row>
    <row r="4" spans="1:5" x14ac:dyDescent="0.25">
      <c r="B4">
        <v>2974</v>
      </c>
      <c r="C4">
        <v>3626</v>
      </c>
      <c r="D4">
        <v>3131</v>
      </c>
    </row>
    <row r="5" spans="1:5" x14ac:dyDescent="0.25">
      <c r="B5">
        <v>2558</v>
      </c>
      <c r="C5">
        <v>3581</v>
      </c>
      <c r="D5">
        <v>3090</v>
      </c>
    </row>
    <row r="6" spans="1:5" x14ac:dyDescent="0.25">
      <c r="A6" t="s">
        <v>7</v>
      </c>
      <c r="B6">
        <v>3261</v>
      </c>
      <c r="C6">
        <v>3226</v>
      </c>
      <c r="D6">
        <v>4195</v>
      </c>
    </row>
    <row r="7" spans="1:5" x14ac:dyDescent="0.25">
      <c r="B7">
        <v>3378</v>
      </c>
      <c r="C7">
        <v>3362</v>
      </c>
      <c r="D7">
        <v>4193</v>
      </c>
    </row>
    <row r="8" spans="1:5" x14ac:dyDescent="0.25">
      <c r="B8">
        <v>3466</v>
      </c>
      <c r="C8">
        <v>3407</v>
      </c>
      <c r="D8">
        <v>3826</v>
      </c>
    </row>
    <row r="9" spans="1:5" x14ac:dyDescent="0.25">
      <c r="B9">
        <v>3378</v>
      </c>
      <c r="C9">
        <v>3309</v>
      </c>
      <c r="D9">
        <v>3781</v>
      </c>
    </row>
    <row r="11" spans="1:5" x14ac:dyDescent="0.25">
      <c r="A11" t="s">
        <v>55</v>
      </c>
    </row>
    <row r="12" spans="1:5" x14ac:dyDescent="0.25">
      <c r="A12" t="s">
        <v>56</v>
      </c>
    </row>
    <row r="14" spans="1:5" x14ac:dyDescent="0.25">
      <c r="A14" s="16" t="s">
        <v>57</v>
      </c>
    </row>
    <row r="16" spans="1:5" x14ac:dyDescent="0.25">
      <c r="A16" t="s">
        <v>27</v>
      </c>
      <c r="B16" t="s">
        <v>52</v>
      </c>
      <c r="C16" t="s">
        <v>54</v>
      </c>
      <c r="D16" t="s">
        <v>53</v>
      </c>
      <c r="E16" t="s">
        <v>42</v>
      </c>
    </row>
    <row r="17" spans="1:10" ht="15.75" thickBot="1" x14ac:dyDescent="0.3">
      <c r="A17" s="18" t="s">
        <v>45</v>
      </c>
      <c r="B17" s="18"/>
      <c r="C17" s="18"/>
      <c r="D17" s="18"/>
      <c r="E17" s="18"/>
    </row>
    <row r="18" spans="1:10" x14ac:dyDescent="0.25">
      <c r="A18" s="10" t="s">
        <v>29</v>
      </c>
      <c r="B18" s="10">
        <v>4</v>
      </c>
      <c r="C18" s="10">
        <v>4</v>
      </c>
      <c r="D18" s="10">
        <v>4</v>
      </c>
      <c r="E18" s="10">
        <v>12</v>
      </c>
      <c r="G18" s="4" t="s">
        <v>63</v>
      </c>
      <c r="H18" s="4" t="s">
        <v>64</v>
      </c>
      <c r="I18" s="4"/>
      <c r="J18" s="4"/>
    </row>
    <row r="19" spans="1:10" x14ac:dyDescent="0.25">
      <c r="A19" s="10" t="s">
        <v>30</v>
      </c>
      <c r="B19" s="10">
        <v>11290</v>
      </c>
      <c r="C19" s="10">
        <v>15195</v>
      </c>
      <c r="D19" s="10">
        <v>12784</v>
      </c>
      <c r="E19" s="10">
        <v>39269</v>
      </c>
      <c r="G19" s="4" t="s">
        <v>61</v>
      </c>
      <c r="H19" s="15">
        <v>2822.5</v>
      </c>
      <c r="I19" s="15">
        <v>3798.75</v>
      </c>
      <c r="J19" s="15">
        <v>3196</v>
      </c>
    </row>
    <row r="20" spans="1:10" x14ac:dyDescent="0.25">
      <c r="A20" s="10" t="s">
        <v>31</v>
      </c>
      <c r="B20" s="10">
        <v>2822.5</v>
      </c>
      <c r="C20" s="10">
        <v>3798.75</v>
      </c>
      <c r="D20" s="10">
        <v>3196</v>
      </c>
      <c r="E20" s="10">
        <v>3272.4166666666665</v>
      </c>
      <c r="G20" s="4" t="s">
        <v>62</v>
      </c>
      <c r="H20" s="15">
        <v>3370.75</v>
      </c>
      <c r="I20" s="15">
        <v>3326</v>
      </c>
      <c r="J20" s="15">
        <v>3998.75</v>
      </c>
    </row>
    <row r="21" spans="1:10" x14ac:dyDescent="0.25">
      <c r="A21" s="10" t="s">
        <v>32</v>
      </c>
      <c r="B21" s="10">
        <v>39765.666666666664</v>
      </c>
      <c r="C21" s="10">
        <v>51168.25</v>
      </c>
      <c r="D21" s="10">
        <v>25940.666666666668</v>
      </c>
      <c r="E21" s="10">
        <v>208344.44696969743</v>
      </c>
    </row>
    <row r="22" spans="1:10" x14ac:dyDescent="0.25">
      <c r="A22" s="10"/>
      <c r="B22" s="10"/>
      <c r="C22" s="10"/>
      <c r="D22" s="10"/>
      <c r="E22" s="10"/>
    </row>
    <row r="23" spans="1:10" ht="15.75" thickBot="1" x14ac:dyDescent="0.3">
      <c r="A23" s="18" t="s">
        <v>7</v>
      </c>
      <c r="B23" s="18"/>
      <c r="C23" s="18"/>
      <c r="D23" s="18"/>
      <c r="E23" s="18"/>
    </row>
    <row r="24" spans="1:10" x14ac:dyDescent="0.25">
      <c r="A24" s="10" t="s">
        <v>29</v>
      </c>
      <c r="B24" s="10">
        <v>4</v>
      </c>
      <c r="C24" s="10">
        <v>4</v>
      </c>
      <c r="D24" s="10">
        <v>4</v>
      </c>
      <c r="E24" s="10">
        <v>12</v>
      </c>
    </row>
    <row r="25" spans="1:10" x14ac:dyDescent="0.25">
      <c r="A25" s="10" t="s">
        <v>30</v>
      </c>
      <c r="B25" s="10">
        <v>13483</v>
      </c>
      <c r="C25" s="10">
        <v>13304</v>
      </c>
      <c r="D25" s="10">
        <v>15995</v>
      </c>
      <c r="E25" s="10">
        <v>42782</v>
      </c>
    </row>
    <row r="26" spans="1:10" x14ac:dyDescent="0.25">
      <c r="A26" s="10" t="s">
        <v>31</v>
      </c>
      <c r="B26" s="10">
        <v>3370.75</v>
      </c>
      <c r="C26" s="10">
        <v>3326</v>
      </c>
      <c r="D26" s="10">
        <v>3998.75</v>
      </c>
      <c r="E26" s="10">
        <v>3565.1666666666665</v>
      </c>
    </row>
    <row r="27" spans="1:10" x14ac:dyDescent="0.25">
      <c r="A27" s="10" t="s">
        <v>32</v>
      </c>
      <c r="B27" s="10">
        <v>7074.25</v>
      </c>
      <c r="C27" s="10">
        <v>6048.666666666667</v>
      </c>
      <c r="D27" s="10">
        <v>51168.25</v>
      </c>
      <c r="E27" s="10">
        <v>120440.51515151514</v>
      </c>
    </row>
    <row r="28" spans="1:10" x14ac:dyDescent="0.25">
      <c r="A28" s="10"/>
      <c r="B28" s="10"/>
      <c r="C28" s="10"/>
      <c r="D28" s="10"/>
      <c r="E28" s="10"/>
    </row>
    <row r="29" spans="1:10" ht="15.75" thickBot="1" x14ac:dyDescent="0.3">
      <c r="A29" s="18" t="s">
        <v>42</v>
      </c>
      <c r="B29" s="18"/>
      <c r="C29" s="18"/>
      <c r="D29" s="18"/>
    </row>
    <row r="30" spans="1:10" x14ac:dyDescent="0.25">
      <c r="A30" s="10" t="s">
        <v>29</v>
      </c>
      <c r="B30" s="10">
        <v>8</v>
      </c>
      <c r="C30" s="10">
        <v>8</v>
      </c>
      <c r="D30" s="10">
        <v>8</v>
      </c>
    </row>
    <row r="31" spans="1:10" x14ac:dyDescent="0.25">
      <c r="A31" s="10" t="s">
        <v>30</v>
      </c>
      <c r="B31" s="10">
        <v>24773</v>
      </c>
      <c r="C31" s="10">
        <v>28499</v>
      </c>
      <c r="D31" s="10">
        <v>28779</v>
      </c>
    </row>
    <row r="32" spans="1:10" x14ac:dyDescent="0.25">
      <c r="A32" s="10" t="s">
        <v>31</v>
      </c>
      <c r="B32" s="10">
        <v>3096.625</v>
      </c>
      <c r="C32" s="10">
        <v>3562.375</v>
      </c>
      <c r="D32" s="10">
        <v>3597.375</v>
      </c>
    </row>
    <row r="33" spans="1:13" x14ac:dyDescent="0.25">
      <c r="A33" s="10" t="s">
        <v>32</v>
      </c>
      <c r="B33" s="10">
        <v>105953.69642857143</v>
      </c>
      <c r="C33" s="10">
        <v>88376.553571428565</v>
      </c>
      <c r="D33" s="10">
        <v>217163.125</v>
      </c>
    </row>
    <row r="34" spans="1:13" x14ac:dyDescent="0.25">
      <c r="A34" s="10"/>
      <c r="B34" s="10"/>
      <c r="C34" s="10"/>
      <c r="D34" s="10"/>
    </row>
    <row r="36" spans="1:13" ht="15.75" thickBot="1" x14ac:dyDescent="0.3">
      <c r="A36" s="16" t="s">
        <v>20</v>
      </c>
    </row>
    <row r="37" spans="1:13" x14ac:dyDescent="0.25">
      <c r="A37" s="12" t="s">
        <v>33</v>
      </c>
      <c r="B37" s="12" t="s">
        <v>34</v>
      </c>
      <c r="C37" s="12" t="s">
        <v>35</v>
      </c>
      <c r="D37" s="12" t="s">
        <v>36</v>
      </c>
      <c r="E37" s="12" t="s">
        <v>37</v>
      </c>
      <c r="F37" s="12" t="s">
        <v>38</v>
      </c>
      <c r="G37" s="12" t="s">
        <v>39</v>
      </c>
      <c r="I37" s="19" t="s">
        <v>65</v>
      </c>
      <c r="J37" s="19"/>
      <c r="K37" s="19"/>
      <c r="L37" s="19"/>
      <c r="M37" s="19"/>
    </row>
    <row r="38" spans="1:13" x14ac:dyDescent="0.25">
      <c r="A38" s="15" t="s">
        <v>58</v>
      </c>
      <c r="B38" s="10">
        <v>514215.3750000014</v>
      </c>
      <c r="C38" s="10">
        <v>1</v>
      </c>
      <c r="D38" s="10">
        <v>514215.3750000014</v>
      </c>
      <c r="E38" s="10">
        <v>17.03021818417669</v>
      </c>
      <c r="F38" s="15">
        <v>6.3336207863156475E-4</v>
      </c>
      <c r="G38" s="10">
        <v>4.4138734191705664</v>
      </c>
      <c r="I38" s="19"/>
      <c r="J38" s="19"/>
      <c r="K38" s="19"/>
      <c r="L38" s="19"/>
      <c r="M38" s="19"/>
    </row>
    <row r="39" spans="1:13" x14ac:dyDescent="0.25">
      <c r="A39" s="15" t="s">
        <v>50</v>
      </c>
      <c r="B39" s="10">
        <v>1250396.333333334</v>
      </c>
      <c r="C39" s="10">
        <v>2</v>
      </c>
      <c r="D39" s="10">
        <v>625198.16666666698</v>
      </c>
      <c r="E39" s="10">
        <v>20.705839817956772</v>
      </c>
      <c r="F39" s="15">
        <v>2.150829928410866E-5</v>
      </c>
      <c r="G39" s="10">
        <v>3.5545571456617879</v>
      </c>
      <c r="I39" s="19"/>
      <c r="J39" s="19"/>
      <c r="K39" s="19"/>
      <c r="L39" s="19"/>
      <c r="M39" s="19"/>
    </row>
    <row r="40" spans="1:13" x14ac:dyDescent="0.25">
      <c r="A40" s="15" t="s">
        <v>59</v>
      </c>
      <c r="B40" s="10">
        <v>1822740.9999999986</v>
      </c>
      <c r="C40" s="10">
        <v>2</v>
      </c>
      <c r="D40" s="10">
        <v>911370.4999999993</v>
      </c>
      <c r="E40" s="10">
        <v>30.183536347240004</v>
      </c>
      <c r="F40" s="15">
        <v>1.7793030578314696E-6</v>
      </c>
      <c r="G40" s="10">
        <v>3.5545571456617879</v>
      </c>
      <c r="I40" s="19"/>
      <c r="J40" s="19"/>
      <c r="K40" s="19"/>
      <c r="L40" s="19"/>
      <c r="M40" s="19"/>
    </row>
    <row r="41" spans="1:13" x14ac:dyDescent="0.25">
      <c r="A41" s="10" t="s">
        <v>60</v>
      </c>
      <c r="B41" s="10">
        <v>543497.25</v>
      </c>
      <c r="C41" s="10">
        <v>18</v>
      </c>
      <c r="D41" s="10">
        <v>30194.291666666668</v>
      </c>
      <c r="E41" s="10"/>
      <c r="F41" s="10"/>
      <c r="G41" s="10"/>
    </row>
    <row r="42" spans="1:13" x14ac:dyDescent="0.25">
      <c r="A42" s="10"/>
      <c r="B42" s="10"/>
      <c r="C42" s="10"/>
      <c r="D42" s="10"/>
      <c r="E42" s="10"/>
      <c r="F42" s="10"/>
      <c r="G42" s="10"/>
    </row>
    <row r="43" spans="1:13" ht="15.75" thickBot="1" x14ac:dyDescent="0.3">
      <c r="A43" s="11" t="s">
        <v>42</v>
      </c>
      <c r="B43" s="11">
        <v>4130849.958333334</v>
      </c>
      <c r="C43" s="11">
        <v>23</v>
      </c>
      <c r="D43" s="11"/>
      <c r="E43" s="11"/>
      <c r="F43" s="11"/>
      <c r="G43" s="11"/>
    </row>
  </sheetData>
  <mergeCells count="1">
    <mergeCell ref="I37:M4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8"/>
  <sheetViews>
    <sheetView tabSelected="1" workbookViewId="0">
      <selection activeCell="A28" sqref="A28"/>
    </sheetView>
  </sheetViews>
  <sheetFormatPr defaultRowHeight="15" x14ac:dyDescent="0.25"/>
  <sheetData>
    <row r="1" spans="1:7" s="4" customFormat="1" x14ac:dyDescent="0.25">
      <c r="A1" s="8" t="s">
        <v>20</v>
      </c>
    </row>
    <row r="12" spans="1:7" ht="15" customHeight="1" x14ac:dyDescent="0.25"/>
    <row r="14" spans="1:7" ht="15" customHeight="1" x14ac:dyDescent="0.25">
      <c r="A14" s="9" t="s">
        <v>21</v>
      </c>
      <c r="B14" s="9"/>
      <c r="C14" s="9"/>
      <c r="D14" s="9"/>
      <c r="E14" s="9"/>
      <c r="F14" s="9"/>
      <c r="G14" s="9"/>
    </row>
    <row r="15" spans="1:7" x14ac:dyDescent="0.25">
      <c r="A15" s="9"/>
      <c r="B15" s="9"/>
      <c r="C15" s="9"/>
      <c r="D15" s="9"/>
      <c r="E15" s="9"/>
      <c r="F15" s="9"/>
      <c r="G15" s="9"/>
    </row>
    <row r="16" spans="1:7" x14ac:dyDescent="0.25">
      <c r="A16" s="9"/>
      <c r="B16" s="9"/>
      <c r="C16" s="9"/>
      <c r="D16" s="9"/>
      <c r="E16" s="9"/>
      <c r="F16" s="9"/>
      <c r="G16" s="9"/>
    </row>
    <row r="17" spans="1:7" x14ac:dyDescent="0.25">
      <c r="A17" s="9"/>
      <c r="B17" s="9"/>
      <c r="C17" s="9"/>
      <c r="D17" s="9"/>
      <c r="E17" s="9"/>
      <c r="F17" s="9"/>
      <c r="G17" s="9"/>
    </row>
    <row r="18" spans="1:7" x14ac:dyDescent="0.25">
      <c r="A18" s="9"/>
      <c r="B18" s="9"/>
      <c r="C18" s="9"/>
      <c r="D18" s="9"/>
      <c r="E18" s="9"/>
      <c r="F18" s="9"/>
      <c r="G18" s="9"/>
    </row>
  </sheetData>
  <mergeCells count="1">
    <mergeCell ref="A14:G1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ANOVA_single factor</vt:lpstr>
      <vt:lpstr>ANOVA_no replication</vt:lpstr>
      <vt:lpstr>ANOVA_with replication</vt:lpstr>
      <vt:lpstr>Analysis of Variance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2017-10-11T12:06:09Z</dcterms:created>
  <dcterms:modified xsi:type="dcterms:W3CDTF">2017-10-11T12:47:00Z</dcterms:modified>
</cp:coreProperties>
</file>