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h10-d\trunk\表格导出\"/>
    </mc:Choice>
  </mc:AlternateContent>
  <bookViews>
    <workbookView xWindow="0" yWindow="0" windowWidth="28080" windowHeight="13050" tabRatio="807"/>
  </bookViews>
  <sheets>
    <sheet name="基础配置" sheetId="2" r:id="rId1"/>
    <sheet name="兑换配置" sheetId="4" r:id="rId2"/>
    <sheet name="轮回等级" sheetId="9" r:id="rId3"/>
    <sheet name="轮回装备附灵配置" sheetId="5" r:id="rId4"/>
    <sheet name="轮回装备套装配置" sheetId="11" r:id="rId5"/>
    <sheet name="轮回装备配置" sheetId="8" r:id="rId6"/>
    <sheet name="轮回装备合成" sheetId="12" r:id="rId7"/>
    <sheet name="Sheet1" sheetId="10" r:id="rId8"/>
    <sheet name="【废弃】轮回装备套装配置" sheetId="6" r:id="rId9"/>
  </sheets>
  <externalReferences>
    <externalReference r:id="rId10"/>
  </externalReferences>
  <definedNames>
    <definedName name="_xlnm._FilterDatabase" localSheetId="7" hidden="1">Sheet1!$W$2:$X$218</definedName>
    <definedName name="_xlnm._FilterDatabase" localSheetId="6" hidden="1">轮回装备合成!$A$5:$H$79</definedName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>#REF!</definedName>
  </definedNames>
  <calcPr calcId="152511" concurrentCalc="0"/>
</workbook>
</file>

<file path=xl/calcChain.xml><?xml version="1.0" encoding="utf-8"?>
<calcChain xmlns="http://schemas.openxmlformats.org/spreadsheetml/2006/main">
  <c r="AG8" i="9" l="1"/>
  <c r="AG9" i="9"/>
  <c r="N9" i="9"/>
  <c r="AG10" i="9"/>
  <c r="N10" i="9"/>
  <c r="AG11" i="9"/>
  <c r="N11" i="9"/>
  <c r="AG12" i="9"/>
  <c r="N12" i="9"/>
  <c r="AG13" i="9"/>
  <c r="N13" i="9"/>
  <c r="AG14" i="9"/>
  <c r="N14" i="9"/>
  <c r="AG15" i="9"/>
  <c r="N15" i="9"/>
  <c r="AG16" i="9"/>
  <c r="N16" i="9"/>
  <c r="AG17" i="9"/>
  <c r="N17" i="9"/>
  <c r="AG18" i="9"/>
  <c r="N18" i="9"/>
  <c r="AG19" i="9"/>
  <c r="N19" i="9"/>
  <c r="AG20" i="9"/>
  <c r="N20" i="9"/>
  <c r="AG21" i="9"/>
  <c r="N21" i="9"/>
  <c r="AG22" i="9"/>
  <c r="N22" i="9"/>
  <c r="AG23" i="9"/>
  <c r="N23" i="9"/>
  <c r="AG24" i="9"/>
  <c r="N24" i="9"/>
  <c r="AG25" i="9"/>
  <c r="N25" i="9"/>
  <c r="AG26" i="9"/>
  <c r="N26" i="9"/>
  <c r="AG27" i="9"/>
  <c r="N27" i="9"/>
  <c r="AG28" i="9"/>
  <c r="N28" i="9"/>
  <c r="AG29" i="9"/>
  <c r="N29" i="9"/>
  <c r="AG30" i="9"/>
  <c r="N30" i="9"/>
  <c r="AG31" i="9"/>
  <c r="N31" i="9"/>
  <c r="AG32" i="9"/>
  <c r="N32" i="9"/>
  <c r="AG33" i="9"/>
  <c r="N33" i="9"/>
  <c r="AG34" i="9"/>
  <c r="N34" i="9"/>
  <c r="AG35" i="9"/>
  <c r="N35" i="9"/>
  <c r="AG36" i="9"/>
  <c r="N36" i="9"/>
  <c r="AG37" i="9"/>
  <c r="N37" i="9"/>
  <c r="AG38" i="9"/>
  <c r="N38" i="9"/>
  <c r="AG39" i="9"/>
  <c r="N39" i="9"/>
  <c r="AG40" i="9"/>
  <c r="N40" i="9"/>
  <c r="AG41" i="9"/>
  <c r="N41" i="9"/>
  <c r="AG42" i="9"/>
  <c r="N42" i="9"/>
  <c r="AG43" i="9"/>
  <c r="N43" i="9"/>
  <c r="AG44" i="9"/>
  <c r="N44" i="9"/>
  <c r="N8" i="9"/>
  <c r="T18" i="6"/>
  <c r="K18" i="6"/>
  <c r="L18" i="6"/>
  <c r="T17" i="6"/>
  <c r="K17" i="6"/>
  <c r="L17" i="6"/>
  <c r="T16" i="6"/>
  <c r="K16" i="6"/>
  <c r="L16" i="6"/>
  <c r="T15" i="6"/>
  <c r="K15" i="6"/>
  <c r="L15" i="6"/>
  <c r="T14" i="6"/>
  <c r="K14" i="6"/>
  <c r="L14" i="6"/>
  <c r="T13" i="6"/>
  <c r="K13" i="6"/>
  <c r="L13" i="6"/>
  <c r="X299" i="10"/>
  <c r="W299" i="10"/>
  <c r="V299" i="10"/>
  <c r="U299" i="10"/>
  <c r="T299" i="10"/>
  <c r="S299" i="10"/>
  <c r="X298" i="10"/>
  <c r="W298" i="10"/>
  <c r="V298" i="10"/>
  <c r="U298" i="10"/>
  <c r="T298" i="10"/>
  <c r="S298" i="10"/>
  <c r="X297" i="10"/>
  <c r="W297" i="10"/>
  <c r="V297" i="10"/>
  <c r="U297" i="10"/>
  <c r="T297" i="10"/>
  <c r="S297" i="10"/>
  <c r="X296" i="10"/>
  <c r="W296" i="10"/>
  <c r="V296" i="10"/>
  <c r="U296" i="10"/>
  <c r="T296" i="10"/>
  <c r="S296" i="10"/>
  <c r="X295" i="10"/>
  <c r="W295" i="10"/>
  <c r="V295" i="10"/>
  <c r="U295" i="10"/>
  <c r="T295" i="10"/>
  <c r="S295" i="10"/>
  <c r="X294" i="10"/>
  <c r="W294" i="10"/>
  <c r="V294" i="10"/>
  <c r="U294" i="10"/>
  <c r="T294" i="10"/>
  <c r="S294" i="10"/>
  <c r="X293" i="10"/>
  <c r="W293" i="10"/>
  <c r="V293" i="10"/>
  <c r="U293" i="10"/>
  <c r="T293" i="10"/>
  <c r="S293" i="10"/>
  <c r="X292" i="10"/>
  <c r="W292" i="10"/>
  <c r="V292" i="10"/>
  <c r="U292" i="10"/>
  <c r="T292" i="10"/>
  <c r="S292" i="10"/>
  <c r="X291" i="10"/>
  <c r="W291" i="10"/>
  <c r="V291" i="10"/>
  <c r="U291" i="10"/>
  <c r="T291" i="10"/>
  <c r="S291" i="10"/>
  <c r="X290" i="10"/>
  <c r="W290" i="10"/>
  <c r="V290" i="10"/>
  <c r="U290" i="10"/>
  <c r="T290" i="10"/>
  <c r="S290" i="10"/>
  <c r="X289" i="10"/>
  <c r="W289" i="10"/>
  <c r="V289" i="10"/>
  <c r="U289" i="10"/>
  <c r="T289" i="10"/>
  <c r="S289" i="10"/>
  <c r="X288" i="10"/>
  <c r="W288" i="10"/>
  <c r="V288" i="10"/>
  <c r="U288" i="10"/>
  <c r="T288" i="10"/>
  <c r="S288" i="10"/>
  <c r="X287" i="10"/>
  <c r="W287" i="10"/>
  <c r="V287" i="10"/>
  <c r="U287" i="10"/>
  <c r="T287" i="10"/>
  <c r="S287" i="10"/>
  <c r="X286" i="10"/>
  <c r="W286" i="10"/>
  <c r="V286" i="10"/>
  <c r="U286" i="10"/>
  <c r="T286" i="10"/>
  <c r="S286" i="10"/>
  <c r="X285" i="10"/>
  <c r="W285" i="10"/>
  <c r="V285" i="10"/>
  <c r="U285" i="10"/>
  <c r="T285" i="10"/>
  <c r="S285" i="10"/>
  <c r="X284" i="10"/>
  <c r="W284" i="10"/>
  <c r="V284" i="10"/>
  <c r="U284" i="10"/>
  <c r="T284" i="10"/>
  <c r="S284" i="10"/>
  <c r="X283" i="10"/>
  <c r="W283" i="10"/>
  <c r="V283" i="10"/>
  <c r="U283" i="10"/>
  <c r="T283" i="10"/>
  <c r="S283" i="10"/>
  <c r="X282" i="10"/>
  <c r="W282" i="10"/>
  <c r="V282" i="10"/>
  <c r="U282" i="10"/>
  <c r="T282" i="10"/>
  <c r="S282" i="10"/>
  <c r="X281" i="10"/>
  <c r="W281" i="10"/>
  <c r="V281" i="10"/>
  <c r="U281" i="10"/>
  <c r="T281" i="10"/>
  <c r="S281" i="10"/>
  <c r="X280" i="10"/>
  <c r="W280" i="10"/>
  <c r="V280" i="10"/>
  <c r="U280" i="10"/>
  <c r="T280" i="10"/>
  <c r="S280" i="10"/>
  <c r="X279" i="10"/>
  <c r="W279" i="10"/>
  <c r="V279" i="10"/>
  <c r="U279" i="10"/>
  <c r="T279" i="10"/>
  <c r="S279" i="10"/>
  <c r="X278" i="10"/>
  <c r="W278" i="10"/>
  <c r="V278" i="10"/>
  <c r="U278" i="10"/>
  <c r="T278" i="10"/>
  <c r="S278" i="10"/>
  <c r="X277" i="10"/>
  <c r="W277" i="10"/>
  <c r="V277" i="10"/>
  <c r="U277" i="10"/>
  <c r="T277" i="10"/>
  <c r="S277" i="10"/>
  <c r="X276" i="10"/>
  <c r="W276" i="10"/>
  <c r="V276" i="10"/>
  <c r="U276" i="10"/>
  <c r="T276" i="10"/>
  <c r="S276" i="10"/>
  <c r="X275" i="10"/>
  <c r="W275" i="10"/>
  <c r="V275" i="10"/>
  <c r="U275" i="10"/>
  <c r="T275" i="10"/>
  <c r="S275" i="10"/>
  <c r="X274" i="10"/>
  <c r="W274" i="10"/>
  <c r="V274" i="10"/>
  <c r="U274" i="10"/>
  <c r="T274" i="10"/>
  <c r="S274" i="10"/>
  <c r="X273" i="10"/>
  <c r="W273" i="10"/>
  <c r="V273" i="10"/>
  <c r="U273" i="10"/>
  <c r="T273" i="10"/>
  <c r="S273" i="10"/>
  <c r="X272" i="10"/>
  <c r="W272" i="10"/>
  <c r="V272" i="10"/>
  <c r="U272" i="10"/>
  <c r="T272" i="10"/>
  <c r="S272" i="10"/>
  <c r="X271" i="10"/>
  <c r="W271" i="10"/>
  <c r="V271" i="10"/>
  <c r="U271" i="10"/>
  <c r="T271" i="10"/>
  <c r="S271" i="10"/>
  <c r="X270" i="10"/>
  <c r="W270" i="10"/>
  <c r="V270" i="10"/>
  <c r="U270" i="10"/>
  <c r="T270" i="10"/>
  <c r="S270" i="10"/>
  <c r="X269" i="10"/>
  <c r="W269" i="10"/>
  <c r="V269" i="10"/>
  <c r="U269" i="10"/>
  <c r="T269" i="10"/>
  <c r="S269" i="10"/>
  <c r="X268" i="10"/>
  <c r="W268" i="10"/>
  <c r="V268" i="10"/>
  <c r="U268" i="10"/>
  <c r="T268" i="10"/>
  <c r="S268" i="10"/>
  <c r="X267" i="10"/>
  <c r="W267" i="10"/>
  <c r="V267" i="10"/>
  <c r="U267" i="10"/>
  <c r="T267" i="10"/>
  <c r="S267" i="10"/>
  <c r="X266" i="10"/>
  <c r="W266" i="10"/>
  <c r="V266" i="10"/>
  <c r="U266" i="10"/>
  <c r="T266" i="10"/>
  <c r="S266" i="10"/>
  <c r="X265" i="10"/>
  <c r="W265" i="10"/>
  <c r="V265" i="10"/>
  <c r="U265" i="10"/>
  <c r="T265" i="10"/>
  <c r="S265" i="10"/>
  <c r="X264" i="10"/>
  <c r="W264" i="10"/>
  <c r="V264" i="10"/>
  <c r="U264" i="10"/>
  <c r="T264" i="10"/>
  <c r="S264" i="10"/>
  <c r="X263" i="10"/>
  <c r="W263" i="10"/>
  <c r="V263" i="10"/>
  <c r="U263" i="10"/>
  <c r="T263" i="10"/>
  <c r="S263" i="10"/>
  <c r="X262" i="10"/>
  <c r="W262" i="10"/>
  <c r="V262" i="10"/>
  <c r="U262" i="10"/>
  <c r="T262" i="10"/>
  <c r="S262" i="10"/>
  <c r="X261" i="10"/>
  <c r="W261" i="10"/>
  <c r="V261" i="10"/>
  <c r="U261" i="10"/>
  <c r="T261" i="10"/>
  <c r="S261" i="10"/>
  <c r="X260" i="10"/>
  <c r="W260" i="10"/>
  <c r="V260" i="10"/>
  <c r="U260" i="10"/>
  <c r="T260" i="10"/>
  <c r="S260" i="10"/>
  <c r="X259" i="10"/>
  <c r="W259" i="10"/>
  <c r="V259" i="10"/>
  <c r="U259" i="10"/>
  <c r="T259" i="10"/>
  <c r="S259" i="10"/>
  <c r="X258" i="10"/>
  <c r="W258" i="10"/>
  <c r="V258" i="10"/>
  <c r="U258" i="10"/>
  <c r="T258" i="10"/>
  <c r="S258" i="10"/>
  <c r="X257" i="10"/>
  <c r="W257" i="10"/>
  <c r="V257" i="10"/>
  <c r="U257" i="10"/>
  <c r="T257" i="10"/>
  <c r="S257" i="10"/>
  <c r="X256" i="10"/>
  <c r="W256" i="10"/>
  <c r="V256" i="10"/>
  <c r="U256" i="10"/>
  <c r="T256" i="10"/>
  <c r="S256" i="10"/>
  <c r="X255" i="10"/>
  <c r="W255" i="10"/>
  <c r="V255" i="10"/>
  <c r="U255" i="10"/>
  <c r="T255" i="10"/>
  <c r="S255" i="10"/>
  <c r="X254" i="10"/>
  <c r="W254" i="10"/>
  <c r="V254" i="10"/>
  <c r="U254" i="10"/>
  <c r="T254" i="10"/>
  <c r="S254" i="10"/>
  <c r="X253" i="10"/>
  <c r="W253" i="10"/>
  <c r="V253" i="10"/>
  <c r="U253" i="10"/>
  <c r="T253" i="10"/>
  <c r="S253" i="10"/>
  <c r="X252" i="10"/>
  <c r="W252" i="10"/>
  <c r="V252" i="10"/>
  <c r="U252" i="10"/>
  <c r="T252" i="10"/>
  <c r="S252" i="10"/>
  <c r="X251" i="10"/>
  <c r="W251" i="10"/>
  <c r="V251" i="10"/>
  <c r="U251" i="10"/>
  <c r="T251" i="10"/>
  <c r="S251" i="10"/>
  <c r="X250" i="10"/>
  <c r="W250" i="10"/>
  <c r="V250" i="10"/>
  <c r="U250" i="10"/>
  <c r="T250" i="10"/>
  <c r="S250" i="10"/>
  <c r="X249" i="10"/>
  <c r="W249" i="10"/>
  <c r="V249" i="10"/>
  <c r="U249" i="10"/>
  <c r="T249" i="10"/>
  <c r="S249" i="10"/>
  <c r="X248" i="10"/>
  <c r="W248" i="10"/>
  <c r="V248" i="10"/>
  <c r="U248" i="10"/>
  <c r="T248" i="10"/>
  <c r="S248" i="10"/>
  <c r="X247" i="10"/>
  <c r="W247" i="10"/>
  <c r="V247" i="10"/>
  <c r="U247" i="10"/>
  <c r="T247" i="10"/>
  <c r="S247" i="10"/>
  <c r="X246" i="10"/>
  <c r="W246" i="10"/>
  <c r="V246" i="10"/>
  <c r="U246" i="10"/>
  <c r="T246" i="10"/>
  <c r="S246" i="10"/>
  <c r="X245" i="10"/>
  <c r="W245" i="10"/>
  <c r="V245" i="10"/>
  <c r="U245" i="10"/>
  <c r="T245" i="10"/>
  <c r="S245" i="10"/>
  <c r="X244" i="10"/>
  <c r="W244" i="10"/>
  <c r="V244" i="10"/>
  <c r="U244" i="10"/>
  <c r="T244" i="10"/>
  <c r="S244" i="10"/>
  <c r="X243" i="10"/>
  <c r="W243" i="10"/>
  <c r="V243" i="10"/>
  <c r="U243" i="10"/>
  <c r="T243" i="10"/>
  <c r="S243" i="10"/>
  <c r="X242" i="10"/>
  <c r="W242" i="10"/>
  <c r="V242" i="10"/>
  <c r="U242" i="10"/>
  <c r="T242" i="10"/>
  <c r="S242" i="10"/>
  <c r="X241" i="10"/>
  <c r="W241" i="10"/>
  <c r="V241" i="10"/>
  <c r="U241" i="10"/>
  <c r="T241" i="10"/>
  <c r="S241" i="10"/>
  <c r="X240" i="10"/>
  <c r="W240" i="10"/>
  <c r="V240" i="10"/>
  <c r="U240" i="10"/>
  <c r="T240" i="10"/>
  <c r="S240" i="10"/>
  <c r="X239" i="10"/>
  <c r="W239" i="10"/>
  <c r="V239" i="10"/>
  <c r="U239" i="10"/>
  <c r="T239" i="10"/>
  <c r="S239" i="10"/>
  <c r="X238" i="10"/>
  <c r="W238" i="10"/>
  <c r="V238" i="10"/>
  <c r="U238" i="10"/>
  <c r="T238" i="10"/>
  <c r="S238" i="10"/>
  <c r="X237" i="10"/>
  <c r="W237" i="10"/>
  <c r="V237" i="10"/>
  <c r="U237" i="10"/>
  <c r="T237" i="10"/>
  <c r="S237" i="10"/>
  <c r="X236" i="10"/>
  <c r="W236" i="10"/>
  <c r="V236" i="10"/>
  <c r="U236" i="10"/>
  <c r="T236" i="10"/>
  <c r="S236" i="10"/>
  <c r="X235" i="10"/>
  <c r="W235" i="10"/>
  <c r="V235" i="10"/>
  <c r="U235" i="10"/>
  <c r="T235" i="10"/>
  <c r="S235" i="10"/>
  <c r="X234" i="10"/>
  <c r="W234" i="10"/>
  <c r="V234" i="10"/>
  <c r="U234" i="10"/>
  <c r="T234" i="10"/>
  <c r="S234" i="10"/>
  <c r="X233" i="10"/>
  <c r="W233" i="10"/>
  <c r="V233" i="10"/>
  <c r="U233" i="10"/>
  <c r="T233" i="10"/>
  <c r="S233" i="10"/>
  <c r="X232" i="10"/>
  <c r="W232" i="10"/>
  <c r="V232" i="10"/>
  <c r="U232" i="10"/>
  <c r="T232" i="10"/>
  <c r="S232" i="10"/>
  <c r="X231" i="10"/>
  <c r="W231" i="10"/>
  <c r="V231" i="10"/>
  <c r="U231" i="10"/>
  <c r="T231" i="10"/>
  <c r="S231" i="10"/>
  <c r="X230" i="10"/>
  <c r="W230" i="10"/>
  <c r="V230" i="10"/>
  <c r="U230" i="10"/>
  <c r="T230" i="10"/>
  <c r="S230" i="10"/>
  <c r="X229" i="10"/>
  <c r="W229" i="10"/>
  <c r="V229" i="10"/>
  <c r="U229" i="10"/>
  <c r="T229" i="10"/>
  <c r="S229" i="10"/>
  <c r="X228" i="10"/>
  <c r="W228" i="10"/>
  <c r="V228" i="10"/>
  <c r="U228" i="10"/>
  <c r="T228" i="10"/>
  <c r="S228" i="10"/>
  <c r="X38" i="10"/>
  <c r="X56" i="10"/>
  <c r="X74" i="10"/>
  <c r="X92" i="10"/>
  <c r="X110" i="10"/>
  <c r="X128" i="10"/>
  <c r="X146" i="10"/>
  <c r="X164" i="10"/>
  <c r="X182" i="10"/>
  <c r="X200" i="10"/>
  <c r="X218" i="10"/>
  <c r="T146" i="10"/>
  <c r="T218" i="10"/>
  <c r="Q23" i="10"/>
  <c r="Q26" i="10"/>
  <c r="Q29" i="10"/>
  <c r="Q32" i="10"/>
  <c r="Q35" i="10"/>
  <c r="Q38" i="10"/>
  <c r="Q39" i="10"/>
  <c r="Q40" i="10"/>
  <c r="Q41" i="10"/>
  <c r="Q44" i="10"/>
  <c r="Q47" i="10"/>
  <c r="Q50" i="10"/>
  <c r="Q53" i="10"/>
  <c r="Q56" i="10"/>
  <c r="Q57" i="10"/>
  <c r="Q58" i="10"/>
  <c r="Q59" i="10"/>
  <c r="Q62" i="10"/>
  <c r="Q65" i="10"/>
  <c r="Q68" i="10"/>
  <c r="Q71" i="10"/>
  <c r="Q74" i="10"/>
  <c r="Q75" i="10"/>
  <c r="Q76" i="10"/>
  <c r="Q77" i="10"/>
  <c r="Q80" i="10"/>
  <c r="Q83" i="10"/>
  <c r="Q86" i="10"/>
  <c r="Q89" i="10"/>
  <c r="Q92" i="10"/>
  <c r="Q93" i="10"/>
  <c r="Q94" i="10"/>
  <c r="Q95" i="10"/>
  <c r="Q98" i="10"/>
  <c r="Q101" i="10"/>
  <c r="Q104" i="10"/>
  <c r="Q107" i="10"/>
  <c r="Q110" i="10"/>
  <c r="Q111" i="10"/>
  <c r="Q112" i="10"/>
  <c r="Q113" i="10"/>
  <c r="Q116" i="10"/>
  <c r="Q119" i="10"/>
  <c r="Q122" i="10"/>
  <c r="Q125" i="10"/>
  <c r="Q128" i="10"/>
  <c r="Q129" i="10"/>
  <c r="Q130" i="10"/>
  <c r="Q131" i="10"/>
  <c r="Q134" i="10"/>
  <c r="Q137" i="10"/>
  <c r="Q140" i="10"/>
  <c r="Q143" i="10"/>
  <c r="Q146" i="10"/>
  <c r="Q147" i="10"/>
  <c r="Q148" i="10"/>
  <c r="Q149" i="10"/>
  <c r="Q152" i="10"/>
  <c r="Q155" i="10"/>
  <c r="Q158" i="10"/>
  <c r="Q161" i="10"/>
  <c r="Q164" i="10"/>
  <c r="Q165" i="10"/>
  <c r="Q166" i="10"/>
  <c r="Q167" i="10"/>
  <c r="Q170" i="10"/>
  <c r="Q173" i="10"/>
  <c r="Q176" i="10"/>
  <c r="Q179" i="10"/>
  <c r="Q182" i="10"/>
  <c r="Q183" i="10"/>
  <c r="Q184" i="10"/>
  <c r="Q185" i="10"/>
  <c r="Q188" i="10"/>
  <c r="Q191" i="10"/>
  <c r="Q194" i="10"/>
  <c r="Q197" i="10"/>
  <c r="Q200" i="10"/>
  <c r="Q201" i="10"/>
  <c r="Q202" i="10"/>
  <c r="Q203" i="10"/>
  <c r="Q206" i="10"/>
  <c r="Q209" i="10"/>
  <c r="Q212" i="10"/>
  <c r="Q215" i="10"/>
  <c r="Q218" i="10"/>
  <c r="N218" i="10"/>
  <c r="M218" i="10"/>
  <c r="L146" i="10"/>
  <c r="L218" i="10"/>
  <c r="I218" i="10"/>
  <c r="E182" i="10"/>
  <c r="E200" i="10"/>
  <c r="E218" i="10"/>
  <c r="H218" i="10"/>
  <c r="X37" i="10"/>
  <c r="X55" i="10"/>
  <c r="X73" i="10"/>
  <c r="X91" i="10"/>
  <c r="X109" i="10"/>
  <c r="X127" i="10"/>
  <c r="X145" i="10"/>
  <c r="X163" i="10"/>
  <c r="X181" i="10"/>
  <c r="X199" i="10"/>
  <c r="X217" i="10"/>
  <c r="T145" i="10"/>
  <c r="T217" i="10"/>
  <c r="Q205" i="10"/>
  <c r="Q208" i="10"/>
  <c r="Q211" i="10"/>
  <c r="Q214" i="10"/>
  <c r="Q217" i="10"/>
  <c r="N217" i="10"/>
  <c r="M217" i="10"/>
  <c r="L145" i="10"/>
  <c r="L217" i="10"/>
  <c r="I217" i="10"/>
  <c r="E181" i="10"/>
  <c r="E199" i="10"/>
  <c r="E217" i="10"/>
  <c r="H217" i="10"/>
  <c r="X36" i="10"/>
  <c r="X54" i="10"/>
  <c r="X72" i="10"/>
  <c r="X90" i="10"/>
  <c r="X108" i="10"/>
  <c r="X126" i="10"/>
  <c r="X144" i="10"/>
  <c r="X162" i="10"/>
  <c r="X180" i="10"/>
  <c r="X198" i="10"/>
  <c r="X216" i="10"/>
  <c r="T144" i="10"/>
  <c r="T216" i="10"/>
  <c r="Q204" i="10"/>
  <c r="Q207" i="10"/>
  <c r="Q210" i="10"/>
  <c r="Q213" i="10"/>
  <c r="Q216" i="10"/>
  <c r="N216" i="10"/>
  <c r="M216" i="10"/>
  <c r="L144" i="10"/>
  <c r="L216" i="10"/>
  <c r="I216" i="10"/>
  <c r="E180" i="10"/>
  <c r="E198" i="10"/>
  <c r="E216" i="10"/>
  <c r="H216" i="10"/>
  <c r="X35" i="10"/>
  <c r="X53" i="10"/>
  <c r="X71" i="10"/>
  <c r="X89" i="10"/>
  <c r="X107" i="10"/>
  <c r="X125" i="10"/>
  <c r="X143" i="10"/>
  <c r="X161" i="10"/>
  <c r="X179" i="10"/>
  <c r="X197" i="10"/>
  <c r="X215" i="10"/>
  <c r="T143" i="10"/>
  <c r="T215" i="10"/>
  <c r="N215" i="10"/>
  <c r="M215" i="10"/>
  <c r="L143" i="10"/>
  <c r="L215" i="10"/>
  <c r="I215" i="10"/>
  <c r="E179" i="10"/>
  <c r="E197" i="10"/>
  <c r="E215" i="10"/>
  <c r="H215" i="10"/>
  <c r="X34" i="10"/>
  <c r="X52" i="10"/>
  <c r="X70" i="10"/>
  <c r="X88" i="10"/>
  <c r="X106" i="10"/>
  <c r="X124" i="10"/>
  <c r="X142" i="10"/>
  <c r="X160" i="10"/>
  <c r="X178" i="10"/>
  <c r="X196" i="10"/>
  <c r="X214" i="10"/>
  <c r="T142" i="10"/>
  <c r="T214" i="10"/>
  <c r="N214" i="10"/>
  <c r="M214" i="10"/>
  <c r="L142" i="10"/>
  <c r="L214" i="10"/>
  <c r="I214" i="10"/>
  <c r="E178" i="10"/>
  <c r="E196" i="10"/>
  <c r="E214" i="10"/>
  <c r="H214" i="10"/>
  <c r="X33" i="10"/>
  <c r="X51" i="10"/>
  <c r="X69" i="10"/>
  <c r="X87" i="10"/>
  <c r="X105" i="10"/>
  <c r="X123" i="10"/>
  <c r="X141" i="10"/>
  <c r="X159" i="10"/>
  <c r="X177" i="10"/>
  <c r="X195" i="10"/>
  <c r="X213" i="10"/>
  <c r="T141" i="10"/>
  <c r="T213" i="10"/>
  <c r="N213" i="10"/>
  <c r="M213" i="10"/>
  <c r="L141" i="10"/>
  <c r="L213" i="10"/>
  <c r="I213" i="10"/>
  <c r="E177" i="10"/>
  <c r="E195" i="10"/>
  <c r="E213" i="10"/>
  <c r="H213" i="10"/>
  <c r="X32" i="10"/>
  <c r="X50" i="10"/>
  <c r="X68" i="10"/>
  <c r="X86" i="10"/>
  <c r="X104" i="10"/>
  <c r="X122" i="10"/>
  <c r="X140" i="10"/>
  <c r="X158" i="10"/>
  <c r="X176" i="10"/>
  <c r="X194" i="10"/>
  <c r="X212" i="10"/>
  <c r="T140" i="10"/>
  <c r="T212" i="10"/>
  <c r="N212" i="10"/>
  <c r="M212" i="10"/>
  <c r="L140" i="10"/>
  <c r="L212" i="10"/>
  <c r="I212" i="10"/>
  <c r="E176" i="10"/>
  <c r="E194" i="10"/>
  <c r="E212" i="10"/>
  <c r="H212" i="10"/>
  <c r="X31" i="10"/>
  <c r="X49" i="10"/>
  <c r="X67" i="10"/>
  <c r="X85" i="10"/>
  <c r="X103" i="10"/>
  <c r="X121" i="10"/>
  <c r="X139" i="10"/>
  <c r="X157" i="10"/>
  <c r="X175" i="10"/>
  <c r="X193" i="10"/>
  <c r="X211" i="10"/>
  <c r="T139" i="10"/>
  <c r="T211" i="10"/>
  <c r="N211" i="10"/>
  <c r="M211" i="10"/>
  <c r="L139" i="10"/>
  <c r="L211" i="10"/>
  <c r="I211" i="10"/>
  <c r="E175" i="10"/>
  <c r="E193" i="10"/>
  <c r="E211" i="10"/>
  <c r="H211" i="10"/>
  <c r="X30" i="10"/>
  <c r="X48" i="10"/>
  <c r="X66" i="10"/>
  <c r="X84" i="10"/>
  <c r="X102" i="10"/>
  <c r="X120" i="10"/>
  <c r="X138" i="10"/>
  <c r="X156" i="10"/>
  <c r="X174" i="10"/>
  <c r="X192" i="10"/>
  <c r="X210" i="10"/>
  <c r="T138" i="10"/>
  <c r="T210" i="10"/>
  <c r="N210" i="10"/>
  <c r="M210" i="10"/>
  <c r="L138" i="10"/>
  <c r="L210" i="10"/>
  <c r="I210" i="10"/>
  <c r="E174" i="10"/>
  <c r="E192" i="10"/>
  <c r="E210" i="10"/>
  <c r="H210" i="10"/>
  <c r="X29" i="10"/>
  <c r="X47" i="10"/>
  <c r="X65" i="10"/>
  <c r="X83" i="10"/>
  <c r="X101" i="10"/>
  <c r="X119" i="10"/>
  <c r="X137" i="10"/>
  <c r="X155" i="10"/>
  <c r="X173" i="10"/>
  <c r="X191" i="10"/>
  <c r="X209" i="10"/>
  <c r="T137" i="10"/>
  <c r="T209" i="10"/>
  <c r="N209" i="10"/>
  <c r="M209" i="10"/>
  <c r="L137" i="10"/>
  <c r="L209" i="10"/>
  <c r="I209" i="10"/>
  <c r="E173" i="10"/>
  <c r="E191" i="10"/>
  <c r="E209" i="10"/>
  <c r="H209" i="10"/>
  <c r="X28" i="10"/>
  <c r="X46" i="10"/>
  <c r="X64" i="10"/>
  <c r="X82" i="10"/>
  <c r="X100" i="10"/>
  <c r="X118" i="10"/>
  <c r="X136" i="10"/>
  <c r="X154" i="10"/>
  <c r="X172" i="10"/>
  <c r="X190" i="10"/>
  <c r="X208" i="10"/>
  <c r="T136" i="10"/>
  <c r="T208" i="10"/>
  <c r="N208" i="10"/>
  <c r="M208" i="10"/>
  <c r="L136" i="10"/>
  <c r="L208" i="10"/>
  <c r="I208" i="10"/>
  <c r="E172" i="10"/>
  <c r="E190" i="10"/>
  <c r="E208" i="10"/>
  <c r="H208" i="10"/>
  <c r="X27" i="10"/>
  <c r="X45" i="10"/>
  <c r="X63" i="10"/>
  <c r="X81" i="10"/>
  <c r="X99" i="10"/>
  <c r="X117" i="10"/>
  <c r="X135" i="10"/>
  <c r="X153" i="10"/>
  <c r="X171" i="10"/>
  <c r="X189" i="10"/>
  <c r="X207" i="10"/>
  <c r="T135" i="10"/>
  <c r="T207" i="10"/>
  <c r="N207" i="10"/>
  <c r="M207" i="10"/>
  <c r="L135" i="10"/>
  <c r="L207" i="10"/>
  <c r="I207" i="10"/>
  <c r="E171" i="10"/>
  <c r="E189" i="10"/>
  <c r="E207" i="10"/>
  <c r="H207" i="10"/>
  <c r="X26" i="10"/>
  <c r="X44" i="10"/>
  <c r="X62" i="10"/>
  <c r="X80" i="10"/>
  <c r="X98" i="10"/>
  <c r="X116" i="10"/>
  <c r="X134" i="10"/>
  <c r="X152" i="10"/>
  <c r="X170" i="10"/>
  <c r="X188" i="10"/>
  <c r="X206" i="10"/>
  <c r="T134" i="10"/>
  <c r="T206" i="10"/>
  <c r="N206" i="10"/>
  <c r="M206" i="10"/>
  <c r="L134" i="10"/>
  <c r="L206" i="10"/>
  <c r="I206" i="10"/>
  <c r="E170" i="10"/>
  <c r="E188" i="10"/>
  <c r="E206" i="10"/>
  <c r="H206" i="10"/>
  <c r="X25" i="10"/>
  <c r="X43" i="10"/>
  <c r="X61" i="10"/>
  <c r="X79" i="10"/>
  <c r="X97" i="10"/>
  <c r="X115" i="10"/>
  <c r="X133" i="10"/>
  <c r="X151" i="10"/>
  <c r="X169" i="10"/>
  <c r="X187" i="10"/>
  <c r="X205" i="10"/>
  <c r="T133" i="10"/>
  <c r="T205" i="10"/>
  <c r="N205" i="10"/>
  <c r="M205" i="10"/>
  <c r="L133" i="10"/>
  <c r="L205" i="10"/>
  <c r="I205" i="10"/>
  <c r="E169" i="10"/>
  <c r="E187" i="10"/>
  <c r="E205" i="10"/>
  <c r="H205" i="10"/>
  <c r="X24" i="10"/>
  <c r="X42" i="10"/>
  <c r="X60" i="10"/>
  <c r="X78" i="10"/>
  <c r="X96" i="10"/>
  <c r="X114" i="10"/>
  <c r="X132" i="10"/>
  <c r="X150" i="10"/>
  <c r="X168" i="10"/>
  <c r="X186" i="10"/>
  <c r="X204" i="10"/>
  <c r="T132" i="10"/>
  <c r="T204" i="10"/>
  <c r="N204" i="10"/>
  <c r="M204" i="10"/>
  <c r="L132" i="10"/>
  <c r="L204" i="10"/>
  <c r="I204" i="10"/>
  <c r="E168" i="10"/>
  <c r="E186" i="10"/>
  <c r="E204" i="10"/>
  <c r="H204" i="10"/>
  <c r="X23" i="10"/>
  <c r="X41" i="10"/>
  <c r="X59" i="10"/>
  <c r="X77" i="10"/>
  <c r="X95" i="10"/>
  <c r="X113" i="10"/>
  <c r="X131" i="10"/>
  <c r="X149" i="10"/>
  <c r="X167" i="10"/>
  <c r="X185" i="10"/>
  <c r="X203" i="10"/>
  <c r="T131" i="10"/>
  <c r="T203" i="10"/>
  <c r="N203" i="10"/>
  <c r="M203" i="10"/>
  <c r="L131" i="10"/>
  <c r="L203" i="10"/>
  <c r="I203" i="10"/>
  <c r="E167" i="10"/>
  <c r="E185" i="10"/>
  <c r="E203" i="10"/>
  <c r="H203" i="10"/>
  <c r="X22" i="10"/>
  <c r="X40" i="10"/>
  <c r="X58" i="10"/>
  <c r="X76" i="10"/>
  <c r="X94" i="10"/>
  <c r="X112" i="10"/>
  <c r="X130" i="10"/>
  <c r="X148" i="10"/>
  <c r="X166" i="10"/>
  <c r="X184" i="10"/>
  <c r="X202" i="10"/>
  <c r="T130" i="10"/>
  <c r="T202" i="10"/>
  <c r="N202" i="10"/>
  <c r="M202" i="10"/>
  <c r="L130" i="10"/>
  <c r="L202" i="10"/>
  <c r="I202" i="10"/>
  <c r="E166" i="10"/>
  <c r="E184" i="10"/>
  <c r="E202" i="10"/>
  <c r="H202" i="10"/>
  <c r="X21" i="10"/>
  <c r="X39" i="10"/>
  <c r="X57" i="10"/>
  <c r="X75" i="10"/>
  <c r="X93" i="10"/>
  <c r="X111" i="10"/>
  <c r="X129" i="10"/>
  <c r="X147" i="10"/>
  <c r="X165" i="10"/>
  <c r="X183" i="10"/>
  <c r="X201" i="10"/>
  <c r="T129" i="10"/>
  <c r="T201" i="10"/>
  <c r="N201" i="10"/>
  <c r="M201" i="10"/>
  <c r="L129" i="10"/>
  <c r="L201" i="10"/>
  <c r="I201" i="10"/>
  <c r="E165" i="10"/>
  <c r="E183" i="10"/>
  <c r="E201" i="10"/>
  <c r="H201" i="10"/>
  <c r="T128" i="10"/>
  <c r="T200" i="10"/>
  <c r="N200" i="10"/>
  <c r="M200" i="10"/>
  <c r="L128" i="10"/>
  <c r="L200" i="10"/>
  <c r="I200" i="10"/>
  <c r="H200" i="10"/>
  <c r="T127" i="10"/>
  <c r="T199" i="10"/>
  <c r="Q187" i="10"/>
  <c r="Q190" i="10"/>
  <c r="Q193" i="10"/>
  <c r="Q196" i="10"/>
  <c r="Q199" i="10"/>
  <c r="N199" i="10"/>
  <c r="M199" i="10"/>
  <c r="L127" i="10"/>
  <c r="L199" i="10"/>
  <c r="I199" i="10"/>
  <c r="H199" i="10"/>
  <c r="T126" i="10"/>
  <c r="T198" i="10"/>
  <c r="Q186" i="10"/>
  <c r="Q189" i="10"/>
  <c r="Q192" i="10"/>
  <c r="Q195" i="10"/>
  <c r="Q198" i="10"/>
  <c r="N198" i="10"/>
  <c r="M198" i="10"/>
  <c r="L126" i="10"/>
  <c r="L198" i="10"/>
  <c r="I198" i="10"/>
  <c r="H198" i="10"/>
  <c r="T125" i="10"/>
  <c r="T197" i="10"/>
  <c r="N197" i="10"/>
  <c r="M197" i="10"/>
  <c r="L125" i="10"/>
  <c r="L197" i="10"/>
  <c r="I197" i="10"/>
  <c r="H197" i="10"/>
  <c r="T124" i="10"/>
  <c r="T196" i="10"/>
  <c r="N196" i="10"/>
  <c r="M196" i="10"/>
  <c r="L124" i="10"/>
  <c r="L196" i="10"/>
  <c r="I196" i="10"/>
  <c r="H196" i="10"/>
  <c r="T123" i="10"/>
  <c r="T195" i="10"/>
  <c r="N195" i="10"/>
  <c r="M195" i="10"/>
  <c r="L123" i="10"/>
  <c r="L195" i="10"/>
  <c r="I195" i="10"/>
  <c r="H195" i="10"/>
  <c r="T122" i="10"/>
  <c r="T194" i="10"/>
  <c r="N194" i="10"/>
  <c r="M194" i="10"/>
  <c r="L122" i="10"/>
  <c r="L194" i="10"/>
  <c r="I194" i="10"/>
  <c r="H194" i="10"/>
  <c r="T121" i="10"/>
  <c r="T193" i="10"/>
  <c r="N193" i="10"/>
  <c r="M193" i="10"/>
  <c r="L121" i="10"/>
  <c r="L193" i="10"/>
  <c r="I193" i="10"/>
  <c r="H193" i="10"/>
  <c r="T120" i="10"/>
  <c r="T192" i="10"/>
  <c r="N192" i="10"/>
  <c r="M192" i="10"/>
  <c r="L120" i="10"/>
  <c r="L192" i="10"/>
  <c r="I192" i="10"/>
  <c r="H192" i="10"/>
  <c r="T119" i="10"/>
  <c r="T191" i="10"/>
  <c r="N191" i="10"/>
  <c r="M191" i="10"/>
  <c r="L119" i="10"/>
  <c r="L191" i="10"/>
  <c r="I191" i="10"/>
  <c r="H191" i="10"/>
  <c r="T118" i="10"/>
  <c r="T190" i="10"/>
  <c r="N190" i="10"/>
  <c r="M190" i="10"/>
  <c r="L118" i="10"/>
  <c r="L190" i="10"/>
  <c r="I190" i="10"/>
  <c r="H190" i="10"/>
  <c r="T117" i="10"/>
  <c r="T189" i="10"/>
  <c r="N189" i="10"/>
  <c r="M189" i="10"/>
  <c r="L117" i="10"/>
  <c r="L189" i="10"/>
  <c r="I189" i="10"/>
  <c r="H189" i="10"/>
  <c r="T116" i="10"/>
  <c r="T188" i="10"/>
  <c r="N188" i="10"/>
  <c r="M188" i="10"/>
  <c r="L116" i="10"/>
  <c r="L188" i="10"/>
  <c r="I188" i="10"/>
  <c r="H188" i="10"/>
  <c r="T115" i="10"/>
  <c r="T187" i="10"/>
  <c r="N187" i="10"/>
  <c r="M187" i="10"/>
  <c r="L115" i="10"/>
  <c r="L187" i="10"/>
  <c r="I187" i="10"/>
  <c r="H187" i="10"/>
  <c r="T114" i="10"/>
  <c r="T186" i="10"/>
  <c r="N186" i="10"/>
  <c r="M186" i="10"/>
  <c r="L114" i="10"/>
  <c r="L186" i="10"/>
  <c r="I186" i="10"/>
  <c r="H186" i="10"/>
  <c r="T113" i="10"/>
  <c r="T185" i="10"/>
  <c r="N185" i="10"/>
  <c r="M185" i="10"/>
  <c r="L113" i="10"/>
  <c r="L185" i="10"/>
  <c r="I185" i="10"/>
  <c r="H185" i="10"/>
  <c r="T112" i="10"/>
  <c r="T184" i="10"/>
  <c r="N184" i="10"/>
  <c r="M184" i="10"/>
  <c r="L112" i="10"/>
  <c r="L184" i="10"/>
  <c r="I184" i="10"/>
  <c r="H184" i="10"/>
  <c r="T111" i="10"/>
  <c r="T183" i="10"/>
  <c r="N183" i="10"/>
  <c r="M183" i="10"/>
  <c r="L111" i="10"/>
  <c r="L183" i="10"/>
  <c r="I183" i="10"/>
  <c r="H183" i="10"/>
  <c r="T110" i="10"/>
  <c r="T182" i="10"/>
  <c r="N182" i="10"/>
  <c r="M182" i="10"/>
  <c r="L110" i="10"/>
  <c r="L182" i="10"/>
  <c r="I182" i="10"/>
  <c r="H182" i="10"/>
  <c r="T109" i="10"/>
  <c r="T181" i="10"/>
  <c r="Q169" i="10"/>
  <c r="Q172" i="10"/>
  <c r="Q175" i="10"/>
  <c r="Q178" i="10"/>
  <c r="Q181" i="10"/>
  <c r="N181" i="10"/>
  <c r="M181" i="10"/>
  <c r="L109" i="10"/>
  <c r="L181" i="10"/>
  <c r="I181" i="10"/>
  <c r="H181" i="10"/>
  <c r="T108" i="10"/>
  <c r="T180" i="10"/>
  <c r="Q168" i="10"/>
  <c r="Q171" i="10"/>
  <c r="Q174" i="10"/>
  <c r="Q177" i="10"/>
  <c r="Q180" i="10"/>
  <c r="N180" i="10"/>
  <c r="M180" i="10"/>
  <c r="L108" i="10"/>
  <c r="L180" i="10"/>
  <c r="I180" i="10"/>
  <c r="H180" i="10"/>
  <c r="T107" i="10"/>
  <c r="T179" i="10"/>
  <c r="N179" i="10"/>
  <c r="M179" i="10"/>
  <c r="L107" i="10"/>
  <c r="L179" i="10"/>
  <c r="I179" i="10"/>
  <c r="H179" i="10"/>
  <c r="T106" i="10"/>
  <c r="T178" i="10"/>
  <c r="N178" i="10"/>
  <c r="M178" i="10"/>
  <c r="L106" i="10"/>
  <c r="L178" i="10"/>
  <c r="I178" i="10"/>
  <c r="H178" i="10"/>
  <c r="T105" i="10"/>
  <c r="T177" i="10"/>
  <c r="N177" i="10"/>
  <c r="M177" i="10"/>
  <c r="L105" i="10"/>
  <c r="L177" i="10"/>
  <c r="I177" i="10"/>
  <c r="H177" i="10"/>
  <c r="T104" i="10"/>
  <c r="T176" i="10"/>
  <c r="N176" i="10"/>
  <c r="M176" i="10"/>
  <c r="L104" i="10"/>
  <c r="L176" i="10"/>
  <c r="I176" i="10"/>
  <c r="H176" i="10"/>
  <c r="T103" i="10"/>
  <c r="T175" i="10"/>
  <c r="N175" i="10"/>
  <c r="M175" i="10"/>
  <c r="L103" i="10"/>
  <c r="L175" i="10"/>
  <c r="I175" i="10"/>
  <c r="H175" i="10"/>
  <c r="T102" i="10"/>
  <c r="T174" i="10"/>
  <c r="N174" i="10"/>
  <c r="M174" i="10"/>
  <c r="L102" i="10"/>
  <c r="L174" i="10"/>
  <c r="I174" i="10"/>
  <c r="H174" i="10"/>
  <c r="T101" i="10"/>
  <c r="T173" i="10"/>
  <c r="N173" i="10"/>
  <c r="M173" i="10"/>
  <c r="L101" i="10"/>
  <c r="L173" i="10"/>
  <c r="I173" i="10"/>
  <c r="H173" i="10"/>
  <c r="T100" i="10"/>
  <c r="T172" i="10"/>
  <c r="N172" i="10"/>
  <c r="M172" i="10"/>
  <c r="L100" i="10"/>
  <c r="L172" i="10"/>
  <c r="I172" i="10"/>
  <c r="H172" i="10"/>
  <c r="T99" i="10"/>
  <c r="T171" i="10"/>
  <c r="N171" i="10"/>
  <c r="M171" i="10"/>
  <c r="L99" i="10"/>
  <c r="L171" i="10"/>
  <c r="I171" i="10"/>
  <c r="H171" i="10"/>
  <c r="T98" i="10"/>
  <c r="T170" i="10"/>
  <c r="N170" i="10"/>
  <c r="M170" i="10"/>
  <c r="L98" i="10"/>
  <c r="L170" i="10"/>
  <c r="I170" i="10"/>
  <c r="H170" i="10"/>
  <c r="T97" i="10"/>
  <c r="T169" i="10"/>
  <c r="N169" i="10"/>
  <c r="M169" i="10"/>
  <c r="L97" i="10"/>
  <c r="L169" i="10"/>
  <c r="I169" i="10"/>
  <c r="H169" i="10"/>
  <c r="T96" i="10"/>
  <c r="T168" i="10"/>
  <c r="N168" i="10"/>
  <c r="M168" i="10"/>
  <c r="L96" i="10"/>
  <c r="L168" i="10"/>
  <c r="I168" i="10"/>
  <c r="H168" i="10"/>
  <c r="T95" i="10"/>
  <c r="T167" i="10"/>
  <c r="N167" i="10"/>
  <c r="M167" i="10"/>
  <c r="L95" i="10"/>
  <c r="L167" i="10"/>
  <c r="I167" i="10"/>
  <c r="H167" i="10"/>
  <c r="T94" i="10"/>
  <c r="T166" i="10"/>
  <c r="N166" i="10"/>
  <c r="M166" i="10"/>
  <c r="L94" i="10"/>
  <c r="L166" i="10"/>
  <c r="I166" i="10"/>
  <c r="H166" i="10"/>
  <c r="T93" i="10"/>
  <c r="T165" i="10"/>
  <c r="N165" i="10"/>
  <c r="M165" i="10"/>
  <c r="L93" i="10"/>
  <c r="L165" i="10"/>
  <c r="I165" i="10"/>
  <c r="H165" i="10"/>
  <c r="T92" i="10"/>
  <c r="T164" i="10"/>
  <c r="N164" i="10"/>
  <c r="M164" i="10"/>
  <c r="L92" i="10"/>
  <c r="L164" i="10"/>
  <c r="I164" i="10"/>
  <c r="H164" i="10"/>
  <c r="T91" i="10"/>
  <c r="T163" i="10"/>
  <c r="Q151" i="10"/>
  <c r="Q154" i="10"/>
  <c r="Q157" i="10"/>
  <c r="Q160" i="10"/>
  <c r="Q163" i="10"/>
  <c r="N163" i="10"/>
  <c r="M163" i="10"/>
  <c r="L91" i="10"/>
  <c r="L163" i="10"/>
  <c r="I163" i="10"/>
  <c r="H163" i="10"/>
  <c r="T90" i="10"/>
  <c r="T162" i="10"/>
  <c r="Q150" i="10"/>
  <c r="Q153" i="10"/>
  <c r="Q156" i="10"/>
  <c r="Q159" i="10"/>
  <c r="Q162" i="10"/>
  <c r="N162" i="10"/>
  <c r="M162" i="10"/>
  <c r="L90" i="10"/>
  <c r="L162" i="10"/>
  <c r="I162" i="10"/>
  <c r="H162" i="10"/>
  <c r="T89" i="10"/>
  <c r="T161" i="10"/>
  <c r="N161" i="10"/>
  <c r="M161" i="10"/>
  <c r="L89" i="10"/>
  <c r="L161" i="10"/>
  <c r="I161" i="10"/>
  <c r="H161" i="10"/>
  <c r="T88" i="10"/>
  <c r="T160" i="10"/>
  <c r="N160" i="10"/>
  <c r="M160" i="10"/>
  <c r="L88" i="10"/>
  <c r="L160" i="10"/>
  <c r="I160" i="10"/>
  <c r="H160" i="10"/>
  <c r="T87" i="10"/>
  <c r="T159" i="10"/>
  <c r="N159" i="10"/>
  <c r="M159" i="10"/>
  <c r="L87" i="10"/>
  <c r="L159" i="10"/>
  <c r="I159" i="10"/>
  <c r="H159" i="10"/>
  <c r="T86" i="10"/>
  <c r="T158" i="10"/>
  <c r="N158" i="10"/>
  <c r="M158" i="10"/>
  <c r="L86" i="10"/>
  <c r="L158" i="10"/>
  <c r="I158" i="10"/>
  <c r="H158" i="10"/>
  <c r="T85" i="10"/>
  <c r="T157" i="10"/>
  <c r="N157" i="10"/>
  <c r="M157" i="10"/>
  <c r="L85" i="10"/>
  <c r="L157" i="10"/>
  <c r="I157" i="10"/>
  <c r="H157" i="10"/>
  <c r="T84" i="10"/>
  <c r="T156" i="10"/>
  <c r="N156" i="10"/>
  <c r="M156" i="10"/>
  <c r="L84" i="10"/>
  <c r="L156" i="10"/>
  <c r="I156" i="10"/>
  <c r="H156" i="10"/>
  <c r="T83" i="10"/>
  <c r="T155" i="10"/>
  <c r="N155" i="10"/>
  <c r="M155" i="10"/>
  <c r="L83" i="10"/>
  <c r="L155" i="10"/>
  <c r="I155" i="10"/>
  <c r="H155" i="10"/>
  <c r="T82" i="10"/>
  <c r="T154" i="10"/>
  <c r="N154" i="10"/>
  <c r="M154" i="10"/>
  <c r="L82" i="10"/>
  <c r="L154" i="10"/>
  <c r="I154" i="10"/>
  <c r="H154" i="10"/>
  <c r="T81" i="10"/>
  <c r="T153" i="10"/>
  <c r="N153" i="10"/>
  <c r="M153" i="10"/>
  <c r="L81" i="10"/>
  <c r="L153" i="10"/>
  <c r="I153" i="10"/>
  <c r="H153" i="10"/>
  <c r="T80" i="10"/>
  <c r="T152" i="10"/>
  <c r="N152" i="10"/>
  <c r="M152" i="10"/>
  <c r="L80" i="10"/>
  <c r="L152" i="10"/>
  <c r="I152" i="10"/>
  <c r="H152" i="10"/>
  <c r="T79" i="10"/>
  <c r="T151" i="10"/>
  <c r="N151" i="10"/>
  <c r="M151" i="10"/>
  <c r="L79" i="10"/>
  <c r="L151" i="10"/>
  <c r="I151" i="10"/>
  <c r="H151" i="10"/>
  <c r="T78" i="10"/>
  <c r="T150" i="10"/>
  <c r="N150" i="10"/>
  <c r="M150" i="10"/>
  <c r="L78" i="10"/>
  <c r="L150" i="10"/>
  <c r="I150" i="10"/>
  <c r="H150" i="10"/>
  <c r="T77" i="10"/>
  <c r="T149" i="10"/>
  <c r="N149" i="10"/>
  <c r="M149" i="10"/>
  <c r="L77" i="10"/>
  <c r="L149" i="10"/>
  <c r="I149" i="10"/>
  <c r="H149" i="10"/>
  <c r="T76" i="10"/>
  <c r="T148" i="10"/>
  <c r="N148" i="10"/>
  <c r="M148" i="10"/>
  <c r="L76" i="10"/>
  <c r="L148" i="10"/>
  <c r="I148" i="10"/>
  <c r="H148" i="10"/>
  <c r="T75" i="10"/>
  <c r="T147" i="10"/>
  <c r="N147" i="10"/>
  <c r="M147" i="10"/>
  <c r="L75" i="10"/>
  <c r="L147" i="10"/>
  <c r="I147" i="10"/>
  <c r="H147" i="10"/>
  <c r="N146" i="10"/>
  <c r="M146" i="10"/>
  <c r="I146" i="10"/>
  <c r="E110" i="10"/>
  <c r="E128" i="10"/>
  <c r="E146" i="10"/>
  <c r="H146" i="10"/>
  <c r="Q133" i="10"/>
  <c r="Q136" i="10"/>
  <c r="Q139" i="10"/>
  <c r="Q142" i="10"/>
  <c r="Q145" i="10"/>
  <c r="N145" i="10"/>
  <c r="M145" i="10"/>
  <c r="I145" i="10"/>
  <c r="E109" i="10"/>
  <c r="E127" i="10"/>
  <c r="E145" i="10"/>
  <c r="H145" i="10"/>
  <c r="Q132" i="10"/>
  <c r="Q135" i="10"/>
  <c r="Q138" i="10"/>
  <c r="Q141" i="10"/>
  <c r="Q144" i="10"/>
  <c r="N144" i="10"/>
  <c r="M144" i="10"/>
  <c r="I144" i="10"/>
  <c r="E108" i="10"/>
  <c r="E126" i="10"/>
  <c r="E144" i="10"/>
  <c r="H144" i="10"/>
  <c r="N143" i="10"/>
  <c r="M143" i="10"/>
  <c r="I143" i="10"/>
  <c r="E107" i="10"/>
  <c r="E125" i="10"/>
  <c r="E143" i="10"/>
  <c r="H143" i="10"/>
  <c r="N142" i="10"/>
  <c r="M142" i="10"/>
  <c r="I142" i="10"/>
  <c r="E106" i="10"/>
  <c r="E124" i="10"/>
  <c r="E142" i="10"/>
  <c r="H142" i="10"/>
  <c r="N141" i="10"/>
  <c r="M141" i="10"/>
  <c r="I141" i="10"/>
  <c r="E105" i="10"/>
  <c r="E123" i="10"/>
  <c r="E141" i="10"/>
  <c r="H141" i="10"/>
  <c r="N140" i="10"/>
  <c r="M140" i="10"/>
  <c r="I140" i="10"/>
  <c r="E104" i="10"/>
  <c r="E122" i="10"/>
  <c r="E140" i="10"/>
  <c r="H140" i="10"/>
  <c r="N139" i="10"/>
  <c r="M139" i="10"/>
  <c r="I139" i="10"/>
  <c r="E103" i="10"/>
  <c r="E121" i="10"/>
  <c r="E139" i="10"/>
  <c r="H139" i="10"/>
  <c r="N138" i="10"/>
  <c r="M138" i="10"/>
  <c r="I138" i="10"/>
  <c r="E102" i="10"/>
  <c r="E120" i="10"/>
  <c r="E138" i="10"/>
  <c r="H138" i="10"/>
  <c r="N137" i="10"/>
  <c r="M137" i="10"/>
  <c r="I137" i="10"/>
  <c r="E101" i="10"/>
  <c r="E119" i="10"/>
  <c r="E137" i="10"/>
  <c r="H137" i="10"/>
  <c r="N136" i="10"/>
  <c r="M136" i="10"/>
  <c r="I136" i="10"/>
  <c r="E100" i="10"/>
  <c r="E118" i="10"/>
  <c r="E136" i="10"/>
  <c r="H136" i="10"/>
  <c r="N135" i="10"/>
  <c r="M135" i="10"/>
  <c r="I135" i="10"/>
  <c r="E99" i="10"/>
  <c r="E117" i="10"/>
  <c r="E135" i="10"/>
  <c r="H135" i="10"/>
  <c r="N134" i="10"/>
  <c r="M134" i="10"/>
  <c r="I134" i="10"/>
  <c r="E98" i="10"/>
  <c r="E116" i="10"/>
  <c r="E134" i="10"/>
  <c r="H134" i="10"/>
  <c r="N133" i="10"/>
  <c r="M133" i="10"/>
  <c r="I133" i="10"/>
  <c r="E97" i="10"/>
  <c r="E115" i="10"/>
  <c r="E133" i="10"/>
  <c r="H133" i="10"/>
  <c r="N132" i="10"/>
  <c r="M132" i="10"/>
  <c r="I132" i="10"/>
  <c r="E96" i="10"/>
  <c r="E114" i="10"/>
  <c r="E132" i="10"/>
  <c r="H132" i="10"/>
  <c r="N131" i="10"/>
  <c r="M131" i="10"/>
  <c r="I131" i="10"/>
  <c r="E95" i="10"/>
  <c r="E113" i="10"/>
  <c r="E131" i="10"/>
  <c r="H131" i="10"/>
  <c r="N130" i="10"/>
  <c r="M130" i="10"/>
  <c r="I130" i="10"/>
  <c r="E94" i="10"/>
  <c r="E112" i="10"/>
  <c r="E130" i="10"/>
  <c r="H130" i="10"/>
  <c r="N129" i="10"/>
  <c r="M129" i="10"/>
  <c r="I129" i="10"/>
  <c r="E93" i="10"/>
  <c r="E111" i="10"/>
  <c r="E129" i="10"/>
  <c r="H129" i="10"/>
  <c r="N128" i="10"/>
  <c r="M128" i="10"/>
  <c r="I128" i="10"/>
  <c r="H128" i="10"/>
  <c r="Q115" i="10"/>
  <c r="Q118" i="10"/>
  <c r="Q121" i="10"/>
  <c r="Q124" i="10"/>
  <c r="Q127" i="10"/>
  <c r="N127" i="10"/>
  <c r="M127" i="10"/>
  <c r="I127" i="10"/>
  <c r="H127" i="10"/>
  <c r="Q114" i="10"/>
  <c r="Q117" i="10"/>
  <c r="Q120" i="10"/>
  <c r="Q123" i="10"/>
  <c r="Q126" i="10"/>
  <c r="N126" i="10"/>
  <c r="M126" i="10"/>
  <c r="I126" i="10"/>
  <c r="H126" i="10"/>
  <c r="N125" i="10"/>
  <c r="M125" i="10"/>
  <c r="I125" i="10"/>
  <c r="H125" i="10"/>
  <c r="N124" i="10"/>
  <c r="M124" i="10"/>
  <c r="I124" i="10"/>
  <c r="H124" i="10"/>
  <c r="N123" i="10"/>
  <c r="M123" i="10"/>
  <c r="I123" i="10"/>
  <c r="H123" i="10"/>
  <c r="N122" i="10"/>
  <c r="M122" i="10"/>
  <c r="I122" i="10"/>
  <c r="H122" i="10"/>
  <c r="N121" i="10"/>
  <c r="M121" i="10"/>
  <c r="I121" i="10"/>
  <c r="H121" i="10"/>
  <c r="N120" i="10"/>
  <c r="M120" i="10"/>
  <c r="I120" i="10"/>
  <c r="H120" i="10"/>
  <c r="N119" i="10"/>
  <c r="M119" i="10"/>
  <c r="I119" i="10"/>
  <c r="H119" i="10"/>
  <c r="N118" i="10"/>
  <c r="M118" i="10"/>
  <c r="I118" i="10"/>
  <c r="H118" i="10"/>
  <c r="N117" i="10"/>
  <c r="M117" i="10"/>
  <c r="I117" i="10"/>
  <c r="H117" i="10"/>
  <c r="N116" i="10"/>
  <c r="M116" i="10"/>
  <c r="I116" i="10"/>
  <c r="H116" i="10"/>
  <c r="N115" i="10"/>
  <c r="M115" i="10"/>
  <c r="I115" i="10"/>
  <c r="H115" i="10"/>
  <c r="N114" i="10"/>
  <c r="M114" i="10"/>
  <c r="I114" i="10"/>
  <c r="H114" i="10"/>
  <c r="N113" i="10"/>
  <c r="M113" i="10"/>
  <c r="I113" i="10"/>
  <c r="H113" i="10"/>
  <c r="N112" i="10"/>
  <c r="M112" i="10"/>
  <c r="I112" i="10"/>
  <c r="H112" i="10"/>
  <c r="N111" i="10"/>
  <c r="M111" i="10"/>
  <c r="I111" i="10"/>
  <c r="H111" i="10"/>
  <c r="N110" i="10"/>
  <c r="M110" i="10"/>
  <c r="I110" i="10"/>
  <c r="H110" i="10"/>
  <c r="Q97" i="10"/>
  <c r="Q100" i="10"/>
  <c r="Q103" i="10"/>
  <c r="Q106" i="10"/>
  <c r="Q109" i="10"/>
  <c r="N109" i="10"/>
  <c r="M109" i="10"/>
  <c r="I109" i="10"/>
  <c r="H109" i="10"/>
  <c r="Q96" i="10"/>
  <c r="Q99" i="10"/>
  <c r="Q102" i="10"/>
  <c r="Q105" i="10"/>
  <c r="Q108" i="10"/>
  <c r="N108" i="10"/>
  <c r="M108" i="10"/>
  <c r="I108" i="10"/>
  <c r="H108" i="10"/>
  <c r="N107" i="10"/>
  <c r="M107" i="10"/>
  <c r="I107" i="10"/>
  <c r="H107" i="10"/>
  <c r="N106" i="10"/>
  <c r="M106" i="10"/>
  <c r="I106" i="10"/>
  <c r="H106" i="10"/>
  <c r="N105" i="10"/>
  <c r="M105" i="10"/>
  <c r="I105" i="10"/>
  <c r="H105" i="10"/>
  <c r="N104" i="10"/>
  <c r="M104" i="10"/>
  <c r="I104" i="10"/>
  <c r="H104" i="10"/>
  <c r="N103" i="10"/>
  <c r="M103" i="10"/>
  <c r="I103" i="10"/>
  <c r="H103" i="10"/>
  <c r="N102" i="10"/>
  <c r="M102" i="10"/>
  <c r="I102" i="10"/>
  <c r="H102" i="10"/>
  <c r="N101" i="10"/>
  <c r="M101" i="10"/>
  <c r="I101" i="10"/>
  <c r="H101" i="10"/>
  <c r="N100" i="10"/>
  <c r="M100" i="10"/>
  <c r="I100" i="10"/>
  <c r="H100" i="10"/>
  <c r="N99" i="10"/>
  <c r="M99" i="10"/>
  <c r="I99" i="10"/>
  <c r="H99" i="10"/>
  <c r="N98" i="10"/>
  <c r="M98" i="10"/>
  <c r="I98" i="10"/>
  <c r="H98" i="10"/>
  <c r="N97" i="10"/>
  <c r="M97" i="10"/>
  <c r="I97" i="10"/>
  <c r="H97" i="10"/>
  <c r="N96" i="10"/>
  <c r="M96" i="10"/>
  <c r="I96" i="10"/>
  <c r="H96" i="10"/>
  <c r="N95" i="10"/>
  <c r="M95" i="10"/>
  <c r="I95" i="10"/>
  <c r="H95" i="10"/>
  <c r="N94" i="10"/>
  <c r="M94" i="10"/>
  <c r="I94" i="10"/>
  <c r="H94" i="10"/>
  <c r="N93" i="10"/>
  <c r="M93" i="10"/>
  <c r="I93" i="10"/>
  <c r="H93" i="10"/>
  <c r="N92" i="10"/>
  <c r="M92" i="10"/>
  <c r="I92" i="10"/>
  <c r="H92" i="10"/>
  <c r="Q79" i="10"/>
  <c r="Q82" i="10"/>
  <c r="Q85" i="10"/>
  <c r="Q88" i="10"/>
  <c r="Q91" i="10"/>
  <c r="N91" i="10"/>
  <c r="M91" i="10"/>
  <c r="I91" i="10"/>
  <c r="H91" i="10"/>
  <c r="Q78" i="10"/>
  <c r="Q81" i="10"/>
  <c r="Q84" i="10"/>
  <c r="Q87" i="10"/>
  <c r="Q90" i="10"/>
  <c r="N90" i="10"/>
  <c r="M90" i="10"/>
  <c r="I90" i="10"/>
  <c r="H90" i="10"/>
  <c r="N89" i="10"/>
  <c r="M89" i="10"/>
  <c r="I89" i="10"/>
  <c r="H89" i="10"/>
  <c r="N88" i="10"/>
  <c r="M88" i="10"/>
  <c r="I88" i="10"/>
  <c r="H88" i="10"/>
  <c r="N87" i="10"/>
  <c r="M87" i="10"/>
  <c r="I87" i="10"/>
  <c r="H87" i="10"/>
  <c r="N86" i="10"/>
  <c r="M86" i="10"/>
  <c r="I86" i="10"/>
  <c r="H86" i="10"/>
  <c r="N85" i="10"/>
  <c r="M85" i="10"/>
  <c r="I85" i="10"/>
  <c r="H85" i="10"/>
  <c r="N84" i="10"/>
  <c r="M84" i="10"/>
  <c r="I84" i="10"/>
  <c r="H84" i="10"/>
  <c r="N83" i="10"/>
  <c r="M83" i="10"/>
  <c r="I83" i="10"/>
  <c r="H83" i="10"/>
  <c r="N82" i="10"/>
  <c r="M82" i="10"/>
  <c r="I82" i="10"/>
  <c r="H82" i="10"/>
  <c r="N81" i="10"/>
  <c r="M81" i="10"/>
  <c r="I81" i="10"/>
  <c r="H81" i="10"/>
  <c r="N80" i="10"/>
  <c r="M80" i="10"/>
  <c r="I80" i="10"/>
  <c r="H80" i="10"/>
  <c r="N79" i="10"/>
  <c r="M79" i="10"/>
  <c r="I79" i="10"/>
  <c r="H79" i="10"/>
  <c r="N78" i="10"/>
  <c r="M78" i="10"/>
  <c r="I78" i="10"/>
  <c r="H78" i="10"/>
  <c r="N77" i="10"/>
  <c r="M77" i="10"/>
  <c r="I77" i="10"/>
  <c r="H77" i="10"/>
  <c r="N76" i="10"/>
  <c r="M76" i="10"/>
  <c r="I76" i="10"/>
  <c r="H76" i="10"/>
  <c r="N75" i="10"/>
  <c r="M75" i="10"/>
  <c r="I75" i="10"/>
  <c r="H75" i="10"/>
  <c r="M3" i="10"/>
  <c r="N3" i="10"/>
  <c r="I3" i="10"/>
  <c r="P3" i="10"/>
  <c r="P6" i="10"/>
  <c r="P9" i="10"/>
  <c r="P12" i="10"/>
  <c r="P15" i="10"/>
  <c r="P18" i="10"/>
  <c r="P19" i="10"/>
  <c r="P20" i="10"/>
  <c r="P38" i="10"/>
  <c r="P56" i="10"/>
  <c r="P74" i="10"/>
  <c r="N74" i="10"/>
  <c r="M74" i="10"/>
  <c r="I74" i="10"/>
  <c r="E38" i="10"/>
  <c r="E56" i="10"/>
  <c r="E74" i="10"/>
  <c r="H74" i="10"/>
  <c r="Q61" i="10"/>
  <c r="Q64" i="10"/>
  <c r="Q67" i="10"/>
  <c r="Q70" i="10"/>
  <c r="Q73" i="10"/>
  <c r="P37" i="10"/>
  <c r="P55" i="10"/>
  <c r="P73" i="10"/>
  <c r="N73" i="10"/>
  <c r="M73" i="10"/>
  <c r="I73" i="10"/>
  <c r="E37" i="10"/>
  <c r="E55" i="10"/>
  <c r="E73" i="10"/>
  <c r="H73" i="10"/>
  <c r="Q60" i="10"/>
  <c r="Q63" i="10"/>
  <c r="Q66" i="10"/>
  <c r="Q69" i="10"/>
  <c r="Q72" i="10"/>
  <c r="P36" i="10"/>
  <c r="P54" i="10"/>
  <c r="P72" i="10"/>
  <c r="N72" i="10"/>
  <c r="M72" i="10"/>
  <c r="I72" i="10"/>
  <c r="E36" i="10"/>
  <c r="E54" i="10"/>
  <c r="E72" i="10"/>
  <c r="H72" i="10"/>
  <c r="P16" i="10"/>
  <c r="P17" i="10"/>
  <c r="P35" i="10"/>
  <c r="P53" i="10"/>
  <c r="P71" i="10"/>
  <c r="N71" i="10"/>
  <c r="M71" i="10"/>
  <c r="I71" i="10"/>
  <c r="E35" i="10"/>
  <c r="E53" i="10"/>
  <c r="E71" i="10"/>
  <c r="H71" i="10"/>
  <c r="P34" i="10"/>
  <c r="P52" i="10"/>
  <c r="P70" i="10"/>
  <c r="N70" i="10"/>
  <c r="M70" i="10"/>
  <c r="I70" i="10"/>
  <c r="E34" i="10"/>
  <c r="E52" i="10"/>
  <c r="E70" i="10"/>
  <c r="H70" i="10"/>
  <c r="P33" i="10"/>
  <c r="P51" i="10"/>
  <c r="P69" i="10"/>
  <c r="N69" i="10"/>
  <c r="M69" i="10"/>
  <c r="I69" i="10"/>
  <c r="E33" i="10"/>
  <c r="E51" i="10"/>
  <c r="E69" i="10"/>
  <c r="H69" i="10"/>
  <c r="P13" i="10"/>
  <c r="P14" i="10"/>
  <c r="P32" i="10"/>
  <c r="P50" i="10"/>
  <c r="P68" i="10"/>
  <c r="N68" i="10"/>
  <c r="M68" i="10"/>
  <c r="I68" i="10"/>
  <c r="E32" i="10"/>
  <c r="E50" i="10"/>
  <c r="E68" i="10"/>
  <c r="H68" i="10"/>
  <c r="P31" i="10"/>
  <c r="P49" i="10"/>
  <c r="P67" i="10"/>
  <c r="N67" i="10"/>
  <c r="M67" i="10"/>
  <c r="I67" i="10"/>
  <c r="E31" i="10"/>
  <c r="E49" i="10"/>
  <c r="E67" i="10"/>
  <c r="H67" i="10"/>
  <c r="P30" i="10"/>
  <c r="P48" i="10"/>
  <c r="P66" i="10"/>
  <c r="N66" i="10"/>
  <c r="M66" i="10"/>
  <c r="I66" i="10"/>
  <c r="E30" i="10"/>
  <c r="E48" i="10"/>
  <c r="E66" i="10"/>
  <c r="H66" i="10"/>
  <c r="P10" i="10"/>
  <c r="P11" i="10"/>
  <c r="P29" i="10"/>
  <c r="P47" i="10"/>
  <c r="P65" i="10"/>
  <c r="N65" i="10"/>
  <c r="M65" i="10"/>
  <c r="I65" i="10"/>
  <c r="E29" i="10"/>
  <c r="E47" i="10"/>
  <c r="E65" i="10"/>
  <c r="H65" i="10"/>
  <c r="P28" i="10"/>
  <c r="P46" i="10"/>
  <c r="P64" i="10"/>
  <c r="N64" i="10"/>
  <c r="M64" i="10"/>
  <c r="I64" i="10"/>
  <c r="E28" i="10"/>
  <c r="E46" i="10"/>
  <c r="E64" i="10"/>
  <c r="H64" i="10"/>
  <c r="P27" i="10"/>
  <c r="P45" i="10"/>
  <c r="P63" i="10"/>
  <c r="N63" i="10"/>
  <c r="M63" i="10"/>
  <c r="I63" i="10"/>
  <c r="E27" i="10"/>
  <c r="E45" i="10"/>
  <c r="E63" i="10"/>
  <c r="H63" i="10"/>
  <c r="P7" i="10"/>
  <c r="P8" i="10"/>
  <c r="P26" i="10"/>
  <c r="P44" i="10"/>
  <c r="P62" i="10"/>
  <c r="N62" i="10"/>
  <c r="M62" i="10"/>
  <c r="I62" i="10"/>
  <c r="E26" i="10"/>
  <c r="E44" i="10"/>
  <c r="E62" i="10"/>
  <c r="H62" i="10"/>
  <c r="P25" i="10"/>
  <c r="P43" i="10"/>
  <c r="P61" i="10"/>
  <c r="N61" i="10"/>
  <c r="M61" i="10"/>
  <c r="I61" i="10"/>
  <c r="E25" i="10"/>
  <c r="E43" i="10"/>
  <c r="E61" i="10"/>
  <c r="H61" i="10"/>
  <c r="P24" i="10"/>
  <c r="P42" i="10"/>
  <c r="P60" i="10"/>
  <c r="N60" i="10"/>
  <c r="M60" i="10"/>
  <c r="I60" i="10"/>
  <c r="E24" i="10"/>
  <c r="E42" i="10"/>
  <c r="E60" i="10"/>
  <c r="H60" i="10"/>
  <c r="P4" i="10"/>
  <c r="P5" i="10"/>
  <c r="P23" i="10"/>
  <c r="P41" i="10"/>
  <c r="P59" i="10"/>
  <c r="N59" i="10"/>
  <c r="M59" i="10"/>
  <c r="I59" i="10"/>
  <c r="E23" i="10"/>
  <c r="E41" i="10"/>
  <c r="E59" i="10"/>
  <c r="H59" i="10"/>
  <c r="P22" i="10"/>
  <c r="P40" i="10"/>
  <c r="P58" i="10"/>
  <c r="N58" i="10"/>
  <c r="M58" i="10"/>
  <c r="I58" i="10"/>
  <c r="E22" i="10"/>
  <c r="E40" i="10"/>
  <c r="E58" i="10"/>
  <c r="H58" i="10"/>
  <c r="P21" i="10"/>
  <c r="P39" i="10"/>
  <c r="P57" i="10"/>
  <c r="N57" i="10"/>
  <c r="M57" i="10"/>
  <c r="I57" i="10"/>
  <c r="E21" i="10"/>
  <c r="E39" i="10"/>
  <c r="E57" i="10"/>
  <c r="H57" i="10"/>
  <c r="N56" i="10"/>
  <c r="M56" i="10"/>
  <c r="I56" i="10"/>
  <c r="H56" i="10"/>
  <c r="Q43" i="10"/>
  <c r="Q46" i="10"/>
  <c r="Q49" i="10"/>
  <c r="Q52" i="10"/>
  <c r="Q55" i="10"/>
  <c r="N55" i="10"/>
  <c r="M55" i="10"/>
  <c r="I55" i="10"/>
  <c r="H55" i="10"/>
  <c r="Q42" i="10"/>
  <c r="Q45" i="10"/>
  <c r="Q48" i="10"/>
  <c r="Q51" i="10"/>
  <c r="Q54" i="10"/>
  <c r="N54" i="10"/>
  <c r="M54" i="10"/>
  <c r="I54" i="10"/>
  <c r="H54" i="10"/>
  <c r="N53" i="10"/>
  <c r="M53" i="10"/>
  <c r="I53" i="10"/>
  <c r="H53" i="10"/>
  <c r="N52" i="10"/>
  <c r="M52" i="10"/>
  <c r="I52" i="10"/>
  <c r="H52" i="10"/>
  <c r="N51" i="10"/>
  <c r="M51" i="10"/>
  <c r="I51" i="10"/>
  <c r="H51" i="10"/>
  <c r="N50" i="10"/>
  <c r="M50" i="10"/>
  <c r="I50" i="10"/>
  <c r="H50" i="10"/>
  <c r="N49" i="10"/>
  <c r="M49" i="10"/>
  <c r="I49" i="10"/>
  <c r="H49" i="10"/>
  <c r="N48" i="10"/>
  <c r="M48" i="10"/>
  <c r="I48" i="10"/>
  <c r="H48" i="10"/>
  <c r="N47" i="10"/>
  <c r="M47" i="10"/>
  <c r="I47" i="10"/>
  <c r="H47" i="10"/>
  <c r="N46" i="10"/>
  <c r="M46" i="10"/>
  <c r="I46" i="10"/>
  <c r="H46" i="10"/>
  <c r="N45" i="10"/>
  <c r="M45" i="10"/>
  <c r="I45" i="10"/>
  <c r="H45" i="10"/>
  <c r="N44" i="10"/>
  <c r="M44" i="10"/>
  <c r="I44" i="10"/>
  <c r="H44" i="10"/>
  <c r="N43" i="10"/>
  <c r="M43" i="10"/>
  <c r="I43" i="10"/>
  <c r="H43" i="10"/>
  <c r="N42" i="10"/>
  <c r="M42" i="10"/>
  <c r="I42" i="10"/>
  <c r="H42" i="10"/>
  <c r="N41" i="10"/>
  <c r="M41" i="10"/>
  <c r="I41" i="10"/>
  <c r="H41" i="10"/>
  <c r="N40" i="10"/>
  <c r="M40" i="10"/>
  <c r="I40" i="10"/>
  <c r="H40" i="10"/>
  <c r="N39" i="10"/>
  <c r="M39" i="10"/>
  <c r="I39" i="10"/>
  <c r="H39" i="10"/>
  <c r="N38" i="10"/>
  <c r="M38" i="10"/>
  <c r="I38" i="10"/>
  <c r="H38" i="10"/>
  <c r="Q22" i="10"/>
  <c r="Q25" i="10"/>
  <c r="Q28" i="10"/>
  <c r="Q31" i="10"/>
  <c r="Q34" i="10"/>
  <c r="Q37" i="10"/>
  <c r="N37" i="10"/>
  <c r="M37" i="10"/>
  <c r="I37" i="10"/>
  <c r="H37" i="10"/>
  <c r="Q21" i="10"/>
  <c r="Q24" i="10"/>
  <c r="Q27" i="10"/>
  <c r="Q30" i="10"/>
  <c r="Q33" i="10"/>
  <c r="Q36" i="10"/>
  <c r="N36" i="10"/>
  <c r="M36" i="10"/>
  <c r="I36" i="10"/>
  <c r="H36" i="10"/>
  <c r="N35" i="10"/>
  <c r="M35" i="10"/>
  <c r="I35" i="10"/>
  <c r="H35" i="10"/>
  <c r="N34" i="10"/>
  <c r="M34" i="10"/>
  <c r="I34" i="10"/>
  <c r="H34" i="10"/>
  <c r="N33" i="10"/>
  <c r="M33" i="10"/>
  <c r="I33" i="10"/>
  <c r="H33" i="10"/>
  <c r="N32" i="10"/>
  <c r="M32" i="10"/>
  <c r="I32" i="10"/>
  <c r="H32" i="10"/>
  <c r="N31" i="10"/>
  <c r="M31" i="10"/>
  <c r="I31" i="10"/>
  <c r="H31" i="10"/>
  <c r="N30" i="10"/>
  <c r="M30" i="10"/>
  <c r="I30" i="10"/>
  <c r="H30" i="10"/>
  <c r="N29" i="10"/>
  <c r="M29" i="10"/>
  <c r="I29" i="10"/>
  <c r="H29" i="10"/>
  <c r="N28" i="10"/>
  <c r="M28" i="10"/>
  <c r="I28" i="10"/>
  <c r="H28" i="10"/>
  <c r="N27" i="10"/>
  <c r="M27" i="10"/>
  <c r="I27" i="10"/>
  <c r="H27" i="10"/>
  <c r="N26" i="10"/>
  <c r="M26" i="10"/>
  <c r="I26" i="10"/>
  <c r="H26" i="10"/>
  <c r="N25" i="10"/>
  <c r="M25" i="10"/>
  <c r="I25" i="10"/>
  <c r="H25" i="10"/>
  <c r="N24" i="10"/>
  <c r="M24" i="10"/>
  <c r="I24" i="10"/>
  <c r="H24" i="10"/>
  <c r="N23" i="10"/>
  <c r="M23" i="10"/>
  <c r="I23" i="10"/>
  <c r="H23" i="10"/>
  <c r="N22" i="10"/>
  <c r="M22" i="10"/>
  <c r="I22" i="10"/>
  <c r="H22" i="10"/>
  <c r="N21" i="10"/>
  <c r="M21" i="10"/>
  <c r="I21" i="10"/>
  <c r="H21" i="10"/>
  <c r="M4" i="10"/>
  <c r="N4" i="10"/>
  <c r="I4" i="10"/>
  <c r="M5" i="10"/>
  <c r="N5" i="10"/>
  <c r="I5" i="10"/>
  <c r="M6" i="10"/>
  <c r="N6" i="10"/>
  <c r="I6" i="10"/>
  <c r="M7" i="10"/>
  <c r="N7" i="10"/>
  <c r="I7" i="10"/>
  <c r="M8" i="10"/>
  <c r="N8" i="10"/>
  <c r="I8" i="10"/>
  <c r="M9" i="10"/>
  <c r="N9" i="10"/>
  <c r="I9" i="10"/>
  <c r="M10" i="10"/>
  <c r="N10" i="10"/>
  <c r="I10" i="10"/>
  <c r="M11" i="10"/>
  <c r="N11" i="10"/>
  <c r="I11" i="10"/>
  <c r="M12" i="10"/>
  <c r="N12" i="10"/>
  <c r="I12" i="10"/>
  <c r="M13" i="10"/>
  <c r="N13" i="10"/>
  <c r="I13" i="10"/>
  <c r="M14" i="10"/>
  <c r="N14" i="10"/>
  <c r="I14" i="10"/>
  <c r="M15" i="10"/>
  <c r="N15" i="10"/>
  <c r="I15" i="10"/>
  <c r="M16" i="10"/>
  <c r="N16" i="10"/>
  <c r="I16" i="10"/>
  <c r="M17" i="10"/>
  <c r="N17" i="10"/>
  <c r="I17" i="10"/>
  <c r="M18" i="10"/>
  <c r="N18" i="10"/>
  <c r="I18" i="10"/>
  <c r="M19" i="10"/>
  <c r="N19" i="10"/>
  <c r="I19" i="10"/>
  <c r="M20" i="10"/>
  <c r="N20" i="10"/>
  <c r="I20" i="10"/>
  <c r="AT20" i="10" a="1"/>
  <c r="AT20" i="10"/>
  <c r="AU20" i="10" a="1"/>
  <c r="AU20" i="10"/>
  <c r="AV20" i="10" a="1"/>
  <c r="AV20" i="10"/>
  <c r="AW20" i="10" a="1"/>
  <c r="AW20" i="10"/>
  <c r="AX20" i="10"/>
  <c r="AN20" i="10" a="1"/>
  <c r="AN20" i="10"/>
  <c r="AO20" i="10" a="1"/>
  <c r="AO20" i="10"/>
  <c r="AP20" i="10" a="1"/>
  <c r="AP20" i="10"/>
  <c r="AQ20" i="10" a="1"/>
  <c r="AQ20" i="10"/>
  <c r="AR20" i="10"/>
  <c r="AH20" i="10" a="1"/>
  <c r="AH20" i="10"/>
  <c r="AI20" i="10" a="1"/>
  <c r="AI20" i="10"/>
  <c r="AJ20" i="10" a="1"/>
  <c r="AJ20" i="10"/>
  <c r="AK20" i="10" a="1"/>
  <c r="AK20" i="10"/>
  <c r="AL20" i="10"/>
  <c r="Q8" i="10"/>
  <c r="Q11" i="10"/>
  <c r="Q14" i="10"/>
  <c r="Q17" i="10"/>
  <c r="Q20" i="10"/>
  <c r="H20" i="10"/>
  <c r="AT19" i="10" a="1"/>
  <c r="AT19" i="10"/>
  <c r="AU19" i="10" a="1"/>
  <c r="AU19" i="10"/>
  <c r="AV19" i="10" a="1"/>
  <c r="AV19" i="10"/>
  <c r="AW19" i="10" a="1"/>
  <c r="AW19" i="10"/>
  <c r="AX19" i="10"/>
  <c r="AN19" i="10" a="1"/>
  <c r="AN19" i="10"/>
  <c r="AO19" i="10" a="1"/>
  <c r="AO19" i="10"/>
  <c r="AP19" i="10" a="1"/>
  <c r="AP19" i="10"/>
  <c r="AQ19" i="10" a="1"/>
  <c r="AQ19" i="10"/>
  <c r="AR19" i="10"/>
  <c r="AH19" i="10" a="1"/>
  <c r="AH19" i="10"/>
  <c r="AI19" i="10" a="1"/>
  <c r="AI19" i="10"/>
  <c r="AJ19" i="10" a="1"/>
  <c r="AJ19" i="10"/>
  <c r="AK19" i="10" a="1"/>
  <c r="AK19" i="10"/>
  <c r="AL19" i="10"/>
  <c r="Q7" i="10"/>
  <c r="Q10" i="10"/>
  <c r="Q13" i="10"/>
  <c r="Q16" i="10"/>
  <c r="Q19" i="10"/>
  <c r="H19" i="10"/>
  <c r="AT18" i="10" a="1"/>
  <c r="AT18" i="10"/>
  <c r="AU18" i="10" a="1"/>
  <c r="AU18" i="10"/>
  <c r="AV18" i="10" a="1"/>
  <c r="AV18" i="10"/>
  <c r="AW18" i="10" a="1"/>
  <c r="AW18" i="10"/>
  <c r="AX18" i="10"/>
  <c r="AN18" i="10" a="1"/>
  <c r="AN18" i="10"/>
  <c r="AO18" i="10" a="1"/>
  <c r="AO18" i="10"/>
  <c r="AP18" i="10" a="1"/>
  <c r="AP18" i="10"/>
  <c r="AQ18" i="10" a="1"/>
  <c r="AQ18" i="10"/>
  <c r="AR18" i="10"/>
  <c r="AH18" i="10" a="1"/>
  <c r="AH18" i="10"/>
  <c r="AI18" i="10" a="1"/>
  <c r="AI18" i="10"/>
  <c r="AJ18" i="10" a="1"/>
  <c r="AJ18" i="10"/>
  <c r="AK18" i="10" a="1"/>
  <c r="AK18" i="10"/>
  <c r="AL18" i="10"/>
  <c r="Q6" i="10"/>
  <c r="Q9" i="10"/>
  <c r="Q12" i="10"/>
  <c r="Q15" i="10"/>
  <c r="Q18" i="10"/>
  <c r="H18" i="10"/>
  <c r="AT17" i="10" a="1"/>
  <c r="AT17" i="10"/>
  <c r="AU17" i="10" a="1"/>
  <c r="AU17" i="10"/>
  <c r="AV17" i="10" a="1"/>
  <c r="AV17" i="10"/>
  <c r="AW17" i="10" a="1"/>
  <c r="AW17" i="10"/>
  <c r="AX17" i="10"/>
  <c r="AN17" i="10" a="1"/>
  <c r="AN17" i="10"/>
  <c r="AO17" i="10" a="1"/>
  <c r="AO17" i="10"/>
  <c r="AP17" i="10" a="1"/>
  <c r="AP17" i="10"/>
  <c r="AQ17" i="10" a="1"/>
  <c r="AQ17" i="10"/>
  <c r="AR17" i="10"/>
  <c r="AH17" i="10" a="1"/>
  <c r="AH17" i="10"/>
  <c r="AI17" i="10" a="1"/>
  <c r="AI17" i="10"/>
  <c r="AJ17" i="10" a="1"/>
  <c r="AJ17" i="10"/>
  <c r="AK17" i="10" a="1"/>
  <c r="AK17" i="10"/>
  <c r="AL17" i="10"/>
  <c r="H17" i="10"/>
  <c r="AT16" i="10" a="1"/>
  <c r="AT16" i="10"/>
  <c r="AU16" i="10" a="1"/>
  <c r="AU16" i="10"/>
  <c r="AV16" i="10" a="1"/>
  <c r="AV16" i="10"/>
  <c r="AW16" i="10" a="1"/>
  <c r="AW16" i="10"/>
  <c r="AX16" i="10"/>
  <c r="AN16" i="10" a="1"/>
  <c r="AN16" i="10"/>
  <c r="AO16" i="10" a="1"/>
  <c r="AO16" i="10"/>
  <c r="AP16" i="10" a="1"/>
  <c r="AP16" i="10"/>
  <c r="AQ16" i="10" a="1"/>
  <c r="AQ16" i="10"/>
  <c r="AR16" i="10"/>
  <c r="AH16" i="10" a="1"/>
  <c r="AH16" i="10"/>
  <c r="AI16" i="10" a="1"/>
  <c r="AI16" i="10"/>
  <c r="AJ16" i="10" a="1"/>
  <c r="AJ16" i="10"/>
  <c r="AK16" i="10" a="1"/>
  <c r="AK16" i="10"/>
  <c r="AL16" i="10"/>
  <c r="H16" i="10"/>
  <c r="AT15" i="10" a="1"/>
  <c r="AT15" i="10"/>
  <c r="AU15" i="10" a="1"/>
  <c r="AU15" i="10"/>
  <c r="AV15" i="10" a="1"/>
  <c r="AV15" i="10"/>
  <c r="AW15" i="10" a="1"/>
  <c r="AW15" i="10"/>
  <c r="AX15" i="10"/>
  <c r="AN15" i="10" a="1"/>
  <c r="AN15" i="10"/>
  <c r="AO15" i="10" a="1"/>
  <c r="AO15" i="10"/>
  <c r="AP15" i="10" a="1"/>
  <c r="AP15" i="10"/>
  <c r="AQ15" i="10" a="1"/>
  <c r="AQ15" i="10"/>
  <c r="AR15" i="10"/>
  <c r="AH15" i="10" a="1"/>
  <c r="AH15" i="10"/>
  <c r="AI15" i="10" a="1"/>
  <c r="AI15" i="10"/>
  <c r="AJ15" i="10" a="1"/>
  <c r="AJ15" i="10"/>
  <c r="AK15" i="10" a="1"/>
  <c r="AK15" i="10"/>
  <c r="AL15" i="10"/>
  <c r="H15" i="10"/>
  <c r="AT14" i="10" a="1"/>
  <c r="AT14" i="10"/>
  <c r="AU14" i="10" a="1"/>
  <c r="AU14" i="10"/>
  <c r="AV14" i="10" a="1"/>
  <c r="AV14" i="10"/>
  <c r="AW14" i="10" a="1"/>
  <c r="AW14" i="10"/>
  <c r="AX14" i="10"/>
  <c r="AN14" i="10" a="1"/>
  <c r="AN14" i="10"/>
  <c r="AO14" i="10" a="1"/>
  <c r="AO14" i="10"/>
  <c r="AP14" i="10" a="1"/>
  <c r="AP14" i="10"/>
  <c r="AQ14" i="10" a="1"/>
  <c r="AQ14" i="10"/>
  <c r="AR14" i="10"/>
  <c r="AH14" i="10" a="1"/>
  <c r="AH14" i="10"/>
  <c r="AI14" i="10" a="1"/>
  <c r="AI14" i="10"/>
  <c r="AJ14" i="10" a="1"/>
  <c r="AJ14" i="10"/>
  <c r="AK14" i="10" a="1"/>
  <c r="AK14" i="10"/>
  <c r="AL14" i="10"/>
  <c r="H14" i="10"/>
  <c r="AT13" i="10" a="1"/>
  <c r="AT13" i="10"/>
  <c r="AU13" i="10" a="1"/>
  <c r="AU13" i="10"/>
  <c r="AV13" i="10" a="1"/>
  <c r="AV13" i="10"/>
  <c r="AW13" i="10" a="1"/>
  <c r="AW13" i="10"/>
  <c r="AX13" i="10"/>
  <c r="AN13" i="10" a="1"/>
  <c r="AN13" i="10"/>
  <c r="AO13" i="10" a="1"/>
  <c r="AO13" i="10"/>
  <c r="AP13" i="10" a="1"/>
  <c r="AP13" i="10"/>
  <c r="AQ13" i="10" a="1"/>
  <c r="AQ13" i="10"/>
  <c r="AR13" i="10"/>
  <c r="AH13" i="10" a="1"/>
  <c r="AH13" i="10"/>
  <c r="AI13" i="10" a="1"/>
  <c r="AI13" i="10"/>
  <c r="AJ13" i="10" a="1"/>
  <c r="AJ13" i="10"/>
  <c r="AK13" i="10" a="1"/>
  <c r="AK13" i="10"/>
  <c r="AL13" i="10"/>
  <c r="H13" i="10"/>
  <c r="AT12" i="10" a="1"/>
  <c r="AT12" i="10"/>
  <c r="AU12" i="10" a="1"/>
  <c r="AU12" i="10"/>
  <c r="AV12" i="10" a="1"/>
  <c r="AV12" i="10"/>
  <c r="AW12" i="10" a="1"/>
  <c r="AW12" i="10"/>
  <c r="AX12" i="10"/>
  <c r="AN12" i="10" a="1"/>
  <c r="AN12" i="10"/>
  <c r="AO12" i="10" a="1"/>
  <c r="AO12" i="10"/>
  <c r="AP12" i="10" a="1"/>
  <c r="AP12" i="10"/>
  <c r="AQ12" i="10" a="1"/>
  <c r="AQ12" i="10"/>
  <c r="AR12" i="10"/>
  <c r="AH12" i="10" a="1"/>
  <c r="AH12" i="10"/>
  <c r="AI12" i="10" a="1"/>
  <c r="AI12" i="10"/>
  <c r="AJ12" i="10" a="1"/>
  <c r="AJ12" i="10"/>
  <c r="AK12" i="10" a="1"/>
  <c r="AK12" i="10"/>
  <c r="AL12" i="10"/>
  <c r="H12" i="10"/>
  <c r="AT11" i="10" a="1"/>
  <c r="AT11" i="10"/>
  <c r="AU11" i="10" a="1"/>
  <c r="AU11" i="10"/>
  <c r="AV11" i="10" a="1"/>
  <c r="AV11" i="10"/>
  <c r="AW11" i="10" a="1"/>
  <c r="AW11" i="10"/>
  <c r="AX11" i="10"/>
  <c r="AN11" i="10" a="1"/>
  <c r="AN11" i="10"/>
  <c r="AO11" i="10" a="1"/>
  <c r="AO11" i="10"/>
  <c r="AP11" i="10" a="1"/>
  <c r="AP11" i="10"/>
  <c r="AQ11" i="10" a="1"/>
  <c r="AQ11" i="10"/>
  <c r="AR11" i="10"/>
  <c r="AH11" i="10" a="1"/>
  <c r="AH11" i="10"/>
  <c r="AI11" i="10" a="1"/>
  <c r="AI11" i="10"/>
  <c r="AJ11" i="10" a="1"/>
  <c r="AJ11" i="10"/>
  <c r="AK11" i="10" a="1"/>
  <c r="AK11" i="10"/>
  <c r="AL11" i="10"/>
  <c r="H11" i="10"/>
  <c r="AT10" i="10" a="1"/>
  <c r="AT10" i="10"/>
  <c r="AU10" i="10" a="1"/>
  <c r="AU10" i="10"/>
  <c r="AV10" i="10" a="1"/>
  <c r="AV10" i="10"/>
  <c r="AW10" i="10" a="1"/>
  <c r="AW10" i="10"/>
  <c r="AX10" i="10"/>
  <c r="AN10" i="10" a="1"/>
  <c r="AN10" i="10"/>
  <c r="AO10" i="10" a="1"/>
  <c r="AO10" i="10"/>
  <c r="AP10" i="10" a="1"/>
  <c r="AP10" i="10"/>
  <c r="AQ10" i="10" a="1"/>
  <c r="AQ10" i="10"/>
  <c r="AR10" i="10"/>
  <c r="AH10" i="10" a="1"/>
  <c r="AH10" i="10"/>
  <c r="AI10" i="10" a="1"/>
  <c r="AI10" i="10"/>
  <c r="AJ10" i="10" a="1"/>
  <c r="AJ10" i="10"/>
  <c r="AK10" i="10" a="1"/>
  <c r="AK10" i="10"/>
  <c r="AL10" i="10"/>
  <c r="H10" i="10"/>
  <c r="AT9" i="10" a="1"/>
  <c r="AT9" i="10"/>
  <c r="AU9" i="10" a="1"/>
  <c r="AU9" i="10"/>
  <c r="AV9" i="10" a="1"/>
  <c r="AV9" i="10"/>
  <c r="AW9" i="10" a="1"/>
  <c r="AW9" i="10"/>
  <c r="AX9" i="10"/>
  <c r="AN9" i="10" a="1"/>
  <c r="AN9" i="10"/>
  <c r="AO9" i="10" a="1"/>
  <c r="AO9" i="10"/>
  <c r="AP9" i="10" a="1"/>
  <c r="AP9" i="10"/>
  <c r="AQ9" i="10" a="1"/>
  <c r="AQ9" i="10"/>
  <c r="AR9" i="10"/>
  <c r="AH9" i="10" a="1"/>
  <c r="AH9" i="10"/>
  <c r="AI9" i="10" a="1"/>
  <c r="AI9" i="10"/>
  <c r="AJ9" i="10" a="1"/>
  <c r="AJ9" i="10"/>
  <c r="AK9" i="10" a="1"/>
  <c r="AK9" i="10"/>
  <c r="AL9" i="10"/>
  <c r="H9" i="10"/>
  <c r="AT8" i="10" a="1"/>
  <c r="AT8" i="10"/>
  <c r="AU8" i="10" a="1"/>
  <c r="AU8" i="10"/>
  <c r="AV8" i="10" a="1"/>
  <c r="AV8" i="10"/>
  <c r="AW8" i="10" a="1"/>
  <c r="AW8" i="10"/>
  <c r="AX8" i="10"/>
  <c r="AN8" i="10" a="1"/>
  <c r="AN8" i="10"/>
  <c r="AO8" i="10" a="1"/>
  <c r="AO8" i="10"/>
  <c r="AP8" i="10" a="1"/>
  <c r="AP8" i="10"/>
  <c r="AQ8" i="10" a="1"/>
  <c r="AQ8" i="10"/>
  <c r="AR8" i="10"/>
  <c r="AH8" i="10" a="1"/>
  <c r="AH8" i="10"/>
  <c r="AI8" i="10" a="1"/>
  <c r="AI8" i="10"/>
  <c r="AJ8" i="10" a="1"/>
  <c r="AJ8" i="10"/>
  <c r="AK8" i="10" a="1"/>
  <c r="AK8" i="10"/>
  <c r="AL8" i="10"/>
  <c r="H8" i="10"/>
  <c r="AT7" i="10" a="1"/>
  <c r="AT7" i="10"/>
  <c r="AU7" i="10" a="1"/>
  <c r="AU7" i="10"/>
  <c r="AV7" i="10" a="1"/>
  <c r="AV7" i="10"/>
  <c r="AW7" i="10" a="1"/>
  <c r="AW7" i="10"/>
  <c r="AX7" i="10"/>
  <c r="AN7" i="10" a="1"/>
  <c r="AN7" i="10"/>
  <c r="AO7" i="10" a="1"/>
  <c r="AO7" i="10"/>
  <c r="AP7" i="10" a="1"/>
  <c r="AP7" i="10"/>
  <c r="AQ7" i="10" a="1"/>
  <c r="AQ7" i="10"/>
  <c r="AR7" i="10"/>
  <c r="AH7" i="10" a="1"/>
  <c r="AH7" i="10"/>
  <c r="AI7" i="10" a="1"/>
  <c r="AI7" i="10"/>
  <c r="AJ7" i="10" a="1"/>
  <c r="AJ7" i="10"/>
  <c r="AK7" i="10" a="1"/>
  <c r="AK7" i="10"/>
  <c r="AL7" i="10"/>
  <c r="H7" i="10"/>
  <c r="AT6" i="10" a="1"/>
  <c r="AT6" i="10"/>
  <c r="AU6" i="10" a="1"/>
  <c r="AU6" i="10"/>
  <c r="AV6" i="10" a="1"/>
  <c r="AV6" i="10"/>
  <c r="AW6" i="10" a="1"/>
  <c r="AW6" i="10"/>
  <c r="AX6" i="10"/>
  <c r="AN6" i="10" a="1"/>
  <c r="AN6" i="10"/>
  <c r="AO6" i="10" a="1"/>
  <c r="AO6" i="10"/>
  <c r="AP6" i="10" a="1"/>
  <c r="AP6" i="10"/>
  <c r="AQ6" i="10" a="1"/>
  <c r="AQ6" i="10"/>
  <c r="AR6" i="10"/>
  <c r="AH6" i="10" a="1"/>
  <c r="AH6" i="10"/>
  <c r="AI6" i="10" a="1"/>
  <c r="AI6" i="10"/>
  <c r="AJ6" i="10" a="1"/>
  <c r="AJ6" i="10"/>
  <c r="AK6" i="10" a="1"/>
  <c r="AK6" i="10"/>
  <c r="AL6" i="10"/>
  <c r="H6" i="10"/>
  <c r="AT5" i="10" a="1"/>
  <c r="AT5" i="10"/>
  <c r="AU5" i="10" a="1"/>
  <c r="AU5" i="10"/>
  <c r="AV5" i="10" a="1"/>
  <c r="AV5" i="10"/>
  <c r="AW5" i="10" a="1"/>
  <c r="AW5" i="10"/>
  <c r="AX5" i="10"/>
  <c r="AN5" i="10" a="1"/>
  <c r="AN5" i="10"/>
  <c r="AO5" i="10" a="1"/>
  <c r="AO5" i="10"/>
  <c r="AP5" i="10" a="1"/>
  <c r="AP5" i="10"/>
  <c r="AQ5" i="10" a="1"/>
  <c r="AQ5" i="10"/>
  <c r="AR5" i="10"/>
  <c r="AH5" i="10" a="1"/>
  <c r="AH5" i="10"/>
  <c r="AI5" i="10" a="1"/>
  <c r="AI5" i="10"/>
  <c r="AJ5" i="10" a="1"/>
  <c r="AJ5" i="10"/>
  <c r="AK5" i="10" a="1"/>
  <c r="AK5" i="10"/>
  <c r="AL5" i="10"/>
  <c r="H5" i="10"/>
  <c r="AT4" i="10" a="1"/>
  <c r="AT4" i="10"/>
  <c r="AU4" i="10" a="1"/>
  <c r="AU4" i="10"/>
  <c r="AV4" i="10" a="1"/>
  <c r="AV4" i="10"/>
  <c r="AW4" i="10" a="1"/>
  <c r="AW4" i="10"/>
  <c r="AX4" i="10"/>
  <c r="AN4" i="10" a="1"/>
  <c r="AN4" i="10"/>
  <c r="AO4" i="10" a="1"/>
  <c r="AO4" i="10"/>
  <c r="AP4" i="10" a="1"/>
  <c r="AP4" i="10"/>
  <c r="AQ4" i="10" a="1"/>
  <c r="AQ4" i="10"/>
  <c r="AR4" i="10"/>
  <c r="AH4" i="10" a="1"/>
  <c r="AH4" i="10"/>
  <c r="AI4" i="10" a="1"/>
  <c r="AI4" i="10"/>
  <c r="AJ4" i="10" a="1"/>
  <c r="AJ4" i="10"/>
  <c r="AK4" i="10" a="1"/>
  <c r="AK4" i="10"/>
  <c r="AL4" i="10"/>
  <c r="H4" i="10"/>
  <c r="AT3" i="10" a="1"/>
  <c r="AT3" i="10"/>
  <c r="AU3" i="10" a="1"/>
  <c r="AU3" i="10"/>
  <c r="AV3" i="10" a="1"/>
  <c r="AV3" i="10"/>
  <c r="AW3" i="10" a="1"/>
  <c r="AW3" i="10"/>
  <c r="AX3" i="10"/>
  <c r="AN3" i="10" a="1"/>
  <c r="AN3" i="10"/>
  <c r="AO3" i="10" a="1"/>
  <c r="AO3" i="10"/>
  <c r="AP3" i="10" a="1"/>
  <c r="AP3" i="10"/>
  <c r="AQ3" i="10" a="1"/>
  <c r="AQ3" i="10"/>
  <c r="AR3" i="10"/>
  <c r="AH3" i="10" a="1"/>
  <c r="AH3" i="10"/>
  <c r="AI3" i="10" a="1"/>
  <c r="AI3" i="10"/>
  <c r="AJ3" i="10" a="1"/>
  <c r="AJ3" i="10"/>
  <c r="AK3" i="10" a="1"/>
  <c r="AK3" i="10"/>
  <c r="AL3" i="10"/>
  <c r="H3" i="10"/>
  <c r="AX107" i="5"/>
  <c r="AT107" i="5"/>
  <c r="AP107" i="5"/>
  <c r="AL107" i="5"/>
  <c r="N107" i="5"/>
  <c r="M107" i="5"/>
  <c r="L107" i="5"/>
  <c r="K107" i="5"/>
  <c r="J107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AX106" i="5"/>
  <c r="AT106" i="5"/>
  <c r="AP106" i="5"/>
  <c r="AL106" i="5"/>
  <c r="N106" i="5"/>
  <c r="M106" i="5"/>
  <c r="L106" i="5"/>
  <c r="K106" i="5"/>
  <c r="J106" i="5"/>
  <c r="AX105" i="5"/>
  <c r="AT105" i="5"/>
  <c r="AP105" i="5"/>
  <c r="AL105" i="5"/>
  <c r="N105" i="5"/>
  <c r="M105" i="5"/>
  <c r="L105" i="5"/>
  <c r="K105" i="5"/>
  <c r="J105" i="5"/>
  <c r="AX104" i="5"/>
  <c r="AT104" i="5"/>
  <c r="AP104" i="5"/>
  <c r="AL104" i="5"/>
  <c r="N104" i="5"/>
  <c r="M104" i="5"/>
  <c r="L104" i="5"/>
  <c r="K104" i="5"/>
  <c r="J104" i="5"/>
  <c r="AX103" i="5"/>
  <c r="AT103" i="5"/>
  <c r="AP103" i="5"/>
  <c r="AL103" i="5"/>
  <c r="N103" i="5"/>
  <c r="M103" i="5"/>
  <c r="L103" i="5"/>
  <c r="K103" i="5"/>
  <c r="J103" i="5"/>
  <c r="AX102" i="5"/>
  <c r="AT102" i="5"/>
  <c r="AP102" i="5"/>
  <c r="AL102" i="5"/>
  <c r="N102" i="5"/>
  <c r="M102" i="5"/>
  <c r="L102" i="5"/>
  <c r="K102" i="5"/>
  <c r="J102" i="5"/>
  <c r="AX101" i="5"/>
  <c r="AT101" i="5"/>
  <c r="AP101" i="5"/>
  <c r="AL101" i="5"/>
  <c r="N101" i="5"/>
  <c r="M101" i="5"/>
  <c r="L101" i="5"/>
  <c r="K101" i="5"/>
  <c r="J101" i="5"/>
  <c r="AX100" i="5"/>
  <c r="AT100" i="5"/>
  <c r="AP100" i="5"/>
  <c r="AL100" i="5"/>
  <c r="N100" i="5"/>
  <c r="M100" i="5"/>
  <c r="L100" i="5"/>
  <c r="K100" i="5"/>
  <c r="J100" i="5"/>
  <c r="AX99" i="5"/>
  <c r="AT99" i="5"/>
  <c r="AP99" i="5"/>
  <c r="AL99" i="5"/>
  <c r="N99" i="5"/>
  <c r="M99" i="5"/>
  <c r="L99" i="5"/>
  <c r="K99" i="5"/>
  <c r="J99" i="5"/>
  <c r="AX98" i="5"/>
  <c r="AT98" i="5"/>
  <c r="AP98" i="5"/>
  <c r="AL98" i="5"/>
  <c r="N98" i="5"/>
  <c r="M98" i="5"/>
  <c r="L98" i="5"/>
  <c r="K98" i="5"/>
  <c r="J98" i="5"/>
  <c r="AX97" i="5"/>
  <c r="AT97" i="5"/>
  <c r="AP97" i="5"/>
  <c r="AL97" i="5"/>
  <c r="N97" i="5"/>
  <c r="M97" i="5"/>
  <c r="L97" i="5"/>
  <c r="K97" i="5"/>
  <c r="J97" i="5"/>
  <c r="AX96" i="5"/>
  <c r="AT96" i="5"/>
  <c r="AP96" i="5"/>
  <c r="AL96" i="5"/>
  <c r="N96" i="5"/>
  <c r="M96" i="5"/>
  <c r="L96" i="5"/>
  <c r="K96" i="5"/>
  <c r="J96" i="5"/>
  <c r="AX95" i="5"/>
  <c r="AT95" i="5"/>
  <c r="AP95" i="5"/>
  <c r="AL95" i="5"/>
  <c r="N95" i="5"/>
  <c r="M95" i="5"/>
  <c r="L95" i="5"/>
  <c r="K95" i="5"/>
  <c r="J95" i="5"/>
  <c r="AX94" i="5"/>
  <c r="AT94" i="5"/>
  <c r="AP94" i="5"/>
  <c r="AL94" i="5"/>
  <c r="N94" i="5"/>
  <c r="M94" i="5"/>
  <c r="L94" i="5"/>
  <c r="K94" i="5"/>
  <c r="J94" i="5"/>
  <c r="AX93" i="5"/>
  <c r="AT93" i="5"/>
  <c r="AP93" i="5"/>
  <c r="AL93" i="5"/>
  <c r="N93" i="5"/>
  <c r="M93" i="5"/>
  <c r="L93" i="5"/>
  <c r="K93" i="5"/>
  <c r="J93" i="5"/>
  <c r="AX92" i="5"/>
  <c r="AT92" i="5"/>
  <c r="AP92" i="5"/>
  <c r="AL92" i="5"/>
  <c r="N92" i="5"/>
  <c r="M92" i="5"/>
  <c r="L92" i="5"/>
  <c r="K92" i="5"/>
  <c r="J92" i="5"/>
  <c r="AX91" i="5"/>
  <c r="AT91" i="5"/>
  <c r="AP91" i="5"/>
  <c r="AL91" i="5"/>
  <c r="N91" i="5"/>
  <c r="M91" i="5"/>
  <c r="L91" i="5"/>
  <c r="K91" i="5"/>
  <c r="J91" i="5"/>
  <c r="AX90" i="5"/>
  <c r="AT90" i="5"/>
  <c r="AP90" i="5"/>
  <c r="AL90" i="5"/>
  <c r="N90" i="5"/>
  <c r="M90" i="5"/>
  <c r="L90" i="5"/>
  <c r="K90" i="5"/>
  <c r="J90" i="5"/>
  <c r="AX89" i="5"/>
  <c r="AT89" i="5"/>
  <c r="AP89" i="5"/>
  <c r="AL89" i="5"/>
  <c r="N89" i="5"/>
  <c r="M89" i="5"/>
  <c r="L89" i="5"/>
  <c r="K89" i="5"/>
  <c r="J89" i="5"/>
  <c r="AX88" i="5"/>
  <c r="AT88" i="5"/>
  <c r="AP88" i="5"/>
  <c r="AL88" i="5"/>
  <c r="N88" i="5"/>
  <c r="M88" i="5"/>
  <c r="L88" i="5"/>
  <c r="K88" i="5"/>
  <c r="J88" i="5"/>
  <c r="AX87" i="5"/>
  <c r="AT87" i="5"/>
  <c r="AP87" i="5"/>
  <c r="AL87" i="5"/>
  <c r="N87" i="5"/>
  <c r="M87" i="5"/>
  <c r="L87" i="5"/>
  <c r="K87" i="5"/>
  <c r="J87" i="5"/>
  <c r="AX86" i="5"/>
  <c r="AT86" i="5"/>
  <c r="AP86" i="5"/>
  <c r="AL86" i="5"/>
  <c r="N86" i="5"/>
  <c r="M86" i="5"/>
  <c r="L86" i="5"/>
  <c r="K86" i="5"/>
  <c r="J86" i="5"/>
  <c r="AX85" i="5"/>
  <c r="AT85" i="5"/>
  <c r="AP85" i="5"/>
  <c r="AL85" i="5"/>
  <c r="N85" i="5"/>
  <c r="M85" i="5"/>
  <c r="L85" i="5"/>
  <c r="K85" i="5"/>
  <c r="J85" i="5"/>
  <c r="AX84" i="5"/>
  <c r="AT84" i="5"/>
  <c r="AP84" i="5"/>
  <c r="AL84" i="5"/>
  <c r="N84" i="5"/>
  <c r="M84" i="5"/>
  <c r="L84" i="5"/>
  <c r="K84" i="5"/>
  <c r="J84" i="5"/>
  <c r="AX83" i="5"/>
  <c r="AT83" i="5"/>
  <c r="AP83" i="5"/>
  <c r="AL83" i="5"/>
  <c r="N83" i="5"/>
  <c r="M83" i="5"/>
  <c r="L83" i="5"/>
  <c r="K83" i="5"/>
  <c r="J83" i="5"/>
  <c r="AX82" i="5"/>
  <c r="AT82" i="5"/>
  <c r="AP82" i="5"/>
  <c r="AL82" i="5"/>
  <c r="N82" i="5"/>
  <c r="M82" i="5"/>
  <c r="L82" i="5"/>
  <c r="K82" i="5"/>
  <c r="J82" i="5"/>
  <c r="AX81" i="5"/>
  <c r="AT81" i="5"/>
  <c r="AP81" i="5"/>
  <c r="AL81" i="5"/>
  <c r="N81" i="5"/>
  <c r="M81" i="5"/>
  <c r="L81" i="5"/>
  <c r="K81" i="5"/>
  <c r="J81" i="5"/>
  <c r="AX80" i="5"/>
  <c r="AT80" i="5"/>
  <c r="AP80" i="5"/>
  <c r="AL80" i="5"/>
  <c r="N80" i="5"/>
  <c r="M80" i="5"/>
  <c r="L80" i="5"/>
  <c r="K80" i="5"/>
  <c r="J80" i="5"/>
  <c r="AX79" i="5"/>
  <c r="AT79" i="5"/>
  <c r="AP79" i="5"/>
  <c r="AL79" i="5"/>
  <c r="N79" i="5"/>
  <c r="M79" i="5"/>
  <c r="L79" i="5"/>
  <c r="K79" i="5"/>
  <c r="J79" i="5"/>
  <c r="AX78" i="5"/>
  <c r="AT78" i="5"/>
  <c r="AP78" i="5"/>
  <c r="AL78" i="5"/>
  <c r="N78" i="5"/>
  <c r="M78" i="5"/>
  <c r="L78" i="5"/>
  <c r="K78" i="5"/>
  <c r="J78" i="5"/>
  <c r="AX77" i="5"/>
  <c r="AT77" i="5"/>
  <c r="AP77" i="5"/>
  <c r="AL77" i="5"/>
  <c r="N77" i="5"/>
  <c r="M77" i="5"/>
  <c r="L77" i="5"/>
  <c r="K77" i="5"/>
  <c r="J77" i="5"/>
  <c r="AX76" i="5"/>
  <c r="AT76" i="5"/>
  <c r="AP76" i="5"/>
  <c r="AL76" i="5"/>
  <c r="N76" i="5"/>
  <c r="M76" i="5"/>
  <c r="L76" i="5"/>
  <c r="K76" i="5"/>
  <c r="J76" i="5"/>
  <c r="AX75" i="5"/>
  <c r="AT75" i="5"/>
  <c r="AP75" i="5"/>
  <c r="AL75" i="5"/>
  <c r="N75" i="5"/>
  <c r="M75" i="5"/>
  <c r="L75" i="5"/>
  <c r="K75" i="5"/>
  <c r="J75" i="5"/>
  <c r="AX74" i="5"/>
  <c r="AT74" i="5"/>
  <c r="AP74" i="5"/>
  <c r="AL74" i="5"/>
  <c r="N74" i="5"/>
  <c r="M74" i="5"/>
  <c r="L74" i="5"/>
  <c r="K74" i="5"/>
  <c r="J74" i="5"/>
  <c r="AX73" i="5"/>
  <c r="AT73" i="5"/>
  <c r="AP73" i="5"/>
  <c r="AL73" i="5"/>
  <c r="N73" i="5"/>
  <c r="M73" i="5"/>
  <c r="L73" i="5"/>
  <c r="K73" i="5"/>
  <c r="J73" i="5"/>
  <c r="AX72" i="5"/>
  <c r="AT72" i="5"/>
  <c r="AP72" i="5"/>
  <c r="AL72" i="5"/>
  <c r="N72" i="5"/>
  <c r="M72" i="5"/>
  <c r="L72" i="5"/>
  <c r="K72" i="5"/>
  <c r="J72" i="5"/>
  <c r="AX71" i="5"/>
  <c r="AT71" i="5"/>
  <c r="AP71" i="5"/>
  <c r="AL71" i="5"/>
  <c r="N71" i="5"/>
  <c r="M71" i="5"/>
  <c r="L71" i="5"/>
  <c r="K71" i="5"/>
  <c r="J71" i="5"/>
  <c r="AX70" i="5"/>
  <c r="AT70" i="5"/>
  <c r="AP70" i="5"/>
  <c r="AL70" i="5"/>
  <c r="N70" i="5"/>
  <c r="M70" i="5"/>
  <c r="L70" i="5"/>
  <c r="K70" i="5"/>
  <c r="J70" i="5"/>
  <c r="AX69" i="5"/>
  <c r="AT69" i="5"/>
  <c r="AP69" i="5"/>
  <c r="AL69" i="5"/>
  <c r="N69" i="5"/>
  <c r="M69" i="5"/>
  <c r="L69" i="5"/>
  <c r="K69" i="5"/>
  <c r="J69" i="5"/>
  <c r="AX68" i="5"/>
  <c r="AT68" i="5"/>
  <c r="AP68" i="5"/>
  <c r="AL68" i="5"/>
  <c r="N68" i="5"/>
  <c r="M68" i="5"/>
  <c r="L68" i="5"/>
  <c r="K68" i="5"/>
  <c r="J68" i="5"/>
  <c r="AX67" i="5"/>
  <c r="AT67" i="5"/>
  <c r="AP67" i="5"/>
  <c r="AL67" i="5"/>
  <c r="N67" i="5"/>
  <c r="M67" i="5"/>
  <c r="L67" i="5"/>
  <c r="K67" i="5"/>
  <c r="J67" i="5"/>
  <c r="AX66" i="5"/>
  <c r="AT66" i="5"/>
  <c r="AP66" i="5"/>
  <c r="AL66" i="5"/>
  <c r="N66" i="5"/>
  <c r="M66" i="5"/>
  <c r="L66" i="5"/>
  <c r="K66" i="5"/>
  <c r="J66" i="5"/>
  <c r="AX65" i="5"/>
  <c r="AT65" i="5"/>
  <c r="AP65" i="5"/>
  <c r="AL65" i="5"/>
  <c r="N65" i="5"/>
  <c r="M65" i="5"/>
  <c r="L65" i="5"/>
  <c r="K65" i="5"/>
  <c r="J65" i="5"/>
  <c r="AX64" i="5"/>
  <c r="AT64" i="5"/>
  <c r="AP64" i="5"/>
  <c r="AL64" i="5"/>
  <c r="N64" i="5"/>
  <c r="M64" i="5"/>
  <c r="L64" i="5"/>
  <c r="K64" i="5"/>
  <c r="J64" i="5"/>
  <c r="AX63" i="5"/>
  <c r="AT63" i="5"/>
  <c r="AP63" i="5"/>
  <c r="AL63" i="5"/>
  <c r="N63" i="5"/>
  <c r="M63" i="5"/>
  <c r="L63" i="5"/>
  <c r="K63" i="5"/>
  <c r="J63" i="5"/>
  <c r="AX62" i="5"/>
  <c r="AT62" i="5"/>
  <c r="AP62" i="5"/>
  <c r="AL62" i="5"/>
  <c r="N62" i="5"/>
  <c r="M62" i="5"/>
  <c r="L62" i="5"/>
  <c r="K62" i="5"/>
  <c r="J62" i="5"/>
  <c r="AX61" i="5"/>
  <c r="AT61" i="5"/>
  <c r="AP61" i="5"/>
  <c r="AL61" i="5"/>
  <c r="N61" i="5"/>
  <c r="M61" i="5"/>
  <c r="L61" i="5"/>
  <c r="K61" i="5"/>
  <c r="J61" i="5"/>
  <c r="AX60" i="5"/>
  <c r="AT60" i="5"/>
  <c r="AP60" i="5"/>
  <c r="AL60" i="5"/>
  <c r="N60" i="5"/>
  <c r="M60" i="5"/>
  <c r="L60" i="5"/>
  <c r="K60" i="5"/>
  <c r="J60" i="5"/>
  <c r="AX59" i="5"/>
  <c r="AT59" i="5"/>
  <c r="AP59" i="5"/>
  <c r="AL59" i="5"/>
  <c r="N59" i="5"/>
  <c r="M59" i="5"/>
  <c r="L59" i="5"/>
  <c r="K59" i="5"/>
  <c r="J59" i="5"/>
  <c r="AX58" i="5"/>
  <c r="AT58" i="5"/>
  <c r="AP58" i="5"/>
  <c r="AL58" i="5"/>
  <c r="N58" i="5"/>
  <c r="M58" i="5"/>
  <c r="L58" i="5"/>
  <c r="K58" i="5"/>
  <c r="J58" i="5"/>
  <c r="AX57" i="5"/>
  <c r="AT57" i="5"/>
  <c r="AP57" i="5"/>
  <c r="AL57" i="5"/>
  <c r="N57" i="5"/>
  <c r="M57" i="5"/>
  <c r="L57" i="5"/>
  <c r="K57" i="5"/>
  <c r="J57" i="5"/>
  <c r="AX56" i="5"/>
  <c r="AT56" i="5"/>
  <c r="AP56" i="5"/>
  <c r="AL56" i="5"/>
  <c r="N56" i="5"/>
  <c r="M56" i="5"/>
  <c r="L56" i="5"/>
  <c r="K56" i="5"/>
  <c r="J56" i="5"/>
  <c r="AX55" i="5"/>
  <c r="AT55" i="5"/>
  <c r="AP55" i="5"/>
  <c r="AL55" i="5"/>
  <c r="N55" i="5"/>
  <c r="M55" i="5"/>
  <c r="L55" i="5"/>
  <c r="K55" i="5"/>
  <c r="J55" i="5"/>
  <c r="AX54" i="5"/>
  <c r="AT54" i="5"/>
  <c r="AP54" i="5"/>
  <c r="AL54" i="5"/>
  <c r="N54" i="5"/>
  <c r="M54" i="5"/>
  <c r="L54" i="5"/>
  <c r="K54" i="5"/>
  <c r="J54" i="5"/>
  <c r="AX53" i="5"/>
  <c r="AT53" i="5"/>
  <c r="AP53" i="5"/>
  <c r="AL53" i="5"/>
  <c r="N53" i="5"/>
  <c r="M53" i="5"/>
  <c r="L53" i="5"/>
  <c r="K53" i="5"/>
  <c r="J53" i="5"/>
  <c r="AX52" i="5"/>
  <c r="AT52" i="5"/>
  <c r="AP52" i="5"/>
  <c r="AL52" i="5"/>
  <c r="N52" i="5"/>
  <c r="M52" i="5"/>
  <c r="L52" i="5"/>
  <c r="K52" i="5"/>
  <c r="J52" i="5"/>
  <c r="AX51" i="5"/>
  <c r="AT51" i="5"/>
  <c r="AP51" i="5"/>
  <c r="AL51" i="5"/>
  <c r="N51" i="5"/>
  <c r="M51" i="5"/>
  <c r="L51" i="5"/>
  <c r="K51" i="5"/>
  <c r="J51" i="5"/>
  <c r="AX50" i="5"/>
  <c r="AT50" i="5"/>
  <c r="AP50" i="5"/>
  <c r="AL50" i="5"/>
  <c r="N50" i="5"/>
  <c r="M50" i="5"/>
  <c r="L50" i="5"/>
  <c r="K50" i="5"/>
  <c r="J50" i="5"/>
  <c r="AX49" i="5"/>
  <c r="AT49" i="5"/>
  <c r="AP49" i="5"/>
  <c r="AL49" i="5"/>
  <c r="N49" i="5"/>
  <c r="M49" i="5"/>
  <c r="L49" i="5"/>
  <c r="K49" i="5"/>
  <c r="J49" i="5"/>
  <c r="AX48" i="5"/>
  <c r="AT48" i="5"/>
  <c r="AP48" i="5"/>
  <c r="AL48" i="5"/>
  <c r="N48" i="5"/>
  <c r="M48" i="5"/>
  <c r="L48" i="5"/>
  <c r="K48" i="5"/>
  <c r="J48" i="5"/>
  <c r="AX47" i="5"/>
  <c r="AT47" i="5"/>
  <c r="AP47" i="5"/>
  <c r="AL47" i="5"/>
  <c r="N47" i="5"/>
  <c r="M47" i="5"/>
  <c r="L47" i="5"/>
  <c r="K47" i="5"/>
  <c r="J47" i="5"/>
  <c r="AX46" i="5"/>
  <c r="AT46" i="5"/>
  <c r="AP46" i="5"/>
  <c r="AL46" i="5"/>
  <c r="N46" i="5"/>
  <c r="M46" i="5"/>
  <c r="L46" i="5"/>
  <c r="K46" i="5"/>
  <c r="J46" i="5"/>
  <c r="AX45" i="5"/>
  <c r="AT45" i="5"/>
  <c r="AP45" i="5"/>
  <c r="AL45" i="5"/>
  <c r="N45" i="5"/>
  <c r="M45" i="5"/>
  <c r="L45" i="5"/>
  <c r="K45" i="5"/>
  <c r="J45" i="5"/>
  <c r="AX44" i="5"/>
  <c r="AT44" i="5"/>
  <c r="AP44" i="5"/>
  <c r="AL44" i="5"/>
  <c r="N44" i="5"/>
  <c r="M44" i="5"/>
  <c r="L44" i="5"/>
  <c r="K44" i="5"/>
  <c r="J44" i="5"/>
  <c r="AX43" i="5"/>
  <c r="AT43" i="5"/>
  <c r="AP43" i="5"/>
  <c r="AL43" i="5"/>
  <c r="N43" i="5"/>
  <c r="M43" i="5"/>
  <c r="L43" i="5"/>
  <c r="K43" i="5"/>
  <c r="J43" i="5"/>
  <c r="AX42" i="5"/>
  <c r="AT42" i="5"/>
  <c r="AP42" i="5"/>
  <c r="AL42" i="5"/>
  <c r="N42" i="5"/>
  <c r="M42" i="5"/>
  <c r="L42" i="5"/>
  <c r="K42" i="5"/>
  <c r="J42" i="5"/>
  <c r="AX41" i="5"/>
  <c r="AT41" i="5"/>
  <c r="AP41" i="5"/>
  <c r="AL41" i="5"/>
  <c r="N41" i="5"/>
  <c r="M41" i="5"/>
  <c r="L41" i="5"/>
  <c r="K41" i="5"/>
  <c r="J41" i="5"/>
  <c r="AX40" i="5"/>
  <c r="AT40" i="5"/>
  <c r="AP40" i="5"/>
  <c r="AL40" i="5"/>
  <c r="N40" i="5"/>
  <c r="M40" i="5"/>
  <c r="L40" i="5"/>
  <c r="K40" i="5"/>
  <c r="J40" i="5"/>
  <c r="AX39" i="5"/>
  <c r="AT39" i="5"/>
  <c r="AP39" i="5"/>
  <c r="AL39" i="5"/>
  <c r="N39" i="5"/>
  <c r="M39" i="5"/>
  <c r="L39" i="5"/>
  <c r="K39" i="5"/>
  <c r="J39" i="5"/>
  <c r="AX38" i="5"/>
  <c r="AT38" i="5"/>
  <c r="AP38" i="5"/>
  <c r="AL38" i="5"/>
  <c r="N38" i="5"/>
  <c r="M38" i="5"/>
  <c r="L38" i="5"/>
  <c r="K38" i="5"/>
  <c r="J38" i="5"/>
  <c r="AX37" i="5"/>
  <c r="AT37" i="5"/>
  <c r="AP37" i="5"/>
  <c r="AL37" i="5"/>
  <c r="N37" i="5"/>
  <c r="M37" i="5"/>
  <c r="L37" i="5"/>
  <c r="K37" i="5"/>
  <c r="J37" i="5"/>
  <c r="AX36" i="5"/>
  <c r="AT36" i="5"/>
  <c r="AP36" i="5"/>
  <c r="AL36" i="5"/>
  <c r="N36" i="5"/>
  <c r="M36" i="5"/>
  <c r="L36" i="5"/>
  <c r="K36" i="5"/>
  <c r="J36" i="5"/>
  <c r="AX35" i="5"/>
  <c r="AT35" i="5"/>
  <c r="AP35" i="5"/>
  <c r="AL35" i="5"/>
  <c r="N35" i="5"/>
  <c r="M35" i="5"/>
  <c r="L35" i="5"/>
  <c r="K35" i="5"/>
  <c r="J35" i="5"/>
  <c r="AX34" i="5"/>
  <c r="AT34" i="5"/>
  <c r="AP34" i="5"/>
  <c r="AL34" i="5"/>
  <c r="N34" i="5"/>
  <c r="M34" i="5"/>
  <c r="L34" i="5"/>
  <c r="K34" i="5"/>
  <c r="J34" i="5"/>
  <c r="AX33" i="5"/>
  <c r="AT33" i="5"/>
  <c r="AP33" i="5"/>
  <c r="AL33" i="5"/>
  <c r="N33" i="5"/>
  <c r="M33" i="5"/>
  <c r="L33" i="5"/>
  <c r="K33" i="5"/>
  <c r="J33" i="5"/>
  <c r="AX32" i="5"/>
  <c r="AT32" i="5"/>
  <c r="AP32" i="5"/>
  <c r="AL32" i="5"/>
  <c r="N32" i="5"/>
  <c r="M32" i="5"/>
  <c r="L32" i="5"/>
  <c r="K32" i="5"/>
  <c r="J32" i="5"/>
  <c r="AX31" i="5"/>
  <c r="AT31" i="5"/>
  <c r="AP31" i="5"/>
  <c r="AL31" i="5"/>
  <c r="N31" i="5"/>
  <c r="M31" i="5"/>
  <c r="L31" i="5"/>
  <c r="K31" i="5"/>
  <c r="J31" i="5"/>
  <c r="AX30" i="5"/>
  <c r="AT30" i="5"/>
  <c r="AP30" i="5"/>
  <c r="AL30" i="5"/>
  <c r="N30" i="5"/>
  <c r="M30" i="5"/>
  <c r="L30" i="5"/>
  <c r="K30" i="5"/>
  <c r="J30" i="5"/>
  <c r="AX29" i="5"/>
  <c r="AT29" i="5"/>
  <c r="AP29" i="5"/>
  <c r="AL29" i="5"/>
  <c r="N29" i="5"/>
  <c r="M29" i="5"/>
  <c r="L29" i="5"/>
  <c r="K29" i="5"/>
  <c r="J29" i="5"/>
  <c r="AX28" i="5"/>
  <c r="AT28" i="5"/>
  <c r="AP28" i="5"/>
  <c r="AL28" i="5"/>
  <c r="N28" i="5"/>
  <c r="M28" i="5"/>
  <c r="L28" i="5"/>
  <c r="K28" i="5"/>
  <c r="J28" i="5"/>
  <c r="AX27" i="5"/>
  <c r="AT27" i="5"/>
  <c r="AP27" i="5"/>
  <c r="AL27" i="5"/>
  <c r="N27" i="5"/>
  <c r="M27" i="5"/>
  <c r="L27" i="5"/>
  <c r="K27" i="5"/>
  <c r="J27" i="5"/>
  <c r="AX26" i="5"/>
  <c r="AT26" i="5"/>
  <c r="AP26" i="5"/>
  <c r="AL26" i="5"/>
  <c r="N26" i="5"/>
  <c r="M26" i="5"/>
  <c r="L26" i="5"/>
  <c r="K26" i="5"/>
  <c r="J26" i="5"/>
  <c r="AX25" i="5"/>
  <c r="AT25" i="5"/>
  <c r="AP25" i="5"/>
  <c r="AL25" i="5"/>
  <c r="N25" i="5"/>
  <c r="M25" i="5"/>
  <c r="L25" i="5"/>
  <c r="K25" i="5"/>
  <c r="J25" i="5"/>
  <c r="AX24" i="5"/>
  <c r="AT24" i="5"/>
  <c r="AP24" i="5"/>
  <c r="AL24" i="5"/>
  <c r="N24" i="5"/>
  <c r="M24" i="5"/>
  <c r="L24" i="5"/>
  <c r="K24" i="5"/>
  <c r="J24" i="5"/>
  <c r="AX23" i="5"/>
  <c r="AT23" i="5"/>
  <c r="AP23" i="5"/>
  <c r="AL23" i="5"/>
  <c r="N23" i="5"/>
  <c r="M23" i="5"/>
  <c r="L23" i="5"/>
  <c r="K23" i="5"/>
  <c r="J23" i="5"/>
  <c r="AX22" i="5"/>
  <c r="AT22" i="5"/>
  <c r="AP22" i="5"/>
  <c r="AL22" i="5"/>
  <c r="N22" i="5"/>
  <c r="M22" i="5"/>
  <c r="L22" i="5"/>
  <c r="K22" i="5"/>
  <c r="J22" i="5"/>
  <c r="AX21" i="5"/>
  <c r="AT21" i="5"/>
  <c r="AP21" i="5"/>
  <c r="AL21" i="5"/>
  <c r="N21" i="5"/>
  <c r="M21" i="5"/>
  <c r="L21" i="5"/>
  <c r="K21" i="5"/>
  <c r="J21" i="5"/>
  <c r="AX20" i="5"/>
  <c r="AT20" i="5"/>
  <c r="AP20" i="5"/>
  <c r="AL20" i="5"/>
  <c r="N20" i="5"/>
  <c r="M20" i="5"/>
  <c r="L20" i="5"/>
  <c r="K20" i="5"/>
  <c r="J20" i="5"/>
  <c r="AX19" i="5"/>
  <c r="AT19" i="5"/>
  <c r="AP19" i="5"/>
  <c r="AL19" i="5"/>
  <c r="N19" i="5"/>
  <c r="M19" i="5"/>
  <c r="L19" i="5"/>
  <c r="K19" i="5"/>
  <c r="J19" i="5"/>
  <c r="AX18" i="5"/>
  <c r="AT18" i="5"/>
  <c r="AP18" i="5"/>
  <c r="AL18" i="5"/>
  <c r="N18" i="5"/>
  <c r="M18" i="5"/>
  <c r="L18" i="5"/>
  <c r="K18" i="5"/>
  <c r="J18" i="5"/>
  <c r="AX17" i="5"/>
  <c r="AT17" i="5"/>
  <c r="AP17" i="5"/>
  <c r="AL17" i="5"/>
  <c r="N17" i="5"/>
  <c r="M17" i="5"/>
  <c r="L17" i="5"/>
  <c r="K17" i="5"/>
  <c r="J17" i="5"/>
  <c r="AX16" i="5"/>
  <c r="AT16" i="5"/>
  <c r="AP16" i="5"/>
  <c r="AL16" i="5"/>
  <c r="N16" i="5"/>
  <c r="M16" i="5"/>
  <c r="L16" i="5"/>
  <c r="K16" i="5"/>
  <c r="J16" i="5"/>
  <c r="AX15" i="5"/>
  <c r="AT15" i="5"/>
  <c r="AP15" i="5"/>
  <c r="AL15" i="5"/>
  <c r="N15" i="5"/>
  <c r="M15" i="5"/>
  <c r="L15" i="5"/>
  <c r="K15" i="5"/>
  <c r="J15" i="5"/>
  <c r="AX14" i="5"/>
  <c r="AT14" i="5"/>
  <c r="AP14" i="5"/>
  <c r="AL14" i="5"/>
  <c r="N14" i="5"/>
  <c r="M14" i="5"/>
  <c r="L14" i="5"/>
  <c r="K14" i="5"/>
  <c r="J14" i="5"/>
  <c r="AX13" i="5"/>
  <c r="AT13" i="5"/>
  <c r="AP13" i="5"/>
  <c r="AL13" i="5"/>
  <c r="N13" i="5"/>
  <c r="M13" i="5"/>
  <c r="L13" i="5"/>
  <c r="K13" i="5"/>
  <c r="J13" i="5"/>
  <c r="AX12" i="5"/>
  <c r="AT12" i="5"/>
  <c r="AP12" i="5"/>
  <c r="AL12" i="5"/>
  <c r="N12" i="5"/>
  <c r="M12" i="5"/>
  <c r="L12" i="5"/>
  <c r="K12" i="5"/>
  <c r="J12" i="5"/>
  <c r="AX11" i="5"/>
  <c r="AT11" i="5"/>
  <c r="AP11" i="5"/>
  <c r="AL11" i="5"/>
  <c r="N11" i="5"/>
  <c r="M11" i="5"/>
  <c r="L11" i="5"/>
  <c r="K11" i="5"/>
  <c r="J11" i="5"/>
  <c r="AX10" i="5"/>
  <c r="AT10" i="5"/>
  <c r="AP10" i="5"/>
  <c r="AL10" i="5"/>
  <c r="N10" i="5"/>
  <c r="M10" i="5"/>
  <c r="L10" i="5"/>
  <c r="K10" i="5"/>
  <c r="J10" i="5"/>
  <c r="AX9" i="5"/>
  <c r="AT9" i="5"/>
  <c r="AP9" i="5"/>
  <c r="AL9" i="5"/>
  <c r="N9" i="5"/>
  <c r="M9" i="5"/>
  <c r="L9" i="5"/>
  <c r="K9" i="5"/>
  <c r="J9" i="5"/>
  <c r="AX8" i="5"/>
  <c r="AT8" i="5"/>
  <c r="AP8" i="5"/>
  <c r="AL8" i="5"/>
  <c r="N8" i="5"/>
  <c r="M8" i="5"/>
  <c r="L8" i="5"/>
  <c r="K8" i="5"/>
  <c r="J8" i="5"/>
  <c r="AF8" i="9"/>
  <c r="AF9" i="9"/>
  <c r="AF10" i="9"/>
  <c r="AF11" i="9"/>
  <c r="AF12" i="9"/>
  <c r="AF13" i="9"/>
  <c r="AF14" i="9"/>
  <c r="AF15" i="9"/>
  <c r="AF16" i="9"/>
  <c r="AF17" i="9"/>
  <c r="AF18" i="9"/>
  <c r="AF19" i="9"/>
  <c r="AF20" i="9"/>
  <c r="AF21" i="9"/>
  <c r="AF22" i="9"/>
  <c r="AF23" i="9"/>
  <c r="AF24" i="9"/>
  <c r="AF25" i="9"/>
  <c r="AF26" i="9"/>
  <c r="AF27" i="9"/>
  <c r="AF28" i="9"/>
  <c r="AF29" i="9"/>
  <c r="AF30" i="9"/>
  <c r="AF31" i="9"/>
  <c r="AF32" i="9"/>
  <c r="AF33" i="9"/>
  <c r="AF34" i="9"/>
  <c r="AF35" i="9"/>
  <c r="AF36" i="9"/>
  <c r="AF37" i="9"/>
  <c r="AF38" i="9"/>
  <c r="AF39" i="9"/>
  <c r="AF40" i="9"/>
  <c r="AF41" i="9"/>
  <c r="AF42" i="9"/>
  <c r="AF43" i="9"/>
  <c r="AF44" i="9"/>
  <c r="AE8" i="9"/>
  <c r="AE9" i="9"/>
  <c r="AE10" i="9"/>
  <c r="AE11" i="9"/>
  <c r="AE12" i="9"/>
  <c r="AE13" i="9"/>
  <c r="AE14" i="9"/>
  <c r="AE15" i="9"/>
  <c r="AE16" i="9"/>
  <c r="AE17" i="9"/>
  <c r="AE18" i="9"/>
  <c r="AE19" i="9"/>
  <c r="AE20" i="9"/>
  <c r="AE21" i="9"/>
  <c r="AE22" i="9"/>
  <c r="AE23" i="9"/>
  <c r="AE24" i="9"/>
  <c r="AE25" i="9"/>
  <c r="AE26" i="9"/>
  <c r="AE27" i="9"/>
  <c r="AE28" i="9"/>
  <c r="AE29" i="9"/>
  <c r="AE30" i="9"/>
  <c r="AE31" i="9"/>
  <c r="AE32" i="9"/>
  <c r="AE33" i="9"/>
  <c r="AE34" i="9"/>
  <c r="AE35" i="9"/>
  <c r="AE36" i="9"/>
  <c r="AE37" i="9"/>
  <c r="AE38" i="9"/>
  <c r="AE39" i="9"/>
  <c r="AE40" i="9"/>
  <c r="AE41" i="9"/>
  <c r="AE42" i="9"/>
  <c r="AE43" i="9"/>
  <c r="AE44" i="9"/>
  <c r="AD8" i="9"/>
  <c r="AD9" i="9"/>
  <c r="AD10" i="9"/>
  <c r="AD11" i="9"/>
  <c r="AD12" i="9"/>
  <c r="AD13" i="9"/>
  <c r="AD14" i="9"/>
  <c r="AD15" i="9"/>
  <c r="AD16" i="9"/>
  <c r="AD17" i="9"/>
  <c r="AD18" i="9"/>
  <c r="AD19" i="9"/>
  <c r="AD20" i="9"/>
  <c r="AD21" i="9"/>
  <c r="AD22" i="9"/>
  <c r="AD23" i="9"/>
  <c r="AD24" i="9"/>
  <c r="AD25" i="9"/>
  <c r="AD26" i="9"/>
  <c r="AD27" i="9"/>
  <c r="AD28" i="9"/>
  <c r="AD29" i="9"/>
  <c r="AD30" i="9"/>
  <c r="AD31" i="9"/>
  <c r="AD32" i="9"/>
  <c r="AD33" i="9"/>
  <c r="AD34" i="9"/>
  <c r="AD35" i="9"/>
  <c r="AD36" i="9"/>
  <c r="AD37" i="9"/>
  <c r="AD38" i="9"/>
  <c r="AD39" i="9"/>
  <c r="AD40" i="9"/>
  <c r="AD41" i="9"/>
  <c r="AD42" i="9"/>
  <c r="AD43" i="9"/>
  <c r="AD44" i="9"/>
  <c r="AC8" i="9"/>
  <c r="AC9" i="9"/>
  <c r="AC10" i="9"/>
  <c r="AC11" i="9"/>
  <c r="AC12" i="9"/>
  <c r="AC13" i="9"/>
  <c r="AC14" i="9"/>
  <c r="AC15" i="9"/>
  <c r="AC16" i="9"/>
  <c r="AC17" i="9"/>
  <c r="AC18" i="9"/>
  <c r="AC19" i="9"/>
  <c r="AC20" i="9"/>
  <c r="AC21" i="9"/>
  <c r="AC22" i="9"/>
  <c r="AC23" i="9"/>
  <c r="AC24" i="9"/>
  <c r="AC25" i="9"/>
  <c r="AC26" i="9"/>
  <c r="AC27" i="9"/>
  <c r="AC28" i="9"/>
  <c r="AC29" i="9"/>
  <c r="AC30" i="9"/>
  <c r="AC31" i="9"/>
  <c r="AC32" i="9"/>
  <c r="AC33" i="9"/>
  <c r="AC34" i="9"/>
  <c r="AC35" i="9"/>
  <c r="AC36" i="9"/>
  <c r="AC37" i="9"/>
  <c r="AC38" i="9"/>
  <c r="AC39" i="9"/>
  <c r="AC40" i="9"/>
  <c r="AC41" i="9"/>
  <c r="AC42" i="9"/>
  <c r="AC43" i="9"/>
  <c r="AC44" i="9"/>
  <c r="AB8" i="9"/>
  <c r="AB9" i="9"/>
  <c r="AB10" i="9"/>
  <c r="AB11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6" i="9"/>
  <c r="AB37" i="9"/>
  <c r="AB38" i="9"/>
  <c r="AB39" i="9"/>
  <c r="AB40" i="9"/>
  <c r="AB41" i="9"/>
  <c r="AB42" i="9"/>
  <c r="AB43" i="9"/>
  <c r="AB44" i="9"/>
  <c r="M44" i="9"/>
  <c r="M43" i="9"/>
  <c r="M42" i="9"/>
  <c r="M41" i="9"/>
  <c r="M40" i="9"/>
  <c r="M39" i="9"/>
  <c r="M38" i="9"/>
  <c r="M37" i="9"/>
  <c r="M36" i="9"/>
  <c r="M35" i="9"/>
  <c r="M34" i="9"/>
  <c r="M33" i="9"/>
  <c r="M32" i="9"/>
  <c r="M31" i="9"/>
  <c r="M30" i="9"/>
  <c r="M29" i="9"/>
  <c r="M28" i="9"/>
  <c r="M27" i="9"/>
  <c r="M26" i="9"/>
  <c r="M25" i="9"/>
  <c r="M24" i="9"/>
  <c r="M23" i="9"/>
  <c r="M22" i="9"/>
  <c r="M21" i="9"/>
  <c r="M20" i="9"/>
  <c r="M19" i="9"/>
  <c r="M18" i="9"/>
  <c r="M17" i="9"/>
  <c r="M16" i="9"/>
  <c r="M15" i="9"/>
  <c r="M14" i="9"/>
  <c r="M13" i="9"/>
  <c r="M12" i="9"/>
  <c r="M11" i="9"/>
  <c r="M10" i="9"/>
  <c r="M9" i="9"/>
  <c r="M8" i="9"/>
</calcChain>
</file>

<file path=xl/comments1.xml><?xml version="1.0" encoding="utf-8"?>
<comments xmlns="http://schemas.openxmlformats.org/spreadsheetml/2006/main">
  <authors>
    <author>Administrator</author>
  </authors>
  <commentList>
    <comment ref="C6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转生等级*1000+等级</t>
        </r>
      </text>
    </comment>
    <comment ref="C7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道具id,兑换值,可使用次数</t>
        </r>
      </text>
    </comment>
    <comment ref="C8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道具id,兑换值,可使用次数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5" authorId="0" shapeId="0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装备上的转生等级</t>
        </r>
      </text>
    </comment>
    <comment ref="E5" authorId="0" shapeId="0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后端给3职业加要除以3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5" authorId="0" shapeId="0">
      <text>
        <r>
          <rPr>
            <b/>
            <sz val="9"/>
            <rFont val="宋体"/>
            <family val="3"/>
            <charset val="134"/>
          </rPr>
          <t xml:space="preserve">1:神 轮回装备；
</t>
        </r>
        <r>
          <rPr>
            <sz val="9"/>
            <rFont val="宋体"/>
            <family val="3"/>
            <charset val="134"/>
          </rPr>
          <t>2：圣 轮回装备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T227" authorId="0" shapeId="0">
      <text>
        <r>
          <rPr>
            <sz val="9"/>
            <rFont val="宋体"/>
            <family val="3"/>
            <charset val="134"/>
          </rPr>
          <t xml:space="preserve">wangzhong:
留空默认为0
</t>
        </r>
      </text>
    </comment>
    <comment ref="U227" authorId="0" shapeId="0">
      <text>
        <r>
          <rPr>
            <b/>
            <sz val="9"/>
            <rFont val="宋体"/>
            <family val="3"/>
            <charset val="134"/>
          </rPr>
          <t>wangzhong:</t>
        </r>
        <r>
          <rPr>
            <sz val="9"/>
            <rFont val="宋体"/>
            <family val="3"/>
            <charset val="134"/>
          </rPr>
          <t xml:space="preserve">
留空默认为0</t>
        </r>
      </text>
    </comment>
    <comment ref="V227" authorId="0" shapeId="0">
      <text>
        <r>
          <rPr>
            <sz val="9"/>
            <rFont val="宋体"/>
            <family val="3"/>
            <charset val="134"/>
          </rPr>
          <t xml:space="preserve">wangzhong:
留空默认为0
</t>
        </r>
      </text>
    </comment>
  </commentList>
</comments>
</file>

<file path=xl/comments5.xml><?xml version="1.0" encoding="utf-8"?>
<comments xmlns="http://schemas.openxmlformats.org/spreadsheetml/2006/main">
  <authors>
    <author>User</author>
  </authors>
  <commentList>
    <comment ref="C10" authorId="0" shapeId="0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六道的境界等级</t>
        </r>
      </text>
    </comment>
  </commentList>
</comments>
</file>

<file path=xl/sharedStrings.xml><?xml version="1.0" encoding="utf-8"?>
<sst xmlns="http://schemas.openxmlformats.org/spreadsheetml/2006/main" count="2998" uniqueCount="1358">
  <si>
    <t>导出类型</t>
  </si>
  <si>
    <t>tiny</t>
  </si>
  <si>
    <t>导出文件头</t>
  </si>
  <si>
    <t>ReincarnationBase={</t>
  </si>
  <si>
    <t>导出文件</t>
  </si>
  <si>
    <t>reincarnation/reincarnationbase.config</t>
  </si>
  <si>
    <t>导出table</t>
  </si>
  <si>
    <t>}</t>
  </si>
  <si>
    <t>key数量</t>
  </si>
  <si>
    <t>配置备注</t>
  </si>
  <si>
    <t>导出参数</t>
  </si>
  <si>
    <t>字段名</t>
  </si>
  <si>
    <t>值</t>
  </si>
  <si>
    <t>开启等级</t>
  </si>
  <si>
    <t>sc</t>
  </si>
  <si>
    <t>openLevel</t>
  </si>
  <si>
    <t>普通道具兑换次数</t>
  </si>
  <si>
    <t>normalItem</t>
  </si>
  <si>
    <t>{id=201104,value=30000,time=20}</t>
  </si>
  <si>
    <t>高级道具兑换次数</t>
  </si>
  <si>
    <t>advanceItem</t>
  </si>
  <si>
    <t>{id=201105,value=300000,time=4}</t>
  </si>
  <si>
    <t>等级兑换次数限制</t>
  </si>
  <si>
    <t>levelExchangeTimes</t>
  </si>
  <si>
    <t>等级兑换限制</t>
  </si>
  <si>
    <t>levelLimit</t>
  </si>
  <si>
    <t>地狱道</t>
  </si>
  <si>
    <t>c</t>
  </si>
  <si>
    <t>hellsLv</t>
  </si>
  <si>
    <t>{0,6}</t>
  </si>
  <si>
    <t>饿鬼道</t>
  </si>
  <si>
    <t>ghostsLv</t>
  </si>
  <si>
    <t>{7,12}</t>
  </si>
  <si>
    <t>畜生道</t>
  </si>
  <si>
    <t>animalsLv</t>
  </si>
  <si>
    <t>{13,18}</t>
  </si>
  <si>
    <t>修罗道</t>
  </si>
  <si>
    <t>demigodsLv</t>
  </si>
  <si>
    <t>{19,24}</t>
  </si>
  <si>
    <t>人间道</t>
  </si>
  <si>
    <t>humansLv</t>
  </si>
  <si>
    <t>{25,30}</t>
  </si>
  <si>
    <t>天道</t>
  </si>
  <si>
    <t>godsLv</t>
  </si>
  <si>
    <t>{31,36}</t>
  </si>
  <si>
    <t>hellsName</t>
  </si>
  <si>
    <t>"地狱道"</t>
  </si>
  <si>
    <t>ghostsName</t>
  </si>
  <si>
    <t>"饿鬼道"</t>
  </si>
  <si>
    <t>animalsName</t>
  </si>
  <si>
    <t>"畜生道"</t>
  </si>
  <si>
    <t>demigodsName</t>
  </si>
  <si>
    <t>"修罗道"</t>
  </si>
  <si>
    <t>humansName</t>
  </si>
  <si>
    <t>"人间道"</t>
  </si>
  <si>
    <t>godsName</t>
  </si>
  <si>
    <t>"天道"</t>
  </si>
  <si>
    <t>境界</t>
  </si>
  <si>
    <t>state</t>
  </si>
  <si>
    <t>{"初重","玄境","生境","破境","虚境","妄境","灭境"}</t>
  </si>
  <si>
    <t>轮回装备前缀</t>
  </si>
  <si>
    <t>headName</t>
  </si>
  <si>
    <t>{"神","圣"}</t>
  </si>
  <si>
    <t>轮回装备转数集</t>
  </si>
  <si>
    <t>equipsList</t>
  </si>
  <si>
    <t>{{7,8,9,10,11,12},{7,8,9,10,11,12}}</t>
  </si>
  <si>
    <t>受魔化加成的附加属性</t>
  </si>
  <si>
    <t>effectAttrType</t>
  </si>
  <si>
    <t>base</t>
  </si>
  <si>
    <t>ReincarnationExchange={</t>
  </si>
  <si>
    <t>reincarnation/reincarnationexchange.config</t>
  </si>
  <si>
    <t>导出文件尾</t>
  </si>
  <si>
    <t>等级</t>
  </si>
  <si>
    <t>兑换轮回值</t>
  </si>
  <si>
    <t>Level</t>
  </si>
  <si>
    <t>value</t>
  </si>
  <si>
    <t>ReincarnationLevel={</t>
  </si>
  <si>
    <t>reincarnation/reincarnationlevel.config</t>
  </si>
  <si>
    <t>轮回等级</t>
  </si>
  <si>
    <t>消耗</t>
  </si>
  <si>
    <t>属性加成(覆盖)</t>
  </si>
  <si>
    <t>扩展属性加成(覆盖)</t>
  </si>
  <si>
    <t>额外战力</t>
  </si>
  <si>
    <t>公告id</t>
  </si>
  <si>
    <t>s</t>
  </si>
  <si>
    <t>单级属性</t>
  </si>
  <si>
    <t>累计属性</t>
  </si>
  <si>
    <t>这列手填</t>
  </si>
  <si>
    <t>level</t>
  </si>
  <si>
    <t>consume</t>
  </si>
  <si>
    <t>attrs</t>
  </si>
  <si>
    <t>ex_attrs</t>
  </si>
  <si>
    <t>ex_power</t>
  </si>
  <si>
    <t>noticeId</t>
  </si>
  <si>
    <t>单级消耗</t>
  </si>
  <si>
    <t>基础属性</t>
  </si>
  <si>
    <t>拓展属性</t>
  </si>
  <si>
    <t>拓展战力</t>
  </si>
  <si>
    <t>编号</t>
  </si>
  <si>
    <t>对应道</t>
  </si>
  <si>
    <t>对应门</t>
  </si>
  <si>
    <t>攻击</t>
  </si>
  <si>
    <t>物防</t>
  </si>
  <si>
    <t>法防</t>
  </si>
  <si>
    <t>生命</t>
  </si>
  <si>
    <t>战斗力</t>
  </si>
  <si>
    <t>预期战力</t>
  </si>
  <si>
    <t>神圣合击伤害</t>
  </si>
  <si>
    <t>总战力</t>
  </si>
  <si>
    <t>X个业力丹</t>
  </si>
  <si>
    <t>"地狱道·初重"</t>
  </si>
  <si>
    <t>"地狱道·玄境"</t>
  </si>
  <si>
    <t>玄</t>
  </si>
  <si>
    <t>"地狱道·生境"</t>
  </si>
  <si>
    <t>生</t>
  </si>
  <si>
    <t>"地狱道·破境"</t>
  </si>
  <si>
    <t>破</t>
  </si>
  <si>
    <t>"地狱道·虚境"</t>
  </si>
  <si>
    <t>虚</t>
  </si>
  <si>
    <t>"地狱道·妄境"</t>
  </si>
  <si>
    <t>妄</t>
  </si>
  <si>
    <t>"地狱道·灭境"</t>
  </si>
  <si>
    <t>灭</t>
  </si>
  <si>
    <t>"饿鬼道·玄境"</t>
  </si>
  <si>
    <t>"饿鬼道·生境"</t>
  </si>
  <si>
    <t>"饿鬼道·破境"</t>
  </si>
  <si>
    <t>"饿鬼道·虚境"</t>
  </si>
  <si>
    <t>"饿鬼道·妄境"</t>
  </si>
  <si>
    <t>"饿鬼道·灭境"</t>
  </si>
  <si>
    <t>"畜生道·玄境"</t>
  </si>
  <si>
    <t>"畜生道·生境"</t>
  </si>
  <si>
    <t>"畜生道·破境"</t>
  </si>
  <si>
    <t>"畜生道·虚境"</t>
  </si>
  <si>
    <t>"畜生道·妄境"</t>
  </si>
  <si>
    <t>"畜生道·灭境"</t>
  </si>
  <si>
    <t>"修罗道·玄境"</t>
  </si>
  <si>
    <t>"修罗道·生境"</t>
  </si>
  <si>
    <t>"修罗道·破境"</t>
  </si>
  <si>
    <t>"修罗道·虚境"</t>
  </si>
  <si>
    <t>"修罗道·妄境"</t>
  </si>
  <si>
    <t>"修罗道·灭境"</t>
  </si>
  <si>
    <t>"人间道·玄境"</t>
  </si>
  <si>
    <t>"人间道·生境"</t>
  </si>
  <si>
    <t>"人间道·破境"</t>
  </si>
  <si>
    <t>"人间道·虚境"</t>
  </si>
  <si>
    <t>"人间道·妄境"</t>
  </si>
  <si>
    <t>"人间道·灭境"</t>
  </si>
  <si>
    <t>"天道·玄境"</t>
  </si>
  <si>
    <t>"天道·生境"</t>
  </si>
  <si>
    <t>"天道·破境"</t>
  </si>
  <si>
    <t>"天道·虚境"</t>
  </si>
  <si>
    <t>"天道·妄境"</t>
  </si>
  <si>
    <t>"天道·灭境"</t>
  </si>
  <si>
    <t>ReincarnateSpirit={</t>
  </si>
  <si>
    <t>reincarnation/reincarnatespirit.config</t>
  </si>
  <si>
    <t>部位</t>
  </si>
  <si>
    <t>消耗(附灵值)</t>
  </si>
  <si>
    <t>增加万分比</t>
  </si>
  <si>
    <t>斗笠</t>
  </si>
  <si>
    <t>面甲</t>
  </si>
  <si>
    <t>披风</t>
  </si>
  <si>
    <t>盾牌</t>
  </si>
  <si>
    <t>slot</t>
  </si>
  <si>
    <t>exAttrs</t>
  </si>
  <si>
    <t>precent</t>
  </si>
  <si>
    <t>消耗值</t>
  </si>
  <si>
    <t>附灵等级</t>
  </si>
  <si>
    <t>单级战力</t>
  </si>
  <si>
    <t>累计战力</t>
  </si>
  <si>
    <t>消耗注灵值</t>
  </si>
  <si>
    <t>{{type=4,value=250},{type=2,value=250},{type=5,value=13},{type=6,value=13}}</t>
  </si>
  <si>
    <t>{{type=4,value=500},{type=2,value=500},{type=5,value=27},{type=6,value=27}}</t>
  </si>
  <si>
    <t>{{type=4,value=750},{type=2,value=750},{type=5,value=41},{type=6,value=41}}</t>
  </si>
  <si>
    <t>{{type=4,value=1000},{type=2,value=1000},{type=5,value=55},{type=6,value=55}}</t>
  </si>
  <si>
    <t>{{type=4,value=1250},{type=2,value=1250},{type=5,value=69},{type=6,value=69}}</t>
  </si>
  <si>
    <t>{{type=4,value=1500},{type=2,value=1500},{type=5,value=83},{type=6,value=83}}</t>
  </si>
  <si>
    <t>{{type=4,value=1750},{type=2,value=1750},{type=5,value=97},{type=6,value=97}}</t>
  </si>
  <si>
    <t>{{type=4,value=2000},{type=2,value=2000},{type=5,value=111},{type=6,value=111}}</t>
  </si>
  <si>
    <t>{{type=4,value=2250},{type=2,value=2250},{type=5,value=125},{type=6,value=125}}</t>
  </si>
  <si>
    <t>{{type=4,value=2500},{type=2,value=2500},{type=5,value=138},{type=6,value=138}}</t>
  </si>
  <si>
    <t>{{type=4,value=2775},{type=2,value=2775},{type=5,value=154},{type=6,value=154}}</t>
  </si>
  <si>
    <t>{{type=4,value=3050},{type=2,value=3050},{type=5,value=169},{type=6,value=169}}</t>
  </si>
  <si>
    <t>{{type=4,value=3325},{type=2,value=3325},{type=5,value=184},{type=6,value=184}}</t>
  </si>
  <si>
    <t>{{type=4,value=3600},{type=2,value=3600},{type=5,value=200},{type=6,value=200}}</t>
  </si>
  <si>
    <t>{{type=4,value=3875},{type=2,value=3875},{type=5,value=215},{type=6,value=215}}</t>
  </si>
  <si>
    <t>{{type=4,value=4150},{type=2,value=4150},{type=5,value=230},{type=6,value=230}}</t>
  </si>
  <si>
    <t>{{type=4,value=4425},{type=2,value=4425},{type=5,value=245},{type=6,value=245}}</t>
  </si>
  <si>
    <t>{{type=4,value=4700},{type=2,value=4700},{type=5,value=261},{type=6,value=261}}</t>
  </si>
  <si>
    <t>{{type=4,value=4975},{type=2,value=4975},{type=5,value=276},{type=6,value=276}}</t>
  </si>
  <si>
    <t>{{type=4,value=5250},{type=2,value=5250},{type=5,value=291},{type=6,value=291}}</t>
  </si>
  <si>
    <t>{{type=4,value=5550},{type=2,value=5550},{type=5,value=308},{type=6,value=308}}</t>
  </si>
  <si>
    <t>{{type=4,value=5850},{type=2,value=5850},{type=5,value=325},{type=6,value=325}}</t>
  </si>
  <si>
    <t>{{type=4,value=6150},{type=2,value=6150},{type=5,value=341},{type=6,value=341}}</t>
  </si>
  <si>
    <t>{{type=4,value=6450},{type=2,value=6450},{type=5,value=358},{type=6,value=358}}</t>
  </si>
  <si>
    <t>{{type=4,value=6750},{type=2,value=6750},{type=5,value=375},{type=6,value=375}}</t>
  </si>
  <si>
    <t>{{type=4,value=7050},{type=2,value=7050},{type=5,value=391},{type=6,value=391}}</t>
  </si>
  <si>
    <t>{{type=4,value=7350},{type=2,value=7350},{type=5,value=408},{type=6,value=408}}</t>
  </si>
  <si>
    <t>{{type=4,value=7650},{type=2,value=7650},{type=5,value=425},{type=6,value=425}}</t>
  </si>
  <si>
    <t>{{type=4,value=7950},{type=2,value=7950},{type=5,value=441},{type=6,value=441}}</t>
  </si>
  <si>
    <t>{{type=4,value=8250},{type=2,value=8250},{type=5,value=458},{type=6,value=458}}</t>
  </si>
  <si>
    <t>{{type=4,value=8575},{type=2,value=8575},{type=5,value=476},{type=6,value=476}}</t>
  </si>
  <si>
    <t>{{type=4,value=8900},{type=2,value=8900},{type=5,value=494},{type=6,value=494}}</t>
  </si>
  <si>
    <t>{{type=4,value=9225},{type=2,value=9225},{type=5,value=512},{type=6,value=512}}</t>
  </si>
  <si>
    <t>{{type=4,value=9550},{type=2,value=9550},{type=5,value=530},{type=6,value=530}}</t>
  </si>
  <si>
    <t>{{type=4,value=9875},{type=2,value=9875},{type=5,value=548},{type=6,value=548}}</t>
  </si>
  <si>
    <t>{{type=4,value=10200},{type=2,value=10200},{type=5,value=566},{type=6,value=566}}</t>
  </si>
  <si>
    <t>{{type=4,value=10525},{type=2,value=10525},{type=5,value=584},{type=6,value=584}}</t>
  </si>
  <si>
    <t>{{type=4,value=10850},{type=2,value=10850},{type=5,value=602},{type=6,value=602}}</t>
  </si>
  <si>
    <t>{{type=4,value=11175},{type=2,value=11175},{type=5,value=620},{type=6,value=620}}</t>
  </si>
  <si>
    <t>{{type=4,value=11500},{type=2,value=11500},{type=5,value=638},{type=6,value=638}}</t>
  </si>
  <si>
    <t>{{type=4,value=11850},{type=2,value=11850},{type=5,value=658},{type=6,value=658}}</t>
  </si>
  <si>
    <t>{{type=4,value=12200},{type=2,value=12200},{type=5,value=677},{type=6,value=677}}</t>
  </si>
  <si>
    <t>{{type=4,value=12550},{type=2,value=12550},{type=5,value=697},{type=6,value=697}}</t>
  </si>
  <si>
    <t>{{type=4,value=12900},{type=2,value=12900},{type=5,value=716},{type=6,value=716}}</t>
  </si>
  <si>
    <t>{{type=4,value=13250},{type=2,value=13250},{type=5,value=736},{type=6,value=736}}</t>
  </si>
  <si>
    <t>{{type=4,value=13600},{type=2,value=13600},{type=5,value=755},{type=6,value=755}}</t>
  </si>
  <si>
    <t>{{type=4,value=13950},{type=2,value=13950},{type=5,value=775},{type=6,value=775}}</t>
  </si>
  <si>
    <t>{{type=4,value=14300},{type=2,value=14300},{type=5,value=794},{type=6,value=794}}</t>
  </si>
  <si>
    <t>{{type=4,value=14650},{type=2,value=14650},{type=5,value=813},{type=6,value=813}}</t>
  </si>
  <si>
    <t>{{type=4,value=15000},{type=2,value=15000},{type=5,value=833},{type=6,value=833}}</t>
  </si>
  <si>
    <t>{{type=4,value=15375},{type=2,value=15375},{type=5,value=854},{type=6,value=854}}</t>
  </si>
  <si>
    <t>{{type=4,value=15750},{type=2,value=15750},{type=5,value=875},{type=6,value=875}}</t>
  </si>
  <si>
    <t>{{type=4,value=16125},{type=2,value=16125},{type=5,value=895},{type=6,value=895}}</t>
  </si>
  <si>
    <t>{{type=4,value=16500},{type=2,value=16500},{type=5,value=916},{type=6,value=916}}</t>
  </si>
  <si>
    <t>{{type=4,value=16875},{type=2,value=16875},{type=5,value=937},{type=6,value=937}}</t>
  </si>
  <si>
    <t>{{type=4,value=17250},{type=2,value=17250},{type=5,value=958},{type=6,value=958}}</t>
  </si>
  <si>
    <t>{{type=4,value=17625},{type=2,value=17625},{type=5,value=979},{type=6,value=979}}</t>
  </si>
  <si>
    <t>{{type=4,value=18000},{type=2,value=18000},{type=5,value=1000},{type=6,value=1000}}</t>
  </si>
  <si>
    <t>{{type=4,value=18375},{type=2,value=18375},{type=5,value=1020},{type=6,value=1020}}</t>
  </si>
  <si>
    <t>{{type=4,value=18750},{type=2,value=18750},{type=5,value=1041},{type=6,value=1041}}</t>
  </si>
  <si>
    <t>{{type=4,value=19150},{type=2,value=19150},{type=5,value=1063},{type=6,value=1063}}</t>
  </si>
  <si>
    <t>{{type=4,value=19550},{type=2,value=19550},{type=5,value=1086},{type=6,value=1086}}</t>
  </si>
  <si>
    <t>{{type=4,value=19950},{type=2,value=19950},{type=5,value=1108},{type=6,value=1108}}</t>
  </si>
  <si>
    <t>{{type=4,value=20350},{type=2,value=20350},{type=5,value=1130},{type=6,value=1130}}</t>
  </si>
  <si>
    <t>{{type=4,value=20750},{type=2,value=20750},{type=5,value=1152},{type=6,value=1152}}</t>
  </si>
  <si>
    <t>{{type=4,value=21150},{type=2,value=21150},{type=5,value=1175},{type=6,value=1175}}</t>
  </si>
  <si>
    <t>{{type=4,value=21550},{type=2,value=21550},{type=5,value=1197},{type=6,value=1197}}</t>
  </si>
  <si>
    <t>{{type=4,value=21950},{type=2,value=21950},{type=5,value=1219},{type=6,value=1219}}</t>
  </si>
  <si>
    <t>{{type=4,value=22350},{type=2,value=22350},{type=5,value=1241},{type=6,value=1241}}</t>
  </si>
  <si>
    <t>{{type=4,value=22750},{type=2,value=22750},{type=5,value=1263},{type=6,value=1263}}</t>
  </si>
  <si>
    <t>{{type=4,value=23175},{type=2,value=23175},{type=5,value=1287},{type=6,value=1287}}</t>
  </si>
  <si>
    <t>{{type=4,value=23600},{type=2,value=23600},{type=5,value=1311},{type=6,value=1311}}</t>
  </si>
  <si>
    <t>{{type=4,value=24025},{type=2,value=24025},{type=5,value=1334},{type=6,value=1334}}</t>
  </si>
  <si>
    <t>{{type=4,value=24450},{type=2,value=24450},{type=5,value=1358},{type=6,value=1358}}</t>
  </si>
  <si>
    <t>{{type=4,value=24875},{type=2,value=24875},{type=5,value=1381},{type=6,value=1381}}</t>
  </si>
  <si>
    <t>{{type=4,value=25300},{type=2,value=25300},{type=5,value=1405},{type=6,value=1405}}</t>
  </si>
  <si>
    <t>{{type=4,value=25725},{type=2,value=25725},{type=5,value=1429},{type=6,value=1429}}</t>
  </si>
  <si>
    <t>{{type=4,value=26150},{type=2,value=26150},{type=5,value=1452},{type=6,value=1452}}</t>
  </si>
  <si>
    <t>{{type=4,value=26575},{type=2,value=26575},{type=5,value=1476},{type=6,value=1476}}</t>
  </si>
  <si>
    <t>{{type=4,value=27000},{type=2,value=27000},{type=5,value=1500},{type=6,value=1500}}</t>
  </si>
  <si>
    <t>{{type=4,value=27450},{type=2,value=27450},{type=5,value=1525},{type=6,value=1525}}</t>
  </si>
  <si>
    <t>{{type=4,value=27900},{type=2,value=27900},{type=5,value=1550},{type=6,value=1550}}</t>
  </si>
  <si>
    <t>{{type=4,value=28350},{type=2,value=28350},{type=5,value=1575},{type=6,value=1575}}</t>
  </si>
  <si>
    <t>{{type=4,value=28800},{type=2,value=28800},{type=5,value=1600},{type=6,value=1600}}</t>
  </si>
  <si>
    <t>{{type=4,value=29250},{type=2,value=29250},{type=5,value=1625},{type=6,value=1625}}</t>
  </si>
  <si>
    <t>{{type=4,value=29700},{type=2,value=29700},{type=5,value=1650},{type=6,value=1650}}</t>
  </si>
  <si>
    <t>{{type=4,value=30150},{type=2,value=30150},{type=5,value=1675},{type=6,value=1675}}</t>
  </si>
  <si>
    <t>{{type=4,value=30600},{type=2,value=30600},{type=5,value=1700},{type=6,value=1700}}</t>
  </si>
  <si>
    <t>{{type=4,value=31050},{type=2,value=31050},{type=5,value=1725},{type=6,value=1725}}</t>
  </si>
  <si>
    <t>{{type=4,value=31500},{type=2,value=31500},{type=5,value=1750},{type=6,value=1750}}</t>
  </si>
  <si>
    <t>{{type=4,value=31975},{type=2,value=31975},{type=5,value=1776},{type=6,value=1776}}</t>
  </si>
  <si>
    <t>{{type=4,value=32450},{type=2,value=32450},{type=5,value=1802},{type=6,value=1802}}</t>
  </si>
  <si>
    <t>{{type=4,value=32925},{type=2,value=32925},{type=5,value=1829},{type=6,value=1829}}</t>
  </si>
  <si>
    <t>{{type=4,value=33400},{type=2,value=33400},{type=5,value=1855},{type=6,value=1855}}</t>
  </si>
  <si>
    <t>{{type=4,value=33875},{type=2,value=33875},{type=5,value=1881},{type=6,value=1881}}</t>
  </si>
  <si>
    <t>{{type=4,value=34350},{type=2,value=34350},{type=5,value=1908},{type=6,value=1908}}</t>
  </si>
  <si>
    <t>{{type=4,value=34825},{type=2,value=34825},{type=5,value=1934},{type=6,value=1934}}</t>
  </si>
  <si>
    <t>{{type=4,value=35300},{type=2,value=35300},{type=5,value=1961},{type=6,value=1961}}</t>
  </si>
  <si>
    <t>{{type=4,value=35775},{type=2,value=35775},{type=5,value=1987},{type=6,value=1987}}</t>
  </si>
  <si>
    <t>{{type=4,value=36250},{type=2,value=36250},{type=5,value=2013},{type=6,value=2013}}</t>
  </si>
  <si>
    <t>{{type=4,value=166},{type=2,value=1250},{type=5,value=41},{type=6,value=41}}</t>
  </si>
  <si>
    <t>{{type=4,value=333},{type=2,value=2500},{type=5,value=83},{type=6,value=83}}</t>
  </si>
  <si>
    <t>{{type=4,value=500},{type=2,value=3750},{type=5,value=125},{type=6,value=125}}</t>
  </si>
  <si>
    <t>{{type=4,value=666},{type=2,value=5000},{type=5,value=166},{type=6,value=166}}</t>
  </si>
  <si>
    <t>{{type=4,value=833},{type=2,value=6250},{type=5,value=208},{type=6,value=208}}</t>
  </si>
  <si>
    <t>{{type=4,value=1000},{type=2,value=7500},{type=5,value=250},{type=6,value=250}}</t>
  </si>
  <si>
    <t>{{type=4,value=1166},{type=2,value=8750},{type=5,value=291},{type=6,value=291}}</t>
  </si>
  <si>
    <t>{{type=4,value=1333},{type=2,value=10000},{type=5,value=333},{type=6,value=333}}</t>
  </si>
  <si>
    <t>{{type=4,value=1500},{type=2,value=11250},{type=5,value=375},{type=6,value=375}}</t>
  </si>
  <si>
    <t>{{type=4,value=1666},{type=2,value=12500},{type=5,value=416},{type=6,value=416}}</t>
  </si>
  <si>
    <t>{{type=4,value=1850},{type=2,value=13875},{type=5,value=462},{type=6,value=462}}</t>
  </si>
  <si>
    <t>{{type=4,value=2033},{type=2,value=15250},{type=5,value=508},{type=6,value=508}}</t>
  </si>
  <si>
    <t>{{type=4,value=2216},{type=2,value=16625},{type=5,value=554},{type=6,value=554}}</t>
  </si>
  <si>
    <t>{{type=4,value=2400},{type=2,value=18000},{type=5,value=600},{type=6,value=600}}</t>
  </si>
  <si>
    <t>{{type=4,value=2583},{type=2,value=19375},{type=5,value=645},{type=6,value=645}}</t>
  </si>
  <si>
    <t>{{type=4,value=2766},{type=2,value=20750},{type=5,value=691},{type=6,value=691}}</t>
  </si>
  <si>
    <t>{{type=4,value=2950},{type=2,value=22125},{type=5,value=737},{type=6,value=737}}</t>
  </si>
  <si>
    <t>{{type=4,value=3133},{type=2,value=23500},{type=5,value=783},{type=6,value=783}}</t>
  </si>
  <si>
    <t>{{type=4,value=3316},{type=2,value=24875},{type=5,value=829},{type=6,value=829}}</t>
  </si>
  <si>
    <t>{{type=4,value=3500},{type=2,value=26250},{type=5,value=875},{type=6,value=875}}</t>
  </si>
  <si>
    <t>{{type=4,value=3700},{type=2,value=27750},{type=5,value=925},{type=6,value=925}}</t>
  </si>
  <si>
    <t>{{type=4,value=3900},{type=2,value=29250},{type=5,value=975},{type=6,value=975}}</t>
  </si>
  <si>
    <t>{{type=4,value=4100},{type=2,value=30750},{type=5,value=1025},{type=6,value=1025}}</t>
  </si>
  <si>
    <t>{{type=4,value=4300},{type=2,value=32250},{type=5,value=1075},{type=6,value=1075}}</t>
  </si>
  <si>
    <t>{{type=4,value=4500},{type=2,value=33750},{type=5,value=1125},{type=6,value=1125}}</t>
  </si>
  <si>
    <t>{{type=4,value=4700},{type=2,value=35250},{type=5,value=1175},{type=6,value=1175}}</t>
  </si>
  <si>
    <t>{{type=4,value=4900},{type=2,value=36750},{type=5,value=1225},{type=6,value=1225}}</t>
  </si>
  <si>
    <t>{{type=4,value=5100},{type=2,value=38250},{type=5,value=1275},{type=6,value=1275}}</t>
  </si>
  <si>
    <t>{{type=4,value=5300},{type=2,value=39750},{type=5,value=1325},{type=6,value=1325}}</t>
  </si>
  <si>
    <t>{{type=4,value=5500},{type=2,value=41250},{type=5,value=1375},{type=6,value=1375}}</t>
  </si>
  <si>
    <t>{{type=4,value=5716},{type=2,value=42875},{type=5,value=1429},{type=6,value=1429}}</t>
  </si>
  <si>
    <t>{{type=4,value=5933},{type=2,value=44500},{type=5,value=1483},{type=6,value=1483}}</t>
  </si>
  <si>
    <t>{{type=4,value=6150},{type=2,value=46125},{type=5,value=1537},{type=6,value=1537}}</t>
  </si>
  <si>
    <t>{{type=4,value=6366},{type=2,value=47750},{type=5,value=1591},{type=6,value=1591}}</t>
  </si>
  <si>
    <t>{{type=4,value=6583},{type=2,value=49375},{type=5,value=1645},{type=6,value=1645}}</t>
  </si>
  <si>
    <t>{{type=4,value=6800},{type=2,value=51000},{type=5,value=1700},{type=6,value=1700}}</t>
  </si>
  <si>
    <t>{{type=4,value=7016},{type=2,value=52625},{type=5,value=1754},{type=6,value=1754}}</t>
  </si>
  <si>
    <t>{{type=4,value=7233},{type=2,value=54250},{type=5,value=1808},{type=6,value=1808}}</t>
  </si>
  <si>
    <t>{{type=4,value=7450},{type=2,value=55875},{type=5,value=1862},{type=6,value=1862}}</t>
  </si>
  <si>
    <t>{{type=4,value=7666},{type=2,value=57500},{type=5,value=1916},{type=6,value=1916}}</t>
  </si>
  <si>
    <t>{{type=4,value=7900},{type=2,value=59250},{type=5,value=1975},{type=6,value=1975}}</t>
  </si>
  <si>
    <t>{{type=4,value=8133},{type=2,value=61000},{type=5,value=2033},{type=6,value=2033}}</t>
  </si>
  <si>
    <t>{{type=4,value=8366},{type=2,value=62750},{type=5,value=2091},{type=6,value=2091}}</t>
  </si>
  <si>
    <t>{{type=4,value=8600},{type=2,value=64500},{type=5,value=2150},{type=6,value=2150}}</t>
  </si>
  <si>
    <t>{{type=4,value=8833},{type=2,value=66250},{type=5,value=2208},{type=6,value=2208}}</t>
  </si>
  <si>
    <t>{{type=4,value=9066},{type=2,value=68000},{type=5,value=2266},{type=6,value=2266}}</t>
  </si>
  <si>
    <t>{{type=4,value=9300},{type=2,value=69750},{type=5,value=2325},{type=6,value=2325}}</t>
  </si>
  <si>
    <t>{{type=4,value=9533},{type=2,value=71500},{type=5,value=2383},{type=6,value=2383}}</t>
  </si>
  <si>
    <t>{{type=4,value=9766},{type=2,value=73250},{type=5,value=2441},{type=6,value=2441}}</t>
  </si>
  <si>
    <t>{{type=4,value=10000},{type=2,value=75000},{type=5,value=2500},{type=6,value=2500}}</t>
  </si>
  <si>
    <t>{{type=4,value=10250},{type=2,value=76875},{type=5,value=2562},{type=6,value=2562}}</t>
  </si>
  <si>
    <t>{{type=4,value=10500},{type=2,value=78750},{type=5,value=2625},{type=6,value=2625}}</t>
  </si>
  <si>
    <t>{{type=4,value=10750},{type=2,value=80625},{type=5,value=2687},{type=6,value=2687}}</t>
  </si>
  <si>
    <t>{{type=4,value=11000},{type=2,value=82500},{type=5,value=2750},{type=6,value=2750}}</t>
  </si>
  <si>
    <t>{{type=4,value=11250},{type=2,value=84375},{type=5,value=2812},{type=6,value=2812}}</t>
  </si>
  <si>
    <t>{{type=4,value=11500},{type=2,value=86250},{type=5,value=2875},{type=6,value=2875}}</t>
  </si>
  <si>
    <t>{{type=4,value=11750},{type=2,value=88125},{type=5,value=2937},{type=6,value=2937}}</t>
  </si>
  <si>
    <t>{{type=4,value=12000},{type=2,value=90000},{type=5,value=3000},{type=6,value=3000}}</t>
  </si>
  <si>
    <t>{{type=4,value=12250},{type=2,value=91875},{type=5,value=3062},{type=6,value=3062}}</t>
  </si>
  <si>
    <t>{{type=4,value=12500},{type=2,value=93750},{type=5,value=3125},{type=6,value=3125}}</t>
  </si>
  <si>
    <t>{{type=4,value=12766},{type=2,value=95750},{type=5,value=3191},{type=6,value=3191}}</t>
  </si>
  <si>
    <t>{{type=4,value=13033},{type=2,value=97750},{type=5,value=3258},{type=6,value=3258}}</t>
  </si>
  <si>
    <t>{{type=4,value=13300},{type=2,value=99750},{type=5,value=3325},{type=6,value=3325}}</t>
  </si>
  <si>
    <t>{{type=4,value=13566},{type=2,value=101750},{type=5,value=3391},{type=6,value=3391}}</t>
  </si>
  <si>
    <t>{{type=4,value=13833},{type=2,value=103750},{type=5,value=3458},{type=6,value=3458}}</t>
  </si>
  <si>
    <t>{{type=4,value=14100},{type=2,value=105750},{type=5,value=3525},{type=6,value=3525}}</t>
  </si>
  <si>
    <t>{{type=4,value=14366},{type=2,value=107750},{type=5,value=3591},{type=6,value=3591}}</t>
  </si>
  <si>
    <t>{{type=4,value=14633},{type=2,value=109750},{type=5,value=3658},{type=6,value=3658}}</t>
  </si>
  <si>
    <t>{{type=4,value=14900},{type=2,value=111750},{type=5,value=3725},{type=6,value=3725}}</t>
  </si>
  <si>
    <t>{{type=4,value=15166},{type=2,value=113750},{type=5,value=3791},{type=6,value=3791}}</t>
  </si>
  <si>
    <t>{{type=4,value=15450},{type=2,value=115875},{type=5,value=3862},{type=6,value=3862}}</t>
  </si>
  <si>
    <t>{{type=4,value=15733},{type=2,value=118000},{type=5,value=3933},{type=6,value=3933}}</t>
  </si>
  <si>
    <t>{{type=4,value=16016},{type=2,value=120125},{type=5,value=4004},{type=6,value=4004}}</t>
  </si>
  <si>
    <t>{{type=4,value=16300},{type=2,value=122250},{type=5,value=4075},{type=6,value=4075}}</t>
  </si>
  <si>
    <t>{{type=4,value=16583},{type=2,value=124375},{type=5,value=4145},{type=6,value=4145}}</t>
  </si>
  <si>
    <t>{{type=4,value=16866},{type=2,value=126500},{type=5,value=4216},{type=6,value=4216}}</t>
  </si>
  <si>
    <t>{{type=4,value=17150},{type=2,value=128625},{type=5,value=4287},{type=6,value=4287}}</t>
  </si>
  <si>
    <t>{{type=4,value=17433},{type=2,value=130750},{type=5,value=4358},{type=6,value=4358}}</t>
  </si>
  <si>
    <t>{{type=4,value=17716},{type=2,value=132875},{type=5,value=4429},{type=6,value=4429}}</t>
  </si>
  <si>
    <t>{{type=4,value=18000},{type=2,value=135000},{type=5,value=4500},{type=6,value=4500}}</t>
  </si>
  <si>
    <t>{{type=4,value=18300},{type=2,value=137250},{type=5,value=4575},{type=6,value=4575}}</t>
  </si>
  <si>
    <t>{{type=4,value=18600},{type=2,value=139500},{type=5,value=4650},{type=6,value=4650}}</t>
  </si>
  <si>
    <t>{{type=4,value=18900},{type=2,value=141750},{type=5,value=4725},{type=6,value=4725}}</t>
  </si>
  <si>
    <t>{{type=4,value=19200},{type=2,value=144000},{type=5,value=4800},{type=6,value=4800}}</t>
  </si>
  <si>
    <t>{{type=4,value=19500},{type=2,value=146250},{type=5,value=4875},{type=6,value=4875}}</t>
  </si>
  <si>
    <t>{{type=4,value=19800},{type=2,value=148500},{type=5,value=4950},{type=6,value=4950}}</t>
  </si>
  <si>
    <t>{{type=4,value=20100},{type=2,value=150750},{type=5,value=5025},{type=6,value=5025}}</t>
  </si>
  <si>
    <t>{{type=4,value=20400},{type=2,value=153000},{type=5,value=5100},{type=6,value=5100}}</t>
  </si>
  <si>
    <t>{{type=4,value=20700},{type=2,value=155250},{type=5,value=5175},{type=6,value=5175}}</t>
  </si>
  <si>
    <t>{{type=4,value=21000},{type=2,value=157500},{type=5,value=5250},{type=6,value=5250}}</t>
  </si>
  <si>
    <t>{{type=4,value=21316},{type=2,value=159875},{type=5,value=5329},{type=6,value=5329}}</t>
  </si>
  <si>
    <t>{{type=4,value=21633},{type=2,value=162250},{type=5,value=5408},{type=6,value=5408}}</t>
  </si>
  <si>
    <t>{{type=4,value=21950},{type=2,value=164625},{type=5,value=5487},{type=6,value=5487}}</t>
  </si>
  <si>
    <t>{{type=4,value=22266},{type=2,value=167000},{type=5,value=5566},{type=6,value=5566}}</t>
  </si>
  <si>
    <t>{{type=4,value=22583},{type=2,value=169375},{type=5,value=5645},{type=6,value=5645}}</t>
  </si>
  <si>
    <t>{{type=4,value=22900},{type=2,value=171750},{type=5,value=5725},{type=6,value=5725}}</t>
  </si>
  <si>
    <t>{{type=4,value=23216},{type=2,value=174125},{type=5,value=5804},{type=6,value=5804}}</t>
  </si>
  <si>
    <t>{{type=4,value=23533},{type=2,value=176500},{type=5,value=5883},{type=6,value=5883}}</t>
  </si>
  <si>
    <t>{{type=4,value=23850},{type=2,value=178875},{type=5,value=5962},{type=6,value=5962}}</t>
  </si>
  <si>
    <t>{{type=4,value=24166},{type=2,value=181250},{type=5,value=6041},{type=6,value=6041}}</t>
  </si>
  <si>
    <t>{{type=4,value=69},{type=2,value=3500},{type=5,value=13},{type=6,value=13}}</t>
  </si>
  <si>
    <t>{{type=4,value=138},{type=2,value=7000},{type=5,value=27},{type=6,value=27}}</t>
  </si>
  <si>
    <t>{{type=4,value=208},{type=2,value=10500},{type=5,value=41},{type=6,value=41}}</t>
  </si>
  <si>
    <t>{{type=4,value=277},{type=2,value=14000},{type=5,value=55},{type=6,value=55}}</t>
  </si>
  <si>
    <t>{{type=4,value=347},{type=2,value=17500},{type=5,value=69},{type=6,value=69}}</t>
  </si>
  <si>
    <t>{{type=4,value=416},{type=2,value=21000},{type=5,value=83},{type=6,value=83}}</t>
  </si>
  <si>
    <t>{{type=4,value=486},{type=2,value=24500},{type=5,value=97},{type=6,value=97}}</t>
  </si>
  <si>
    <t>{{type=4,value=555},{type=2,value=28000},{type=5,value=111},{type=6,value=111}}</t>
  </si>
  <si>
    <t>{{type=4,value=625},{type=2,value=31500},{type=5,value=125},{type=6,value=125}}</t>
  </si>
  <si>
    <t>{{type=4,value=694},{type=2,value=35000},{type=5,value=138},{type=6,value=138}}</t>
  </si>
  <si>
    <t>{{type=4,value=770},{type=2,value=38850},{type=5,value=154},{type=6,value=154}}</t>
  </si>
  <si>
    <t>{{type=4,value=847},{type=2,value=42700},{type=5,value=169},{type=6,value=169}}</t>
  </si>
  <si>
    <t>{{type=4,value=923},{type=2,value=46550},{type=5,value=184},{type=6,value=184}}</t>
  </si>
  <si>
    <t>{{type=4,value=1000},{type=2,value=50400},{type=5,value=200},{type=6,value=200}}</t>
  </si>
  <si>
    <t>{{type=4,value=1076},{type=2,value=54250},{type=5,value=215},{type=6,value=215}}</t>
  </si>
  <si>
    <t>{{type=4,value=1152},{type=2,value=58100},{type=5,value=230},{type=6,value=230}}</t>
  </si>
  <si>
    <t>{{type=4,value=1229},{type=2,value=61950},{type=5,value=245},{type=6,value=245}}</t>
  </si>
  <si>
    <t>{{type=4,value=1305},{type=2,value=65800},{type=5,value=261},{type=6,value=261}}</t>
  </si>
  <si>
    <t>{{type=4,value=1381},{type=2,value=69650},{type=5,value=276},{type=6,value=276}}</t>
  </si>
  <si>
    <t>{{type=4,value=1458},{type=2,value=73500},{type=5,value=291},{type=6,value=291}}</t>
  </si>
  <si>
    <t>{{type=4,value=1541},{type=2,value=77700},{type=5,value=308},{type=6,value=308}}</t>
  </si>
  <si>
    <t>{{type=4,value=1625},{type=2,value=81900},{type=5,value=325},{type=6,value=325}}</t>
  </si>
  <si>
    <t>{{type=4,value=1708},{type=2,value=86100},{type=5,value=341},{type=6,value=341}}</t>
  </si>
  <si>
    <t>{{type=4,value=1791},{type=2,value=90300},{type=5,value=358},{type=6,value=358}}</t>
  </si>
  <si>
    <t>{{type=4,value=1875},{type=2,value=94500},{type=5,value=375},{type=6,value=375}}</t>
  </si>
  <si>
    <t>{{type=4,value=1958},{type=2,value=98700},{type=5,value=391},{type=6,value=391}}</t>
  </si>
  <si>
    <t>{{type=4,value=2041},{type=2,value=102900},{type=5,value=408},{type=6,value=408}}</t>
  </si>
  <si>
    <t>{{type=4,value=2125},{type=2,value=107100},{type=5,value=425},{type=6,value=425}}</t>
  </si>
  <si>
    <t>{{type=4,value=2208},{type=2,value=111300},{type=5,value=441},{type=6,value=441}}</t>
  </si>
  <si>
    <t>{{type=4,value=2291},{type=2,value=115500},{type=5,value=458},{type=6,value=458}}</t>
  </si>
  <si>
    <t>{{type=4,value=2381},{type=2,value=120050},{type=5,value=476},{type=6,value=476}}</t>
  </si>
  <si>
    <t>{{type=4,value=2472},{type=2,value=124600},{type=5,value=494},{type=6,value=494}}</t>
  </si>
  <si>
    <t>{{type=4,value=2562},{type=2,value=129150},{type=5,value=512},{type=6,value=512}}</t>
  </si>
  <si>
    <t>{{type=4,value=2652},{type=2,value=133700},{type=5,value=530},{type=6,value=530}}</t>
  </si>
  <si>
    <t>{{type=4,value=2743},{type=2,value=138250},{type=5,value=548},{type=6,value=548}}</t>
  </si>
  <si>
    <t>{{type=4,value=2833},{type=2,value=142800},{type=5,value=566},{type=6,value=566}}</t>
  </si>
  <si>
    <t>{{type=4,value=2923},{type=2,value=147350},{type=5,value=584},{type=6,value=584}}</t>
  </si>
  <si>
    <t>{{type=4,value=3013},{type=2,value=151900},{type=5,value=602},{type=6,value=602}}</t>
  </si>
  <si>
    <t>{{type=4,value=3104},{type=2,value=156450},{type=5,value=620},{type=6,value=620}}</t>
  </si>
  <si>
    <t>{{type=4,value=3194},{type=2,value=161000},{type=5,value=638},{type=6,value=638}}</t>
  </si>
  <si>
    <t>{{type=4,value=3291},{type=2,value=165900},{type=5,value=658},{type=6,value=658}}</t>
  </si>
  <si>
    <t>{{type=4,value=3388},{type=2,value=170800},{type=5,value=677},{type=6,value=677}}</t>
  </si>
  <si>
    <t>{{type=4,value=3486},{type=2,value=175700},{type=5,value=697},{type=6,value=697}}</t>
  </si>
  <si>
    <t>{{type=4,value=3583},{type=2,value=180600},{type=5,value=716},{type=6,value=716}}</t>
  </si>
  <si>
    <t>{{type=4,value=3680},{type=2,value=185500},{type=5,value=736},{type=6,value=736}}</t>
  </si>
  <si>
    <t>{{type=4,value=3777},{type=2,value=190400},{type=5,value=755},{type=6,value=755}}</t>
  </si>
  <si>
    <t>{{type=4,value=3875},{type=2,value=195300},{type=5,value=775},{type=6,value=775}}</t>
  </si>
  <si>
    <t>{{type=4,value=3972},{type=2,value=200200},{type=5,value=794},{type=6,value=794}}</t>
  </si>
  <si>
    <t>{{type=4,value=4069},{type=2,value=205100},{type=5,value=813},{type=6,value=813}}</t>
  </si>
  <si>
    <t>{{type=4,value=4166},{type=2,value=210000},{type=5,value=833},{type=6,value=833}}</t>
  </si>
  <si>
    <t>{{type=4,value=4270},{type=2,value=215250},{type=5,value=854},{type=6,value=854}}</t>
  </si>
  <si>
    <t>{{type=4,value=4375},{type=2,value=220500},{type=5,value=875},{type=6,value=875}}</t>
  </si>
  <si>
    <t>{{type=4,value=4479},{type=2,value=225750},{type=5,value=895},{type=6,value=895}}</t>
  </si>
  <si>
    <t>{{type=4,value=4583},{type=2,value=231000},{type=5,value=916},{type=6,value=916}}</t>
  </si>
  <si>
    <t>{{type=4,value=4687},{type=2,value=236250},{type=5,value=937},{type=6,value=937}}</t>
  </si>
  <si>
    <t>{{type=4,value=4791},{type=2,value=241500},{type=5,value=958},{type=6,value=958}}</t>
  </si>
  <si>
    <t>{{type=4,value=4895},{type=2,value=246750},{type=5,value=979},{type=6,value=979}}</t>
  </si>
  <si>
    <t>{{type=4,value=5000},{type=2,value=252000},{type=5,value=1000},{type=6,value=1000}}</t>
  </si>
  <si>
    <t>{{type=4,value=5104},{type=2,value=257250},{type=5,value=1020},{type=6,value=1020}}</t>
  </si>
  <si>
    <t>{{type=4,value=5208},{type=2,value=262500},{type=5,value=1041},{type=6,value=1041}}</t>
  </si>
  <si>
    <t>{{type=4,value=5319},{type=2,value=268100},{type=5,value=1063},{type=6,value=1063}}</t>
  </si>
  <si>
    <t>{{type=4,value=5430},{type=2,value=273700},{type=5,value=1086},{type=6,value=1086}}</t>
  </si>
  <si>
    <t>{{type=4,value=5541},{type=2,value=279300},{type=5,value=1108},{type=6,value=1108}}</t>
  </si>
  <si>
    <t>{{type=4,value=5652},{type=2,value=284900},{type=5,value=1130},{type=6,value=1130}}</t>
  </si>
  <si>
    <t>{{type=4,value=5763},{type=2,value=290500},{type=5,value=1152},{type=6,value=1152}}</t>
  </si>
  <si>
    <t>{{type=4,value=5875},{type=2,value=296100},{type=5,value=1175},{type=6,value=1175}}</t>
  </si>
  <si>
    <t>{{type=4,value=5986},{type=2,value=301700},{type=5,value=1197},{type=6,value=1197}}</t>
  </si>
  <si>
    <t>{{type=4,value=6097},{type=2,value=307300},{type=5,value=1219},{type=6,value=1219}}</t>
  </si>
  <si>
    <t>{{type=4,value=6208},{type=2,value=312900},{type=5,value=1241},{type=6,value=1241}}</t>
  </si>
  <si>
    <t>{{type=4,value=6319},{type=2,value=318500},{type=5,value=1263},{type=6,value=1263}}</t>
  </si>
  <si>
    <t>{{type=4,value=6437},{type=2,value=324450},{type=5,value=1287},{type=6,value=1287}}</t>
  </si>
  <si>
    <t>{{type=4,value=6555},{type=2,value=330400},{type=5,value=1311},{type=6,value=1311}}</t>
  </si>
  <si>
    <t>{{type=4,value=6673},{type=2,value=336350},{type=5,value=1334},{type=6,value=1334}}</t>
  </si>
  <si>
    <t>{{type=4,value=6791},{type=2,value=342300},{type=5,value=1358},{type=6,value=1358}}</t>
  </si>
  <si>
    <t>{{type=4,value=6909},{type=2,value=348250},{type=5,value=1381},{type=6,value=1381}}</t>
  </si>
  <si>
    <t>{{type=4,value=7027},{type=2,value=354200},{type=5,value=1405},{type=6,value=1405}}</t>
  </si>
  <si>
    <t>{{type=4,value=7145},{type=2,value=360150},{type=5,value=1429},{type=6,value=1429}}</t>
  </si>
  <si>
    <t>{{type=4,value=7263},{type=2,value=366100},{type=5,value=1452},{type=6,value=1452}}</t>
  </si>
  <si>
    <t>{{type=4,value=7381},{type=2,value=372050},{type=5,value=1476},{type=6,value=1476}}</t>
  </si>
  <si>
    <t>{{type=4,value=7500},{type=2,value=378000},{type=5,value=1500},{type=6,value=1500}}</t>
  </si>
  <si>
    <t>{{type=4,value=7625},{type=2,value=384300},{type=5,value=1525},{type=6,value=1525}}</t>
  </si>
  <si>
    <t>{{type=4,value=7750},{type=2,value=390600},{type=5,value=1550},{type=6,value=1550}}</t>
  </si>
  <si>
    <t>{{type=4,value=7875},{type=2,value=396900},{type=5,value=1575},{type=6,value=1575}}</t>
  </si>
  <si>
    <t>{{type=4,value=8000},{type=2,value=403200},{type=5,value=1600},{type=6,value=1600}}</t>
  </si>
  <si>
    <t>{{type=4,value=8125},{type=2,value=409500},{type=5,value=1625},{type=6,value=1625}}</t>
  </si>
  <si>
    <t>{{type=4,value=8250},{type=2,value=415800},{type=5,value=1650},{type=6,value=1650}}</t>
  </si>
  <si>
    <t>{{type=4,value=8375},{type=2,value=422100},{type=5,value=1675},{type=6,value=1675}}</t>
  </si>
  <si>
    <t>{{type=4,value=8500},{type=2,value=428400},{type=5,value=1700},{type=6,value=1700}}</t>
  </si>
  <si>
    <t>{{type=4,value=8625},{type=2,value=434700},{type=5,value=1725},{type=6,value=1725}}</t>
  </si>
  <si>
    <t>{{type=4,value=8750},{type=2,value=441000},{type=5,value=1750},{type=6,value=1750}}</t>
  </si>
  <si>
    <t>{{type=4,value=8881},{type=2,value=447650},{type=5,value=1776},{type=6,value=1776}}</t>
  </si>
  <si>
    <t>{{type=4,value=9013},{type=2,value=454300},{type=5,value=1802},{type=6,value=1802}}</t>
  </si>
  <si>
    <t>{{type=4,value=9145},{type=2,value=460950},{type=5,value=1829},{type=6,value=1829}}</t>
  </si>
  <si>
    <t>{{type=4,value=9277},{type=2,value=467600},{type=5,value=1855},{type=6,value=1855}}</t>
  </si>
  <si>
    <t>{{type=4,value=9409},{type=2,value=474250},{type=5,value=1881},{type=6,value=1881}}</t>
  </si>
  <si>
    <t>{{type=4,value=9541},{type=2,value=480900},{type=5,value=1908},{type=6,value=1908}}</t>
  </si>
  <si>
    <t>{{type=4,value=9673},{type=2,value=487550},{type=5,value=1934},{type=6,value=1934}}</t>
  </si>
  <si>
    <t>{{type=4,value=9805},{type=2,value=494200},{type=5,value=1961},{type=6,value=1961}}</t>
  </si>
  <si>
    <t>{{type=4,value=9937},{type=2,value=500850},{type=5,value=1987},{type=6,value=1987}}</t>
  </si>
  <si>
    <t>{{type=4,value=10069},{type=2,value=507500},{type=5,value=2013},{type=6,value=2013}}</t>
  </si>
  <si>
    <t>{{type=4,value=69},{type=2,value=2500},{type=5,value=69},{type=6,value=69}}</t>
  </si>
  <si>
    <t>{{type=4,value=138},{type=2,value=5000},{type=5,value=138},{type=6,value=138}}</t>
  </si>
  <si>
    <t>{{type=4,value=208},{type=2,value=7500},{type=5,value=208},{type=6,value=208}}</t>
  </si>
  <si>
    <t>{{type=4,value=277},{type=2,value=10000},{type=5,value=277},{type=6,value=277}}</t>
  </si>
  <si>
    <t>{{type=4,value=347},{type=2,value=12500},{type=5,value=347},{type=6,value=347}}</t>
  </si>
  <si>
    <t>{{type=4,value=416},{type=2,value=15000},{type=5,value=416},{type=6,value=416}}</t>
  </si>
  <si>
    <t>{{type=4,value=486},{type=2,value=17500},{type=5,value=486},{type=6,value=486}}</t>
  </si>
  <si>
    <t>{{type=4,value=555},{type=2,value=20000},{type=5,value=555},{type=6,value=555}}</t>
  </si>
  <si>
    <t>{{type=4,value=625},{type=2,value=22500},{type=5,value=625},{type=6,value=625}}</t>
  </si>
  <si>
    <t>{{type=4,value=694},{type=2,value=25000},{type=5,value=694},{type=6,value=694}}</t>
  </si>
  <si>
    <t>{{type=4,value=770},{type=2,value=27750},{type=5,value=770},{type=6,value=770}}</t>
  </si>
  <si>
    <t>{{type=4,value=847},{type=2,value=30500},{type=5,value=847},{type=6,value=847}}</t>
  </si>
  <si>
    <t>{{type=4,value=923},{type=2,value=33250},{type=5,value=923},{type=6,value=923}}</t>
  </si>
  <si>
    <t>{{type=4,value=1000},{type=2,value=36000},{type=5,value=1000},{type=6,value=1000}}</t>
  </si>
  <si>
    <t>{{type=4,value=1076},{type=2,value=38750},{type=5,value=1076},{type=6,value=1076}}</t>
  </si>
  <si>
    <t>{{type=4,value=1152},{type=2,value=41500},{type=5,value=1152},{type=6,value=1152}}</t>
  </si>
  <si>
    <t>{{type=4,value=1229},{type=2,value=44250},{type=5,value=1229},{type=6,value=1229}}</t>
  </si>
  <si>
    <t>{{type=4,value=1305},{type=2,value=47000},{type=5,value=1305},{type=6,value=1305}}</t>
  </si>
  <si>
    <t>{{type=4,value=1381},{type=2,value=49750},{type=5,value=1381},{type=6,value=1381}}</t>
  </si>
  <si>
    <t>{{type=4,value=1458},{type=2,value=52500},{type=5,value=1458},{type=6,value=1458}}</t>
  </si>
  <si>
    <t>{{type=4,value=1541},{type=2,value=55500},{type=5,value=1541},{type=6,value=1541}}</t>
  </si>
  <si>
    <t>{{type=4,value=1625},{type=2,value=58500},{type=5,value=1625},{type=6,value=1625}}</t>
  </si>
  <si>
    <t>{{type=4,value=1708},{type=2,value=61500},{type=5,value=1708},{type=6,value=1708}}</t>
  </si>
  <si>
    <t>{{type=4,value=1791},{type=2,value=64500},{type=5,value=1791},{type=6,value=1791}}</t>
  </si>
  <si>
    <t>{{type=4,value=1875},{type=2,value=67500},{type=5,value=1875},{type=6,value=1875}}</t>
  </si>
  <si>
    <t>{{type=4,value=1958},{type=2,value=70500},{type=5,value=1958},{type=6,value=1958}}</t>
  </si>
  <si>
    <t>{{type=4,value=2041},{type=2,value=73500},{type=5,value=2041},{type=6,value=2041}}</t>
  </si>
  <si>
    <t>{{type=4,value=2125},{type=2,value=76500},{type=5,value=2125},{type=6,value=2125}}</t>
  </si>
  <si>
    <t>{{type=4,value=2208},{type=2,value=79500},{type=5,value=2208},{type=6,value=2208}}</t>
  </si>
  <si>
    <t>{{type=4,value=2291},{type=2,value=82500},{type=5,value=2291},{type=6,value=2291}}</t>
  </si>
  <si>
    <t>{{type=4,value=2381},{type=2,value=85750},{type=5,value=2381},{type=6,value=2381}}</t>
  </si>
  <si>
    <t>{{type=4,value=2472},{type=2,value=89000},{type=5,value=2472},{type=6,value=2472}}</t>
  </si>
  <si>
    <t>{{type=4,value=2562},{type=2,value=92250},{type=5,value=2562},{type=6,value=2562}}</t>
  </si>
  <si>
    <t>{{type=4,value=2652},{type=2,value=95500},{type=5,value=2652},{type=6,value=2652}}</t>
  </si>
  <si>
    <t>{{type=4,value=2743},{type=2,value=98750},{type=5,value=2743},{type=6,value=2743}}</t>
  </si>
  <si>
    <t>{{type=4,value=2833},{type=2,value=102000},{type=5,value=2833},{type=6,value=2833}}</t>
  </si>
  <si>
    <t>{{type=4,value=2923},{type=2,value=105250},{type=5,value=2923},{type=6,value=2923}}</t>
  </si>
  <si>
    <t>{{type=4,value=3013},{type=2,value=108500},{type=5,value=3013},{type=6,value=3013}}</t>
  </si>
  <si>
    <t>{{type=4,value=3104},{type=2,value=111750},{type=5,value=3104},{type=6,value=3104}}</t>
  </si>
  <si>
    <t>{{type=4,value=3194},{type=2,value=115000},{type=5,value=3194},{type=6,value=3194}}</t>
  </si>
  <si>
    <t>{{type=4,value=3291},{type=2,value=118500},{type=5,value=3291},{type=6,value=3291}}</t>
  </si>
  <si>
    <t>{{type=4,value=3388},{type=2,value=122000},{type=5,value=3388},{type=6,value=3388}}</t>
  </si>
  <si>
    <t>{{type=4,value=3486},{type=2,value=125500},{type=5,value=3486},{type=6,value=3486}}</t>
  </si>
  <si>
    <t>{{type=4,value=3583},{type=2,value=129000},{type=5,value=3583},{type=6,value=3583}}</t>
  </si>
  <si>
    <t>{{type=4,value=3680},{type=2,value=132500},{type=5,value=3680},{type=6,value=3680}}</t>
  </si>
  <si>
    <t>{{type=4,value=3777},{type=2,value=136000},{type=5,value=3777},{type=6,value=3777}}</t>
  </si>
  <si>
    <t>{{type=4,value=3875},{type=2,value=139500},{type=5,value=3875},{type=6,value=3875}}</t>
  </si>
  <si>
    <t>{{type=4,value=3972},{type=2,value=143000},{type=5,value=3972},{type=6,value=3972}}</t>
  </si>
  <si>
    <t>{{type=4,value=4069},{type=2,value=146500},{type=5,value=4069},{type=6,value=4069}}</t>
  </si>
  <si>
    <t>{{type=4,value=4166},{type=2,value=150000},{type=5,value=4166},{type=6,value=4166}}</t>
  </si>
  <si>
    <t>{{type=4,value=4270},{type=2,value=153750},{type=5,value=4270},{type=6,value=4270}}</t>
  </si>
  <si>
    <t>{{type=4,value=4375},{type=2,value=157500},{type=5,value=4375},{type=6,value=4375}}</t>
  </si>
  <si>
    <t>{{type=4,value=4479},{type=2,value=161250},{type=5,value=4479},{type=6,value=4479}}</t>
  </si>
  <si>
    <t>{{type=4,value=4583},{type=2,value=165000},{type=5,value=4583},{type=6,value=4583}}</t>
  </si>
  <si>
    <t>{{type=4,value=4687},{type=2,value=168750},{type=5,value=4687},{type=6,value=4687}}</t>
  </si>
  <si>
    <t>{{type=4,value=4791},{type=2,value=172500},{type=5,value=4791},{type=6,value=4791}}</t>
  </si>
  <si>
    <t>{{type=4,value=4895},{type=2,value=176250},{type=5,value=4895},{type=6,value=4895}}</t>
  </si>
  <si>
    <t>{{type=4,value=5000},{type=2,value=180000},{type=5,value=5000},{type=6,value=5000}}</t>
  </si>
  <si>
    <t>{{type=4,value=5104},{type=2,value=183750},{type=5,value=5104},{type=6,value=5104}}</t>
  </si>
  <si>
    <t>{{type=4,value=5208},{type=2,value=187500},{type=5,value=5208},{type=6,value=5208}}</t>
  </si>
  <si>
    <t>{{type=4,value=5319},{type=2,value=191500},{type=5,value=5319},{type=6,value=5319}}</t>
  </si>
  <si>
    <t>{{type=4,value=5430},{type=2,value=195500},{type=5,value=5430},{type=6,value=5430}}</t>
  </si>
  <si>
    <t>{{type=4,value=5541},{type=2,value=199500},{type=5,value=5541},{type=6,value=5541}}</t>
  </si>
  <si>
    <t>{{type=4,value=5652},{type=2,value=203500},{type=5,value=5652},{type=6,value=5652}}</t>
  </si>
  <si>
    <t>{{type=4,value=5763},{type=2,value=207500},{type=5,value=5763},{type=6,value=5763}}</t>
  </si>
  <si>
    <t>{{type=4,value=5875},{type=2,value=211500},{type=5,value=5875},{type=6,value=5875}}</t>
  </si>
  <si>
    <t>{{type=4,value=5986},{type=2,value=215500},{type=5,value=5986},{type=6,value=5986}}</t>
  </si>
  <si>
    <t>{{type=4,value=6097},{type=2,value=219500},{type=5,value=6097},{type=6,value=6097}}</t>
  </si>
  <si>
    <t>{{type=4,value=6208},{type=2,value=223500},{type=5,value=6208},{type=6,value=6208}}</t>
  </si>
  <si>
    <t>{{type=4,value=6319},{type=2,value=227500},{type=5,value=6319},{type=6,value=6319}}</t>
  </si>
  <si>
    <t>{{type=4,value=6437},{type=2,value=231750},{type=5,value=6437},{type=6,value=6437}}</t>
  </si>
  <si>
    <t>{{type=4,value=6555},{type=2,value=236000},{type=5,value=6555},{type=6,value=6555}}</t>
  </si>
  <si>
    <t>{{type=4,value=6673},{type=2,value=240250},{type=5,value=6673},{type=6,value=6673}}</t>
  </si>
  <si>
    <t>{{type=4,value=6791},{type=2,value=244500},{type=5,value=6791},{type=6,value=6791}}</t>
  </si>
  <si>
    <t>{{type=4,value=6909},{type=2,value=248750},{type=5,value=6909},{type=6,value=6909}}</t>
  </si>
  <si>
    <t>{{type=4,value=7027},{type=2,value=253000},{type=5,value=7027},{type=6,value=7027}}</t>
  </si>
  <si>
    <t>{{type=4,value=7145},{type=2,value=257250},{type=5,value=7145},{type=6,value=7145}}</t>
  </si>
  <si>
    <t>{{type=4,value=7263},{type=2,value=261500},{type=5,value=7263},{type=6,value=7263}}</t>
  </si>
  <si>
    <t>{{type=4,value=7381},{type=2,value=265750},{type=5,value=7381},{type=6,value=7381}}</t>
  </si>
  <si>
    <t>{{type=4,value=7500},{type=2,value=270000},{type=5,value=7500},{type=6,value=7500}}</t>
  </si>
  <si>
    <t>{{type=4,value=7625},{type=2,value=274500},{type=5,value=7625},{type=6,value=7625}}</t>
  </si>
  <si>
    <t>{{type=4,value=7750},{type=2,value=279000},{type=5,value=7750},{type=6,value=7750}}</t>
  </si>
  <si>
    <t>{{type=4,value=7875},{type=2,value=283500},{type=5,value=7875},{type=6,value=7875}}</t>
  </si>
  <si>
    <t>{{type=4,value=8000},{type=2,value=288000},{type=5,value=8000},{type=6,value=8000}}</t>
  </si>
  <si>
    <t>{{type=4,value=8125},{type=2,value=292500},{type=5,value=8125},{type=6,value=8125}}</t>
  </si>
  <si>
    <t>{{type=4,value=8250},{type=2,value=297000},{type=5,value=8250},{type=6,value=8250}}</t>
  </si>
  <si>
    <t>{{type=4,value=8375},{type=2,value=301500},{type=5,value=8375},{type=6,value=8375}}</t>
  </si>
  <si>
    <t>{{type=4,value=8500},{type=2,value=306000},{type=5,value=8500},{type=6,value=8500}}</t>
  </si>
  <si>
    <t>{{type=4,value=8625},{type=2,value=310500},{type=5,value=8625},{type=6,value=8625}}</t>
  </si>
  <si>
    <t>{{type=4,value=8750},{type=2,value=315000},{type=5,value=8750},{type=6,value=8750}}</t>
  </si>
  <si>
    <t>{{type=4,value=8881},{type=2,value=319750},{type=5,value=8881},{type=6,value=8881}}</t>
  </si>
  <si>
    <t>{{type=4,value=9013},{type=2,value=324500},{type=5,value=9013},{type=6,value=9013}}</t>
  </si>
  <si>
    <t>{{type=4,value=9145},{type=2,value=329250},{type=5,value=9145},{type=6,value=9145}}</t>
  </si>
  <si>
    <t>{{type=4,value=9277},{type=2,value=334000},{type=5,value=9277},{type=6,value=9277}}</t>
  </si>
  <si>
    <t>{{type=4,value=9409},{type=2,value=338750},{type=5,value=9409},{type=6,value=9409}}</t>
  </si>
  <si>
    <t>{{type=4,value=9541},{type=2,value=343500},{type=5,value=9541},{type=6,value=9541}}</t>
  </si>
  <si>
    <t>{{type=4,value=9673},{type=2,value=348250},{type=5,value=9673},{type=6,value=9673}}</t>
  </si>
  <si>
    <t>{{type=4,value=9805},{type=2,value=353000},{type=5,value=9805},{type=6,value=9805}}</t>
  </si>
  <si>
    <t>{{type=4,value=9937},{type=2,value=357750},{type=5,value=9937},{type=6,value=9937}}</t>
  </si>
  <si>
    <t>{{type=4,value=10069},{type=2,value=362500},{type=5,value=10069},{type=6,value=10069}}</t>
  </si>
  <si>
    <t>ReincarnateSuit={</t>
  </si>
  <si>
    <t>reincarnation/reincarnatesuit.config</t>
  </si>
  <si>
    <t>合击伤害减免</t>
  </si>
  <si>
    <t>{{type=2,value=5625},{type=4,value=416},{type=5,value=104},{type=6,value=104}}</t>
  </si>
  <si>
    <t>{{type=20,value=300}}</t>
  </si>
  <si>
    <t>{{type=2,value=11250},{type=4,value=833},{type=5,value=208},{type=6,value=208}}</t>
  </si>
  <si>
    <t>{{type=20,value=600}}</t>
  </si>
  <si>
    <t>{{type=2,value=16875},{type=4,value=1250},{type=5,value=312},{type=6,value=312}}</t>
  </si>
  <si>
    <t>{{type=20,value=1000}}</t>
  </si>
  <si>
    <t>{{type=2,value=22500},{type=4,value=1666},{type=5,value=416},{type=6,value=416}}</t>
  </si>
  <si>
    <t>{{type=20,value=1500}}</t>
  </si>
  <si>
    <t>{{type=2,value=28125},{type=4,value=2083},{type=5,value=520},{type=6,value=520}}</t>
  </si>
  <si>
    <t>{{type=20,value=2000}}</t>
  </si>
  <si>
    <t>{{type=2,value=37500},{type=4,value=2777},{type=5,value=694},{type=6,value=694}}</t>
  </si>
  <si>
    <t>{{type=20,value=3000}}</t>
  </si>
  <si>
    <t>ReincarnateEquip={</t>
  </si>
  <si>
    <t>reincarnation/reincarnateequip.config</t>
  </si>
  <si>
    <t>装备id</t>
  </si>
  <si>
    <t>附灵经验值</t>
  </si>
  <si>
    <t>id</t>
  </si>
  <si>
    <t>exp</t>
  </si>
  <si>
    <t>地狱斗笠·战</t>
  </si>
  <si>
    <t>神·地狱斗笠·战</t>
  </si>
  <si>
    <t>圣·地狱斗笠·战</t>
  </si>
  <si>
    <t>饿鬼斗笠·战</t>
  </si>
  <si>
    <t>神·饿鬼斗笠·战</t>
  </si>
  <si>
    <t>圣·饿鬼斗笠·战</t>
  </si>
  <si>
    <t>畜生斗笠·战</t>
  </si>
  <si>
    <t>神·畜生斗笠·战</t>
  </si>
  <si>
    <t>圣·畜生斗笠·战</t>
  </si>
  <si>
    <t>修罗斗笠·战</t>
  </si>
  <si>
    <t>神·修罗斗笠·战</t>
  </si>
  <si>
    <t>圣·修罗斗笠·战</t>
  </si>
  <si>
    <t>人间斗笠·战</t>
  </si>
  <si>
    <t>神·人间斗笠·战</t>
  </si>
  <si>
    <t>圣·人间斗笠·战</t>
  </si>
  <si>
    <t>天道斗笠·战</t>
  </si>
  <si>
    <t>神·天道斗笠·战</t>
  </si>
  <si>
    <t>圣·天道斗笠·战</t>
  </si>
  <si>
    <t>地狱面甲·战</t>
  </si>
  <si>
    <t>神·地狱面甲·战</t>
  </si>
  <si>
    <t>圣·地狱面甲·战</t>
  </si>
  <si>
    <t>饿鬼面甲·战</t>
  </si>
  <si>
    <t>神·饿鬼面甲·战</t>
  </si>
  <si>
    <t>圣·饿鬼面甲·战</t>
  </si>
  <si>
    <t>畜生面甲·战</t>
  </si>
  <si>
    <t>神·畜生面甲·战</t>
  </si>
  <si>
    <t>圣·畜生面甲·战</t>
  </si>
  <si>
    <t>修罗面甲·战</t>
  </si>
  <si>
    <t>神·修罗面甲·战</t>
  </si>
  <si>
    <t>圣·修罗面甲·战</t>
  </si>
  <si>
    <t>人间面甲·战</t>
  </si>
  <si>
    <t>神·人间面甲·战</t>
  </si>
  <si>
    <t>圣·人间面甲·战</t>
  </si>
  <si>
    <t>天道面甲·战</t>
  </si>
  <si>
    <t>神·天道面甲·战</t>
  </si>
  <si>
    <t>圣·天道面甲·战</t>
  </si>
  <si>
    <t>地狱披风·战</t>
  </si>
  <si>
    <t>神·地狱披风·战</t>
  </si>
  <si>
    <t>圣·地狱披风·战</t>
  </si>
  <si>
    <t>饿鬼披风·战</t>
  </si>
  <si>
    <t>神·饿鬼披风·战</t>
  </si>
  <si>
    <t>圣·饿鬼披风·战</t>
  </si>
  <si>
    <t>畜生披风·战</t>
  </si>
  <si>
    <t>神·畜生披风·战</t>
  </si>
  <si>
    <t>圣·畜生披风·战</t>
  </si>
  <si>
    <t>修罗披风·战</t>
  </si>
  <si>
    <t>神·修罗披风·战</t>
  </si>
  <si>
    <t>圣·修罗披风·战</t>
  </si>
  <si>
    <t>人间披风·战</t>
  </si>
  <si>
    <t>神·人间披风·战</t>
  </si>
  <si>
    <t>圣·人间披风·战</t>
  </si>
  <si>
    <t>天道披风·战</t>
  </si>
  <si>
    <t>神·天道披风·战</t>
  </si>
  <si>
    <t>圣·天道披风·战</t>
  </si>
  <si>
    <t>地狱盾牌·战</t>
  </si>
  <si>
    <t>神·地狱盾牌·战</t>
  </si>
  <si>
    <t>圣·地狱盾牌·战</t>
  </si>
  <si>
    <t>饿鬼盾牌·战</t>
  </si>
  <si>
    <t>神·饿鬼盾牌·战</t>
  </si>
  <si>
    <t>圣·饿鬼盾牌·战</t>
  </si>
  <si>
    <t>畜生盾牌·战</t>
  </si>
  <si>
    <t>神·畜生盾牌·战</t>
  </si>
  <si>
    <t>圣·畜生盾牌·战</t>
  </si>
  <si>
    <t>修罗盾牌·战</t>
  </si>
  <si>
    <t>神·修罗盾牌·战</t>
  </si>
  <si>
    <t>圣·修罗盾牌·战</t>
  </si>
  <si>
    <t>人间盾牌·战</t>
  </si>
  <si>
    <t>神·人间盾牌·战</t>
  </si>
  <si>
    <t>圣·人间盾牌·战</t>
  </si>
  <si>
    <t>天道盾牌·战</t>
  </si>
  <si>
    <t>神·天道盾牌·战</t>
  </si>
  <si>
    <t>圣·天道盾牌·战</t>
  </si>
  <si>
    <t>地狱斗笠·法</t>
  </si>
  <si>
    <t>神·地狱斗笠·法</t>
  </si>
  <si>
    <t>圣·地狱斗笠·法</t>
  </si>
  <si>
    <t>饿鬼斗笠·法</t>
  </si>
  <si>
    <t>神·饿鬼斗笠·法</t>
  </si>
  <si>
    <t>圣·饿鬼斗笠·法</t>
  </si>
  <si>
    <t>畜生斗笠·法</t>
  </si>
  <si>
    <t>神·畜生斗笠·法</t>
  </si>
  <si>
    <t>圣·畜生斗笠·法</t>
  </si>
  <si>
    <t>修罗斗笠·法</t>
  </si>
  <si>
    <t>神·修罗斗笠·法</t>
  </si>
  <si>
    <t>圣·修罗斗笠·法</t>
  </si>
  <si>
    <t>人间斗笠·法</t>
  </si>
  <si>
    <t>神·人间斗笠·法</t>
  </si>
  <si>
    <t>圣·人间斗笠·法</t>
  </si>
  <si>
    <t>天道斗笠·法</t>
  </si>
  <si>
    <t>神·天道斗笠·法</t>
  </si>
  <si>
    <t>圣·天道斗笠·法</t>
  </si>
  <si>
    <t>地狱面甲·法</t>
  </si>
  <si>
    <t>神·地狱面甲·法</t>
  </si>
  <si>
    <t>圣·地狱面甲·法</t>
  </si>
  <si>
    <t>饿鬼面甲·法</t>
  </si>
  <si>
    <t>神·饿鬼面甲·法</t>
  </si>
  <si>
    <t>圣·饿鬼面甲·法</t>
  </si>
  <si>
    <t>畜生面甲·法</t>
  </si>
  <si>
    <t>神·畜生面甲·法</t>
  </si>
  <si>
    <t>圣·畜生面甲·法</t>
  </si>
  <si>
    <t>修罗面甲·法</t>
  </si>
  <si>
    <t>神·修罗面甲·法</t>
  </si>
  <si>
    <t>圣·修罗面甲·法</t>
  </si>
  <si>
    <t>人间面甲·法</t>
  </si>
  <si>
    <t>神·人间面甲·法</t>
  </si>
  <si>
    <t>圣·人间面甲·法</t>
  </si>
  <si>
    <t>天道面甲·法</t>
  </si>
  <si>
    <t>神·天道面甲·法</t>
  </si>
  <si>
    <t>圣·天道面甲·法</t>
  </si>
  <si>
    <t>地狱披风·法</t>
  </si>
  <si>
    <t>神·地狱披风·法</t>
  </si>
  <si>
    <t>圣·地狱披风·法</t>
  </si>
  <si>
    <t>饿鬼披风·法</t>
  </si>
  <si>
    <t>神·饿鬼披风·法</t>
  </si>
  <si>
    <t>圣·饿鬼披风·法</t>
  </si>
  <si>
    <t>畜生披风·法</t>
  </si>
  <si>
    <t>神·畜生披风·法</t>
  </si>
  <si>
    <t>圣·畜生披风·法</t>
  </si>
  <si>
    <t>修罗披风·法</t>
  </si>
  <si>
    <t>神·修罗披风·法</t>
  </si>
  <si>
    <t>圣·修罗披风·法</t>
  </si>
  <si>
    <t>人间披风·法</t>
  </si>
  <si>
    <t>神·人间披风·法</t>
  </si>
  <si>
    <t>圣·人间披风·法</t>
  </si>
  <si>
    <t>天道披风·法</t>
  </si>
  <si>
    <t>神·天道披风·法</t>
  </si>
  <si>
    <t>圣·天道披风·法</t>
  </si>
  <si>
    <t>地狱盾牌·法</t>
  </si>
  <si>
    <t>神·地狱盾牌·法</t>
  </si>
  <si>
    <t>圣·地狱盾牌·法</t>
  </si>
  <si>
    <t>饿鬼盾牌·法</t>
  </si>
  <si>
    <t>神·饿鬼盾牌·法</t>
  </si>
  <si>
    <t>圣·饿鬼盾牌·法</t>
  </si>
  <si>
    <t>畜生盾牌·法</t>
  </si>
  <si>
    <t>神·畜生盾牌·法</t>
  </si>
  <si>
    <t>圣·畜生盾牌·法</t>
  </si>
  <si>
    <t>修罗盾牌·法</t>
  </si>
  <si>
    <t>神·修罗盾牌·法</t>
  </si>
  <si>
    <t>圣·修罗盾牌·法</t>
  </si>
  <si>
    <t>人间盾牌·法</t>
  </si>
  <si>
    <t>神·人间盾牌·法</t>
  </si>
  <si>
    <t>圣·人间盾牌·法</t>
  </si>
  <si>
    <t>天道盾牌·法</t>
  </si>
  <si>
    <t>神·天道盾牌·法</t>
  </si>
  <si>
    <t>圣·天道盾牌·法</t>
  </si>
  <si>
    <t>地狱斗笠·道</t>
  </si>
  <si>
    <t>神·地狱斗笠·道</t>
  </si>
  <si>
    <t>圣·地狱斗笠·道</t>
  </si>
  <si>
    <t>饿鬼斗笠·道</t>
  </si>
  <si>
    <t>神·饿鬼斗笠·道</t>
  </si>
  <si>
    <t>圣·饿鬼斗笠·道</t>
  </si>
  <si>
    <t>畜生斗笠·道</t>
  </si>
  <si>
    <t>神·畜生斗笠·道</t>
  </si>
  <si>
    <t>圣·畜生斗笠·道</t>
  </si>
  <si>
    <t>修罗斗笠·道</t>
  </si>
  <si>
    <t>神·修罗斗笠·道</t>
  </si>
  <si>
    <t>圣·修罗斗笠·道</t>
  </si>
  <si>
    <t>人间斗笠·道</t>
  </si>
  <si>
    <t>神·人间斗笠·道</t>
  </si>
  <si>
    <t>圣·人间斗笠·道</t>
  </si>
  <si>
    <t>天道斗笠·道</t>
  </si>
  <si>
    <t>神·天道斗笠·道</t>
  </si>
  <si>
    <t>圣·天道斗笠·道</t>
  </si>
  <si>
    <t>地狱面甲·道</t>
  </si>
  <si>
    <t>神·地狱面甲·道</t>
  </si>
  <si>
    <t>圣·地狱面甲·道</t>
  </si>
  <si>
    <t>饿鬼面甲·道</t>
  </si>
  <si>
    <t>神·饿鬼面甲·道</t>
  </si>
  <si>
    <t>圣·饿鬼面甲·道</t>
  </si>
  <si>
    <t>畜生面甲·道</t>
  </si>
  <si>
    <t>神·畜生面甲·道</t>
  </si>
  <si>
    <t>圣·畜生面甲·道</t>
  </si>
  <si>
    <t>修罗面甲·道</t>
  </si>
  <si>
    <t>神·修罗面甲·道</t>
  </si>
  <si>
    <t>圣·修罗面甲·道</t>
  </si>
  <si>
    <t>人间面甲·道</t>
  </si>
  <si>
    <t>神·人间面甲·道</t>
  </si>
  <si>
    <t>圣·人间面甲·道</t>
  </si>
  <si>
    <t>天道面甲·道</t>
  </si>
  <si>
    <t>神·天道面甲·道</t>
  </si>
  <si>
    <t>圣·天道面甲·道</t>
  </si>
  <si>
    <t>地狱披风·道</t>
  </si>
  <si>
    <t>神·地狱披风·道</t>
  </si>
  <si>
    <t>圣·地狱披风·道</t>
  </si>
  <si>
    <t>饿鬼披风·道</t>
  </si>
  <si>
    <t>神·饿鬼披风·道</t>
  </si>
  <si>
    <t>圣·饿鬼披风·道</t>
  </si>
  <si>
    <t>畜生披风·道</t>
  </si>
  <si>
    <t>神·畜生披风·道</t>
  </si>
  <si>
    <t>圣·畜生披风·道</t>
  </si>
  <si>
    <t>修罗披风·道</t>
  </si>
  <si>
    <t>神·修罗披风·道</t>
  </si>
  <si>
    <t>圣·修罗披风·道</t>
  </si>
  <si>
    <t>人间披风·道</t>
  </si>
  <si>
    <t>神·人间披风·道</t>
  </si>
  <si>
    <t>圣·人间披风·道</t>
  </si>
  <si>
    <t>天道披风·道</t>
  </si>
  <si>
    <t>神·天道披风·道</t>
  </si>
  <si>
    <t>圣·天道披风·道</t>
  </si>
  <si>
    <t>地狱盾牌·道</t>
  </si>
  <si>
    <t>神·地狱盾牌·道</t>
  </si>
  <si>
    <t>圣·地狱盾牌·道</t>
  </si>
  <si>
    <t>饿鬼盾牌·道</t>
  </si>
  <si>
    <t>神·饿鬼盾牌·道</t>
  </si>
  <si>
    <t>圣·饿鬼盾牌·道</t>
  </si>
  <si>
    <t>畜生盾牌·道</t>
  </si>
  <si>
    <t>神·畜生盾牌·道</t>
  </si>
  <si>
    <t>圣·畜生盾牌·道</t>
  </si>
  <si>
    <t>修罗盾牌·道</t>
  </si>
  <si>
    <t>神·修罗盾牌·道</t>
  </si>
  <si>
    <t>圣·修罗盾牌·道</t>
  </si>
  <si>
    <t>人间盾牌·道</t>
  </si>
  <si>
    <t>神·人间盾牌·道</t>
  </si>
  <si>
    <t>圣·人间盾牌·道</t>
  </si>
  <si>
    <t>天道盾牌·道</t>
  </si>
  <si>
    <t>神·天道盾牌·道</t>
  </si>
  <si>
    <t>圣·天道盾牌·道</t>
  </si>
  <si>
    <t>ReincarnateEquipCompose={</t>
  </si>
  <si>
    <t>reincarnation/reincarnateequipcompose.config</t>
  </si>
  <si>
    <t>合成材料</t>
  </si>
  <si>
    <t>装备区分</t>
  </si>
  <si>
    <t>material</t>
  </si>
  <si>
    <t>distinguishi</t>
  </si>
  <si>
    <t>{id=410911,count=2}</t>
  </si>
  <si>
    <t>{id=410921,count=2}</t>
  </si>
  <si>
    <t>{id=410931,count=2}</t>
  </si>
  <si>
    <t>{id=410941,count=2}</t>
  </si>
  <si>
    <t>{id=410951,count=2}</t>
  </si>
  <si>
    <t>{id=410961,count=2}</t>
  </si>
  <si>
    <t>{id=411011,count=2}</t>
  </si>
  <si>
    <t>{id=411021,count=2}</t>
  </si>
  <si>
    <t>{id=411031,count=2}</t>
  </si>
  <si>
    <t>{id=411041,count=2}</t>
  </si>
  <si>
    <t>{id=411051,count=2}</t>
  </si>
  <si>
    <t>{id=411061,count=2}</t>
  </si>
  <si>
    <t>{id=411111,count=2}</t>
  </si>
  <si>
    <t>{id=411121,count=2}</t>
  </si>
  <si>
    <t>{id=411131,count=2}</t>
  </si>
  <si>
    <t>{id=411141,count=2}</t>
  </si>
  <si>
    <t>{id=411151,count=2}</t>
  </si>
  <si>
    <t>{id=411161,count=2}</t>
  </si>
  <si>
    <t>{id=411211,count=2}</t>
  </si>
  <si>
    <t>{id=411221,count=2}</t>
  </si>
  <si>
    <t>{id=411231,count=2}</t>
  </si>
  <si>
    <t>{id=411241,count=2}</t>
  </si>
  <si>
    <t>{id=411251,count=2}</t>
  </si>
  <si>
    <t>{id=411261,count=2}</t>
  </si>
  <si>
    <t>{id=420911,count=2}</t>
  </si>
  <si>
    <t>{id=420921,count=2}</t>
  </si>
  <si>
    <t>{id=420931,count=2}</t>
  </si>
  <si>
    <t>{id=420941,count=2}</t>
  </si>
  <si>
    <t>{id=420951,count=2}</t>
  </si>
  <si>
    <t>{id=420961,count=2}</t>
  </si>
  <si>
    <t>{id=421011,count=2}</t>
  </si>
  <si>
    <t>{id=421021,count=2}</t>
  </si>
  <si>
    <t>{id=421031,count=2}</t>
  </si>
  <si>
    <t>{id=421041,count=2}</t>
  </si>
  <si>
    <t>{id=421051,count=2}</t>
  </si>
  <si>
    <t>{id=421061,count=2}</t>
  </si>
  <si>
    <t>{id=421111,count=2}</t>
  </si>
  <si>
    <t>{id=421121,count=2}</t>
  </si>
  <si>
    <t>{id=421131,count=2}</t>
  </si>
  <si>
    <t>{id=421141,count=2}</t>
  </si>
  <si>
    <t>{id=421151,count=2}</t>
  </si>
  <si>
    <t>{id=421161,count=2}</t>
  </si>
  <si>
    <t>{id=421211,count=2}</t>
  </si>
  <si>
    <t>{id=421221,count=2}</t>
  </si>
  <si>
    <t>{id=421231,count=2}</t>
  </si>
  <si>
    <t>{id=421241,count=2}</t>
  </si>
  <si>
    <t>{id=421251,count=2}</t>
  </si>
  <si>
    <t>{id=421261,count=2}</t>
  </si>
  <si>
    <t>{id=430911,count=2}</t>
  </si>
  <si>
    <t>{id=430921,count=2}</t>
  </si>
  <si>
    <t>{id=430931,count=2}</t>
  </si>
  <si>
    <t>{id=430941,count=2}</t>
  </si>
  <si>
    <t>{id=430951,count=2}</t>
  </si>
  <si>
    <t>{id=430961,count=2}</t>
  </si>
  <si>
    <t>{id=431011,count=2}</t>
  </si>
  <si>
    <t>{id=431021,count=2}</t>
  </si>
  <si>
    <t>{id=431031,count=2}</t>
  </si>
  <si>
    <t>{id=431041,count=2}</t>
  </si>
  <si>
    <t>{id=431051,count=2}</t>
  </si>
  <si>
    <t>{id=431061,count=2}</t>
  </si>
  <si>
    <t>{id=431111,count=2}</t>
  </si>
  <si>
    <t>{id=431121,count=2}</t>
  </si>
  <si>
    <t>{id=431131,count=2}</t>
  </si>
  <si>
    <t>{id=431141,count=2}</t>
  </si>
  <si>
    <t>{id=431151,count=2}</t>
  </si>
  <si>
    <t>{id=431161,count=2}</t>
  </si>
  <si>
    <t>{id=431211,count=2}</t>
  </si>
  <si>
    <t>{id=431221,count=2}</t>
  </si>
  <si>
    <t>{id=431231,count=2}</t>
  </si>
  <si>
    <t>{id=431241,count=2}</t>
  </si>
  <si>
    <t>{id=431251,count=2}</t>
  </si>
  <si>
    <t>{id=431261,count=2}</t>
  </si>
  <si>
    <t>{id=410912,count=2}</t>
  </si>
  <si>
    <t>{id=410922,count=2}</t>
  </si>
  <si>
    <t>{id=410932,count=2}</t>
  </si>
  <si>
    <t>{id=410942,count=2}</t>
  </si>
  <si>
    <t>{id=410952,count=2}</t>
  </si>
  <si>
    <t>{id=410962,count=2}</t>
  </si>
  <si>
    <t>{id=411012,count=2}</t>
  </si>
  <si>
    <t>{id=411022,count=2}</t>
  </si>
  <si>
    <t>{id=411032,count=2}</t>
  </si>
  <si>
    <t>{id=411042,count=2}</t>
  </si>
  <si>
    <t>{id=411052,count=2}</t>
  </si>
  <si>
    <t>{id=411062,count=2}</t>
  </si>
  <si>
    <t>{id=411112,count=2}</t>
  </si>
  <si>
    <t>{id=411122,count=2}</t>
  </si>
  <si>
    <t>{id=411132,count=2}</t>
  </si>
  <si>
    <t>{id=411142,count=2}</t>
  </si>
  <si>
    <t>{id=411152,count=2}</t>
  </si>
  <si>
    <t>{id=411162,count=2}</t>
  </si>
  <si>
    <t>{id=411212,count=2}</t>
  </si>
  <si>
    <t>{id=411222,count=2}</t>
  </si>
  <si>
    <t>{id=411232,count=2}</t>
  </si>
  <si>
    <t>{id=411242,count=2}</t>
  </si>
  <si>
    <t>{id=411252,count=2}</t>
  </si>
  <si>
    <t>{id=411262,count=2}</t>
  </si>
  <si>
    <t>{id=420912,count=2}</t>
  </si>
  <si>
    <t>{id=420922,count=2}</t>
  </si>
  <si>
    <t>{id=420932,count=2}</t>
  </si>
  <si>
    <t>{id=420942,count=2}</t>
  </si>
  <si>
    <t>{id=420952,count=2}</t>
  </si>
  <si>
    <t>{id=420962,count=2}</t>
  </si>
  <si>
    <t>{id=421012,count=2}</t>
  </si>
  <si>
    <t>{id=421022,count=2}</t>
  </si>
  <si>
    <t>{id=421032,count=2}</t>
  </si>
  <si>
    <t>{id=421042,count=2}</t>
  </si>
  <si>
    <t>{id=421052,count=2}</t>
  </si>
  <si>
    <t>{id=421062,count=2}</t>
  </si>
  <si>
    <t>{id=421112,count=2}</t>
  </si>
  <si>
    <t>{id=421122,count=2}</t>
  </si>
  <si>
    <t>{id=421132,count=2}</t>
  </si>
  <si>
    <t>{id=421142,count=2}</t>
  </si>
  <si>
    <t>{id=421152,count=2}</t>
  </si>
  <si>
    <t>{id=421162,count=2}</t>
  </si>
  <si>
    <t>{id=421212,count=2}</t>
  </si>
  <si>
    <t>{id=421222,count=2}</t>
  </si>
  <si>
    <t>{id=421232,count=2}</t>
  </si>
  <si>
    <t>{id=421242,count=2}</t>
  </si>
  <si>
    <t>{id=421252,count=2}</t>
  </si>
  <si>
    <t>{id=421262,count=2}</t>
  </si>
  <si>
    <t>{id=430912,count=2}</t>
  </si>
  <si>
    <t>{id=430922,count=2}</t>
  </si>
  <si>
    <t>{id=430932,count=2}</t>
  </si>
  <si>
    <t>{id=430942,count=2}</t>
  </si>
  <si>
    <t>{id=430952,count=2}</t>
  </si>
  <si>
    <t>{id=430962,count=2}</t>
  </si>
  <si>
    <t>{id=431012,count=2}</t>
  </si>
  <si>
    <t>{id=431022,count=2}</t>
  </si>
  <si>
    <t>{id=431032,count=2}</t>
  </si>
  <si>
    <t>{id=431042,count=2}</t>
  </si>
  <si>
    <t>{id=431052,count=2}</t>
  </si>
  <si>
    <t>{id=431062,count=2}</t>
  </si>
  <si>
    <t>{id=431112,count=2}</t>
  </si>
  <si>
    <t>{id=431122,count=2}</t>
  </si>
  <si>
    <t>{id=431132,count=2}</t>
  </si>
  <si>
    <t>{id=431142,count=2}</t>
  </si>
  <si>
    <t>{id=431152,count=2}</t>
  </si>
  <si>
    <t>{id=431162,count=2}</t>
  </si>
  <si>
    <t>{id=431212,count=2}</t>
  </si>
  <si>
    <t>{id=431222,count=2}</t>
  </si>
  <si>
    <t>{id=431232,count=2}</t>
  </si>
  <si>
    <t>{id=431242,count=2}</t>
  </si>
  <si>
    <t>{id=431252,count=2}</t>
  </si>
  <si>
    <t>{id=431262,count=2}</t>
  </si>
  <si>
    <t>装备等级</t>
  </si>
  <si>
    <t>战</t>
  </si>
  <si>
    <t>法</t>
  </si>
  <si>
    <t>道</t>
  </si>
  <si>
    <t>部位ID</t>
  </si>
  <si>
    <t>前缀</t>
  </si>
  <si>
    <t>X道</t>
  </si>
  <si>
    <t>部位名</t>
  </si>
  <si>
    <t>职业</t>
  </si>
  <si>
    <t>部位名称</t>
  </si>
  <si>
    <t>附灵值</t>
  </si>
  <si>
    <t>ID</t>
  </si>
  <si>
    <t>图标</t>
  </si>
  <si>
    <t>类型</t>
  </si>
  <si>
    <t>子类型</t>
  </si>
  <si>
    <t>品质</t>
  </si>
  <si>
    <t>等级限制</t>
  </si>
  <si>
    <t>转生限制</t>
  </si>
  <si>
    <t>转生等级</t>
  </si>
  <si>
    <t>部位1</t>
  </si>
  <si>
    <t>部位2</t>
  </si>
  <si>
    <t>部位3</t>
  </si>
  <si>
    <t>部位4</t>
  </si>
  <si>
    <t>地狱</t>
  </si>
  <si>
    <t>斗笠11</t>
  </si>
  <si>
    <t>面甲11</t>
  </si>
  <si>
    <t>披风11</t>
  </si>
  <si>
    <t>盾牌11</t>
  </si>
  <si>
    <t>神·</t>
  </si>
  <si>
    <t>斗笠12</t>
  </si>
  <si>
    <t>面甲12</t>
  </si>
  <si>
    <t>披风12</t>
  </si>
  <si>
    <t>盾牌12</t>
  </si>
  <si>
    <t>圣·</t>
  </si>
  <si>
    <t>斗笠13</t>
  </si>
  <si>
    <t>面甲13</t>
  </si>
  <si>
    <t>披风13</t>
  </si>
  <si>
    <t>盾牌13</t>
  </si>
  <si>
    <t>饿鬼</t>
  </si>
  <si>
    <t>斗笠21</t>
  </si>
  <si>
    <t>面甲21</t>
  </si>
  <si>
    <t>披风21</t>
  </si>
  <si>
    <t>盾牌21</t>
  </si>
  <si>
    <t>斗笠22</t>
  </si>
  <si>
    <t>面甲22</t>
  </si>
  <si>
    <t>披风22</t>
  </si>
  <si>
    <t>盾牌22</t>
  </si>
  <si>
    <t>斗笠23</t>
  </si>
  <si>
    <t>面甲23</t>
  </si>
  <si>
    <t>披风23</t>
  </si>
  <si>
    <t>盾牌23</t>
  </si>
  <si>
    <t>畜生</t>
  </si>
  <si>
    <t>斗笠31</t>
  </si>
  <si>
    <t>面甲31</t>
  </si>
  <si>
    <t>披风31</t>
  </si>
  <si>
    <t>盾牌31</t>
  </si>
  <si>
    <t>斗笠32</t>
  </si>
  <si>
    <t>面甲32</t>
  </si>
  <si>
    <t>披风32</t>
  </si>
  <si>
    <t>盾牌32</t>
  </si>
  <si>
    <t>斗笠33</t>
  </si>
  <si>
    <t>面甲33</t>
  </si>
  <si>
    <t>披风33</t>
  </si>
  <si>
    <t>盾牌33</t>
  </si>
  <si>
    <t>修罗</t>
  </si>
  <si>
    <t>斗笠41</t>
  </si>
  <si>
    <t>面甲41</t>
  </si>
  <si>
    <t>披风41</t>
  </si>
  <si>
    <t>盾牌41</t>
  </si>
  <si>
    <t>斗笠42</t>
  </si>
  <si>
    <t>面甲42</t>
  </si>
  <si>
    <t>披风42</t>
  </si>
  <si>
    <t>盾牌42</t>
  </si>
  <si>
    <t>斗笠43</t>
  </si>
  <si>
    <t>面甲43</t>
  </si>
  <si>
    <t>披风43</t>
  </si>
  <si>
    <t>盾牌43</t>
  </si>
  <si>
    <t>人间</t>
  </si>
  <si>
    <t>斗笠51</t>
  </si>
  <si>
    <t>面甲51</t>
  </si>
  <si>
    <t>披风51</t>
  </si>
  <si>
    <t>盾牌51</t>
  </si>
  <si>
    <t>斗笠52</t>
  </si>
  <si>
    <t>面甲52</t>
  </si>
  <si>
    <t>披风52</t>
  </si>
  <si>
    <t>盾牌52</t>
  </si>
  <si>
    <t>斗笠53</t>
  </si>
  <si>
    <t>面甲53</t>
  </si>
  <si>
    <t>披风53</t>
  </si>
  <si>
    <t>盾牌53</t>
  </si>
  <si>
    <t>斗笠61</t>
  </si>
  <si>
    <t>面甲61</t>
  </si>
  <si>
    <t>披风61</t>
  </si>
  <si>
    <t>盾牌61</t>
  </si>
  <si>
    <t>斗笠62</t>
  </si>
  <si>
    <t>面甲62</t>
  </si>
  <si>
    <t>披风62</t>
  </si>
  <si>
    <t>盾牌62</t>
  </si>
  <si>
    <t>斗笠63</t>
  </si>
  <si>
    <t>面甲63</t>
  </si>
  <si>
    <t>披风63</t>
  </si>
  <si>
    <t>盾牌63</t>
  </si>
  <si>
    <t>{type=54,value=100}</t>
  </si>
  <si>
    <t>{type=55,value=100}</t>
  </si>
  <si>
    <t>战斗力(基础</t>
  </si>
  <si>
    <t>神圣伤害</t>
  </si>
  <si>
    <t>神圣精通</t>
  </si>
  <si>
    <t>神圣伤害战力</t>
  </si>
  <si>
    <t>战力总和</t>
  </si>
  <si>
    <t>防御</t>
  </si>
  <si>
    <t>equips</t>
  </si>
  <si>
    <t>战士1</t>
  </si>
  <si>
    <t>{410911,411011,411111,411211}</t>
  </si>
  <si>
    <t>战士2</t>
  </si>
  <si>
    <t>{410912,411012,411112,411212}</t>
  </si>
  <si>
    <t>战士3</t>
  </si>
  <si>
    <t>{410913,411013,411113,411213}</t>
  </si>
  <si>
    <t>战士4</t>
  </si>
  <si>
    <t>{410921,411021,411121,411221}</t>
  </si>
  <si>
    <t>战士5</t>
  </si>
  <si>
    <t>{410922,411022,411122,411222}</t>
  </si>
  <si>
    <t>战士6</t>
  </si>
  <si>
    <t>{410923,411023,411123,411223}</t>
  </si>
  <si>
    <t>战士7</t>
  </si>
  <si>
    <t>{410931,411031,411131,411231}</t>
  </si>
  <si>
    <t>战士8</t>
  </si>
  <si>
    <t>{410932,411032,411132,411232}</t>
  </si>
  <si>
    <t>战士9</t>
  </si>
  <si>
    <t>{410933,411033,411133,411233}</t>
  </si>
  <si>
    <t>战士10</t>
  </si>
  <si>
    <t>{410941,411041,411141,411241}</t>
  </si>
  <si>
    <t>战士11</t>
  </si>
  <si>
    <t>{410942,411042,411142,411242}</t>
  </si>
  <si>
    <t>战士12</t>
  </si>
  <si>
    <t>{410943,411043,411143,411243}</t>
  </si>
  <si>
    <t>战士13</t>
  </si>
  <si>
    <t>{410951,411051,411151,411251}</t>
  </si>
  <si>
    <t>战士14</t>
  </si>
  <si>
    <t>{410952,411052,411152,411252}</t>
  </si>
  <si>
    <t>战士15</t>
  </si>
  <si>
    <t>{410953,411053,411153,411253}</t>
  </si>
  <si>
    <t>战士16</t>
  </si>
  <si>
    <t>{410961,411061,411161,411261}</t>
  </si>
  <si>
    <t>战士17</t>
  </si>
  <si>
    <t>{410962,411062,411162,411262}</t>
  </si>
  <si>
    <t>战士18</t>
  </si>
  <si>
    <t>{410963,411063,411163,411263}</t>
  </si>
  <si>
    <t>法师1</t>
  </si>
  <si>
    <t>{420911,421011,421111,421211}</t>
  </si>
  <si>
    <t>法师2</t>
  </si>
  <si>
    <t>{420912,421012,421112,421212}</t>
  </si>
  <si>
    <t>法师3</t>
  </si>
  <si>
    <t>{420913,421013,421113,421213}</t>
  </si>
  <si>
    <t>法师4</t>
  </si>
  <si>
    <t>{420921,421021,421121,421221}</t>
  </si>
  <si>
    <t>法师5</t>
  </si>
  <si>
    <t>{420922,421022,421122,421222}</t>
  </si>
  <si>
    <t>法师6</t>
  </si>
  <si>
    <t>{420923,421023,421123,421223}</t>
  </si>
  <si>
    <t>法师7</t>
  </si>
  <si>
    <t>{420931,421031,421131,421231}</t>
  </si>
  <si>
    <t>法师8</t>
  </si>
  <si>
    <t>{420932,421032,421132,421232}</t>
  </si>
  <si>
    <t>法师9</t>
  </si>
  <si>
    <t>{420933,421033,421133,421233}</t>
  </si>
  <si>
    <t>法师10</t>
  </si>
  <si>
    <t>{420941,421041,421141,421241}</t>
  </si>
  <si>
    <t>法师11</t>
  </si>
  <si>
    <t>{420942,421042,421142,421242}</t>
  </si>
  <si>
    <t>法师12</t>
  </si>
  <si>
    <t>{420943,421043,421143,421243}</t>
  </si>
  <si>
    <t>法师13</t>
  </si>
  <si>
    <t>{420951,421051,421151,421251}</t>
  </si>
  <si>
    <t>法师14</t>
  </si>
  <si>
    <t>{420952,421052,421152,421252}</t>
  </si>
  <si>
    <t>法师15</t>
  </si>
  <si>
    <t>{420953,421053,421153,421253}</t>
  </si>
  <si>
    <t>法师16</t>
  </si>
  <si>
    <t>{420961,421061,421161,421261}</t>
  </si>
  <si>
    <t>法师17</t>
  </si>
  <si>
    <t>{420962,421062,421162,421262}</t>
  </si>
  <si>
    <t>法师18</t>
  </si>
  <si>
    <t>{420963,421063,421163,421263}</t>
  </si>
  <si>
    <t>道士1</t>
  </si>
  <si>
    <t>{430911,431011,431111,431211}</t>
  </si>
  <si>
    <t>道士2</t>
  </si>
  <si>
    <t>{430912,431012,431112,431212}</t>
  </si>
  <si>
    <t>道士3</t>
  </si>
  <si>
    <t>{430913,431013,431113,431213}</t>
  </si>
  <si>
    <t>道士4</t>
  </si>
  <si>
    <t>{430921,431021,431121,431221}</t>
  </si>
  <si>
    <t>道士5</t>
  </si>
  <si>
    <t>{430922,431022,431122,431222}</t>
  </si>
  <si>
    <t>道士6</t>
  </si>
  <si>
    <t>{430923,431023,431123,431223}</t>
  </si>
  <si>
    <t>道士7</t>
  </si>
  <si>
    <t>{430931,431031,431131,431231}</t>
  </si>
  <si>
    <t>道士8</t>
  </si>
  <si>
    <t>{430932,431032,431132,431232}</t>
  </si>
  <si>
    <t>道士9</t>
  </si>
  <si>
    <t>{430933,431033,431133,431233}</t>
  </si>
  <si>
    <t>道士10</t>
  </si>
  <si>
    <t>{430941,431041,431141,431241}</t>
  </si>
  <si>
    <t>道士11</t>
  </si>
  <si>
    <t>{430942,431042,431142,431242}</t>
  </si>
  <si>
    <t>道士12</t>
  </si>
  <si>
    <t>{430943,431043,431143,431243}</t>
  </si>
  <si>
    <t>道士13</t>
  </si>
  <si>
    <t>{430951,431051,431151,431251}</t>
  </si>
  <si>
    <t>道士14</t>
  </si>
  <si>
    <t>{430952,431052,431152,431252}</t>
  </si>
  <si>
    <t>道士15</t>
  </si>
  <si>
    <t>{430953,431053,431153,431253}</t>
  </si>
  <si>
    <t>道士16</t>
  </si>
  <si>
    <t>{430961,431061,431161,431261}</t>
  </si>
  <si>
    <t>道士17</t>
  </si>
  <si>
    <t>{430962,431062,431162,431262}</t>
  </si>
  <si>
    <t>道士18</t>
  </si>
  <si>
    <t>{430963,431063,431163,431263}</t>
  </si>
  <si>
    <t>{id=410912,count=3}</t>
  </si>
  <si>
    <t>{id=410921,count=4}</t>
  </si>
  <si>
    <t>{id=410922,count=5}</t>
  </si>
  <si>
    <t>{id=410931,count=6}</t>
  </si>
  <si>
    <t>{id=410932,count=7}</t>
  </si>
  <si>
    <t>{id=410941,count=8}</t>
  </si>
  <si>
    <t>{id=410942,count=9}</t>
  </si>
  <si>
    <t>{id=410951,count=10}</t>
  </si>
  <si>
    <t>{id=410952,count=11}</t>
  </si>
  <si>
    <t>{id=410961,count=12}</t>
  </si>
  <si>
    <t>{id=410962,count=13}</t>
  </si>
  <si>
    <t>{id=411011,count=14}</t>
  </si>
  <si>
    <t>{id=411012,count=15}</t>
  </si>
  <si>
    <t>{id=411021,count=16}</t>
  </si>
  <si>
    <t>{id=411022,count=17}</t>
  </si>
  <si>
    <t>{id=411031,count=18}</t>
  </si>
  <si>
    <t>{id=411032,count=19}</t>
  </si>
  <si>
    <t>{id=411041,count=20}</t>
  </si>
  <si>
    <t>{id=411042,count=21}</t>
  </si>
  <si>
    <t>{id=411051,count=22}</t>
  </si>
  <si>
    <t>{id=411052,count=23}</t>
  </si>
  <si>
    <t>{id=411061,count=24}</t>
  </si>
  <si>
    <t>{id=411062,count=25}</t>
  </si>
  <si>
    <t>{id=411111,count=26}</t>
  </si>
  <si>
    <t>{id=411112,count=27}</t>
  </si>
  <si>
    <t>{id=411121,count=28}</t>
  </si>
  <si>
    <t>{id=411122,count=29}</t>
  </si>
  <si>
    <t>{id=411131,count=30}</t>
  </si>
  <si>
    <t>{id=411132,count=31}</t>
  </si>
  <si>
    <t>{id=411141,count=32}</t>
  </si>
  <si>
    <t>{id=411142,count=33}</t>
  </si>
  <si>
    <t>{id=411151,count=34}</t>
  </si>
  <si>
    <t>{id=411152,count=35}</t>
  </si>
  <si>
    <t>{id=411161,count=36}</t>
  </si>
  <si>
    <t>{id=411162,count=37}</t>
  </si>
  <si>
    <t>{id=411211,count=38}</t>
  </si>
  <si>
    <t>{id=411212,count=39}</t>
  </si>
  <si>
    <t>{id=411221,count=40}</t>
  </si>
  <si>
    <t>{id=411222,count=41}</t>
  </si>
  <si>
    <t>{id=411231,count=42}</t>
  </si>
  <si>
    <t>{id=411232,count=43}</t>
  </si>
  <si>
    <t>{id=411241,count=44}</t>
  </si>
  <si>
    <t>{id=411242,count=45}</t>
  </si>
  <si>
    <t>{id=411251,count=46}</t>
  </si>
  <si>
    <t>{id=411252,count=47}</t>
  </si>
  <si>
    <t>{id=411261,count=48}</t>
  </si>
  <si>
    <t>{id=411262,count=49}</t>
  </si>
  <si>
    <t>{id=420911,count=50}</t>
  </si>
  <si>
    <t>{id=420912,count=51}</t>
  </si>
  <si>
    <t>{id=420921,count=52}</t>
  </si>
  <si>
    <t>{id=420922,count=53}</t>
  </si>
  <si>
    <t>{id=420931,count=54}</t>
  </si>
  <si>
    <t>{id=420932,count=55}</t>
  </si>
  <si>
    <t>{id=420941,count=56}</t>
  </si>
  <si>
    <t>{id=420942,count=57}</t>
  </si>
  <si>
    <t>{id=420951,count=58}</t>
  </si>
  <si>
    <t>{id=420952,count=59}</t>
  </si>
  <si>
    <t>{id=420961,count=60}</t>
  </si>
  <si>
    <t>{id=420962,count=61}</t>
  </si>
  <si>
    <t>{id=421011,count=62}</t>
  </si>
  <si>
    <t>{id=421012,count=63}</t>
  </si>
  <si>
    <t>{id=421021,count=64}</t>
  </si>
  <si>
    <t>{id=421022,count=65}</t>
  </si>
  <si>
    <t>{id=421031,count=66}</t>
  </si>
  <si>
    <t>{id=421032,count=67}</t>
  </si>
  <si>
    <t>{id=421041,count=68}</t>
  </si>
  <si>
    <t>{id=421042,count=69}</t>
  </si>
  <si>
    <t>{id=421051,count=70}</t>
  </si>
  <si>
    <t>{id=421052,count=71}</t>
  </si>
  <si>
    <t>{id=421061,count=72}</t>
  </si>
  <si>
    <t>{id=421062,count=73}</t>
  </si>
  <si>
    <t>{id=421111,count=74}</t>
  </si>
  <si>
    <t>{id=421112,count=75}</t>
  </si>
  <si>
    <t>{id=421121,count=76}</t>
  </si>
  <si>
    <t>{id=421122,count=77}</t>
  </si>
  <si>
    <t>{id=421131,count=78}</t>
  </si>
  <si>
    <t>{id=421132,count=79}</t>
  </si>
  <si>
    <t>{id=421141,count=80}</t>
  </si>
  <si>
    <t>{id=421142,count=81}</t>
  </si>
  <si>
    <t>{id=421151,count=82}</t>
  </si>
  <si>
    <t>{id=421152,count=83}</t>
  </si>
  <si>
    <t>{id=421161,count=84}</t>
  </si>
  <si>
    <t>{id=421162,count=85}</t>
  </si>
  <si>
    <t>{id=421211,count=86}</t>
  </si>
  <si>
    <t>{id=421212,count=87}</t>
  </si>
  <si>
    <t>{id=421221,count=88}</t>
  </si>
  <si>
    <t>{id=421222,count=89}</t>
  </si>
  <si>
    <t>{id=421231,count=90}</t>
  </si>
  <si>
    <t>{id=421232,count=91}</t>
  </si>
  <si>
    <t>{id=421241,count=92}</t>
  </si>
  <si>
    <t>{id=421242,count=93}</t>
  </si>
  <si>
    <t>{id=421251,count=94}</t>
  </si>
  <si>
    <t>{id=421252,count=95}</t>
  </si>
  <si>
    <t>{id=421261,count=96}</t>
  </si>
  <si>
    <t>{id=421262,count=97}</t>
  </si>
  <si>
    <t>{id=430911,count=98}</t>
  </si>
  <si>
    <t>{id=430912,count=99}</t>
  </si>
  <si>
    <t>{id=430921,count=100}</t>
  </si>
  <si>
    <t>{id=430922,count=101}</t>
  </si>
  <si>
    <t>{id=430931,count=102}</t>
  </si>
  <si>
    <t>{id=430932,count=103}</t>
  </si>
  <si>
    <t>{id=430941,count=104}</t>
  </si>
  <si>
    <t>{id=430942,count=105}</t>
  </si>
  <si>
    <t>{id=430951,count=106}</t>
  </si>
  <si>
    <t>{id=430952,count=107}</t>
  </si>
  <si>
    <t>{id=430961,count=108}</t>
  </si>
  <si>
    <t>{id=430962,count=109}</t>
  </si>
  <si>
    <t>{id=431011,count=110}</t>
  </si>
  <si>
    <t>{id=431012,count=111}</t>
  </si>
  <si>
    <t>{id=431021,count=112}</t>
  </si>
  <si>
    <t>{id=431022,count=113}</t>
  </si>
  <si>
    <t>{id=431031,count=114}</t>
  </si>
  <si>
    <t>{id=431032,count=115}</t>
  </si>
  <si>
    <t>{id=431041,count=116}</t>
  </si>
  <si>
    <t>{id=431042,count=117}</t>
  </si>
  <si>
    <t>{id=431051,count=118}</t>
  </si>
  <si>
    <t>{id=431052,count=119}</t>
  </si>
  <si>
    <t>{id=431061,count=120}</t>
  </si>
  <si>
    <t>{id=431062,count=121}</t>
  </si>
  <si>
    <t>{id=431111,count=122}</t>
  </si>
  <si>
    <t>{id=431112,count=123}</t>
  </si>
  <si>
    <t>{id=431121,count=124}</t>
  </si>
  <si>
    <t>{id=431122,count=125}</t>
  </si>
  <si>
    <t>{id=431131,count=126}</t>
  </si>
  <si>
    <t>{id=431132,count=127}</t>
  </si>
  <si>
    <t>{id=431141,count=128}</t>
  </si>
  <si>
    <t>{id=431142,count=129}</t>
  </si>
  <si>
    <t>{id=431151,count=130}</t>
  </si>
  <si>
    <t>{id=431152,count=131}</t>
  </si>
  <si>
    <t>{id=431161,count=132}</t>
  </si>
  <si>
    <t>{id=431162,count=133}</t>
  </si>
  <si>
    <t>{id=431211,count=134}</t>
  </si>
  <si>
    <t>{id=431212,count=135}</t>
  </si>
  <si>
    <t>{id=431221,count=136}</t>
  </si>
  <si>
    <t>{id=431222,count=137}</t>
  </si>
  <si>
    <t>{id=431231,count=138}</t>
  </si>
  <si>
    <t>{id=431232,count=139}</t>
  </si>
  <si>
    <t>{id=431241,count=140}</t>
  </si>
  <si>
    <t>{id=431242,count=141}</t>
  </si>
  <si>
    <t>{id=431251,count=142}</t>
  </si>
  <si>
    <t>{id=431252,count=143}</t>
  </si>
  <si>
    <t>{id=431261,count=144}</t>
  </si>
  <si>
    <t>{id=431262,count=145}</t>
  </si>
  <si>
    <r>
      <rPr>
        <sz val="9"/>
        <color indexed="8"/>
        <rFont val="等线"/>
        <charset val="134"/>
      </rPr>
      <t>i</t>
    </r>
    <r>
      <rPr>
        <sz val="9"/>
        <color indexed="8"/>
        <rFont val="等线"/>
        <charset val="134"/>
      </rPr>
      <t>d</t>
    </r>
  </si>
  <si>
    <t>{{type=2,value=0},{type=4,value=0},{type=5,value=0},{type=6,value=0},{type=60,value=0}}</t>
  </si>
  <si>
    <t>{{type=2,value=1080},{type=4,value=80},{type=5,value=20},{type=6,value=20},{type=60,value=50000}}</t>
  </si>
  <si>
    <t>{{type=2,value=2376},{type=4,value=176},{type=5,value=44},{type=6,value=44},{type=60,value=100000}}</t>
  </si>
  <si>
    <t>{{type=2,value=3888},{type=4,value=288},{type=5,value=72},{type=6,value=72},{type=60,value=150000}}</t>
  </si>
  <si>
    <t>{{type=2,value=5616},{type=4,value=416},{type=5,value=104},{type=6,value=104},{type=60,value=200000}}</t>
  </si>
  <si>
    <t>{{type=2,value=7560},{type=4,value=560},{type=5,value=140},{type=6,value=140},{type=60,value=250000}}</t>
  </si>
  <si>
    <t>{{type=2,value=9720},{type=4,value=720},{type=5,value=180},{type=6,value=180},{type=60,value=300000}}</t>
  </si>
  <si>
    <t>{{type=2,value=12420},{type=4,value=920},{type=5,value=230},{type=6,value=230},{type=60,value=400000}}</t>
  </si>
  <si>
    <t>{{type=2,value=15660},{type=4,value=1160},{type=5,value=290},{type=6,value=290},{type=60,value=500000}}</t>
  </si>
  <si>
    <t>{{type=2,value=19440},{type=4,value=1440},{type=5,value=360},{type=6,value=360},{type=60,value=600000}}</t>
  </si>
  <si>
    <t>{{type=2,value=23760},{type=4,value=1760},{type=5,value=440},{type=6,value=440},{type=60,value=700000}}</t>
  </si>
  <si>
    <t>{{type=2,value=28620},{type=4,value=2120},{type=5,value=530},{type=6,value=530},{type=60,value=800000}}</t>
  </si>
  <si>
    <t>{{type=2,value=34020},{type=4,value=2520},{type=5,value=630},{type=6,value=630},{type=60,value=900000}}</t>
  </si>
  <si>
    <t>{{type=2,value=40500},{type=4,value=3000},{type=5,value=750},{type=6,value=750},{type=60,value=1050000}}</t>
  </si>
  <si>
    <t>{{type=2,value=48060},{type=4,value=3560},{type=5,value=890},{type=6,value=890},{type=60,value=1200000}}</t>
  </si>
  <si>
    <t>{{type=2,value=56700},{type=4,value=4200},{type=5,value=1050},{type=6,value=1050},{type=60,value=1350000}}</t>
  </si>
  <si>
    <t>{{type=2,value=66420},{type=4,value=4920},{type=5,value=1230},{type=6,value=1230},{type=60,value=1500000}}</t>
  </si>
  <si>
    <t>{{type=2,value=77220},{type=4,value=5720},{type=5,value=1430},{type=6,value=1430},{type=60,value=1650000}}</t>
  </si>
  <si>
    <t>{{type=2,value=89100},{type=4,value=6600},{type=5,value=1650},{type=6,value=1650},{type=60,value=1800000}}</t>
  </si>
  <si>
    <t>{{type=2,value=102600},{type=4,value=7600},{type=5,value=1900},{type=6,value=1900},{type=60,value=1950000}}</t>
  </si>
  <si>
    <t>{{type=2,value=117720},{type=4,value=8720},{type=5,value=2180},{type=6,value=2180},{type=60,value=2100000}}</t>
  </si>
  <si>
    <t>{{type=2,value=134460},{type=4,value=9960},{type=5,value=2490},{type=6,value=2490},{type=60,value=2250000}}</t>
  </si>
  <si>
    <t>{{type=2,value=152820},{type=4,value=11320},{type=5,value=2830},{type=6,value=2830},{type=60,value=2400000}}</t>
  </si>
  <si>
    <t>{{type=2,value=172800},{type=4,value=12800},{type=5,value=3200},{type=6,value=3200},{type=60,value=2550000}}</t>
  </si>
  <si>
    <t>{{type=2,value=194400},{type=4,value=14400},{type=5,value=3600},{type=6,value=3600},{type=60,value=2700000}}</t>
  </si>
  <si>
    <t>{{type=2,value=217080},{type=4,value=16080},{type=5,value=4020},{type=6,value=4020},{type=60,value=2900000}}</t>
  </si>
  <si>
    <t>{{type=2,value=243000},{type=4,value=18000},{type=5,value=4500},{type=6,value=4500},{type=60,value=3100000}}</t>
  </si>
  <si>
    <t>{{type=2,value=272160},{type=4,value=20160},{type=5,value=5040},{type=6,value=5040},{type=60,value=3300000}}</t>
  </si>
  <si>
    <t>{{type=2,value=304560},{type=4,value=22560},{type=5,value=5640},{type=6,value=5640},{type=60,value=3500000}}</t>
  </si>
  <si>
    <t>{{type=2,value=340200},{type=4,value=25200},{type=5,value=6300},{type=6,value=6300},{type=60,value=3700000}}</t>
  </si>
  <si>
    <t>{{type=2,value=379080},{type=4,value=28080},{type=5,value=7020},{type=6,value=7020},{type=60,value=3900000}}</t>
  </si>
  <si>
    <t>{{type=2,value=422280},{type=4,value=31280},{type=5,value=7820},{type=6,value=7820},{type=60,value=4100000}}</t>
  </si>
  <si>
    <t>{{type=2,value=468720},{type=4,value=34720},{type=5,value=8680},{type=6,value=8680},{type=60,value=4300000}}</t>
  </si>
  <si>
    <t>{{type=2,value=518400},{type=4,value=38400},{type=5,value=9600},{type=6,value=9600},{type=60,value=4500000}}</t>
  </si>
  <si>
    <t>{{type=2,value=571320},{type=4,value=42320},{type=5,value=10580},{type=6,value=10580},{type=60,value=4700000}}</t>
  </si>
  <si>
    <t>{{type=2,value=627480},{type=4,value=46480},{type=5,value=11620},{type=6,value=11620},{type=60,value=4900000}}</t>
  </si>
  <si>
    <t>{{type=2,value=686880},{type=4,value=50880},{type=5,value=12720},{type=6,value=12720},{type=60,value=5100000}}</t>
  </si>
  <si>
    <t>{57}</t>
    <phoneticPr fontId="4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</si>
</sst>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_ * #,##0_ ;_ * \-#,##0_ ;_ * &quot;-&quot;??_ ;_ @_ "/>
    <numFmt numFmtId="177" formatCode="0.0%"/>
    <numFmt numFmtId="178" formatCode="0.0"/>
  </numFmts>
  <fonts count="42">
    <font>
      <sz val="11"/>
      <color theme="1"/>
      <name val="宋体"/>
      <charset val="134"/>
      <scheme val="minor"/>
    </font>
    <font>
      <sz val="9"/>
      <color indexed="8"/>
      <name val="等线"/>
      <charset val="134"/>
    </font>
    <font>
      <sz val="11"/>
      <color theme="1"/>
      <name val="等线"/>
      <charset val="134"/>
    </font>
    <font>
      <b/>
      <sz val="9"/>
      <color indexed="8"/>
      <name val="等线"/>
      <charset val="134"/>
    </font>
    <font>
      <b/>
      <sz val="9"/>
      <color rgb="FF0070C0"/>
      <name val="等线"/>
      <charset val="134"/>
    </font>
    <font>
      <b/>
      <sz val="9"/>
      <color rgb="FF000000"/>
      <name val="等线"/>
      <charset val="134"/>
    </font>
    <font>
      <sz val="9"/>
      <color indexed="9"/>
      <name val="等线"/>
      <charset val="134"/>
    </font>
    <font>
      <sz val="11"/>
      <color indexed="8"/>
      <name val="等线"/>
      <charset val="134"/>
    </font>
    <font>
      <sz val="11"/>
      <color rgb="FF0070C0"/>
      <name val="等线"/>
      <charset val="134"/>
    </font>
    <font>
      <sz val="11"/>
      <color rgb="FFFF0000"/>
      <name val="等线"/>
      <charset val="134"/>
    </font>
    <font>
      <b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B0F0"/>
      <name val="微软雅黑"/>
      <family val="2"/>
      <charset val="134"/>
    </font>
    <font>
      <sz val="11"/>
      <color rgb="FFFF0000"/>
      <name val="宋体"/>
      <family val="3"/>
      <charset val="134"/>
    </font>
    <font>
      <sz val="9"/>
      <color indexed="9"/>
      <name val="宋体"/>
      <family val="3"/>
      <charset val="134"/>
      <scheme val="minor"/>
    </font>
    <font>
      <sz val="11"/>
      <color rgb="FF0070C0"/>
      <name val="华文中宋"/>
      <family val="3"/>
      <charset val="134"/>
    </font>
    <font>
      <sz val="9"/>
      <color indexed="8"/>
      <name val="宋体"/>
      <family val="3"/>
      <charset val="134"/>
      <scheme val="minor"/>
    </font>
    <font>
      <b/>
      <sz val="25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u val="double"/>
      <sz val="11"/>
      <color rgb="FF000000"/>
      <name val="微软雅黑"/>
      <family val="2"/>
      <charset val="134"/>
    </font>
    <font>
      <sz val="11"/>
      <color rgb="FFBFBFBF"/>
      <name val="微软雅黑"/>
      <family val="2"/>
      <charset val="134"/>
    </font>
    <font>
      <sz val="11"/>
      <color rgb="FFA6A6A6"/>
      <name val="微软雅黑"/>
      <family val="2"/>
      <charset val="134"/>
    </font>
    <font>
      <sz val="10"/>
      <color indexed="9"/>
      <name val="等线"/>
      <charset val="134"/>
    </font>
    <font>
      <sz val="12"/>
      <name val="华文细黑"/>
      <family val="3"/>
      <charset val="134"/>
    </font>
    <font>
      <sz val="11"/>
      <color rgb="FF0070C0"/>
      <name val="Jokerman"/>
      <family val="5"/>
    </font>
    <font>
      <sz val="12"/>
      <color rgb="FF3F3F76"/>
      <name val="华文细黑"/>
      <family val="3"/>
      <charset val="134"/>
    </font>
    <font>
      <sz val="10"/>
      <color indexed="8"/>
      <name val="微软雅黑"/>
      <family val="2"/>
      <charset val="134"/>
    </font>
    <font>
      <sz val="12"/>
      <color rgb="FFC00000"/>
      <name val="华文中宋"/>
      <family val="3"/>
      <charset val="134"/>
    </font>
    <font>
      <sz val="14"/>
      <color theme="5" tint="-0.249977111117893"/>
      <name val="华文新魏"/>
      <family val="3"/>
      <charset val="134"/>
    </font>
    <font>
      <sz val="12"/>
      <color theme="1"/>
      <name val="华文细黑"/>
      <family val="3"/>
      <charset val="134"/>
    </font>
    <font>
      <b/>
      <sz val="12"/>
      <color rgb="FF7030A0"/>
      <name val="华文仿宋"/>
      <family val="3"/>
      <charset val="134"/>
    </font>
    <font>
      <u/>
      <sz val="12"/>
      <color theme="9" tint="-0.24994659260841701"/>
      <name val="微软雅黑"/>
      <family val="2"/>
      <charset val="134"/>
    </font>
    <font>
      <sz val="14"/>
      <color theme="1"/>
      <name val="新宋体"/>
      <family val="3"/>
      <charset val="134"/>
    </font>
    <font>
      <b/>
      <sz val="14"/>
      <color theme="0"/>
      <name val="新宋体"/>
      <family val="3"/>
      <charset val="134"/>
    </font>
    <font>
      <sz val="11"/>
      <color rgb="FF0070C0"/>
      <name val="Kristen ITC"/>
      <family val="4"/>
    </font>
    <font>
      <sz val="11"/>
      <color rgb="FF0070C0"/>
      <name val="Lucida Calligraphy"/>
      <family val="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340800195318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0"/>
        </stop>
        <stop position="1">
          <color theme="9" tint="0.59999389629810485"/>
        </stop>
      </gradientFill>
    </fill>
    <fill>
      <gradientFill degree="90">
        <stop position="0">
          <color theme="1" tint="0.25098422193060094"/>
        </stop>
        <stop position="1">
          <color theme="1"/>
        </stop>
      </gradientFill>
    </fill>
    <fill>
      <patternFill patternType="solid">
        <fgColor theme="0" tint="-0.14938810388500626"/>
        <bgColor rgb="FFFFFFFF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thin">
        <color indexed="23"/>
      </right>
      <top/>
      <bottom/>
      <diagonal/>
    </border>
    <border>
      <left/>
      <right/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20">
    <xf numFmtId="0" fontId="0" fillId="0" borderId="0"/>
    <xf numFmtId="0" fontId="17" fillId="0" borderId="0" applyNumberFormat="0" applyFill="0" applyBorder="0" applyAlignment="0">
      <alignment horizontal="center"/>
    </xf>
    <xf numFmtId="43" fontId="38" fillId="0" borderId="0" applyFont="0" applyFill="0" applyBorder="0" applyAlignment="0" applyProtection="0">
      <alignment vertical="center"/>
    </xf>
    <xf numFmtId="0" fontId="25" fillId="10" borderId="15" applyProtection="0">
      <alignment horizontal="center" vertical="center"/>
    </xf>
    <xf numFmtId="0" fontId="26" fillId="0" borderId="16" applyNumberFormat="0" applyFill="0" applyBorder="0" applyAlignment="0" applyProtection="0">
      <alignment horizontal="center" vertical="center"/>
    </xf>
    <xf numFmtId="0" fontId="27" fillId="9" borderId="16" applyProtection="0">
      <alignment horizontal="center" vertical="center"/>
    </xf>
    <xf numFmtId="0" fontId="28" fillId="0" borderId="0" applyFill="0" applyBorder="0" applyProtection="0">
      <alignment horizontal="center" vertical="center"/>
    </xf>
    <xf numFmtId="0" fontId="30" fillId="0" borderId="16" applyNumberFormat="0" applyFill="0" applyBorder="0" applyAlignment="0" applyProtection="0">
      <alignment horizontal="center" vertical="center"/>
    </xf>
    <xf numFmtId="0" fontId="32" fillId="0" borderId="16" applyNumberFormat="0" applyFill="0" applyBorder="0" applyAlignment="0">
      <alignment horizontal="center" vertical="center"/>
      <protection locked="0"/>
    </xf>
    <xf numFmtId="0" fontId="34" fillId="14" borderId="16">
      <alignment horizontal="center" vertical="center"/>
    </xf>
    <xf numFmtId="0" fontId="35" fillId="15" borderId="17" applyProtection="0">
      <alignment horizontal="center" vertical="center"/>
    </xf>
    <xf numFmtId="0" fontId="25" fillId="16" borderId="15" applyProtection="0">
      <alignment horizontal="center" vertical="center"/>
    </xf>
    <xf numFmtId="0" fontId="27" fillId="12" borderId="16" applyProtection="0">
      <alignment horizontal="center" vertical="center"/>
    </xf>
    <xf numFmtId="0" fontId="27" fillId="13" borderId="16" applyProtection="0">
      <alignment horizontal="center" vertical="center"/>
    </xf>
    <xf numFmtId="0" fontId="27" fillId="11" borderId="16" applyProtection="0">
      <alignment horizontal="center" vertical="center"/>
    </xf>
    <xf numFmtId="0" fontId="31" fillId="0" borderId="16" applyNumberFormat="0" applyFont="0" applyFill="0" applyAlignment="0" applyProtection="0">
      <alignment horizontal="center" vertical="center"/>
    </xf>
    <xf numFmtId="0" fontId="29" fillId="0" borderId="16" applyNumberFormat="0" applyFill="0" applyBorder="0" applyAlignment="0">
      <alignment horizontal="center" vertical="center"/>
      <protection locked="0"/>
    </xf>
    <xf numFmtId="0" fontId="33" fillId="0" borderId="16" applyNumberFormat="0" applyFill="0" applyBorder="0" applyAlignment="0">
      <alignment horizontal="center" vertical="center"/>
    </xf>
    <xf numFmtId="0" fontId="36" fillId="0" borderId="16" applyNumberFormat="0" applyFill="0" applyBorder="0" applyAlignment="0" applyProtection="0">
      <alignment horizontal="center" vertical="center"/>
    </xf>
    <xf numFmtId="0" fontId="37" fillId="0" borderId="16" applyNumberFormat="0" applyFill="0" applyBorder="0" applyAlignment="0" applyProtection="0">
      <alignment horizontal="center" vertical="center"/>
    </xf>
  </cellStyleXfs>
  <cellXfs count="10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0" fillId="0" borderId="4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0" fillId="6" borderId="4" xfId="0" applyFont="1" applyFill="1" applyBorder="1" applyAlignment="1"/>
    <xf numFmtId="1" fontId="11" fillId="0" borderId="0" xfId="0" applyNumberFormat="1" applyFont="1" applyFill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10" fillId="7" borderId="4" xfId="0" applyFont="1" applyFill="1" applyBorder="1" applyAlignment="1">
      <alignment vertical="center"/>
    </xf>
    <xf numFmtId="0" fontId="0" fillId="0" borderId="0" xfId="0" applyFont="1"/>
    <xf numFmtId="0" fontId="12" fillId="0" borderId="0" xfId="0" applyFont="1"/>
    <xf numFmtId="0" fontId="10" fillId="0" borderId="0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10" fillId="0" borderId="5" xfId="0" applyFont="1" applyFill="1" applyBorder="1" applyAlignment="1">
      <alignment vertical="center"/>
    </xf>
    <xf numFmtId="0" fontId="11" fillId="0" borderId="6" xfId="0" applyFont="1" applyFill="1" applyBorder="1" applyAlignment="1">
      <alignment vertical="center"/>
    </xf>
    <xf numFmtId="0" fontId="11" fillId="0" borderId="7" xfId="0" applyFont="1" applyFill="1" applyBorder="1" applyAlignment="1">
      <alignment vertical="center"/>
    </xf>
    <xf numFmtId="0" fontId="11" fillId="0" borderId="8" xfId="0" applyFont="1" applyFill="1" applyBorder="1" applyAlignment="1">
      <alignment vertical="center"/>
    </xf>
    <xf numFmtId="0" fontId="9" fillId="0" borderId="0" xfId="0" applyFont="1"/>
    <xf numFmtId="0" fontId="10" fillId="0" borderId="5" xfId="0" applyFont="1" applyFill="1" applyBorder="1" applyAlignment="1"/>
    <xf numFmtId="0" fontId="14" fillId="0" borderId="0" xfId="0" applyFont="1" applyFill="1" applyBorder="1" applyAlignment="1">
      <alignment vertical="center"/>
    </xf>
    <xf numFmtId="177" fontId="14" fillId="0" borderId="0" xfId="0" applyNumberFormat="1" applyFont="1" applyFill="1" applyBorder="1" applyAlignment="1">
      <alignment vertical="center"/>
    </xf>
    <xf numFmtId="0" fontId="15" fillId="0" borderId="0" xfId="0" applyFont="1" applyAlignment="1">
      <alignment vertical="center"/>
    </xf>
    <xf numFmtId="0" fontId="16" fillId="4" borderId="9" xfId="6" applyFont="1" applyFill="1" applyBorder="1" applyAlignment="1">
      <alignment horizontal="center" vertical="center"/>
    </xf>
    <xf numFmtId="0" fontId="16" fillId="4" borderId="3" xfId="6" applyFont="1" applyFill="1" applyBorder="1" applyAlignment="1">
      <alignment horizontal="center" vertical="center"/>
    </xf>
    <xf numFmtId="0" fontId="16" fillId="4" borderId="10" xfId="6" applyFont="1" applyFill="1" applyBorder="1" applyAlignment="1">
      <alignment horizontal="center" vertical="center"/>
    </xf>
    <xf numFmtId="1" fontId="0" fillId="0" borderId="0" xfId="0" applyNumberFormat="1"/>
    <xf numFmtId="0" fontId="0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17" fillId="0" borderId="0" xfId="1" applyAlignment="1">
      <alignment horizontal="center" vertical="center"/>
    </xf>
    <xf numFmtId="0" fontId="0" fillId="0" borderId="0" xfId="0" applyFill="1" applyAlignment="1">
      <alignment vertical="center"/>
    </xf>
    <xf numFmtId="0" fontId="18" fillId="5" borderId="3" xfId="6" applyFont="1" applyFill="1" applyBorder="1" applyAlignment="1">
      <alignment horizontal="center" vertical="center"/>
    </xf>
    <xf numFmtId="0" fontId="18" fillId="8" borderId="3" xfId="6" applyFont="1" applyFill="1" applyBorder="1" applyAlignment="1">
      <alignment horizontal="center" vertical="center"/>
    </xf>
    <xf numFmtId="0" fontId="2" fillId="0" borderId="7" xfId="0" applyFont="1" applyBorder="1"/>
    <xf numFmtId="0" fontId="7" fillId="0" borderId="7" xfId="0" applyFont="1" applyBorder="1"/>
    <xf numFmtId="0" fontId="17" fillId="0" borderId="7" xfId="1" applyBorder="1" applyAlignment="1">
      <alignment horizontal="center" vertical="center"/>
    </xf>
    <xf numFmtId="0" fontId="1" fillId="0" borderId="7" xfId="0" applyFont="1" applyBorder="1"/>
    <xf numFmtId="0" fontId="19" fillId="6" borderId="0" xfId="0" applyFont="1" applyFill="1" applyBorder="1" applyAlignment="1">
      <alignment vertical="center"/>
    </xf>
    <xf numFmtId="0" fontId="11" fillId="6" borderId="0" xfId="0" applyFont="1" applyFill="1" applyBorder="1" applyAlignment="1">
      <alignment vertical="center"/>
    </xf>
    <xf numFmtId="0" fontId="20" fillId="6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2" fillId="0" borderId="0" xfId="0" applyFont="1" applyBorder="1"/>
    <xf numFmtId="0" fontId="10" fillId="6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176" fontId="11" fillId="0" borderId="0" xfId="2" applyNumberFormat="1" applyFont="1" applyFill="1" applyBorder="1">
      <alignment vertical="center"/>
    </xf>
    <xf numFmtId="176" fontId="11" fillId="0" borderId="0" xfId="0" applyNumberFormat="1" applyFont="1" applyFill="1" applyBorder="1" applyAlignment="1">
      <alignment vertical="center"/>
    </xf>
    <xf numFmtId="1" fontId="20" fillId="0" borderId="0" xfId="0" applyNumberFormat="1" applyFont="1" applyFill="1" applyBorder="1" applyAlignment="1">
      <alignment vertical="center"/>
    </xf>
    <xf numFmtId="43" fontId="11" fillId="0" borderId="0" xfId="0" applyNumberFormat="1" applyFont="1" applyFill="1" applyBorder="1" applyAlignment="1">
      <alignment vertical="center"/>
    </xf>
    <xf numFmtId="0" fontId="13" fillId="0" borderId="0" xfId="0" applyFont="1"/>
    <xf numFmtId="0" fontId="11" fillId="0" borderId="11" xfId="0" applyFont="1" applyFill="1" applyBorder="1" applyAlignment="1">
      <alignment vertical="center"/>
    </xf>
    <xf numFmtId="176" fontId="0" fillId="0" borderId="0" xfId="0" applyNumberFormat="1"/>
    <xf numFmtId="0" fontId="11" fillId="0" borderId="0" xfId="0" applyFont="1" applyFill="1" applyBorder="1" applyAlignment="1"/>
    <xf numFmtId="0" fontId="11" fillId="0" borderId="12" xfId="0" applyFont="1" applyFill="1" applyBorder="1" applyAlignment="1">
      <alignment vertical="center"/>
    </xf>
    <xf numFmtId="0" fontId="11" fillId="0" borderId="11" xfId="0" applyFont="1" applyFill="1" applyBorder="1" applyAlignment="1"/>
    <xf numFmtId="0" fontId="11" fillId="0" borderId="13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1" fillId="0" borderId="14" xfId="0" applyFont="1" applyFill="1" applyBorder="1" applyAlignment="1">
      <alignment vertical="center"/>
    </xf>
    <xf numFmtId="0" fontId="11" fillId="0" borderId="7" xfId="0" applyFont="1" applyFill="1" applyBorder="1" applyAlignment="1"/>
    <xf numFmtId="1" fontId="20" fillId="0" borderId="11" xfId="0" applyNumberFormat="1" applyFont="1" applyFill="1" applyBorder="1" applyAlignment="1"/>
    <xf numFmtId="1" fontId="23" fillId="0" borderId="11" xfId="0" applyNumberFormat="1" applyFont="1" applyFill="1" applyBorder="1" applyAlignment="1"/>
    <xf numFmtId="1" fontId="20" fillId="0" borderId="0" xfId="0" applyNumberFormat="1" applyFont="1" applyFill="1" applyBorder="1" applyAlignment="1"/>
    <xf numFmtId="1" fontId="23" fillId="0" borderId="0" xfId="0" applyNumberFormat="1" applyFont="1" applyFill="1" applyBorder="1" applyAlignment="1"/>
    <xf numFmtId="1" fontId="20" fillId="0" borderId="7" xfId="0" applyNumberFormat="1" applyFont="1" applyFill="1" applyBorder="1" applyAlignment="1"/>
    <xf numFmtId="176" fontId="11" fillId="0" borderId="11" xfId="2" applyNumberFormat="1" applyFont="1" applyFill="1" applyBorder="1" applyAlignment="1"/>
    <xf numFmtId="176" fontId="20" fillId="0" borderId="11" xfId="2" applyNumberFormat="1" applyFont="1" applyFill="1" applyBorder="1" applyAlignment="1"/>
    <xf numFmtId="0" fontId="20" fillId="0" borderId="11" xfId="2" applyNumberFormat="1" applyFont="1" applyFill="1" applyBorder="1" applyAlignment="1"/>
    <xf numFmtId="43" fontId="11" fillId="0" borderId="11" xfId="2" applyNumberFormat="1" applyFont="1" applyFill="1" applyBorder="1">
      <alignment vertical="center"/>
    </xf>
    <xf numFmtId="176" fontId="11" fillId="0" borderId="0" xfId="2" applyNumberFormat="1" applyFont="1" applyFill="1" applyBorder="1" applyAlignment="1"/>
    <xf numFmtId="176" fontId="20" fillId="0" borderId="0" xfId="2" applyNumberFormat="1" applyFont="1" applyFill="1" applyBorder="1" applyAlignment="1"/>
    <xf numFmtId="0" fontId="20" fillId="0" borderId="0" xfId="2" applyNumberFormat="1" applyFont="1" applyFill="1" applyBorder="1" applyAlignment="1"/>
    <xf numFmtId="43" fontId="11" fillId="0" borderId="0" xfId="2" applyNumberFormat="1" applyFont="1" applyFill="1" applyBorder="1">
      <alignment vertical="center"/>
    </xf>
    <xf numFmtId="176" fontId="20" fillId="0" borderId="7" xfId="2" applyNumberFormat="1" applyFont="1" applyFill="1" applyBorder="1" applyAlignment="1"/>
    <xf numFmtId="0" fontId="20" fillId="0" borderId="7" xfId="2" applyNumberFormat="1" applyFont="1" applyFill="1" applyBorder="1" applyAlignment="1"/>
    <xf numFmtId="43" fontId="11" fillId="0" borderId="7" xfId="2" applyNumberFormat="1" applyFont="1" applyFill="1" applyBorder="1">
      <alignment vertical="center"/>
    </xf>
    <xf numFmtId="176" fontId="11" fillId="0" borderId="7" xfId="2" applyNumberFormat="1" applyFont="1" applyFill="1" applyBorder="1" applyAlignment="1"/>
    <xf numFmtId="0" fontId="22" fillId="0" borderId="0" xfId="0" applyFont="1" applyFill="1" applyBorder="1" applyAlignment="1">
      <alignment vertical="center"/>
    </xf>
    <xf numFmtId="178" fontId="11" fillId="0" borderId="0" xfId="0" applyNumberFormat="1" applyFont="1" applyFill="1" applyBorder="1" applyAlignment="1">
      <alignment vertical="center"/>
    </xf>
    <xf numFmtId="177" fontId="11" fillId="0" borderId="0" xfId="0" applyNumberFormat="1" applyFont="1" applyFill="1" applyBorder="1" applyAlignment="1">
      <alignment vertical="center"/>
    </xf>
    <xf numFmtId="0" fontId="17" fillId="0" borderId="0" xfId="1" applyAlignment="1">
      <alignment horizontal="center"/>
    </xf>
    <xf numFmtId="0" fontId="24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7" fillId="0" borderId="0" xfId="1" applyAlignment="1">
      <alignment horizontal="left" vertical="center"/>
    </xf>
  </cellXfs>
  <cellStyles count="20">
    <cellStyle name="常规" xfId="0" builtinId="0"/>
    <cellStyle name="常规 8" xfId="6"/>
    <cellStyle name="黑色标题" xfId="10"/>
    <cellStyle name="黑色单元格1" xfId="3"/>
    <cellStyle name="黑色单元格2" xfId="11"/>
    <cellStyle name="千位分隔" xfId="2" builtinId="3"/>
    <cellStyle name="我的标题" xfId="9"/>
    <cellStyle name="我的单元格1" xfId="12"/>
    <cellStyle name="我的单元格2" xfId="5"/>
    <cellStyle name="我的单元格3" xfId="13"/>
    <cellStyle name="我的单元格4" xfId="14"/>
    <cellStyle name="我的公式" xfId="1"/>
    <cellStyle name="我的公式2" xfId="16"/>
    <cellStyle name="我的链接" xfId="17"/>
    <cellStyle name="我的强调" xfId="7"/>
    <cellStyle name="我的外边框" xfId="15"/>
    <cellStyle name="我的选择" xfId="8"/>
    <cellStyle name="我的英文1" xfId="4"/>
    <cellStyle name="我的英文2" xfId="18"/>
    <cellStyle name="我的英文3" xfId="19"/>
  </cellStyles>
  <dxfs count="300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164;&#26009;/&#21508;&#28216;&#25103;&#25991;&#26723;/&#20992;&#21073;&#22914;&#26790;/&#21073;&#21880;&#27743;&#28246;&#31574;&#21010;&#25991;&#26723;/&#25968;&#20540;&#35774;&#23450;/&#20992;&#21073;&#25968;&#20540;&#27169;&#22411;/&#24618;&#29289;&#23646;&#24615;&#27169;&#2241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6"/>
  <sheetViews>
    <sheetView tabSelected="1" workbookViewId="0">
      <selection activeCell="C24" sqref="C24"/>
    </sheetView>
  </sheetViews>
  <sheetFormatPr defaultColWidth="9" defaultRowHeight="13.5"/>
  <cols>
    <col min="1" max="1" width="17.25" style="3" customWidth="1"/>
    <col min="2" max="2" width="25.625" style="3" customWidth="1"/>
    <col min="3" max="3" width="20.875" style="3" customWidth="1"/>
    <col min="4" max="4" width="98.125" style="3" customWidth="1"/>
    <col min="5" max="5" width="20.5" style="3" customWidth="1"/>
    <col min="6" max="16384" width="9" style="3"/>
  </cols>
  <sheetData>
    <row r="1" spans="1:5">
      <c r="A1" s="4" t="s">
        <v>0</v>
      </c>
      <c r="B1" s="5" t="s">
        <v>1</v>
      </c>
      <c r="C1" s="6"/>
      <c r="D1" s="7" t="s">
        <v>2</v>
      </c>
      <c r="E1" s="8" t="s">
        <v>3</v>
      </c>
    </row>
    <row r="2" spans="1:5">
      <c r="A2" s="4" t="s">
        <v>4</v>
      </c>
      <c r="B2" s="8" t="s">
        <v>5</v>
      </c>
      <c r="C2" s="6"/>
      <c r="D2" s="7" t="s">
        <v>6</v>
      </c>
      <c r="E2" s="10" t="s">
        <v>7</v>
      </c>
    </row>
    <row r="3" spans="1:5">
      <c r="A3" s="4" t="s">
        <v>8</v>
      </c>
      <c r="B3" s="10">
        <v>0</v>
      </c>
      <c r="C3" s="6"/>
      <c r="D3" s="11"/>
      <c r="E3" s="12"/>
    </row>
    <row r="5" spans="1:5">
      <c r="A5" s="99" t="s">
        <v>9</v>
      </c>
      <c r="B5" s="15" t="s">
        <v>10</v>
      </c>
      <c r="C5" s="15" t="s">
        <v>11</v>
      </c>
      <c r="D5" s="15" t="s">
        <v>12</v>
      </c>
    </row>
    <row r="6" spans="1:5" ht="18" customHeight="1">
      <c r="A6" s="100" t="s">
        <v>13</v>
      </c>
      <c r="B6" s="100" t="s">
        <v>14</v>
      </c>
      <c r="C6" s="100" t="s">
        <v>15</v>
      </c>
      <c r="D6" s="100">
        <v>7000</v>
      </c>
    </row>
    <row r="7" spans="1:5" ht="18" customHeight="1">
      <c r="A7" s="100" t="s">
        <v>16</v>
      </c>
      <c r="B7" s="100" t="s">
        <v>14</v>
      </c>
      <c r="C7" s="100" t="s">
        <v>17</v>
      </c>
      <c r="D7" s="47" t="s">
        <v>18</v>
      </c>
    </row>
    <row r="8" spans="1:5" ht="18" customHeight="1">
      <c r="A8" s="100" t="s">
        <v>19</v>
      </c>
      <c r="B8" s="100" t="s">
        <v>14</v>
      </c>
      <c r="C8" s="100" t="s">
        <v>20</v>
      </c>
      <c r="D8" s="47" t="s">
        <v>21</v>
      </c>
    </row>
    <row r="9" spans="1:5" ht="18" customHeight="1">
      <c r="A9" s="100" t="s">
        <v>22</v>
      </c>
      <c r="B9" s="100" t="s">
        <v>14</v>
      </c>
      <c r="C9" s="100" t="s">
        <v>23</v>
      </c>
      <c r="D9" s="100">
        <v>3</v>
      </c>
    </row>
    <row r="10" spans="1:5" ht="18" customHeight="1">
      <c r="A10" s="100" t="s">
        <v>24</v>
      </c>
      <c r="B10" s="100" t="s">
        <v>14</v>
      </c>
      <c r="C10" s="100" t="s">
        <v>25</v>
      </c>
      <c r="D10" s="47">
        <v>111</v>
      </c>
    </row>
    <row r="11" spans="1:5" ht="18" customHeight="1">
      <c r="A11" s="100" t="s">
        <v>26</v>
      </c>
      <c r="B11" s="100" t="s">
        <v>27</v>
      </c>
      <c r="C11" s="100" t="s">
        <v>28</v>
      </c>
      <c r="D11" s="47" t="s">
        <v>29</v>
      </c>
    </row>
    <row r="12" spans="1:5" ht="18" customHeight="1">
      <c r="A12" s="100" t="s">
        <v>30</v>
      </c>
      <c r="B12" s="100" t="s">
        <v>27</v>
      </c>
      <c r="C12" s="100" t="s">
        <v>31</v>
      </c>
      <c r="D12" s="47" t="s">
        <v>32</v>
      </c>
    </row>
    <row r="13" spans="1:5" ht="18" customHeight="1">
      <c r="A13" s="100" t="s">
        <v>33</v>
      </c>
      <c r="B13" s="100" t="s">
        <v>27</v>
      </c>
      <c r="C13" s="100" t="s">
        <v>34</v>
      </c>
      <c r="D13" s="47" t="s">
        <v>35</v>
      </c>
    </row>
    <row r="14" spans="1:5" ht="18" customHeight="1">
      <c r="A14" s="100" t="s">
        <v>36</v>
      </c>
      <c r="B14" s="100" t="s">
        <v>27</v>
      </c>
      <c r="C14" s="100" t="s">
        <v>37</v>
      </c>
      <c r="D14" s="47" t="s">
        <v>38</v>
      </c>
    </row>
    <row r="15" spans="1:5" ht="18" customHeight="1">
      <c r="A15" s="100" t="s">
        <v>39</v>
      </c>
      <c r="B15" s="100" t="s">
        <v>27</v>
      </c>
      <c r="C15" s="100" t="s">
        <v>40</v>
      </c>
      <c r="D15" s="47" t="s">
        <v>41</v>
      </c>
    </row>
    <row r="16" spans="1:5" ht="18" customHeight="1">
      <c r="A16" s="100" t="s">
        <v>42</v>
      </c>
      <c r="B16" s="100" t="s">
        <v>27</v>
      </c>
      <c r="C16" s="100" t="s">
        <v>43</v>
      </c>
      <c r="D16" s="47" t="s">
        <v>44</v>
      </c>
    </row>
    <row r="17" spans="1:16384" ht="18" customHeight="1">
      <c r="A17" s="100" t="s">
        <v>26</v>
      </c>
      <c r="B17" s="100" t="s">
        <v>27</v>
      </c>
      <c r="C17" s="100" t="s">
        <v>45</v>
      </c>
      <c r="D17" s="47" t="s">
        <v>46</v>
      </c>
    </row>
    <row r="18" spans="1:16384" ht="18" customHeight="1">
      <c r="A18" s="100" t="s">
        <v>30</v>
      </c>
      <c r="B18" s="100" t="s">
        <v>27</v>
      </c>
      <c r="C18" s="100" t="s">
        <v>47</v>
      </c>
      <c r="D18" s="47" t="s">
        <v>48</v>
      </c>
    </row>
    <row r="19" spans="1:16384" ht="18" customHeight="1">
      <c r="A19" s="100" t="s">
        <v>33</v>
      </c>
      <c r="B19" s="100" t="s">
        <v>27</v>
      </c>
      <c r="C19" s="100" t="s">
        <v>49</v>
      </c>
      <c r="D19" s="47" t="s">
        <v>50</v>
      </c>
    </row>
    <row r="20" spans="1:16384" ht="18" customHeight="1">
      <c r="A20" s="100" t="s">
        <v>36</v>
      </c>
      <c r="B20" s="100" t="s">
        <v>27</v>
      </c>
      <c r="C20" s="100" t="s">
        <v>51</v>
      </c>
      <c r="D20" s="47" t="s">
        <v>52</v>
      </c>
    </row>
    <row r="21" spans="1:16384" ht="18" customHeight="1">
      <c r="A21" s="100" t="s">
        <v>39</v>
      </c>
      <c r="B21" s="100" t="s">
        <v>27</v>
      </c>
      <c r="C21" s="100" t="s">
        <v>53</v>
      </c>
      <c r="D21" s="47" t="s">
        <v>54</v>
      </c>
    </row>
    <row r="22" spans="1:16384" ht="18" customHeight="1">
      <c r="A22" s="100" t="s">
        <v>42</v>
      </c>
      <c r="B22" s="100" t="s">
        <v>27</v>
      </c>
      <c r="C22" s="100" t="s">
        <v>55</v>
      </c>
      <c r="D22" s="47" t="s">
        <v>56</v>
      </c>
    </row>
    <row r="23" spans="1:16384" ht="18" customHeight="1">
      <c r="A23" s="100" t="s">
        <v>57</v>
      </c>
      <c r="B23" s="100" t="s">
        <v>27</v>
      </c>
      <c r="C23" s="100" t="s">
        <v>58</v>
      </c>
      <c r="D23" s="47" t="s">
        <v>59</v>
      </c>
    </row>
    <row r="24" spans="1:16384" ht="18" customHeight="1">
      <c r="A24" s="100" t="s">
        <v>60</v>
      </c>
      <c r="B24" s="100" t="s">
        <v>27</v>
      </c>
      <c r="C24" s="100" t="s">
        <v>61</v>
      </c>
      <c r="D24" s="47" t="s">
        <v>62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  <c r="DYU24"/>
      <c r="DYV24"/>
      <c r="DYW24"/>
      <c r="DYX24"/>
      <c r="DYY24"/>
      <c r="DYZ24"/>
      <c r="DZA24"/>
      <c r="DZB24"/>
      <c r="DZC24"/>
      <c r="DZD24"/>
      <c r="DZE24"/>
      <c r="DZF24"/>
      <c r="DZG24"/>
      <c r="DZH24"/>
      <c r="DZI24"/>
      <c r="DZJ24"/>
      <c r="DZK24"/>
      <c r="DZL24"/>
      <c r="DZM24"/>
      <c r="DZN24"/>
      <c r="DZO24"/>
      <c r="DZP24"/>
      <c r="DZQ24"/>
      <c r="DZR24"/>
      <c r="DZS24"/>
      <c r="DZT24"/>
      <c r="DZU24"/>
      <c r="DZV24"/>
      <c r="DZW24"/>
      <c r="DZX24"/>
      <c r="DZY24"/>
      <c r="DZZ24"/>
      <c r="EAA24"/>
      <c r="EAB24"/>
      <c r="EAC24"/>
      <c r="EAD24"/>
      <c r="EAE24"/>
      <c r="EAF24"/>
      <c r="EAG24"/>
      <c r="EAH24"/>
      <c r="EAI24"/>
      <c r="EAJ24"/>
      <c r="EAK24"/>
      <c r="EAL24"/>
      <c r="EAM24"/>
      <c r="EAN24"/>
      <c r="EAO24"/>
      <c r="EAP24"/>
      <c r="EAQ24"/>
      <c r="EAR24"/>
      <c r="EAS24"/>
      <c r="EAT24"/>
      <c r="EAU24"/>
      <c r="EAV24"/>
      <c r="EAW24"/>
      <c r="EAX24"/>
      <c r="EAY24"/>
      <c r="EAZ24"/>
      <c r="EBA24"/>
      <c r="EBB24"/>
      <c r="EBC24"/>
      <c r="EBD24"/>
      <c r="EBE24"/>
      <c r="EBF24"/>
      <c r="EBG24"/>
      <c r="EBH24"/>
      <c r="EBI24"/>
      <c r="EBJ24"/>
      <c r="EBK24"/>
      <c r="EBL24"/>
      <c r="EBM24"/>
      <c r="EBN24"/>
      <c r="EBO24"/>
      <c r="EBP24"/>
      <c r="EBQ24"/>
      <c r="EBR24"/>
      <c r="EBS24"/>
      <c r="EBT24"/>
      <c r="EBU24"/>
      <c r="EBV24"/>
      <c r="EBW24"/>
      <c r="EBX24"/>
      <c r="EBY24"/>
      <c r="EBZ24"/>
      <c r="ECA24"/>
      <c r="ECB24"/>
      <c r="ECC24"/>
      <c r="ECD24"/>
      <c r="ECE24"/>
      <c r="ECF24"/>
      <c r="ECG24"/>
      <c r="ECH24"/>
      <c r="ECI24"/>
      <c r="ECJ24"/>
      <c r="ECK24"/>
      <c r="ECL24"/>
      <c r="ECM24"/>
      <c r="ECN24"/>
      <c r="ECO24"/>
      <c r="ECP24"/>
      <c r="ECQ24"/>
      <c r="ECR24"/>
      <c r="ECS24"/>
      <c r="ECT24"/>
      <c r="ECU24"/>
      <c r="ECV24"/>
      <c r="ECW24"/>
      <c r="ECX24"/>
      <c r="ECY24"/>
      <c r="ECZ24"/>
      <c r="EDA24"/>
      <c r="EDB24"/>
      <c r="EDC24"/>
      <c r="EDD24"/>
      <c r="EDE24"/>
      <c r="EDF24"/>
      <c r="EDG24"/>
      <c r="EDH24"/>
      <c r="EDI24"/>
      <c r="EDJ24"/>
      <c r="EDK24"/>
      <c r="EDL24"/>
      <c r="EDM24"/>
      <c r="EDN24"/>
      <c r="EDO24"/>
      <c r="EDP24"/>
      <c r="EDQ24"/>
      <c r="EDR24"/>
      <c r="EDS24"/>
      <c r="EDT24"/>
      <c r="EDU24"/>
      <c r="EDV24"/>
      <c r="EDW24"/>
      <c r="EDX24"/>
      <c r="EDY24"/>
      <c r="EDZ24"/>
      <c r="EEA24"/>
      <c r="EEB24"/>
      <c r="EEC24"/>
      <c r="EED24"/>
      <c r="EEE24"/>
      <c r="EEF24"/>
      <c r="EEG24"/>
      <c r="EEH24"/>
      <c r="EEI24"/>
      <c r="EEJ24"/>
      <c r="EEK24"/>
      <c r="EEL24"/>
      <c r="EEM24"/>
      <c r="EEN24"/>
      <c r="EEO24"/>
      <c r="EEP24"/>
      <c r="EEQ24"/>
      <c r="EER24"/>
      <c r="EES24"/>
      <c r="EET24"/>
      <c r="EEU24"/>
      <c r="EEV24"/>
      <c r="EEW24"/>
      <c r="EEX24"/>
      <c r="EEY24"/>
      <c r="EEZ24"/>
      <c r="EFA24"/>
      <c r="EFB24"/>
      <c r="EFC24"/>
      <c r="EFD24"/>
      <c r="EFE24"/>
      <c r="EFF24"/>
      <c r="EFG24"/>
      <c r="EFH24"/>
      <c r="EFI24"/>
      <c r="EFJ24"/>
      <c r="EFK24"/>
      <c r="EFL24"/>
      <c r="EFM24"/>
      <c r="EFN24"/>
      <c r="EFO24"/>
      <c r="EFP24"/>
      <c r="EFQ24"/>
      <c r="EFR24"/>
      <c r="EFS24"/>
      <c r="EFT24"/>
      <c r="EFU24"/>
      <c r="EFV24"/>
      <c r="EFW24"/>
      <c r="EFX24"/>
      <c r="EFY24"/>
      <c r="EFZ24"/>
      <c r="EGA24"/>
      <c r="EGB24"/>
      <c r="EGC24"/>
      <c r="EGD24"/>
      <c r="EGE24"/>
      <c r="EGF24"/>
      <c r="EGG24"/>
      <c r="EGH24"/>
      <c r="EGI24"/>
      <c r="EGJ24"/>
      <c r="EGK24"/>
      <c r="EGL24"/>
      <c r="EGM24"/>
      <c r="EGN24"/>
      <c r="EGO24"/>
      <c r="EGP24"/>
      <c r="EGQ24"/>
      <c r="EGR24"/>
      <c r="EGS24"/>
      <c r="EGT24"/>
      <c r="EGU24"/>
      <c r="EGV24"/>
      <c r="EGW24"/>
      <c r="EGX24"/>
      <c r="EGY24"/>
      <c r="EGZ24"/>
      <c r="EHA24"/>
      <c r="EHB24"/>
      <c r="EHC24"/>
      <c r="EHD24"/>
      <c r="EHE24"/>
      <c r="EHF24"/>
      <c r="EHG24"/>
      <c r="EHH24"/>
      <c r="EHI24"/>
      <c r="EHJ24"/>
      <c r="EHK24"/>
      <c r="EHL24"/>
      <c r="EHM24"/>
      <c r="EHN24"/>
      <c r="EHO24"/>
      <c r="EHP24"/>
      <c r="EHQ24"/>
      <c r="EHR24"/>
      <c r="EHS24"/>
      <c r="EHT24"/>
      <c r="EHU24"/>
      <c r="EHV24"/>
      <c r="EHW24"/>
      <c r="EHX24"/>
      <c r="EHY24"/>
      <c r="EHZ24"/>
      <c r="EIA24"/>
      <c r="EIB24"/>
      <c r="EIC24"/>
      <c r="EID24"/>
      <c r="EIE24"/>
      <c r="EIF24"/>
      <c r="EIG24"/>
      <c r="EIH24"/>
      <c r="EII24"/>
      <c r="EIJ24"/>
      <c r="EIK24"/>
      <c r="EIL24"/>
      <c r="EIM24"/>
      <c r="EIN24"/>
      <c r="EIO24"/>
      <c r="EIP24"/>
      <c r="EIQ24"/>
      <c r="EIR24"/>
      <c r="EIS24"/>
      <c r="EIT24"/>
      <c r="EIU24"/>
      <c r="EIV24"/>
      <c r="EIW24"/>
      <c r="EIX24"/>
      <c r="EIY24"/>
      <c r="EIZ24"/>
      <c r="EJA24"/>
      <c r="EJB24"/>
      <c r="EJC24"/>
      <c r="EJD24"/>
      <c r="EJE24"/>
      <c r="EJF24"/>
      <c r="EJG24"/>
      <c r="EJH24"/>
      <c r="EJI24"/>
      <c r="EJJ24"/>
      <c r="EJK24"/>
      <c r="EJL24"/>
      <c r="EJM24"/>
      <c r="EJN24"/>
      <c r="EJO24"/>
      <c r="EJP24"/>
      <c r="EJQ24"/>
      <c r="EJR24"/>
      <c r="EJS24"/>
      <c r="EJT24"/>
      <c r="EJU24"/>
      <c r="EJV24"/>
      <c r="EJW24"/>
      <c r="EJX24"/>
      <c r="EJY24"/>
      <c r="EJZ24"/>
      <c r="EKA24"/>
      <c r="EKB24"/>
      <c r="EKC24"/>
      <c r="EKD24"/>
      <c r="EKE24"/>
      <c r="EKF24"/>
      <c r="EKG24"/>
      <c r="EKH24"/>
      <c r="EKI24"/>
      <c r="EKJ24"/>
      <c r="EKK24"/>
      <c r="EKL24"/>
      <c r="EKM24"/>
      <c r="EKN24"/>
      <c r="EKO24"/>
      <c r="EKP24"/>
      <c r="EKQ24"/>
      <c r="EKR24"/>
      <c r="EKS24"/>
      <c r="EKT24"/>
      <c r="EKU24"/>
      <c r="EKV24"/>
      <c r="EKW24"/>
      <c r="EKX24"/>
      <c r="EKY24"/>
      <c r="EKZ24"/>
      <c r="ELA24"/>
      <c r="ELB24"/>
      <c r="ELC24"/>
      <c r="ELD24"/>
      <c r="ELE24"/>
      <c r="ELF24"/>
      <c r="ELG24"/>
      <c r="ELH24"/>
      <c r="ELI24"/>
      <c r="ELJ24"/>
      <c r="ELK24"/>
      <c r="ELL24"/>
      <c r="ELM24"/>
      <c r="ELN24"/>
      <c r="ELO24"/>
      <c r="ELP24"/>
      <c r="ELQ24"/>
      <c r="ELR24"/>
      <c r="ELS24"/>
      <c r="ELT24"/>
      <c r="ELU24"/>
      <c r="ELV24"/>
      <c r="ELW24"/>
      <c r="ELX24"/>
      <c r="ELY24"/>
      <c r="ELZ24"/>
      <c r="EMA24"/>
      <c r="EMB24"/>
      <c r="EMC24"/>
      <c r="EMD24"/>
      <c r="EME24"/>
      <c r="EMF24"/>
      <c r="EMG24"/>
      <c r="EMH24"/>
      <c r="EMI24"/>
      <c r="EMJ24"/>
      <c r="EMK24"/>
      <c r="EML24"/>
      <c r="EMM24"/>
      <c r="EMN24"/>
      <c r="EMO24"/>
      <c r="EMP24"/>
      <c r="EMQ24"/>
      <c r="EMR24"/>
      <c r="EMS24"/>
      <c r="EMT24"/>
      <c r="EMU24"/>
      <c r="EMV24"/>
      <c r="EMW24"/>
      <c r="EMX24"/>
      <c r="EMY24"/>
      <c r="EMZ24"/>
      <c r="ENA24"/>
      <c r="ENB24"/>
      <c r="ENC24"/>
      <c r="END24"/>
      <c r="ENE24"/>
      <c r="ENF24"/>
      <c r="ENG24"/>
      <c r="ENH24"/>
      <c r="ENI24"/>
      <c r="ENJ24"/>
      <c r="ENK24"/>
      <c r="ENL24"/>
      <c r="ENM24"/>
      <c r="ENN24"/>
      <c r="ENO24"/>
      <c r="ENP24"/>
      <c r="ENQ24"/>
      <c r="ENR24"/>
      <c r="ENS24"/>
      <c r="ENT24"/>
      <c r="ENU24"/>
      <c r="ENV24"/>
      <c r="ENW24"/>
      <c r="ENX24"/>
      <c r="ENY24"/>
      <c r="ENZ24"/>
      <c r="EOA24"/>
      <c r="EOB24"/>
      <c r="EOC24"/>
      <c r="EOD24"/>
      <c r="EOE24"/>
      <c r="EOF24"/>
      <c r="EOG24"/>
      <c r="EOH24"/>
      <c r="EOI24"/>
      <c r="EOJ24"/>
      <c r="EOK24"/>
      <c r="EOL24"/>
      <c r="EOM24"/>
      <c r="EON24"/>
      <c r="EOO24"/>
      <c r="EOP24"/>
      <c r="EOQ24"/>
      <c r="EOR24"/>
      <c r="EOS24"/>
      <c r="EOT24"/>
      <c r="EOU24"/>
      <c r="EOV24"/>
      <c r="EOW24"/>
      <c r="EOX24"/>
      <c r="EOY24"/>
      <c r="EOZ24"/>
      <c r="EPA24"/>
      <c r="EPB24"/>
      <c r="EPC24"/>
      <c r="EPD24"/>
      <c r="EPE24"/>
      <c r="EPF24"/>
      <c r="EPG24"/>
      <c r="EPH24"/>
      <c r="EPI24"/>
      <c r="EPJ24"/>
      <c r="EPK24"/>
      <c r="EPL24"/>
      <c r="EPM24"/>
      <c r="EPN24"/>
      <c r="EPO24"/>
      <c r="EPP24"/>
      <c r="EPQ24"/>
      <c r="EPR24"/>
      <c r="EPS24"/>
      <c r="EPT24"/>
      <c r="EPU24"/>
      <c r="EPV24"/>
      <c r="EPW24"/>
      <c r="EPX24"/>
      <c r="EPY24"/>
      <c r="EPZ24"/>
      <c r="EQA24"/>
      <c r="EQB24"/>
      <c r="EQC24"/>
      <c r="EQD24"/>
      <c r="EQE24"/>
      <c r="EQF24"/>
      <c r="EQG24"/>
      <c r="EQH24"/>
      <c r="EQI24"/>
      <c r="EQJ24"/>
      <c r="EQK24"/>
      <c r="EQL24"/>
      <c r="EQM24"/>
      <c r="EQN24"/>
      <c r="EQO24"/>
      <c r="EQP24"/>
      <c r="EQQ24"/>
      <c r="EQR24"/>
      <c r="EQS24"/>
      <c r="EQT24"/>
      <c r="EQU24"/>
      <c r="EQV24"/>
      <c r="EQW24"/>
      <c r="EQX24"/>
      <c r="EQY24"/>
      <c r="EQZ24"/>
      <c r="ERA24"/>
      <c r="ERB24"/>
      <c r="ERC24"/>
      <c r="ERD24"/>
      <c r="ERE24"/>
      <c r="ERF24"/>
      <c r="ERG24"/>
      <c r="ERH24"/>
      <c r="ERI24"/>
      <c r="ERJ24"/>
      <c r="ERK24"/>
      <c r="ERL24"/>
      <c r="ERM24"/>
      <c r="ERN24"/>
      <c r="ERO24"/>
      <c r="ERP24"/>
      <c r="ERQ24"/>
      <c r="ERR24"/>
      <c r="ERS24"/>
      <c r="ERT24"/>
      <c r="ERU24"/>
      <c r="ERV24"/>
      <c r="ERW24"/>
      <c r="ERX24"/>
      <c r="ERY24"/>
      <c r="ERZ24"/>
      <c r="ESA24"/>
      <c r="ESB24"/>
      <c r="ESC24"/>
      <c r="ESD24"/>
      <c r="ESE24"/>
      <c r="ESF24"/>
      <c r="ESG24"/>
      <c r="ESH24"/>
      <c r="ESI24"/>
      <c r="ESJ24"/>
      <c r="ESK24"/>
      <c r="ESL24"/>
      <c r="ESM24"/>
      <c r="ESN24"/>
      <c r="ESO24"/>
      <c r="ESP24"/>
      <c r="ESQ24"/>
      <c r="ESR24"/>
      <c r="ESS24"/>
      <c r="EST24"/>
      <c r="ESU24"/>
      <c r="ESV24"/>
      <c r="ESW24"/>
      <c r="ESX24"/>
      <c r="ESY24"/>
      <c r="ESZ24"/>
      <c r="ETA24"/>
      <c r="ETB24"/>
      <c r="ETC24"/>
      <c r="ETD24"/>
      <c r="ETE24"/>
      <c r="ETF24"/>
      <c r="ETG24"/>
      <c r="ETH24"/>
      <c r="ETI24"/>
      <c r="ETJ24"/>
      <c r="ETK24"/>
      <c r="ETL24"/>
      <c r="ETM24"/>
      <c r="ETN24"/>
      <c r="ETO24"/>
      <c r="ETP24"/>
      <c r="ETQ24"/>
      <c r="ETR24"/>
      <c r="ETS24"/>
      <c r="ETT24"/>
      <c r="ETU24"/>
      <c r="ETV24"/>
      <c r="ETW24"/>
      <c r="ETX24"/>
      <c r="ETY24"/>
      <c r="ETZ24"/>
      <c r="EUA24"/>
      <c r="EUB24"/>
      <c r="EUC24"/>
      <c r="EUD24"/>
      <c r="EUE24"/>
      <c r="EUF24"/>
      <c r="EUG24"/>
      <c r="EUH24"/>
      <c r="EUI24"/>
      <c r="EUJ24"/>
      <c r="EUK24"/>
      <c r="EUL24"/>
      <c r="EUM24"/>
      <c r="EUN24"/>
      <c r="EUO24"/>
      <c r="EUP24"/>
      <c r="EUQ24"/>
      <c r="EUR24"/>
      <c r="EUS24"/>
      <c r="EUT24"/>
      <c r="EUU24"/>
      <c r="EUV24"/>
      <c r="EUW24"/>
      <c r="EUX24"/>
      <c r="EUY24"/>
      <c r="EUZ24"/>
      <c r="EVA24"/>
      <c r="EVB24"/>
      <c r="EVC24"/>
      <c r="EVD24"/>
      <c r="EVE24"/>
      <c r="EVF24"/>
      <c r="EVG24"/>
      <c r="EVH24"/>
      <c r="EVI24"/>
      <c r="EVJ24"/>
      <c r="EVK24"/>
      <c r="EVL24"/>
      <c r="EVM24"/>
      <c r="EVN24"/>
      <c r="EVO24"/>
      <c r="EVP24"/>
      <c r="EVQ24"/>
      <c r="EVR24"/>
      <c r="EVS24"/>
      <c r="EVT24"/>
      <c r="EVU24"/>
      <c r="EVV24"/>
      <c r="EVW24"/>
      <c r="EVX24"/>
      <c r="EVY24"/>
      <c r="EVZ24"/>
      <c r="EWA24"/>
      <c r="EWB24"/>
      <c r="EWC24"/>
      <c r="EWD24"/>
      <c r="EWE24"/>
      <c r="EWF24"/>
      <c r="EWG24"/>
      <c r="EWH24"/>
      <c r="EWI24"/>
      <c r="EWJ24"/>
      <c r="EWK24"/>
      <c r="EWL24"/>
      <c r="EWM24"/>
      <c r="EWN24"/>
      <c r="EWO24"/>
      <c r="EWP24"/>
      <c r="EWQ24"/>
      <c r="EWR24"/>
      <c r="EWS24"/>
      <c r="EWT24"/>
      <c r="EWU24"/>
      <c r="EWV24"/>
      <c r="EWW24"/>
      <c r="EWX24"/>
      <c r="EWY24"/>
      <c r="EWZ24"/>
      <c r="EXA24"/>
      <c r="EXB24"/>
      <c r="EXC24"/>
      <c r="EXD24"/>
      <c r="EXE24"/>
      <c r="EXF24"/>
      <c r="EXG24"/>
      <c r="EXH24"/>
      <c r="EXI24"/>
      <c r="EXJ24"/>
      <c r="EXK24"/>
      <c r="EXL24"/>
      <c r="EXM24"/>
      <c r="EXN24"/>
      <c r="EXO24"/>
      <c r="EXP24"/>
      <c r="EXQ24"/>
      <c r="EXR24"/>
      <c r="EXS24"/>
      <c r="EXT24"/>
      <c r="EXU24"/>
      <c r="EXV24"/>
      <c r="EXW24"/>
      <c r="EXX24"/>
      <c r="EXY24"/>
      <c r="EXZ24"/>
      <c r="EYA24"/>
      <c r="EYB24"/>
      <c r="EYC24"/>
      <c r="EYD24"/>
      <c r="EYE24"/>
      <c r="EYF24"/>
      <c r="EYG24"/>
      <c r="EYH24"/>
      <c r="EYI24"/>
      <c r="EYJ24"/>
      <c r="EYK24"/>
      <c r="EYL24"/>
      <c r="EYM24"/>
      <c r="EYN24"/>
      <c r="EYO24"/>
      <c r="EYP24"/>
      <c r="EYQ24"/>
      <c r="EYR24"/>
      <c r="EYS24"/>
      <c r="EYT24"/>
      <c r="EYU24"/>
      <c r="EYV24"/>
      <c r="EYW24"/>
      <c r="EYX24"/>
      <c r="EYY24"/>
      <c r="EYZ24"/>
      <c r="EZA24"/>
      <c r="EZB24"/>
      <c r="EZC24"/>
      <c r="EZD24"/>
      <c r="EZE24"/>
      <c r="EZF24"/>
      <c r="EZG24"/>
      <c r="EZH24"/>
      <c r="EZI24"/>
      <c r="EZJ24"/>
      <c r="EZK24"/>
      <c r="EZL24"/>
      <c r="EZM24"/>
      <c r="EZN24"/>
      <c r="EZO24"/>
      <c r="EZP24"/>
      <c r="EZQ24"/>
      <c r="EZR24"/>
      <c r="EZS24"/>
      <c r="EZT24"/>
      <c r="EZU24"/>
      <c r="EZV24"/>
      <c r="EZW24"/>
      <c r="EZX24"/>
      <c r="EZY24"/>
      <c r="EZZ24"/>
      <c r="FAA24"/>
      <c r="FAB24"/>
      <c r="FAC24"/>
      <c r="FAD24"/>
      <c r="FAE24"/>
      <c r="FAF24"/>
      <c r="FAG24"/>
      <c r="FAH24"/>
      <c r="FAI24"/>
      <c r="FAJ24"/>
      <c r="FAK24"/>
      <c r="FAL24"/>
      <c r="FAM24"/>
      <c r="FAN24"/>
      <c r="FAO24"/>
      <c r="FAP24"/>
      <c r="FAQ24"/>
      <c r="FAR24"/>
      <c r="FAS24"/>
      <c r="FAT24"/>
      <c r="FAU24"/>
      <c r="FAV24"/>
      <c r="FAW24"/>
      <c r="FAX24"/>
      <c r="FAY24"/>
      <c r="FAZ24"/>
      <c r="FBA24"/>
      <c r="FBB24"/>
      <c r="FBC24"/>
      <c r="FBD24"/>
      <c r="FBE24"/>
      <c r="FBF24"/>
      <c r="FBG24"/>
      <c r="FBH24"/>
      <c r="FBI24"/>
      <c r="FBJ24"/>
      <c r="FBK24"/>
      <c r="FBL24"/>
      <c r="FBM24"/>
      <c r="FBN24"/>
      <c r="FBO24"/>
      <c r="FBP24"/>
      <c r="FBQ24"/>
      <c r="FBR24"/>
      <c r="FBS24"/>
      <c r="FBT24"/>
      <c r="FBU24"/>
      <c r="FBV24"/>
      <c r="FBW24"/>
      <c r="FBX24"/>
      <c r="FBY24"/>
      <c r="FBZ24"/>
      <c r="FCA24"/>
      <c r="FCB24"/>
      <c r="FCC24"/>
      <c r="FCD24"/>
      <c r="FCE24"/>
      <c r="FCF24"/>
      <c r="FCG24"/>
      <c r="FCH24"/>
      <c r="FCI24"/>
      <c r="FCJ24"/>
      <c r="FCK24"/>
      <c r="FCL24"/>
      <c r="FCM24"/>
      <c r="FCN24"/>
      <c r="FCO24"/>
      <c r="FCP24"/>
      <c r="FCQ24"/>
      <c r="FCR24"/>
      <c r="FCS24"/>
      <c r="FCT24"/>
      <c r="FCU24"/>
      <c r="FCV24"/>
      <c r="FCW24"/>
      <c r="FCX24"/>
      <c r="FCY24"/>
      <c r="FCZ24"/>
      <c r="FDA24"/>
      <c r="FDB24"/>
      <c r="FDC24"/>
      <c r="FDD24"/>
      <c r="FDE24"/>
      <c r="FDF24"/>
      <c r="FDG24"/>
      <c r="FDH24"/>
      <c r="FDI24"/>
      <c r="FDJ24"/>
      <c r="FDK24"/>
      <c r="FDL24"/>
      <c r="FDM24"/>
      <c r="FDN24"/>
      <c r="FDO24"/>
      <c r="FDP24"/>
      <c r="FDQ24"/>
      <c r="FDR24"/>
      <c r="FDS24"/>
      <c r="FDT24"/>
      <c r="FDU24"/>
      <c r="FDV24"/>
      <c r="FDW24"/>
      <c r="FDX24"/>
      <c r="FDY24"/>
      <c r="FDZ24"/>
      <c r="FEA24"/>
      <c r="FEB24"/>
      <c r="FEC24"/>
      <c r="FED24"/>
      <c r="FEE24"/>
      <c r="FEF24"/>
      <c r="FEG24"/>
      <c r="FEH24"/>
      <c r="FEI24"/>
      <c r="FEJ24"/>
      <c r="FEK24"/>
      <c r="FEL24"/>
      <c r="FEM24"/>
      <c r="FEN24"/>
      <c r="FEO24"/>
      <c r="FEP24"/>
      <c r="FEQ24"/>
      <c r="FER24"/>
      <c r="FES24"/>
      <c r="FET24"/>
      <c r="FEU24"/>
      <c r="FEV24"/>
      <c r="FEW24"/>
      <c r="FEX24"/>
      <c r="FEY24"/>
      <c r="FEZ24"/>
      <c r="FFA24"/>
      <c r="FFB24"/>
      <c r="FFC24"/>
      <c r="FFD24"/>
      <c r="FFE24"/>
      <c r="FFF24"/>
      <c r="FFG24"/>
      <c r="FFH24"/>
      <c r="FFI24"/>
      <c r="FFJ24"/>
      <c r="FFK24"/>
      <c r="FFL24"/>
      <c r="FFM24"/>
      <c r="FFN24"/>
      <c r="FFO24"/>
      <c r="FFP24"/>
      <c r="FFQ24"/>
      <c r="FFR24"/>
      <c r="FFS24"/>
      <c r="FFT24"/>
      <c r="FFU24"/>
      <c r="FFV24"/>
      <c r="FFW24"/>
      <c r="FFX24"/>
      <c r="FFY24"/>
      <c r="FFZ24"/>
      <c r="FGA24"/>
      <c r="FGB24"/>
      <c r="FGC24"/>
      <c r="FGD24"/>
      <c r="FGE24"/>
      <c r="FGF24"/>
      <c r="FGG24"/>
      <c r="FGH24"/>
      <c r="FGI24"/>
      <c r="FGJ24"/>
      <c r="FGK24"/>
      <c r="FGL24"/>
      <c r="FGM24"/>
      <c r="FGN24"/>
      <c r="FGO24"/>
      <c r="FGP24"/>
      <c r="FGQ24"/>
      <c r="FGR24"/>
      <c r="FGS24"/>
      <c r="FGT24"/>
      <c r="FGU24"/>
      <c r="FGV24"/>
      <c r="FGW24"/>
      <c r="FGX24"/>
      <c r="FGY24"/>
      <c r="FGZ24"/>
      <c r="FHA24"/>
      <c r="FHB24"/>
      <c r="FHC24"/>
      <c r="FHD24"/>
      <c r="FHE24"/>
      <c r="FHF24"/>
      <c r="FHG24"/>
      <c r="FHH24"/>
      <c r="FHI24"/>
      <c r="FHJ24"/>
      <c r="FHK24"/>
      <c r="FHL24"/>
      <c r="FHM24"/>
      <c r="FHN24"/>
      <c r="FHO24"/>
      <c r="FHP24"/>
      <c r="FHQ24"/>
      <c r="FHR24"/>
      <c r="FHS24"/>
      <c r="FHT24"/>
      <c r="FHU24"/>
      <c r="FHV24"/>
      <c r="FHW24"/>
      <c r="FHX24"/>
      <c r="FHY24"/>
      <c r="FHZ24"/>
      <c r="FIA24"/>
      <c r="FIB24"/>
      <c r="FIC24"/>
      <c r="FID24"/>
      <c r="FIE24"/>
      <c r="FIF24"/>
      <c r="FIG24"/>
      <c r="FIH24"/>
      <c r="FII24"/>
      <c r="FIJ24"/>
      <c r="FIK24"/>
      <c r="FIL24"/>
      <c r="FIM24"/>
      <c r="FIN24"/>
      <c r="FIO24"/>
      <c r="FIP24"/>
      <c r="FIQ24"/>
      <c r="FIR24"/>
      <c r="FIS24"/>
      <c r="FIT24"/>
      <c r="FIU24"/>
      <c r="FIV24"/>
      <c r="FIW24"/>
      <c r="FIX24"/>
      <c r="FIY24"/>
      <c r="FIZ24"/>
      <c r="FJA24"/>
      <c r="FJB24"/>
      <c r="FJC24"/>
      <c r="FJD24"/>
      <c r="FJE24"/>
      <c r="FJF24"/>
      <c r="FJG24"/>
      <c r="FJH24"/>
      <c r="FJI24"/>
      <c r="FJJ24"/>
      <c r="FJK24"/>
      <c r="FJL24"/>
      <c r="FJM24"/>
      <c r="FJN24"/>
      <c r="FJO24"/>
      <c r="FJP24"/>
      <c r="FJQ24"/>
      <c r="FJR24"/>
      <c r="FJS24"/>
      <c r="FJT24"/>
      <c r="FJU24"/>
      <c r="FJV24"/>
      <c r="FJW24"/>
      <c r="FJX24"/>
      <c r="FJY24"/>
      <c r="FJZ24"/>
      <c r="FKA24"/>
      <c r="FKB24"/>
      <c r="FKC24"/>
      <c r="FKD24"/>
      <c r="FKE24"/>
      <c r="FKF24"/>
      <c r="FKG24"/>
      <c r="FKH24"/>
      <c r="FKI24"/>
      <c r="FKJ24"/>
      <c r="FKK24"/>
      <c r="FKL24"/>
      <c r="FKM24"/>
      <c r="FKN24"/>
      <c r="FKO24"/>
      <c r="FKP24"/>
      <c r="FKQ24"/>
      <c r="FKR24"/>
      <c r="FKS24"/>
      <c r="FKT24"/>
      <c r="FKU24"/>
      <c r="FKV24"/>
      <c r="FKW24"/>
      <c r="FKX24"/>
      <c r="FKY24"/>
      <c r="FKZ24"/>
      <c r="FLA24"/>
      <c r="FLB24"/>
      <c r="FLC24"/>
      <c r="FLD24"/>
      <c r="FLE24"/>
      <c r="FLF24"/>
      <c r="FLG24"/>
      <c r="FLH24"/>
      <c r="FLI24"/>
      <c r="FLJ24"/>
      <c r="FLK24"/>
      <c r="FLL24"/>
      <c r="FLM24"/>
      <c r="FLN24"/>
      <c r="FLO24"/>
      <c r="FLP24"/>
      <c r="FLQ24"/>
      <c r="FLR24"/>
      <c r="FLS24"/>
      <c r="FLT24"/>
      <c r="FLU24"/>
      <c r="FLV24"/>
      <c r="FLW24"/>
      <c r="FLX24"/>
      <c r="FLY24"/>
      <c r="FLZ24"/>
      <c r="FMA24"/>
      <c r="FMB24"/>
      <c r="FMC24"/>
      <c r="FMD24"/>
      <c r="FME24"/>
      <c r="FMF24"/>
      <c r="FMG24"/>
      <c r="FMH24"/>
      <c r="FMI24"/>
      <c r="FMJ24"/>
      <c r="FMK24"/>
      <c r="FML24"/>
      <c r="FMM24"/>
      <c r="FMN24"/>
      <c r="FMO24"/>
      <c r="FMP24"/>
      <c r="FMQ24"/>
      <c r="FMR24"/>
      <c r="FMS24"/>
      <c r="FMT24"/>
      <c r="FMU24"/>
      <c r="FMV24"/>
      <c r="FMW24"/>
      <c r="FMX24"/>
      <c r="FMY24"/>
      <c r="FMZ24"/>
      <c r="FNA24"/>
      <c r="FNB24"/>
      <c r="FNC24"/>
      <c r="FND24"/>
      <c r="FNE24"/>
      <c r="FNF24"/>
      <c r="FNG24"/>
      <c r="FNH24"/>
      <c r="FNI24"/>
      <c r="FNJ24"/>
      <c r="FNK24"/>
      <c r="FNL24"/>
      <c r="FNM24"/>
      <c r="FNN24"/>
      <c r="FNO24"/>
      <c r="FNP24"/>
      <c r="FNQ24"/>
      <c r="FNR24"/>
      <c r="FNS24"/>
      <c r="FNT24"/>
      <c r="FNU24"/>
      <c r="FNV24"/>
      <c r="FNW24"/>
      <c r="FNX24"/>
      <c r="FNY24"/>
      <c r="FNZ24"/>
      <c r="FOA24"/>
      <c r="FOB24"/>
      <c r="FOC24"/>
      <c r="FOD24"/>
      <c r="FOE24"/>
      <c r="FOF24"/>
      <c r="FOG24"/>
      <c r="FOH24"/>
      <c r="FOI24"/>
      <c r="FOJ24"/>
      <c r="FOK24"/>
      <c r="FOL24"/>
      <c r="FOM24"/>
      <c r="FON24"/>
      <c r="FOO24"/>
      <c r="FOP24"/>
      <c r="FOQ24"/>
      <c r="FOR24"/>
      <c r="FOS24"/>
      <c r="FOT24"/>
      <c r="FOU24"/>
      <c r="FOV24"/>
      <c r="FOW24"/>
      <c r="FOX24"/>
      <c r="FOY24"/>
      <c r="FOZ24"/>
      <c r="FPA24"/>
      <c r="FPB24"/>
      <c r="FPC24"/>
      <c r="FPD24"/>
      <c r="FPE24"/>
      <c r="FPF24"/>
      <c r="FPG24"/>
      <c r="FPH24"/>
      <c r="FPI24"/>
      <c r="FPJ24"/>
      <c r="FPK24"/>
      <c r="FPL24"/>
      <c r="FPM24"/>
      <c r="FPN24"/>
      <c r="FPO24"/>
      <c r="FPP24"/>
      <c r="FPQ24"/>
      <c r="FPR24"/>
      <c r="FPS24"/>
      <c r="FPT24"/>
      <c r="FPU24"/>
      <c r="FPV24"/>
      <c r="FPW24"/>
      <c r="FPX24"/>
      <c r="FPY24"/>
      <c r="FPZ24"/>
      <c r="FQA24"/>
      <c r="FQB24"/>
      <c r="FQC24"/>
      <c r="FQD24"/>
      <c r="FQE24"/>
      <c r="FQF24"/>
      <c r="FQG24"/>
      <c r="FQH24"/>
      <c r="FQI24"/>
      <c r="FQJ24"/>
      <c r="FQK24"/>
      <c r="FQL24"/>
      <c r="FQM24"/>
      <c r="FQN24"/>
      <c r="FQO24"/>
      <c r="FQP24"/>
      <c r="FQQ24"/>
      <c r="FQR24"/>
      <c r="FQS24"/>
      <c r="FQT24"/>
      <c r="FQU24"/>
      <c r="FQV24"/>
      <c r="FQW24"/>
      <c r="FQX24"/>
      <c r="FQY24"/>
      <c r="FQZ24"/>
      <c r="FRA24"/>
      <c r="FRB24"/>
      <c r="FRC24"/>
      <c r="FRD24"/>
      <c r="FRE24"/>
      <c r="FRF24"/>
      <c r="FRG24"/>
      <c r="FRH24"/>
      <c r="FRI24"/>
      <c r="FRJ24"/>
      <c r="FRK24"/>
      <c r="FRL24"/>
      <c r="FRM24"/>
      <c r="FRN24"/>
      <c r="FRO24"/>
      <c r="FRP24"/>
      <c r="FRQ24"/>
      <c r="FRR24"/>
      <c r="FRS24"/>
      <c r="FRT24"/>
      <c r="FRU24"/>
      <c r="FRV24"/>
      <c r="FRW24"/>
      <c r="FRX24"/>
      <c r="FRY24"/>
      <c r="FRZ24"/>
      <c r="FSA24"/>
      <c r="FSB24"/>
      <c r="FSC24"/>
      <c r="FSD24"/>
      <c r="FSE24"/>
      <c r="FSF24"/>
      <c r="FSG24"/>
      <c r="FSH24"/>
      <c r="FSI24"/>
      <c r="FSJ24"/>
      <c r="FSK24"/>
      <c r="FSL24"/>
      <c r="FSM24"/>
      <c r="FSN24"/>
      <c r="FSO24"/>
      <c r="FSP24"/>
      <c r="FSQ24"/>
      <c r="FSR24"/>
      <c r="FSS24"/>
      <c r="FST24"/>
      <c r="FSU24"/>
      <c r="FSV24"/>
      <c r="FSW24"/>
      <c r="FSX24"/>
      <c r="FSY24"/>
      <c r="FSZ24"/>
      <c r="FTA24"/>
      <c r="FTB24"/>
      <c r="FTC24"/>
      <c r="FTD24"/>
      <c r="FTE24"/>
      <c r="FTF24"/>
      <c r="FTG24"/>
      <c r="FTH24"/>
      <c r="FTI24"/>
      <c r="FTJ24"/>
      <c r="FTK24"/>
      <c r="FTL24"/>
      <c r="FTM24"/>
      <c r="FTN24"/>
      <c r="FTO24"/>
      <c r="FTP24"/>
      <c r="FTQ24"/>
      <c r="FTR24"/>
      <c r="FTS24"/>
      <c r="FTT24"/>
      <c r="FTU24"/>
      <c r="FTV24"/>
      <c r="FTW24"/>
      <c r="FTX24"/>
      <c r="FTY24"/>
      <c r="FTZ24"/>
      <c r="FUA24"/>
      <c r="FUB24"/>
      <c r="FUC24"/>
      <c r="FUD24"/>
      <c r="FUE24"/>
      <c r="FUF24"/>
      <c r="FUG24"/>
      <c r="FUH24"/>
      <c r="FUI24"/>
      <c r="FUJ24"/>
      <c r="FUK24"/>
      <c r="FUL24"/>
      <c r="FUM24"/>
      <c r="FUN24"/>
      <c r="FUO24"/>
      <c r="FUP24"/>
      <c r="FUQ24"/>
      <c r="FUR24"/>
      <c r="FUS24"/>
      <c r="FUT24"/>
      <c r="FUU24"/>
      <c r="FUV24"/>
      <c r="FUW24"/>
      <c r="FUX24"/>
      <c r="FUY24"/>
      <c r="FUZ24"/>
      <c r="FVA24"/>
      <c r="FVB24"/>
      <c r="FVC24"/>
      <c r="FVD24"/>
      <c r="FVE24"/>
      <c r="FVF24"/>
      <c r="FVG24"/>
      <c r="FVH24"/>
      <c r="FVI24"/>
      <c r="FVJ24"/>
      <c r="FVK24"/>
      <c r="FVL24"/>
      <c r="FVM24"/>
      <c r="FVN24"/>
      <c r="FVO24"/>
      <c r="FVP24"/>
      <c r="FVQ24"/>
      <c r="FVR24"/>
      <c r="FVS24"/>
      <c r="FVT24"/>
      <c r="FVU24"/>
      <c r="FVV24"/>
      <c r="FVW24"/>
      <c r="FVX24"/>
      <c r="FVY24"/>
      <c r="FVZ24"/>
      <c r="FWA24"/>
      <c r="FWB24"/>
      <c r="FWC24"/>
      <c r="FWD24"/>
      <c r="FWE24"/>
      <c r="FWF24"/>
      <c r="FWG24"/>
      <c r="FWH24"/>
      <c r="FWI24"/>
      <c r="FWJ24"/>
      <c r="FWK24"/>
      <c r="FWL24"/>
      <c r="FWM24"/>
      <c r="FWN24"/>
      <c r="FWO24"/>
      <c r="FWP24"/>
      <c r="FWQ24"/>
      <c r="FWR24"/>
      <c r="FWS24"/>
      <c r="FWT24"/>
      <c r="FWU24"/>
      <c r="FWV24"/>
      <c r="FWW24"/>
      <c r="FWX24"/>
      <c r="FWY24"/>
      <c r="FWZ24"/>
      <c r="FXA24"/>
      <c r="FXB24"/>
      <c r="FXC24"/>
      <c r="FXD24"/>
      <c r="FXE24"/>
      <c r="FXF24"/>
      <c r="FXG24"/>
      <c r="FXH24"/>
      <c r="FXI24"/>
      <c r="FXJ24"/>
      <c r="FXK24"/>
      <c r="FXL24"/>
      <c r="FXM24"/>
      <c r="FXN24"/>
      <c r="FXO24"/>
      <c r="FXP24"/>
      <c r="FXQ24"/>
      <c r="FXR24"/>
      <c r="FXS24"/>
      <c r="FXT24"/>
      <c r="FXU24"/>
      <c r="FXV24"/>
      <c r="FXW24"/>
      <c r="FXX24"/>
      <c r="FXY24"/>
      <c r="FXZ24"/>
      <c r="FYA24"/>
      <c r="FYB24"/>
      <c r="FYC24"/>
      <c r="FYD24"/>
      <c r="FYE24"/>
      <c r="FYF24"/>
      <c r="FYG24"/>
      <c r="FYH24"/>
      <c r="FYI24"/>
      <c r="FYJ24"/>
      <c r="FYK24"/>
      <c r="FYL24"/>
      <c r="FYM24"/>
      <c r="FYN24"/>
      <c r="FYO24"/>
      <c r="FYP24"/>
      <c r="FYQ24"/>
      <c r="FYR24"/>
      <c r="FYS24"/>
      <c r="FYT24"/>
      <c r="FYU24"/>
      <c r="FYV24"/>
      <c r="FYW24"/>
      <c r="FYX24"/>
      <c r="FYY24"/>
      <c r="FYZ24"/>
      <c r="FZA24"/>
      <c r="FZB24"/>
      <c r="FZC24"/>
      <c r="FZD24"/>
      <c r="FZE24"/>
      <c r="FZF24"/>
      <c r="FZG24"/>
      <c r="FZH24"/>
      <c r="FZI24"/>
      <c r="FZJ24"/>
      <c r="FZK24"/>
      <c r="FZL24"/>
      <c r="FZM24"/>
      <c r="FZN24"/>
      <c r="FZO24"/>
      <c r="FZP24"/>
      <c r="FZQ24"/>
      <c r="FZR24"/>
      <c r="FZS24"/>
      <c r="FZT24"/>
      <c r="FZU24"/>
      <c r="FZV24"/>
      <c r="FZW24"/>
      <c r="FZX24"/>
      <c r="FZY24"/>
      <c r="FZZ24"/>
      <c r="GAA24"/>
      <c r="GAB24"/>
      <c r="GAC24"/>
      <c r="GAD24"/>
      <c r="GAE24"/>
      <c r="GAF24"/>
      <c r="GAG24"/>
      <c r="GAH24"/>
      <c r="GAI24"/>
      <c r="GAJ24"/>
      <c r="GAK24"/>
      <c r="GAL24"/>
      <c r="GAM24"/>
      <c r="GAN24"/>
      <c r="GAO24"/>
      <c r="GAP24"/>
      <c r="GAQ24"/>
      <c r="GAR24"/>
      <c r="GAS24"/>
      <c r="GAT24"/>
      <c r="GAU24"/>
      <c r="GAV24"/>
      <c r="GAW24"/>
      <c r="GAX24"/>
      <c r="GAY24"/>
      <c r="GAZ24"/>
      <c r="GBA24"/>
      <c r="GBB24"/>
      <c r="GBC24"/>
      <c r="GBD24"/>
      <c r="GBE24"/>
      <c r="GBF24"/>
      <c r="GBG24"/>
      <c r="GBH24"/>
      <c r="GBI24"/>
      <c r="GBJ24"/>
      <c r="GBK24"/>
      <c r="GBL24"/>
      <c r="GBM24"/>
      <c r="GBN24"/>
      <c r="GBO24"/>
      <c r="GBP24"/>
      <c r="GBQ24"/>
      <c r="GBR24"/>
      <c r="GBS24"/>
      <c r="GBT24"/>
      <c r="GBU24"/>
      <c r="GBV24"/>
      <c r="GBW24"/>
      <c r="GBX24"/>
      <c r="GBY24"/>
      <c r="GBZ24"/>
      <c r="GCA24"/>
      <c r="GCB24"/>
      <c r="GCC24"/>
      <c r="GCD24"/>
      <c r="GCE24"/>
      <c r="GCF24"/>
      <c r="GCG24"/>
      <c r="GCH24"/>
      <c r="GCI24"/>
      <c r="GCJ24"/>
      <c r="GCK24"/>
      <c r="GCL24"/>
      <c r="GCM24"/>
      <c r="GCN24"/>
      <c r="GCO24"/>
      <c r="GCP24"/>
      <c r="GCQ24"/>
      <c r="GCR24"/>
      <c r="GCS24"/>
      <c r="GCT24"/>
      <c r="GCU24"/>
      <c r="GCV24"/>
      <c r="GCW24"/>
      <c r="GCX24"/>
      <c r="GCY24"/>
      <c r="GCZ24"/>
      <c r="GDA24"/>
      <c r="GDB24"/>
      <c r="GDC24"/>
      <c r="GDD24"/>
      <c r="GDE24"/>
      <c r="GDF24"/>
      <c r="GDG24"/>
      <c r="GDH24"/>
      <c r="GDI24"/>
      <c r="GDJ24"/>
      <c r="GDK24"/>
      <c r="GDL24"/>
      <c r="GDM24"/>
      <c r="GDN24"/>
      <c r="GDO24"/>
      <c r="GDP24"/>
      <c r="GDQ24"/>
      <c r="GDR24"/>
      <c r="GDS24"/>
      <c r="GDT24"/>
      <c r="GDU24"/>
      <c r="GDV24"/>
      <c r="GDW24"/>
      <c r="GDX24"/>
      <c r="GDY24"/>
      <c r="GDZ24"/>
      <c r="GEA24"/>
      <c r="GEB24"/>
      <c r="GEC24"/>
      <c r="GED24"/>
      <c r="GEE24"/>
      <c r="GEF24"/>
      <c r="GEG24"/>
      <c r="GEH24"/>
      <c r="GEI24"/>
      <c r="GEJ24"/>
      <c r="GEK24"/>
      <c r="GEL24"/>
      <c r="GEM24"/>
      <c r="GEN24"/>
      <c r="GEO24"/>
      <c r="GEP24"/>
      <c r="GEQ24"/>
      <c r="GER24"/>
      <c r="GES24"/>
      <c r="GET24"/>
      <c r="GEU24"/>
      <c r="GEV24"/>
      <c r="GEW24"/>
      <c r="GEX24"/>
      <c r="GEY24"/>
      <c r="GEZ24"/>
      <c r="GFA24"/>
      <c r="GFB24"/>
      <c r="GFC24"/>
      <c r="GFD24"/>
      <c r="GFE24"/>
      <c r="GFF24"/>
      <c r="GFG24"/>
      <c r="GFH24"/>
      <c r="GFI24"/>
      <c r="GFJ24"/>
      <c r="GFK24"/>
      <c r="GFL24"/>
      <c r="GFM24"/>
      <c r="GFN24"/>
      <c r="GFO24"/>
      <c r="GFP24"/>
      <c r="GFQ24"/>
      <c r="GFR24"/>
      <c r="GFS24"/>
      <c r="GFT24"/>
      <c r="GFU24"/>
      <c r="GFV24"/>
      <c r="GFW24"/>
      <c r="GFX24"/>
      <c r="GFY24"/>
      <c r="GFZ24"/>
      <c r="GGA24"/>
      <c r="GGB24"/>
      <c r="GGC24"/>
      <c r="GGD24"/>
      <c r="GGE24"/>
      <c r="GGF24"/>
      <c r="GGG24"/>
      <c r="GGH24"/>
      <c r="GGI24"/>
      <c r="GGJ24"/>
      <c r="GGK24"/>
      <c r="GGL24"/>
      <c r="GGM24"/>
      <c r="GGN24"/>
      <c r="GGO24"/>
      <c r="GGP24"/>
      <c r="GGQ24"/>
      <c r="GGR24"/>
      <c r="GGS24"/>
      <c r="GGT24"/>
      <c r="GGU24"/>
      <c r="GGV24"/>
      <c r="GGW24"/>
      <c r="GGX24"/>
      <c r="GGY24"/>
      <c r="GGZ24"/>
      <c r="GHA24"/>
      <c r="GHB24"/>
      <c r="GHC24"/>
      <c r="GHD24"/>
      <c r="GHE24"/>
      <c r="GHF24"/>
      <c r="GHG24"/>
      <c r="GHH24"/>
      <c r="GHI24"/>
      <c r="GHJ24"/>
      <c r="GHK24"/>
      <c r="GHL24"/>
      <c r="GHM24"/>
      <c r="GHN24"/>
      <c r="GHO24"/>
      <c r="GHP24"/>
      <c r="GHQ24"/>
      <c r="GHR24"/>
      <c r="GHS24"/>
      <c r="GHT24"/>
      <c r="GHU24"/>
      <c r="GHV24"/>
      <c r="GHW24"/>
      <c r="GHX24"/>
      <c r="GHY24"/>
      <c r="GHZ24"/>
      <c r="GIA24"/>
      <c r="GIB24"/>
      <c r="GIC24"/>
      <c r="GID24"/>
      <c r="GIE24"/>
      <c r="GIF24"/>
      <c r="GIG24"/>
      <c r="GIH24"/>
      <c r="GII24"/>
      <c r="GIJ24"/>
      <c r="GIK24"/>
      <c r="GIL24"/>
      <c r="GIM24"/>
      <c r="GIN24"/>
      <c r="GIO24"/>
      <c r="GIP24"/>
      <c r="GIQ24"/>
      <c r="GIR24"/>
      <c r="GIS24"/>
      <c r="GIT24"/>
      <c r="GIU24"/>
      <c r="GIV24"/>
      <c r="GIW24"/>
      <c r="GIX24"/>
      <c r="GIY24"/>
      <c r="GIZ24"/>
      <c r="GJA24"/>
      <c r="GJB24"/>
      <c r="GJC24"/>
      <c r="GJD24"/>
      <c r="GJE24"/>
      <c r="GJF24"/>
      <c r="GJG24"/>
      <c r="GJH24"/>
      <c r="GJI24"/>
      <c r="GJJ24"/>
      <c r="GJK24"/>
      <c r="GJL24"/>
      <c r="GJM24"/>
      <c r="GJN24"/>
      <c r="GJO24"/>
      <c r="GJP24"/>
      <c r="GJQ24"/>
      <c r="GJR24"/>
      <c r="GJS24"/>
      <c r="GJT24"/>
      <c r="GJU24"/>
      <c r="GJV24"/>
      <c r="GJW24"/>
      <c r="GJX24"/>
      <c r="GJY24"/>
      <c r="GJZ24"/>
      <c r="GKA24"/>
      <c r="GKB24"/>
      <c r="GKC24"/>
      <c r="GKD24"/>
      <c r="GKE24"/>
      <c r="GKF24"/>
      <c r="GKG24"/>
      <c r="GKH24"/>
      <c r="GKI24"/>
      <c r="GKJ24"/>
      <c r="GKK24"/>
      <c r="GKL24"/>
      <c r="GKM24"/>
      <c r="GKN24"/>
      <c r="GKO24"/>
      <c r="GKP24"/>
      <c r="GKQ24"/>
      <c r="GKR24"/>
      <c r="GKS24"/>
      <c r="GKT24"/>
      <c r="GKU24"/>
      <c r="GKV24"/>
      <c r="GKW24"/>
      <c r="GKX24"/>
      <c r="GKY24"/>
      <c r="GKZ24"/>
      <c r="GLA24"/>
      <c r="GLB24"/>
      <c r="GLC24"/>
      <c r="GLD24"/>
      <c r="GLE24"/>
      <c r="GLF24"/>
      <c r="GLG24"/>
      <c r="GLH24"/>
      <c r="GLI24"/>
      <c r="GLJ24"/>
      <c r="GLK24"/>
      <c r="GLL24"/>
      <c r="GLM24"/>
      <c r="GLN24"/>
      <c r="GLO24"/>
      <c r="GLP24"/>
      <c r="GLQ24"/>
      <c r="GLR24"/>
      <c r="GLS24"/>
      <c r="GLT24"/>
      <c r="GLU24"/>
      <c r="GLV24"/>
      <c r="GLW24"/>
      <c r="GLX24"/>
      <c r="GLY24"/>
      <c r="GLZ24"/>
      <c r="GMA24"/>
      <c r="GMB24"/>
      <c r="GMC24"/>
      <c r="GMD24"/>
      <c r="GME24"/>
      <c r="GMF24"/>
      <c r="GMG24"/>
      <c r="GMH24"/>
      <c r="GMI24"/>
      <c r="GMJ24"/>
      <c r="GMK24"/>
      <c r="GML24"/>
      <c r="GMM24"/>
      <c r="GMN24"/>
      <c r="GMO24"/>
      <c r="GMP24"/>
      <c r="GMQ24"/>
      <c r="GMR24"/>
      <c r="GMS24"/>
      <c r="GMT24"/>
      <c r="GMU24"/>
      <c r="GMV24"/>
      <c r="GMW24"/>
      <c r="GMX24"/>
      <c r="GMY24"/>
      <c r="GMZ24"/>
      <c r="GNA24"/>
      <c r="GNB24"/>
      <c r="GNC24"/>
      <c r="GND24"/>
      <c r="GNE24"/>
      <c r="GNF24"/>
      <c r="GNG24"/>
      <c r="GNH24"/>
      <c r="GNI24"/>
      <c r="GNJ24"/>
      <c r="GNK24"/>
      <c r="GNL24"/>
      <c r="GNM24"/>
      <c r="GNN24"/>
      <c r="GNO24"/>
      <c r="GNP24"/>
      <c r="GNQ24"/>
      <c r="GNR24"/>
      <c r="GNS24"/>
      <c r="GNT24"/>
      <c r="GNU24"/>
      <c r="GNV24"/>
      <c r="GNW24"/>
      <c r="GNX24"/>
      <c r="GNY24"/>
      <c r="GNZ24"/>
      <c r="GOA24"/>
      <c r="GOB24"/>
      <c r="GOC24"/>
      <c r="GOD24"/>
      <c r="GOE24"/>
      <c r="GOF24"/>
      <c r="GOG24"/>
      <c r="GOH24"/>
      <c r="GOI24"/>
      <c r="GOJ24"/>
      <c r="GOK24"/>
      <c r="GOL24"/>
      <c r="GOM24"/>
      <c r="GON24"/>
      <c r="GOO24"/>
      <c r="GOP24"/>
      <c r="GOQ24"/>
      <c r="GOR24"/>
      <c r="GOS24"/>
      <c r="GOT24"/>
      <c r="GOU24"/>
      <c r="GOV24"/>
      <c r="GOW24"/>
      <c r="GOX24"/>
      <c r="GOY24"/>
      <c r="GOZ24"/>
      <c r="GPA24"/>
      <c r="GPB24"/>
      <c r="GPC24"/>
      <c r="GPD24"/>
      <c r="GPE24"/>
      <c r="GPF24"/>
      <c r="GPG24"/>
      <c r="GPH24"/>
      <c r="GPI24"/>
      <c r="GPJ24"/>
      <c r="GPK24"/>
      <c r="GPL24"/>
      <c r="GPM24"/>
      <c r="GPN24"/>
      <c r="GPO24"/>
      <c r="GPP24"/>
      <c r="GPQ24"/>
      <c r="GPR24"/>
      <c r="GPS24"/>
      <c r="GPT24"/>
      <c r="GPU24"/>
      <c r="GPV24"/>
      <c r="GPW24"/>
      <c r="GPX24"/>
      <c r="GPY24"/>
      <c r="GPZ24"/>
      <c r="GQA24"/>
      <c r="GQB24"/>
      <c r="GQC24"/>
      <c r="GQD24"/>
      <c r="GQE24"/>
      <c r="GQF24"/>
      <c r="GQG24"/>
      <c r="GQH24"/>
      <c r="GQI24"/>
      <c r="GQJ24"/>
      <c r="GQK24"/>
      <c r="GQL24"/>
      <c r="GQM24"/>
      <c r="GQN24"/>
      <c r="GQO24"/>
      <c r="GQP24"/>
      <c r="GQQ24"/>
      <c r="GQR24"/>
      <c r="GQS24"/>
      <c r="GQT24"/>
      <c r="GQU24"/>
      <c r="GQV24"/>
      <c r="GQW24"/>
      <c r="GQX24"/>
      <c r="GQY24"/>
      <c r="GQZ24"/>
      <c r="GRA24"/>
      <c r="GRB24"/>
      <c r="GRC24"/>
      <c r="GRD24"/>
      <c r="GRE24"/>
      <c r="GRF24"/>
      <c r="GRG24"/>
      <c r="GRH24"/>
      <c r="GRI24"/>
      <c r="GRJ24"/>
      <c r="GRK24"/>
      <c r="GRL24"/>
      <c r="GRM24"/>
      <c r="GRN24"/>
      <c r="GRO24"/>
      <c r="GRP24"/>
      <c r="GRQ24"/>
      <c r="GRR24"/>
      <c r="GRS24"/>
      <c r="GRT24"/>
      <c r="GRU24"/>
      <c r="GRV24"/>
      <c r="GRW24"/>
      <c r="GRX24"/>
      <c r="GRY24"/>
      <c r="GRZ24"/>
      <c r="GSA24"/>
      <c r="GSB24"/>
      <c r="GSC24"/>
      <c r="GSD24"/>
      <c r="GSE24"/>
      <c r="GSF24"/>
      <c r="GSG24"/>
      <c r="GSH24"/>
      <c r="GSI24"/>
      <c r="GSJ24"/>
      <c r="GSK24"/>
      <c r="GSL24"/>
      <c r="GSM24"/>
      <c r="GSN24"/>
      <c r="GSO24"/>
      <c r="GSP24"/>
      <c r="GSQ24"/>
      <c r="GSR24"/>
      <c r="GSS24"/>
      <c r="GST24"/>
      <c r="GSU24"/>
      <c r="GSV24"/>
      <c r="GSW24"/>
      <c r="GSX24"/>
      <c r="GSY24"/>
      <c r="GSZ24"/>
      <c r="GTA24"/>
      <c r="GTB24"/>
      <c r="GTC24"/>
      <c r="GTD24"/>
      <c r="GTE24"/>
      <c r="GTF24"/>
      <c r="GTG24"/>
      <c r="GTH24"/>
      <c r="GTI24"/>
      <c r="GTJ24"/>
      <c r="GTK24"/>
      <c r="GTL24"/>
      <c r="GTM24"/>
      <c r="GTN24"/>
      <c r="GTO24"/>
      <c r="GTP24"/>
      <c r="GTQ24"/>
      <c r="GTR24"/>
      <c r="GTS24"/>
      <c r="GTT24"/>
      <c r="GTU24"/>
      <c r="GTV24"/>
      <c r="GTW24"/>
      <c r="GTX24"/>
      <c r="GTY24"/>
      <c r="GTZ24"/>
      <c r="GUA24"/>
      <c r="GUB24"/>
      <c r="GUC24"/>
      <c r="GUD24"/>
      <c r="GUE24"/>
      <c r="GUF24"/>
      <c r="GUG24"/>
      <c r="GUH24"/>
      <c r="GUI24"/>
      <c r="GUJ24"/>
      <c r="GUK24"/>
      <c r="GUL24"/>
      <c r="GUM24"/>
      <c r="GUN24"/>
      <c r="GUO24"/>
      <c r="GUP24"/>
      <c r="GUQ24"/>
      <c r="GUR24"/>
      <c r="GUS24"/>
      <c r="GUT24"/>
      <c r="GUU24"/>
      <c r="GUV24"/>
      <c r="GUW24"/>
      <c r="GUX24"/>
      <c r="GUY24"/>
      <c r="GUZ24"/>
      <c r="GVA24"/>
      <c r="GVB24"/>
      <c r="GVC24"/>
      <c r="GVD24"/>
      <c r="GVE24"/>
      <c r="GVF24"/>
      <c r="GVG24"/>
      <c r="GVH24"/>
      <c r="GVI24"/>
      <c r="GVJ24"/>
      <c r="GVK24"/>
      <c r="GVL24"/>
      <c r="GVM24"/>
      <c r="GVN24"/>
      <c r="GVO24"/>
      <c r="GVP24"/>
      <c r="GVQ24"/>
      <c r="GVR24"/>
      <c r="GVS24"/>
      <c r="GVT24"/>
      <c r="GVU24"/>
      <c r="GVV24"/>
      <c r="GVW24"/>
      <c r="GVX24"/>
      <c r="GVY24"/>
      <c r="GVZ24"/>
      <c r="GWA24"/>
      <c r="GWB24"/>
      <c r="GWC24"/>
      <c r="GWD24"/>
      <c r="GWE24"/>
      <c r="GWF24"/>
      <c r="GWG24"/>
      <c r="GWH24"/>
      <c r="GWI24"/>
      <c r="GWJ24"/>
      <c r="GWK24"/>
      <c r="GWL24"/>
      <c r="GWM24"/>
      <c r="GWN24"/>
      <c r="GWO24"/>
      <c r="GWP24"/>
      <c r="GWQ24"/>
      <c r="GWR24"/>
      <c r="GWS24"/>
      <c r="GWT24"/>
      <c r="GWU24"/>
      <c r="GWV24"/>
      <c r="GWW24"/>
      <c r="GWX24"/>
      <c r="GWY24"/>
      <c r="GWZ24"/>
      <c r="GXA24"/>
      <c r="GXB24"/>
      <c r="GXC24"/>
      <c r="GXD24"/>
      <c r="GXE24"/>
      <c r="GXF24"/>
      <c r="GXG24"/>
      <c r="GXH24"/>
      <c r="GXI24"/>
      <c r="GXJ24"/>
      <c r="GXK24"/>
      <c r="GXL24"/>
      <c r="GXM24"/>
      <c r="GXN24"/>
      <c r="GXO24"/>
      <c r="GXP24"/>
      <c r="GXQ24"/>
      <c r="GXR24"/>
      <c r="GXS24"/>
      <c r="GXT24"/>
      <c r="GXU24"/>
      <c r="GXV24"/>
      <c r="GXW24"/>
      <c r="GXX24"/>
      <c r="GXY24"/>
      <c r="GXZ24"/>
      <c r="GYA24"/>
      <c r="GYB24"/>
      <c r="GYC24"/>
      <c r="GYD24"/>
      <c r="GYE24"/>
      <c r="GYF24"/>
      <c r="GYG24"/>
      <c r="GYH24"/>
      <c r="GYI24"/>
      <c r="GYJ24"/>
      <c r="GYK24"/>
      <c r="GYL24"/>
      <c r="GYM24"/>
      <c r="GYN24"/>
      <c r="GYO24"/>
      <c r="GYP24"/>
      <c r="GYQ24"/>
      <c r="GYR24"/>
      <c r="GYS24"/>
      <c r="GYT24"/>
      <c r="GYU24"/>
      <c r="GYV24"/>
      <c r="GYW24"/>
      <c r="GYX24"/>
      <c r="GYY24"/>
      <c r="GYZ24"/>
      <c r="GZA24"/>
      <c r="GZB24"/>
      <c r="GZC24"/>
      <c r="GZD24"/>
      <c r="GZE24"/>
      <c r="GZF24"/>
      <c r="GZG24"/>
      <c r="GZH24"/>
      <c r="GZI24"/>
      <c r="GZJ24"/>
      <c r="GZK24"/>
      <c r="GZL24"/>
      <c r="GZM24"/>
      <c r="GZN24"/>
      <c r="GZO24"/>
      <c r="GZP24"/>
      <c r="GZQ24"/>
      <c r="GZR24"/>
      <c r="GZS24"/>
      <c r="GZT24"/>
      <c r="GZU24"/>
      <c r="GZV24"/>
      <c r="GZW24"/>
      <c r="GZX24"/>
      <c r="GZY24"/>
      <c r="GZZ24"/>
      <c r="HAA24"/>
      <c r="HAB24"/>
      <c r="HAC24"/>
      <c r="HAD24"/>
      <c r="HAE24"/>
      <c r="HAF24"/>
      <c r="HAG24"/>
      <c r="HAH24"/>
      <c r="HAI24"/>
      <c r="HAJ24"/>
      <c r="HAK24"/>
      <c r="HAL24"/>
      <c r="HAM24"/>
      <c r="HAN24"/>
      <c r="HAO24"/>
      <c r="HAP24"/>
      <c r="HAQ24"/>
      <c r="HAR24"/>
      <c r="HAS24"/>
      <c r="HAT24"/>
      <c r="HAU24"/>
      <c r="HAV24"/>
      <c r="HAW24"/>
      <c r="HAX24"/>
      <c r="HAY24"/>
      <c r="HAZ24"/>
      <c r="HBA24"/>
      <c r="HBB24"/>
      <c r="HBC24"/>
      <c r="HBD24"/>
      <c r="HBE24"/>
      <c r="HBF24"/>
      <c r="HBG24"/>
      <c r="HBH24"/>
      <c r="HBI24"/>
      <c r="HBJ24"/>
      <c r="HBK24"/>
      <c r="HBL24"/>
      <c r="HBM24"/>
      <c r="HBN24"/>
      <c r="HBO24"/>
      <c r="HBP24"/>
      <c r="HBQ24"/>
      <c r="HBR24"/>
      <c r="HBS24"/>
      <c r="HBT24"/>
      <c r="HBU24"/>
      <c r="HBV24"/>
      <c r="HBW24"/>
      <c r="HBX24"/>
      <c r="HBY24"/>
      <c r="HBZ24"/>
      <c r="HCA24"/>
      <c r="HCB24"/>
      <c r="HCC24"/>
      <c r="HCD24"/>
      <c r="HCE24"/>
      <c r="HCF24"/>
      <c r="HCG24"/>
      <c r="HCH24"/>
      <c r="HCI24"/>
      <c r="HCJ24"/>
      <c r="HCK24"/>
      <c r="HCL24"/>
      <c r="HCM24"/>
      <c r="HCN24"/>
      <c r="HCO24"/>
      <c r="HCP24"/>
      <c r="HCQ24"/>
      <c r="HCR24"/>
      <c r="HCS24"/>
      <c r="HCT24"/>
      <c r="HCU24"/>
      <c r="HCV24"/>
      <c r="HCW24"/>
      <c r="HCX24"/>
      <c r="HCY24"/>
      <c r="HCZ24"/>
      <c r="HDA24"/>
      <c r="HDB24"/>
      <c r="HDC24"/>
      <c r="HDD24"/>
      <c r="HDE24"/>
      <c r="HDF24"/>
      <c r="HDG24"/>
      <c r="HDH24"/>
      <c r="HDI24"/>
      <c r="HDJ24"/>
      <c r="HDK24"/>
      <c r="HDL24"/>
      <c r="HDM24"/>
      <c r="HDN24"/>
      <c r="HDO24"/>
      <c r="HDP24"/>
      <c r="HDQ24"/>
      <c r="HDR24"/>
      <c r="HDS24"/>
      <c r="HDT24"/>
      <c r="HDU24"/>
      <c r="HDV24"/>
      <c r="HDW24"/>
      <c r="HDX24"/>
      <c r="HDY24"/>
      <c r="HDZ24"/>
      <c r="HEA24"/>
      <c r="HEB24"/>
      <c r="HEC24"/>
      <c r="HED24"/>
      <c r="HEE24"/>
      <c r="HEF24"/>
      <c r="HEG24"/>
      <c r="HEH24"/>
      <c r="HEI24"/>
      <c r="HEJ24"/>
      <c r="HEK24"/>
      <c r="HEL24"/>
      <c r="HEM24"/>
      <c r="HEN24"/>
      <c r="HEO24"/>
      <c r="HEP24"/>
      <c r="HEQ24"/>
      <c r="HER24"/>
      <c r="HES24"/>
      <c r="HET24"/>
      <c r="HEU24"/>
      <c r="HEV24"/>
      <c r="HEW24"/>
      <c r="HEX24"/>
      <c r="HEY24"/>
      <c r="HEZ24"/>
      <c r="HFA24"/>
      <c r="HFB24"/>
      <c r="HFC24"/>
      <c r="HFD24"/>
      <c r="HFE24"/>
      <c r="HFF24"/>
      <c r="HFG24"/>
      <c r="HFH24"/>
      <c r="HFI24"/>
      <c r="HFJ24"/>
      <c r="HFK24"/>
      <c r="HFL24"/>
      <c r="HFM24"/>
      <c r="HFN24"/>
      <c r="HFO24"/>
      <c r="HFP24"/>
      <c r="HFQ24"/>
      <c r="HFR24"/>
      <c r="HFS24"/>
      <c r="HFT24"/>
      <c r="HFU24"/>
      <c r="HFV24"/>
      <c r="HFW24"/>
      <c r="HFX24"/>
      <c r="HFY24"/>
      <c r="HFZ24"/>
      <c r="HGA24"/>
      <c r="HGB24"/>
      <c r="HGC24"/>
      <c r="HGD24"/>
      <c r="HGE24"/>
      <c r="HGF24"/>
      <c r="HGG24"/>
      <c r="HGH24"/>
      <c r="HGI24"/>
      <c r="HGJ24"/>
      <c r="HGK24"/>
      <c r="HGL24"/>
      <c r="HGM24"/>
      <c r="HGN24"/>
      <c r="HGO24"/>
      <c r="HGP24"/>
      <c r="HGQ24"/>
      <c r="HGR24"/>
      <c r="HGS24"/>
      <c r="HGT24"/>
      <c r="HGU24"/>
      <c r="HGV24"/>
      <c r="HGW24"/>
      <c r="HGX24"/>
      <c r="HGY24"/>
      <c r="HGZ24"/>
      <c r="HHA24"/>
      <c r="HHB24"/>
      <c r="HHC24"/>
      <c r="HHD24"/>
      <c r="HHE24"/>
      <c r="HHF24"/>
      <c r="HHG24"/>
      <c r="HHH24"/>
      <c r="HHI24"/>
      <c r="HHJ24"/>
      <c r="HHK24"/>
      <c r="HHL24"/>
      <c r="HHM24"/>
      <c r="HHN24"/>
      <c r="HHO24"/>
      <c r="HHP24"/>
      <c r="HHQ24"/>
      <c r="HHR24"/>
      <c r="HHS24"/>
      <c r="HHT24"/>
      <c r="HHU24"/>
      <c r="HHV24"/>
      <c r="HHW24"/>
      <c r="HHX24"/>
      <c r="HHY24"/>
      <c r="HHZ24"/>
      <c r="HIA24"/>
      <c r="HIB24"/>
      <c r="HIC24"/>
      <c r="HID24"/>
      <c r="HIE24"/>
      <c r="HIF24"/>
      <c r="HIG24"/>
      <c r="HIH24"/>
      <c r="HII24"/>
      <c r="HIJ24"/>
      <c r="HIK24"/>
      <c r="HIL24"/>
      <c r="HIM24"/>
      <c r="HIN24"/>
      <c r="HIO24"/>
      <c r="HIP24"/>
      <c r="HIQ24"/>
      <c r="HIR24"/>
      <c r="HIS24"/>
      <c r="HIT24"/>
      <c r="HIU24"/>
      <c r="HIV24"/>
      <c r="HIW24"/>
      <c r="HIX24"/>
      <c r="HIY24"/>
      <c r="HIZ24"/>
      <c r="HJA24"/>
      <c r="HJB24"/>
      <c r="HJC24"/>
      <c r="HJD24"/>
      <c r="HJE24"/>
      <c r="HJF24"/>
      <c r="HJG24"/>
      <c r="HJH24"/>
      <c r="HJI24"/>
      <c r="HJJ24"/>
      <c r="HJK24"/>
      <c r="HJL24"/>
      <c r="HJM24"/>
      <c r="HJN24"/>
      <c r="HJO24"/>
      <c r="HJP24"/>
      <c r="HJQ24"/>
      <c r="HJR24"/>
      <c r="HJS24"/>
      <c r="HJT24"/>
      <c r="HJU24"/>
      <c r="HJV24"/>
      <c r="HJW24"/>
      <c r="HJX24"/>
      <c r="HJY24"/>
      <c r="HJZ24"/>
      <c r="HKA24"/>
      <c r="HKB24"/>
      <c r="HKC24"/>
      <c r="HKD24"/>
      <c r="HKE24"/>
      <c r="HKF24"/>
      <c r="HKG24"/>
      <c r="HKH24"/>
      <c r="HKI24"/>
      <c r="HKJ24"/>
      <c r="HKK24"/>
      <c r="HKL24"/>
      <c r="HKM24"/>
      <c r="HKN24"/>
      <c r="HKO24"/>
      <c r="HKP24"/>
      <c r="HKQ24"/>
      <c r="HKR24"/>
      <c r="HKS24"/>
      <c r="HKT24"/>
      <c r="HKU24"/>
      <c r="HKV24"/>
      <c r="HKW24"/>
      <c r="HKX24"/>
      <c r="HKY24"/>
      <c r="HKZ24"/>
      <c r="HLA24"/>
      <c r="HLB24"/>
      <c r="HLC24"/>
      <c r="HLD24"/>
      <c r="HLE24"/>
      <c r="HLF24"/>
      <c r="HLG24"/>
      <c r="HLH24"/>
      <c r="HLI24"/>
      <c r="HLJ24"/>
      <c r="HLK24"/>
      <c r="HLL24"/>
      <c r="HLM24"/>
      <c r="HLN24"/>
      <c r="HLO24"/>
      <c r="HLP24"/>
      <c r="HLQ24"/>
      <c r="HLR24"/>
      <c r="HLS24"/>
      <c r="HLT24"/>
      <c r="HLU24"/>
      <c r="HLV24"/>
      <c r="HLW24"/>
      <c r="HLX24"/>
      <c r="HLY24"/>
      <c r="HLZ24"/>
      <c r="HMA24"/>
      <c r="HMB24"/>
      <c r="HMC24"/>
      <c r="HMD24"/>
      <c r="HME24"/>
      <c r="HMF24"/>
      <c r="HMG24"/>
      <c r="HMH24"/>
      <c r="HMI24"/>
      <c r="HMJ24"/>
      <c r="HMK24"/>
      <c r="HML24"/>
      <c r="HMM24"/>
      <c r="HMN24"/>
      <c r="HMO24"/>
      <c r="HMP24"/>
      <c r="HMQ24"/>
      <c r="HMR24"/>
      <c r="HMS24"/>
      <c r="HMT24"/>
      <c r="HMU24"/>
      <c r="HMV24"/>
      <c r="HMW24"/>
      <c r="HMX24"/>
      <c r="HMY24"/>
      <c r="HMZ24"/>
      <c r="HNA24"/>
      <c r="HNB24"/>
      <c r="HNC24"/>
      <c r="HND24"/>
      <c r="HNE24"/>
      <c r="HNF24"/>
      <c r="HNG24"/>
      <c r="HNH24"/>
      <c r="HNI24"/>
      <c r="HNJ24"/>
      <c r="HNK24"/>
      <c r="HNL24"/>
      <c r="HNM24"/>
      <c r="HNN24"/>
      <c r="HNO24"/>
      <c r="HNP24"/>
      <c r="HNQ24"/>
      <c r="HNR24"/>
      <c r="HNS24"/>
      <c r="HNT24"/>
      <c r="HNU24"/>
      <c r="HNV24"/>
      <c r="HNW24"/>
      <c r="HNX24"/>
      <c r="HNY24"/>
      <c r="HNZ24"/>
      <c r="HOA24"/>
      <c r="HOB24"/>
      <c r="HOC24"/>
      <c r="HOD24"/>
      <c r="HOE24"/>
      <c r="HOF24"/>
      <c r="HOG24"/>
      <c r="HOH24"/>
      <c r="HOI24"/>
      <c r="HOJ24"/>
      <c r="HOK24"/>
      <c r="HOL24"/>
      <c r="HOM24"/>
      <c r="HON24"/>
      <c r="HOO24"/>
      <c r="HOP24"/>
      <c r="HOQ24"/>
      <c r="HOR24"/>
      <c r="HOS24"/>
      <c r="HOT24"/>
      <c r="HOU24"/>
      <c r="HOV24"/>
      <c r="HOW24"/>
      <c r="HOX24"/>
      <c r="HOY24"/>
      <c r="HOZ24"/>
      <c r="HPA24"/>
      <c r="HPB24"/>
      <c r="HPC24"/>
      <c r="HPD24"/>
      <c r="HPE24"/>
      <c r="HPF24"/>
      <c r="HPG24"/>
      <c r="HPH24"/>
      <c r="HPI24"/>
      <c r="HPJ24"/>
      <c r="HPK24"/>
      <c r="HPL24"/>
      <c r="HPM24"/>
      <c r="HPN24"/>
      <c r="HPO24"/>
      <c r="HPP24"/>
      <c r="HPQ24"/>
      <c r="HPR24"/>
      <c r="HPS24"/>
      <c r="HPT24"/>
      <c r="HPU24"/>
      <c r="HPV24"/>
      <c r="HPW24"/>
      <c r="HPX24"/>
      <c r="HPY24"/>
      <c r="HPZ24"/>
      <c r="HQA24"/>
      <c r="HQB24"/>
      <c r="HQC24"/>
      <c r="HQD24"/>
      <c r="HQE24"/>
      <c r="HQF24"/>
      <c r="HQG24"/>
      <c r="HQH24"/>
      <c r="HQI24"/>
      <c r="HQJ24"/>
      <c r="HQK24"/>
      <c r="HQL24"/>
      <c r="HQM24"/>
      <c r="HQN24"/>
      <c r="HQO24"/>
      <c r="HQP24"/>
      <c r="HQQ24"/>
      <c r="HQR24"/>
      <c r="HQS24"/>
      <c r="HQT24"/>
      <c r="HQU24"/>
      <c r="HQV24"/>
      <c r="HQW24"/>
      <c r="HQX24"/>
      <c r="HQY24"/>
      <c r="HQZ24"/>
      <c r="HRA24"/>
      <c r="HRB24"/>
      <c r="HRC24"/>
      <c r="HRD24"/>
      <c r="HRE24"/>
      <c r="HRF24"/>
      <c r="HRG24"/>
      <c r="HRH24"/>
      <c r="HRI24"/>
      <c r="HRJ24"/>
      <c r="HRK24"/>
      <c r="HRL24"/>
      <c r="HRM24"/>
      <c r="HRN24"/>
      <c r="HRO24"/>
      <c r="HRP24"/>
      <c r="HRQ24"/>
      <c r="HRR24"/>
      <c r="HRS24"/>
      <c r="HRT24"/>
      <c r="HRU24"/>
      <c r="HRV24"/>
      <c r="HRW24"/>
      <c r="HRX24"/>
      <c r="HRY24"/>
      <c r="HRZ24"/>
      <c r="HSA24"/>
      <c r="HSB24"/>
      <c r="HSC24"/>
      <c r="HSD24"/>
      <c r="HSE24"/>
      <c r="HSF24"/>
      <c r="HSG24"/>
      <c r="HSH24"/>
      <c r="HSI24"/>
      <c r="HSJ24"/>
      <c r="HSK24"/>
      <c r="HSL24"/>
      <c r="HSM24"/>
      <c r="HSN24"/>
      <c r="HSO24"/>
      <c r="HSP24"/>
      <c r="HSQ24"/>
      <c r="HSR24"/>
      <c r="HSS24"/>
      <c r="HST24"/>
      <c r="HSU24"/>
      <c r="HSV24"/>
      <c r="HSW24"/>
      <c r="HSX24"/>
      <c r="HSY24"/>
      <c r="HSZ24"/>
      <c r="HTA24"/>
      <c r="HTB24"/>
      <c r="HTC24"/>
      <c r="HTD24"/>
      <c r="HTE24"/>
      <c r="HTF24"/>
      <c r="HTG24"/>
      <c r="HTH24"/>
      <c r="HTI24"/>
      <c r="HTJ24"/>
      <c r="HTK24"/>
      <c r="HTL24"/>
      <c r="HTM24"/>
      <c r="HTN24"/>
      <c r="HTO24"/>
      <c r="HTP24"/>
      <c r="HTQ24"/>
      <c r="HTR24"/>
      <c r="HTS24"/>
      <c r="HTT24"/>
      <c r="HTU24"/>
      <c r="HTV24"/>
      <c r="HTW24"/>
      <c r="HTX24"/>
      <c r="HTY24"/>
      <c r="HTZ24"/>
      <c r="HUA24"/>
      <c r="HUB24"/>
      <c r="HUC24"/>
      <c r="HUD24"/>
      <c r="HUE24"/>
      <c r="HUF24"/>
      <c r="HUG24"/>
      <c r="HUH24"/>
      <c r="HUI24"/>
      <c r="HUJ24"/>
      <c r="HUK24"/>
      <c r="HUL24"/>
      <c r="HUM24"/>
      <c r="HUN24"/>
      <c r="HUO24"/>
      <c r="HUP24"/>
      <c r="HUQ24"/>
      <c r="HUR24"/>
      <c r="HUS24"/>
      <c r="HUT24"/>
      <c r="HUU24"/>
      <c r="HUV24"/>
      <c r="HUW24"/>
      <c r="HUX24"/>
      <c r="HUY24"/>
      <c r="HUZ24"/>
      <c r="HVA24"/>
      <c r="HVB24"/>
      <c r="HVC24"/>
      <c r="HVD24"/>
      <c r="HVE24"/>
      <c r="HVF24"/>
      <c r="HVG24"/>
      <c r="HVH24"/>
      <c r="HVI24"/>
      <c r="HVJ24"/>
      <c r="HVK24"/>
      <c r="HVL24"/>
      <c r="HVM24"/>
      <c r="HVN24"/>
      <c r="HVO24"/>
      <c r="HVP24"/>
      <c r="HVQ24"/>
      <c r="HVR24"/>
      <c r="HVS24"/>
      <c r="HVT24"/>
      <c r="HVU24"/>
      <c r="HVV24"/>
      <c r="HVW24"/>
      <c r="HVX24"/>
      <c r="HVY24"/>
      <c r="HVZ24"/>
      <c r="HWA24"/>
      <c r="HWB24"/>
      <c r="HWC24"/>
      <c r="HWD24"/>
      <c r="HWE24"/>
      <c r="HWF24"/>
      <c r="HWG24"/>
      <c r="HWH24"/>
      <c r="HWI24"/>
      <c r="HWJ24"/>
      <c r="HWK24"/>
      <c r="HWL24"/>
      <c r="HWM24"/>
      <c r="HWN24"/>
      <c r="HWO24"/>
      <c r="HWP24"/>
      <c r="HWQ24"/>
      <c r="HWR24"/>
      <c r="HWS24"/>
      <c r="HWT24"/>
      <c r="HWU24"/>
      <c r="HWV24"/>
      <c r="HWW24"/>
      <c r="HWX24"/>
      <c r="HWY24"/>
      <c r="HWZ24"/>
      <c r="HXA24"/>
      <c r="HXB24"/>
      <c r="HXC24"/>
      <c r="HXD24"/>
      <c r="HXE24"/>
      <c r="HXF24"/>
      <c r="HXG24"/>
      <c r="HXH24"/>
      <c r="HXI24"/>
      <c r="HXJ24"/>
      <c r="HXK24"/>
      <c r="HXL24"/>
      <c r="HXM24"/>
      <c r="HXN24"/>
      <c r="HXO24"/>
      <c r="HXP24"/>
      <c r="HXQ24"/>
      <c r="HXR24"/>
      <c r="HXS24"/>
      <c r="HXT24"/>
      <c r="HXU24"/>
      <c r="HXV24"/>
      <c r="HXW24"/>
      <c r="HXX24"/>
      <c r="HXY24"/>
      <c r="HXZ24"/>
      <c r="HYA24"/>
      <c r="HYB24"/>
      <c r="HYC24"/>
      <c r="HYD24"/>
      <c r="HYE24"/>
      <c r="HYF24"/>
      <c r="HYG24"/>
      <c r="HYH24"/>
      <c r="HYI24"/>
      <c r="HYJ24"/>
      <c r="HYK24"/>
      <c r="HYL24"/>
      <c r="HYM24"/>
      <c r="HYN24"/>
      <c r="HYO24"/>
      <c r="HYP24"/>
      <c r="HYQ24"/>
      <c r="HYR24"/>
      <c r="HYS24"/>
      <c r="HYT24"/>
      <c r="HYU24"/>
      <c r="HYV24"/>
      <c r="HYW24"/>
      <c r="HYX24"/>
      <c r="HYY24"/>
      <c r="HYZ24"/>
      <c r="HZA24"/>
      <c r="HZB24"/>
      <c r="HZC24"/>
      <c r="HZD24"/>
      <c r="HZE24"/>
      <c r="HZF24"/>
      <c r="HZG24"/>
      <c r="HZH24"/>
      <c r="HZI24"/>
      <c r="HZJ24"/>
      <c r="HZK24"/>
      <c r="HZL24"/>
      <c r="HZM24"/>
      <c r="HZN24"/>
      <c r="HZO24"/>
      <c r="HZP24"/>
      <c r="HZQ24"/>
      <c r="HZR24"/>
      <c r="HZS24"/>
      <c r="HZT24"/>
      <c r="HZU24"/>
      <c r="HZV24"/>
      <c r="HZW24"/>
      <c r="HZX24"/>
      <c r="HZY24"/>
      <c r="HZZ24"/>
      <c r="IAA24"/>
      <c r="IAB24"/>
      <c r="IAC24"/>
      <c r="IAD24"/>
      <c r="IAE24"/>
      <c r="IAF24"/>
      <c r="IAG24"/>
      <c r="IAH24"/>
      <c r="IAI24"/>
      <c r="IAJ24"/>
      <c r="IAK24"/>
      <c r="IAL24"/>
      <c r="IAM24"/>
      <c r="IAN24"/>
      <c r="IAO24"/>
      <c r="IAP24"/>
      <c r="IAQ24"/>
      <c r="IAR24"/>
      <c r="IAS24"/>
      <c r="IAT24"/>
      <c r="IAU24"/>
      <c r="IAV24"/>
      <c r="IAW24"/>
      <c r="IAX24"/>
      <c r="IAY24"/>
      <c r="IAZ24"/>
      <c r="IBA24"/>
      <c r="IBB24"/>
      <c r="IBC24"/>
      <c r="IBD24"/>
      <c r="IBE24"/>
      <c r="IBF24"/>
      <c r="IBG24"/>
      <c r="IBH24"/>
      <c r="IBI24"/>
      <c r="IBJ24"/>
      <c r="IBK24"/>
      <c r="IBL24"/>
      <c r="IBM24"/>
      <c r="IBN24"/>
      <c r="IBO24"/>
      <c r="IBP24"/>
      <c r="IBQ24"/>
      <c r="IBR24"/>
      <c r="IBS24"/>
      <c r="IBT24"/>
      <c r="IBU24"/>
      <c r="IBV24"/>
      <c r="IBW24"/>
      <c r="IBX24"/>
      <c r="IBY24"/>
      <c r="IBZ24"/>
      <c r="ICA24"/>
      <c r="ICB24"/>
      <c r="ICC24"/>
      <c r="ICD24"/>
      <c r="ICE24"/>
      <c r="ICF24"/>
      <c r="ICG24"/>
      <c r="ICH24"/>
      <c r="ICI24"/>
      <c r="ICJ24"/>
      <c r="ICK24"/>
      <c r="ICL24"/>
      <c r="ICM24"/>
      <c r="ICN24"/>
      <c r="ICO24"/>
      <c r="ICP24"/>
      <c r="ICQ24"/>
      <c r="ICR24"/>
      <c r="ICS24"/>
      <c r="ICT24"/>
      <c r="ICU24"/>
      <c r="ICV24"/>
      <c r="ICW24"/>
      <c r="ICX24"/>
      <c r="ICY24"/>
      <c r="ICZ24"/>
      <c r="IDA24"/>
      <c r="IDB24"/>
      <c r="IDC24"/>
      <c r="IDD24"/>
      <c r="IDE24"/>
      <c r="IDF24"/>
      <c r="IDG24"/>
      <c r="IDH24"/>
      <c r="IDI24"/>
      <c r="IDJ24"/>
      <c r="IDK24"/>
      <c r="IDL24"/>
      <c r="IDM24"/>
      <c r="IDN24"/>
      <c r="IDO24"/>
      <c r="IDP24"/>
      <c r="IDQ24"/>
      <c r="IDR24"/>
      <c r="IDS24"/>
      <c r="IDT24"/>
      <c r="IDU24"/>
      <c r="IDV24"/>
      <c r="IDW24"/>
      <c r="IDX24"/>
      <c r="IDY24"/>
      <c r="IDZ24"/>
      <c r="IEA24"/>
      <c r="IEB24"/>
      <c r="IEC24"/>
      <c r="IED24"/>
      <c r="IEE24"/>
      <c r="IEF24"/>
      <c r="IEG24"/>
      <c r="IEH24"/>
      <c r="IEI24"/>
      <c r="IEJ24"/>
      <c r="IEK24"/>
      <c r="IEL24"/>
      <c r="IEM24"/>
      <c r="IEN24"/>
      <c r="IEO24"/>
      <c r="IEP24"/>
      <c r="IEQ24"/>
      <c r="IER24"/>
      <c r="IES24"/>
      <c r="IET24"/>
      <c r="IEU24"/>
      <c r="IEV24"/>
      <c r="IEW24"/>
      <c r="IEX24"/>
      <c r="IEY24"/>
      <c r="IEZ24"/>
      <c r="IFA24"/>
      <c r="IFB24"/>
      <c r="IFC24"/>
      <c r="IFD24"/>
      <c r="IFE24"/>
      <c r="IFF24"/>
      <c r="IFG24"/>
      <c r="IFH24"/>
      <c r="IFI24"/>
      <c r="IFJ24"/>
      <c r="IFK24"/>
      <c r="IFL24"/>
      <c r="IFM24"/>
      <c r="IFN24"/>
      <c r="IFO24"/>
      <c r="IFP24"/>
      <c r="IFQ24"/>
      <c r="IFR24"/>
      <c r="IFS24"/>
      <c r="IFT24"/>
      <c r="IFU24"/>
      <c r="IFV24"/>
      <c r="IFW24"/>
      <c r="IFX24"/>
      <c r="IFY24"/>
      <c r="IFZ24"/>
      <c r="IGA24"/>
      <c r="IGB24"/>
      <c r="IGC24"/>
      <c r="IGD24"/>
      <c r="IGE24"/>
      <c r="IGF24"/>
      <c r="IGG24"/>
      <c r="IGH24"/>
      <c r="IGI24"/>
      <c r="IGJ24"/>
      <c r="IGK24"/>
      <c r="IGL24"/>
      <c r="IGM24"/>
      <c r="IGN24"/>
      <c r="IGO24"/>
      <c r="IGP24"/>
      <c r="IGQ24"/>
      <c r="IGR24"/>
      <c r="IGS24"/>
      <c r="IGT24"/>
      <c r="IGU24"/>
      <c r="IGV24"/>
      <c r="IGW24"/>
      <c r="IGX24"/>
      <c r="IGY24"/>
      <c r="IGZ24"/>
      <c r="IHA24"/>
      <c r="IHB24"/>
      <c r="IHC24"/>
      <c r="IHD24"/>
      <c r="IHE24"/>
      <c r="IHF24"/>
      <c r="IHG24"/>
      <c r="IHH24"/>
      <c r="IHI24"/>
      <c r="IHJ24"/>
      <c r="IHK24"/>
      <c r="IHL24"/>
      <c r="IHM24"/>
      <c r="IHN24"/>
      <c r="IHO24"/>
      <c r="IHP24"/>
      <c r="IHQ24"/>
      <c r="IHR24"/>
      <c r="IHS24"/>
      <c r="IHT24"/>
      <c r="IHU24"/>
      <c r="IHV24"/>
      <c r="IHW24"/>
      <c r="IHX24"/>
      <c r="IHY24"/>
      <c r="IHZ24"/>
      <c r="IIA24"/>
      <c r="IIB24"/>
      <c r="IIC24"/>
      <c r="IID24"/>
      <c r="IIE24"/>
      <c r="IIF24"/>
      <c r="IIG24"/>
      <c r="IIH24"/>
      <c r="III24"/>
      <c r="IIJ24"/>
      <c r="IIK24"/>
      <c r="IIL24"/>
      <c r="IIM24"/>
      <c r="IIN24"/>
      <c r="IIO24"/>
      <c r="IIP24"/>
      <c r="IIQ24"/>
      <c r="IIR24"/>
      <c r="IIS24"/>
      <c r="IIT24"/>
      <c r="IIU24"/>
      <c r="IIV24"/>
      <c r="IIW24"/>
      <c r="IIX24"/>
      <c r="IIY24"/>
      <c r="IIZ24"/>
      <c r="IJA24"/>
      <c r="IJB24"/>
      <c r="IJC24"/>
      <c r="IJD24"/>
      <c r="IJE24"/>
      <c r="IJF24"/>
      <c r="IJG24"/>
      <c r="IJH24"/>
      <c r="IJI24"/>
      <c r="IJJ24"/>
      <c r="IJK24"/>
      <c r="IJL24"/>
      <c r="IJM24"/>
      <c r="IJN24"/>
      <c r="IJO24"/>
      <c r="IJP24"/>
      <c r="IJQ24"/>
      <c r="IJR24"/>
      <c r="IJS24"/>
      <c r="IJT24"/>
      <c r="IJU24"/>
      <c r="IJV24"/>
      <c r="IJW24"/>
      <c r="IJX24"/>
      <c r="IJY24"/>
      <c r="IJZ24"/>
      <c r="IKA24"/>
      <c r="IKB24"/>
      <c r="IKC24"/>
      <c r="IKD24"/>
      <c r="IKE24"/>
      <c r="IKF24"/>
      <c r="IKG24"/>
      <c r="IKH24"/>
      <c r="IKI24"/>
      <c r="IKJ24"/>
      <c r="IKK24"/>
      <c r="IKL24"/>
      <c r="IKM24"/>
      <c r="IKN24"/>
      <c r="IKO24"/>
      <c r="IKP24"/>
      <c r="IKQ24"/>
      <c r="IKR24"/>
      <c r="IKS24"/>
      <c r="IKT24"/>
      <c r="IKU24"/>
      <c r="IKV24"/>
      <c r="IKW24"/>
      <c r="IKX24"/>
      <c r="IKY24"/>
      <c r="IKZ24"/>
      <c r="ILA24"/>
      <c r="ILB24"/>
      <c r="ILC24"/>
      <c r="ILD24"/>
      <c r="ILE24"/>
      <c r="ILF24"/>
      <c r="ILG24"/>
      <c r="ILH24"/>
      <c r="ILI24"/>
      <c r="ILJ24"/>
      <c r="ILK24"/>
      <c r="ILL24"/>
      <c r="ILM24"/>
      <c r="ILN24"/>
      <c r="ILO24"/>
      <c r="ILP24"/>
      <c r="ILQ24"/>
      <c r="ILR24"/>
      <c r="ILS24"/>
      <c r="ILT24"/>
      <c r="ILU24"/>
      <c r="ILV24"/>
      <c r="ILW24"/>
      <c r="ILX24"/>
      <c r="ILY24"/>
      <c r="ILZ24"/>
      <c r="IMA24"/>
      <c r="IMB24"/>
      <c r="IMC24"/>
      <c r="IMD24"/>
      <c r="IME24"/>
      <c r="IMF24"/>
      <c r="IMG24"/>
      <c r="IMH24"/>
      <c r="IMI24"/>
      <c r="IMJ24"/>
      <c r="IMK24"/>
      <c r="IML24"/>
      <c r="IMM24"/>
      <c r="IMN24"/>
      <c r="IMO24"/>
      <c r="IMP24"/>
      <c r="IMQ24"/>
      <c r="IMR24"/>
      <c r="IMS24"/>
      <c r="IMT24"/>
      <c r="IMU24"/>
      <c r="IMV24"/>
      <c r="IMW24"/>
      <c r="IMX24"/>
      <c r="IMY24"/>
      <c r="IMZ24"/>
      <c r="INA24"/>
      <c r="INB24"/>
      <c r="INC24"/>
      <c r="IND24"/>
      <c r="INE24"/>
      <c r="INF24"/>
      <c r="ING24"/>
      <c r="INH24"/>
      <c r="INI24"/>
      <c r="INJ24"/>
      <c r="INK24"/>
      <c r="INL24"/>
      <c r="INM24"/>
      <c r="INN24"/>
      <c r="INO24"/>
      <c r="INP24"/>
      <c r="INQ24"/>
      <c r="INR24"/>
      <c r="INS24"/>
      <c r="INT24"/>
      <c r="INU24"/>
      <c r="INV24"/>
      <c r="INW24"/>
      <c r="INX24"/>
      <c r="INY24"/>
      <c r="INZ24"/>
      <c r="IOA24"/>
      <c r="IOB24"/>
      <c r="IOC24"/>
      <c r="IOD24"/>
      <c r="IOE24"/>
      <c r="IOF24"/>
      <c r="IOG24"/>
      <c r="IOH24"/>
      <c r="IOI24"/>
      <c r="IOJ24"/>
      <c r="IOK24"/>
      <c r="IOL24"/>
      <c r="IOM24"/>
      <c r="ION24"/>
      <c r="IOO24"/>
      <c r="IOP24"/>
      <c r="IOQ24"/>
      <c r="IOR24"/>
      <c r="IOS24"/>
      <c r="IOT24"/>
      <c r="IOU24"/>
      <c r="IOV24"/>
      <c r="IOW24"/>
      <c r="IOX24"/>
      <c r="IOY24"/>
      <c r="IOZ24"/>
      <c r="IPA24"/>
      <c r="IPB24"/>
      <c r="IPC24"/>
      <c r="IPD24"/>
      <c r="IPE24"/>
      <c r="IPF24"/>
      <c r="IPG24"/>
      <c r="IPH24"/>
      <c r="IPI24"/>
      <c r="IPJ24"/>
      <c r="IPK24"/>
      <c r="IPL24"/>
      <c r="IPM24"/>
      <c r="IPN24"/>
      <c r="IPO24"/>
      <c r="IPP24"/>
      <c r="IPQ24"/>
      <c r="IPR24"/>
      <c r="IPS24"/>
      <c r="IPT24"/>
      <c r="IPU24"/>
      <c r="IPV24"/>
      <c r="IPW24"/>
      <c r="IPX24"/>
      <c r="IPY24"/>
      <c r="IPZ24"/>
      <c r="IQA24"/>
      <c r="IQB24"/>
      <c r="IQC24"/>
      <c r="IQD24"/>
      <c r="IQE24"/>
      <c r="IQF24"/>
      <c r="IQG24"/>
      <c r="IQH24"/>
      <c r="IQI24"/>
      <c r="IQJ24"/>
      <c r="IQK24"/>
      <c r="IQL24"/>
      <c r="IQM24"/>
      <c r="IQN24"/>
      <c r="IQO24"/>
      <c r="IQP24"/>
      <c r="IQQ24"/>
      <c r="IQR24"/>
      <c r="IQS24"/>
      <c r="IQT24"/>
      <c r="IQU24"/>
      <c r="IQV24"/>
      <c r="IQW24"/>
      <c r="IQX24"/>
      <c r="IQY24"/>
      <c r="IQZ24"/>
      <c r="IRA24"/>
      <c r="IRB24"/>
      <c r="IRC24"/>
      <c r="IRD24"/>
      <c r="IRE24"/>
      <c r="IRF24"/>
      <c r="IRG24"/>
      <c r="IRH24"/>
      <c r="IRI24"/>
      <c r="IRJ24"/>
      <c r="IRK24"/>
      <c r="IRL24"/>
      <c r="IRM24"/>
      <c r="IRN24"/>
      <c r="IRO24"/>
      <c r="IRP24"/>
      <c r="IRQ24"/>
      <c r="IRR24"/>
      <c r="IRS24"/>
      <c r="IRT24"/>
      <c r="IRU24"/>
      <c r="IRV24"/>
      <c r="IRW24"/>
      <c r="IRX24"/>
      <c r="IRY24"/>
      <c r="IRZ24"/>
      <c r="ISA24"/>
      <c r="ISB24"/>
      <c r="ISC24"/>
      <c r="ISD24"/>
      <c r="ISE24"/>
      <c r="ISF24"/>
      <c r="ISG24"/>
      <c r="ISH24"/>
      <c r="ISI24"/>
      <c r="ISJ24"/>
      <c r="ISK24"/>
      <c r="ISL24"/>
      <c r="ISM24"/>
      <c r="ISN24"/>
      <c r="ISO24"/>
      <c r="ISP24"/>
      <c r="ISQ24"/>
      <c r="ISR24"/>
      <c r="ISS24"/>
      <c r="IST24"/>
      <c r="ISU24"/>
      <c r="ISV24"/>
      <c r="ISW24"/>
      <c r="ISX24"/>
      <c r="ISY24"/>
      <c r="ISZ24"/>
      <c r="ITA24"/>
      <c r="ITB24"/>
      <c r="ITC24"/>
      <c r="ITD24"/>
      <c r="ITE24"/>
      <c r="ITF24"/>
      <c r="ITG24"/>
      <c r="ITH24"/>
      <c r="ITI24"/>
      <c r="ITJ24"/>
      <c r="ITK24"/>
      <c r="ITL24"/>
      <c r="ITM24"/>
      <c r="ITN24"/>
      <c r="ITO24"/>
      <c r="ITP24"/>
      <c r="ITQ24"/>
      <c r="ITR24"/>
      <c r="ITS24"/>
      <c r="ITT24"/>
      <c r="ITU24"/>
      <c r="ITV24"/>
      <c r="ITW24"/>
      <c r="ITX24"/>
      <c r="ITY24"/>
      <c r="ITZ24"/>
      <c r="IUA24"/>
      <c r="IUB24"/>
      <c r="IUC24"/>
      <c r="IUD24"/>
      <c r="IUE24"/>
      <c r="IUF24"/>
      <c r="IUG24"/>
      <c r="IUH24"/>
      <c r="IUI24"/>
      <c r="IUJ24"/>
      <c r="IUK24"/>
      <c r="IUL24"/>
      <c r="IUM24"/>
      <c r="IUN24"/>
      <c r="IUO24"/>
      <c r="IUP24"/>
      <c r="IUQ24"/>
      <c r="IUR24"/>
      <c r="IUS24"/>
      <c r="IUT24"/>
      <c r="IUU24"/>
      <c r="IUV24"/>
      <c r="IUW24"/>
      <c r="IUX24"/>
      <c r="IUY24"/>
      <c r="IUZ24"/>
      <c r="IVA24"/>
      <c r="IVB24"/>
      <c r="IVC24"/>
      <c r="IVD24"/>
      <c r="IVE24"/>
      <c r="IVF24"/>
      <c r="IVG24"/>
      <c r="IVH24"/>
      <c r="IVI24"/>
      <c r="IVJ24"/>
      <c r="IVK24"/>
      <c r="IVL24"/>
      <c r="IVM24"/>
      <c r="IVN24"/>
      <c r="IVO24"/>
      <c r="IVP24"/>
      <c r="IVQ24"/>
      <c r="IVR24"/>
      <c r="IVS24"/>
      <c r="IVT24"/>
      <c r="IVU24"/>
      <c r="IVV24"/>
      <c r="IVW24"/>
      <c r="IVX24"/>
      <c r="IVY24"/>
      <c r="IVZ24"/>
      <c r="IWA24"/>
      <c r="IWB24"/>
      <c r="IWC24"/>
      <c r="IWD24"/>
      <c r="IWE24"/>
      <c r="IWF24"/>
      <c r="IWG24"/>
      <c r="IWH24"/>
      <c r="IWI24"/>
      <c r="IWJ24"/>
      <c r="IWK24"/>
      <c r="IWL24"/>
      <c r="IWM24"/>
      <c r="IWN24"/>
      <c r="IWO24"/>
      <c r="IWP24"/>
      <c r="IWQ24"/>
      <c r="IWR24"/>
      <c r="IWS24"/>
      <c r="IWT24"/>
      <c r="IWU24"/>
      <c r="IWV24"/>
      <c r="IWW24"/>
      <c r="IWX24"/>
      <c r="IWY24"/>
      <c r="IWZ24"/>
      <c r="IXA24"/>
      <c r="IXB24"/>
      <c r="IXC24"/>
      <c r="IXD24"/>
      <c r="IXE24"/>
      <c r="IXF24"/>
      <c r="IXG24"/>
      <c r="IXH24"/>
      <c r="IXI24"/>
      <c r="IXJ24"/>
      <c r="IXK24"/>
      <c r="IXL24"/>
      <c r="IXM24"/>
      <c r="IXN24"/>
      <c r="IXO24"/>
      <c r="IXP24"/>
      <c r="IXQ24"/>
      <c r="IXR24"/>
      <c r="IXS24"/>
      <c r="IXT24"/>
      <c r="IXU24"/>
      <c r="IXV24"/>
      <c r="IXW24"/>
      <c r="IXX24"/>
      <c r="IXY24"/>
      <c r="IXZ24"/>
      <c r="IYA24"/>
      <c r="IYB24"/>
      <c r="IYC24"/>
      <c r="IYD24"/>
      <c r="IYE24"/>
      <c r="IYF24"/>
      <c r="IYG24"/>
      <c r="IYH24"/>
      <c r="IYI24"/>
      <c r="IYJ24"/>
      <c r="IYK24"/>
      <c r="IYL24"/>
      <c r="IYM24"/>
      <c r="IYN24"/>
      <c r="IYO24"/>
      <c r="IYP24"/>
      <c r="IYQ24"/>
      <c r="IYR24"/>
      <c r="IYS24"/>
      <c r="IYT24"/>
      <c r="IYU24"/>
      <c r="IYV24"/>
      <c r="IYW24"/>
      <c r="IYX24"/>
      <c r="IYY24"/>
      <c r="IYZ24"/>
      <c r="IZA24"/>
      <c r="IZB24"/>
      <c r="IZC24"/>
      <c r="IZD24"/>
      <c r="IZE24"/>
      <c r="IZF24"/>
      <c r="IZG24"/>
      <c r="IZH24"/>
      <c r="IZI24"/>
      <c r="IZJ24"/>
      <c r="IZK24"/>
      <c r="IZL24"/>
      <c r="IZM24"/>
      <c r="IZN24"/>
      <c r="IZO24"/>
      <c r="IZP24"/>
      <c r="IZQ24"/>
      <c r="IZR24"/>
      <c r="IZS24"/>
      <c r="IZT24"/>
      <c r="IZU24"/>
      <c r="IZV24"/>
      <c r="IZW24"/>
      <c r="IZX24"/>
      <c r="IZY24"/>
      <c r="IZZ24"/>
      <c r="JAA24"/>
      <c r="JAB24"/>
      <c r="JAC24"/>
      <c r="JAD24"/>
      <c r="JAE24"/>
      <c r="JAF24"/>
      <c r="JAG24"/>
      <c r="JAH24"/>
      <c r="JAI24"/>
      <c r="JAJ24"/>
      <c r="JAK24"/>
      <c r="JAL24"/>
      <c r="JAM24"/>
      <c r="JAN24"/>
      <c r="JAO24"/>
      <c r="JAP24"/>
      <c r="JAQ24"/>
      <c r="JAR24"/>
      <c r="JAS24"/>
      <c r="JAT24"/>
      <c r="JAU24"/>
      <c r="JAV24"/>
      <c r="JAW24"/>
      <c r="JAX24"/>
      <c r="JAY24"/>
      <c r="JAZ24"/>
      <c r="JBA24"/>
      <c r="JBB24"/>
      <c r="JBC24"/>
      <c r="JBD24"/>
      <c r="JBE24"/>
      <c r="JBF24"/>
      <c r="JBG24"/>
      <c r="JBH24"/>
      <c r="JBI24"/>
      <c r="JBJ24"/>
      <c r="JBK24"/>
      <c r="JBL24"/>
      <c r="JBM24"/>
      <c r="JBN24"/>
      <c r="JBO24"/>
      <c r="JBP24"/>
      <c r="JBQ24"/>
      <c r="JBR24"/>
      <c r="JBS24"/>
      <c r="JBT24"/>
      <c r="JBU24"/>
      <c r="JBV24"/>
      <c r="JBW24"/>
      <c r="JBX24"/>
      <c r="JBY24"/>
      <c r="JBZ24"/>
      <c r="JCA24"/>
      <c r="JCB24"/>
      <c r="JCC24"/>
      <c r="JCD24"/>
      <c r="JCE24"/>
      <c r="JCF24"/>
      <c r="JCG24"/>
      <c r="JCH24"/>
      <c r="JCI24"/>
      <c r="JCJ24"/>
      <c r="JCK24"/>
      <c r="JCL24"/>
      <c r="JCM24"/>
      <c r="JCN24"/>
      <c r="JCO24"/>
      <c r="JCP24"/>
      <c r="JCQ24"/>
      <c r="JCR24"/>
      <c r="JCS24"/>
      <c r="JCT24"/>
      <c r="JCU24"/>
      <c r="JCV24"/>
      <c r="JCW24"/>
      <c r="JCX24"/>
      <c r="JCY24"/>
      <c r="JCZ24"/>
      <c r="JDA24"/>
      <c r="JDB24"/>
      <c r="JDC24"/>
      <c r="JDD24"/>
      <c r="JDE24"/>
      <c r="JDF24"/>
      <c r="JDG24"/>
      <c r="JDH24"/>
      <c r="JDI24"/>
      <c r="JDJ24"/>
      <c r="JDK24"/>
      <c r="JDL24"/>
      <c r="JDM24"/>
      <c r="JDN24"/>
      <c r="JDO24"/>
      <c r="JDP24"/>
      <c r="JDQ24"/>
      <c r="JDR24"/>
      <c r="JDS24"/>
      <c r="JDT24"/>
      <c r="JDU24"/>
      <c r="JDV24"/>
      <c r="JDW24"/>
      <c r="JDX24"/>
      <c r="JDY24"/>
      <c r="JDZ24"/>
      <c r="JEA24"/>
      <c r="JEB24"/>
      <c r="JEC24"/>
      <c r="JED24"/>
      <c r="JEE24"/>
      <c r="JEF24"/>
      <c r="JEG24"/>
      <c r="JEH24"/>
      <c r="JEI24"/>
      <c r="JEJ24"/>
      <c r="JEK24"/>
      <c r="JEL24"/>
      <c r="JEM24"/>
      <c r="JEN24"/>
      <c r="JEO24"/>
      <c r="JEP24"/>
      <c r="JEQ24"/>
      <c r="JER24"/>
      <c r="JES24"/>
      <c r="JET24"/>
      <c r="JEU24"/>
      <c r="JEV24"/>
      <c r="JEW24"/>
      <c r="JEX24"/>
      <c r="JEY24"/>
      <c r="JEZ24"/>
      <c r="JFA24"/>
      <c r="JFB24"/>
      <c r="JFC24"/>
      <c r="JFD24"/>
      <c r="JFE24"/>
      <c r="JFF24"/>
      <c r="JFG24"/>
      <c r="JFH24"/>
      <c r="JFI24"/>
      <c r="JFJ24"/>
      <c r="JFK24"/>
      <c r="JFL24"/>
      <c r="JFM24"/>
      <c r="JFN24"/>
      <c r="JFO24"/>
      <c r="JFP24"/>
      <c r="JFQ24"/>
      <c r="JFR24"/>
      <c r="JFS24"/>
      <c r="JFT24"/>
      <c r="JFU24"/>
      <c r="JFV24"/>
      <c r="JFW24"/>
      <c r="JFX24"/>
      <c r="JFY24"/>
      <c r="JFZ24"/>
      <c r="JGA24"/>
      <c r="JGB24"/>
      <c r="JGC24"/>
      <c r="JGD24"/>
      <c r="JGE24"/>
      <c r="JGF24"/>
      <c r="JGG24"/>
      <c r="JGH24"/>
      <c r="JGI24"/>
      <c r="JGJ24"/>
      <c r="JGK24"/>
      <c r="JGL24"/>
      <c r="JGM24"/>
      <c r="JGN24"/>
      <c r="JGO24"/>
      <c r="JGP24"/>
      <c r="JGQ24"/>
      <c r="JGR24"/>
      <c r="JGS24"/>
      <c r="JGT24"/>
      <c r="JGU24"/>
      <c r="JGV24"/>
      <c r="JGW24"/>
      <c r="JGX24"/>
      <c r="JGY24"/>
      <c r="JGZ24"/>
      <c r="JHA24"/>
      <c r="JHB24"/>
      <c r="JHC24"/>
      <c r="JHD24"/>
      <c r="JHE24"/>
      <c r="JHF24"/>
      <c r="JHG24"/>
      <c r="JHH24"/>
      <c r="JHI24"/>
      <c r="JHJ24"/>
      <c r="JHK24"/>
      <c r="JHL24"/>
      <c r="JHM24"/>
      <c r="JHN24"/>
      <c r="JHO24"/>
      <c r="JHP24"/>
      <c r="JHQ24"/>
      <c r="JHR24"/>
      <c r="JHS24"/>
      <c r="JHT24"/>
      <c r="JHU24"/>
      <c r="JHV24"/>
      <c r="JHW24"/>
      <c r="JHX24"/>
      <c r="JHY24"/>
      <c r="JHZ24"/>
      <c r="JIA24"/>
      <c r="JIB24"/>
      <c r="JIC24"/>
      <c r="JID24"/>
      <c r="JIE24"/>
      <c r="JIF24"/>
      <c r="JIG24"/>
      <c r="JIH24"/>
      <c r="JII24"/>
      <c r="JIJ24"/>
      <c r="JIK24"/>
      <c r="JIL24"/>
      <c r="JIM24"/>
      <c r="JIN24"/>
      <c r="JIO24"/>
      <c r="JIP24"/>
      <c r="JIQ24"/>
      <c r="JIR24"/>
      <c r="JIS24"/>
      <c r="JIT24"/>
      <c r="JIU24"/>
      <c r="JIV24"/>
      <c r="JIW24"/>
      <c r="JIX24"/>
      <c r="JIY24"/>
      <c r="JIZ24"/>
      <c r="JJA24"/>
      <c r="JJB24"/>
      <c r="JJC24"/>
      <c r="JJD24"/>
      <c r="JJE24"/>
      <c r="JJF24"/>
      <c r="JJG24"/>
      <c r="JJH24"/>
      <c r="JJI24"/>
      <c r="JJJ24"/>
      <c r="JJK24"/>
      <c r="JJL24"/>
      <c r="JJM24"/>
      <c r="JJN24"/>
      <c r="JJO24"/>
      <c r="JJP24"/>
      <c r="JJQ24"/>
      <c r="JJR24"/>
      <c r="JJS24"/>
      <c r="JJT24"/>
      <c r="JJU24"/>
      <c r="JJV24"/>
      <c r="JJW24"/>
      <c r="JJX24"/>
      <c r="JJY24"/>
      <c r="JJZ24"/>
      <c r="JKA24"/>
      <c r="JKB24"/>
      <c r="JKC24"/>
      <c r="JKD24"/>
      <c r="JKE24"/>
      <c r="JKF24"/>
      <c r="JKG24"/>
      <c r="JKH24"/>
      <c r="JKI24"/>
      <c r="JKJ24"/>
      <c r="JKK24"/>
      <c r="JKL24"/>
      <c r="JKM24"/>
      <c r="JKN24"/>
      <c r="JKO24"/>
      <c r="JKP24"/>
      <c r="JKQ24"/>
      <c r="JKR24"/>
      <c r="JKS24"/>
      <c r="JKT24"/>
      <c r="JKU24"/>
      <c r="JKV24"/>
      <c r="JKW24"/>
      <c r="JKX24"/>
      <c r="JKY24"/>
      <c r="JKZ24"/>
      <c r="JLA24"/>
      <c r="JLB24"/>
      <c r="JLC24"/>
      <c r="JLD24"/>
      <c r="JLE24"/>
      <c r="JLF24"/>
      <c r="JLG24"/>
      <c r="JLH24"/>
      <c r="JLI24"/>
      <c r="JLJ24"/>
      <c r="JLK24"/>
      <c r="JLL24"/>
      <c r="JLM24"/>
      <c r="JLN24"/>
      <c r="JLO24"/>
      <c r="JLP24"/>
      <c r="JLQ24"/>
      <c r="JLR24"/>
      <c r="JLS24"/>
      <c r="JLT24"/>
      <c r="JLU24"/>
      <c r="JLV24"/>
      <c r="JLW24"/>
      <c r="JLX24"/>
      <c r="JLY24"/>
      <c r="JLZ24"/>
      <c r="JMA24"/>
      <c r="JMB24"/>
      <c r="JMC24"/>
      <c r="JMD24"/>
      <c r="JME24"/>
      <c r="JMF24"/>
      <c r="JMG24"/>
      <c r="JMH24"/>
      <c r="JMI24"/>
      <c r="JMJ24"/>
      <c r="JMK24"/>
      <c r="JML24"/>
      <c r="JMM24"/>
      <c r="JMN24"/>
      <c r="JMO24"/>
      <c r="JMP24"/>
      <c r="JMQ24"/>
      <c r="JMR24"/>
      <c r="JMS24"/>
      <c r="JMT24"/>
      <c r="JMU24"/>
      <c r="JMV24"/>
      <c r="JMW24"/>
      <c r="JMX24"/>
      <c r="JMY24"/>
      <c r="JMZ24"/>
      <c r="JNA24"/>
      <c r="JNB24"/>
      <c r="JNC24"/>
      <c r="JND24"/>
      <c r="JNE24"/>
      <c r="JNF24"/>
      <c r="JNG24"/>
      <c r="JNH24"/>
      <c r="JNI24"/>
      <c r="JNJ24"/>
      <c r="JNK24"/>
      <c r="JNL24"/>
      <c r="JNM24"/>
      <c r="JNN24"/>
      <c r="JNO24"/>
      <c r="JNP24"/>
      <c r="JNQ24"/>
      <c r="JNR24"/>
      <c r="JNS24"/>
      <c r="JNT24"/>
      <c r="JNU24"/>
      <c r="JNV24"/>
      <c r="JNW24"/>
      <c r="JNX24"/>
      <c r="JNY24"/>
      <c r="JNZ24"/>
      <c r="JOA24"/>
      <c r="JOB24"/>
      <c r="JOC24"/>
      <c r="JOD24"/>
      <c r="JOE24"/>
      <c r="JOF24"/>
      <c r="JOG24"/>
      <c r="JOH24"/>
      <c r="JOI24"/>
      <c r="JOJ24"/>
      <c r="JOK24"/>
      <c r="JOL24"/>
      <c r="JOM24"/>
      <c r="JON24"/>
      <c r="JOO24"/>
      <c r="JOP24"/>
      <c r="JOQ24"/>
      <c r="JOR24"/>
      <c r="JOS24"/>
      <c r="JOT24"/>
      <c r="JOU24"/>
      <c r="JOV24"/>
      <c r="JOW24"/>
      <c r="JOX24"/>
      <c r="JOY24"/>
      <c r="JOZ24"/>
      <c r="JPA24"/>
      <c r="JPB24"/>
      <c r="JPC24"/>
      <c r="JPD24"/>
      <c r="JPE24"/>
      <c r="JPF24"/>
      <c r="JPG24"/>
      <c r="JPH24"/>
      <c r="JPI24"/>
      <c r="JPJ24"/>
      <c r="JPK24"/>
      <c r="JPL24"/>
      <c r="JPM24"/>
      <c r="JPN24"/>
      <c r="JPO24"/>
      <c r="JPP24"/>
      <c r="JPQ24"/>
      <c r="JPR24"/>
      <c r="JPS24"/>
      <c r="JPT24"/>
      <c r="JPU24"/>
      <c r="JPV24"/>
      <c r="JPW24"/>
      <c r="JPX24"/>
      <c r="JPY24"/>
      <c r="JPZ24"/>
      <c r="JQA24"/>
      <c r="JQB24"/>
      <c r="JQC24"/>
      <c r="JQD24"/>
      <c r="JQE24"/>
      <c r="JQF24"/>
      <c r="JQG24"/>
      <c r="JQH24"/>
      <c r="JQI24"/>
      <c r="JQJ24"/>
      <c r="JQK24"/>
      <c r="JQL24"/>
      <c r="JQM24"/>
      <c r="JQN24"/>
      <c r="JQO24"/>
      <c r="JQP24"/>
      <c r="JQQ24"/>
      <c r="JQR24"/>
      <c r="JQS24"/>
      <c r="JQT24"/>
      <c r="JQU24"/>
      <c r="JQV24"/>
      <c r="JQW24"/>
      <c r="JQX24"/>
      <c r="JQY24"/>
      <c r="JQZ24"/>
      <c r="JRA24"/>
      <c r="JRB24"/>
      <c r="JRC24"/>
      <c r="JRD24"/>
      <c r="JRE24"/>
      <c r="JRF24"/>
      <c r="JRG24"/>
      <c r="JRH24"/>
      <c r="JRI24"/>
      <c r="JRJ24"/>
      <c r="JRK24"/>
      <c r="JRL24"/>
      <c r="JRM24"/>
      <c r="JRN24"/>
      <c r="JRO24"/>
      <c r="JRP24"/>
      <c r="JRQ24"/>
      <c r="JRR24"/>
      <c r="JRS24"/>
      <c r="JRT24"/>
      <c r="JRU24"/>
      <c r="JRV24"/>
      <c r="JRW24"/>
      <c r="JRX24"/>
      <c r="JRY24"/>
      <c r="JRZ24"/>
      <c r="JSA24"/>
      <c r="JSB24"/>
      <c r="JSC24"/>
      <c r="JSD24"/>
      <c r="JSE24"/>
      <c r="JSF24"/>
      <c r="JSG24"/>
      <c r="JSH24"/>
      <c r="JSI24"/>
      <c r="JSJ24"/>
      <c r="JSK24"/>
      <c r="JSL24"/>
      <c r="JSM24"/>
      <c r="JSN24"/>
      <c r="JSO24"/>
      <c r="JSP24"/>
      <c r="JSQ24"/>
      <c r="JSR24"/>
      <c r="JSS24"/>
      <c r="JST24"/>
      <c r="JSU24"/>
      <c r="JSV24"/>
      <c r="JSW24"/>
      <c r="JSX24"/>
      <c r="JSY24"/>
      <c r="JSZ24"/>
      <c r="JTA24"/>
      <c r="JTB24"/>
      <c r="JTC24"/>
      <c r="JTD24"/>
      <c r="JTE24"/>
      <c r="JTF24"/>
      <c r="JTG24"/>
      <c r="JTH24"/>
      <c r="JTI24"/>
      <c r="JTJ24"/>
      <c r="JTK24"/>
      <c r="JTL24"/>
      <c r="JTM24"/>
      <c r="JTN24"/>
      <c r="JTO24"/>
      <c r="JTP24"/>
      <c r="JTQ24"/>
      <c r="JTR24"/>
      <c r="JTS24"/>
      <c r="JTT24"/>
      <c r="JTU24"/>
      <c r="JTV24"/>
      <c r="JTW24"/>
      <c r="JTX24"/>
      <c r="JTY24"/>
      <c r="JTZ24"/>
      <c r="JUA24"/>
      <c r="JUB24"/>
      <c r="JUC24"/>
      <c r="JUD24"/>
      <c r="JUE24"/>
      <c r="JUF24"/>
      <c r="JUG24"/>
      <c r="JUH24"/>
      <c r="JUI24"/>
      <c r="JUJ24"/>
      <c r="JUK24"/>
      <c r="JUL24"/>
      <c r="JUM24"/>
      <c r="JUN24"/>
      <c r="JUO24"/>
      <c r="JUP24"/>
      <c r="JUQ24"/>
      <c r="JUR24"/>
      <c r="JUS24"/>
      <c r="JUT24"/>
      <c r="JUU24"/>
      <c r="JUV24"/>
      <c r="JUW24"/>
      <c r="JUX24"/>
      <c r="JUY24"/>
      <c r="JUZ24"/>
      <c r="JVA24"/>
      <c r="JVB24"/>
      <c r="JVC24"/>
      <c r="JVD24"/>
      <c r="JVE24"/>
      <c r="JVF24"/>
      <c r="JVG24"/>
      <c r="JVH24"/>
      <c r="JVI24"/>
      <c r="JVJ24"/>
      <c r="JVK24"/>
      <c r="JVL24"/>
      <c r="JVM24"/>
      <c r="JVN24"/>
      <c r="JVO24"/>
      <c r="JVP24"/>
      <c r="JVQ24"/>
      <c r="JVR24"/>
      <c r="JVS24"/>
      <c r="JVT24"/>
      <c r="JVU24"/>
      <c r="JVV24"/>
      <c r="JVW24"/>
      <c r="JVX24"/>
      <c r="JVY24"/>
      <c r="JVZ24"/>
      <c r="JWA24"/>
      <c r="JWB24"/>
      <c r="JWC24"/>
      <c r="JWD24"/>
      <c r="JWE24"/>
      <c r="JWF24"/>
      <c r="JWG24"/>
      <c r="JWH24"/>
      <c r="JWI24"/>
      <c r="JWJ24"/>
      <c r="JWK24"/>
      <c r="JWL24"/>
      <c r="JWM24"/>
      <c r="JWN24"/>
      <c r="JWO24"/>
      <c r="JWP24"/>
      <c r="JWQ24"/>
      <c r="JWR24"/>
      <c r="JWS24"/>
      <c r="JWT24"/>
      <c r="JWU24"/>
      <c r="JWV24"/>
      <c r="JWW24"/>
      <c r="JWX24"/>
      <c r="JWY24"/>
      <c r="JWZ24"/>
      <c r="JXA24"/>
      <c r="JXB24"/>
      <c r="JXC24"/>
      <c r="JXD24"/>
      <c r="JXE24"/>
      <c r="JXF24"/>
      <c r="JXG24"/>
      <c r="JXH24"/>
      <c r="JXI24"/>
      <c r="JXJ24"/>
      <c r="JXK24"/>
      <c r="JXL24"/>
      <c r="JXM24"/>
      <c r="JXN24"/>
      <c r="JXO24"/>
      <c r="JXP24"/>
      <c r="JXQ24"/>
      <c r="JXR24"/>
      <c r="JXS24"/>
      <c r="JXT24"/>
      <c r="JXU24"/>
      <c r="JXV24"/>
      <c r="JXW24"/>
      <c r="JXX24"/>
      <c r="JXY24"/>
      <c r="JXZ24"/>
      <c r="JYA24"/>
      <c r="JYB24"/>
      <c r="JYC24"/>
      <c r="JYD24"/>
      <c r="JYE24"/>
      <c r="JYF24"/>
      <c r="JYG24"/>
      <c r="JYH24"/>
      <c r="JYI24"/>
      <c r="JYJ24"/>
      <c r="JYK24"/>
      <c r="JYL24"/>
      <c r="JYM24"/>
      <c r="JYN24"/>
      <c r="JYO24"/>
      <c r="JYP24"/>
      <c r="JYQ24"/>
      <c r="JYR24"/>
      <c r="JYS24"/>
      <c r="JYT24"/>
      <c r="JYU24"/>
      <c r="JYV24"/>
      <c r="JYW24"/>
      <c r="JYX24"/>
      <c r="JYY24"/>
      <c r="JYZ24"/>
      <c r="JZA24"/>
      <c r="JZB24"/>
      <c r="JZC24"/>
      <c r="JZD24"/>
      <c r="JZE24"/>
      <c r="JZF24"/>
      <c r="JZG24"/>
      <c r="JZH24"/>
      <c r="JZI24"/>
      <c r="JZJ24"/>
      <c r="JZK24"/>
      <c r="JZL24"/>
      <c r="JZM24"/>
      <c r="JZN24"/>
      <c r="JZO24"/>
      <c r="JZP24"/>
      <c r="JZQ24"/>
      <c r="JZR24"/>
      <c r="JZS24"/>
      <c r="JZT24"/>
      <c r="JZU24"/>
      <c r="JZV24"/>
      <c r="JZW24"/>
      <c r="JZX24"/>
      <c r="JZY24"/>
      <c r="JZZ24"/>
      <c r="KAA24"/>
      <c r="KAB24"/>
      <c r="KAC24"/>
      <c r="KAD24"/>
      <c r="KAE24"/>
      <c r="KAF24"/>
      <c r="KAG24"/>
      <c r="KAH24"/>
      <c r="KAI24"/>
      <c r="KAJ24"/>
      <c r="KAK24"/>
      <c r="KAL24"/>
      <c r="KAM24"/>
      <c r="KAN24"/>
      <c r="KAO24"/>
      <c r="KAP24"/>
      <c r="KAQ24"/>
      <c r="KAR24"/>
      <c r="KAS24"/>
      <c r="KAT24"/>
      <c r="KAU24"/>
      <c r="KAV24"/>
      <c r="KAW24"/>
      <c r="KAX24"/>
      <c r="KAY24"/>
      <c r="KAZ24"/>
      <c r="KBA24"/>
      <c r="KBB24"/>
      <c r="KBC24"/>
      <c r="KBD24"/>
      <c r="KBE24"/>
      <c r="KBF24"/>
      <c r="KBG24"/>
      <c r="KBH24"/>
      <c r="KBI24"/>
      <c r="KBJ24"/>
      <c r="KBK24"/>
      <c r="KBL24"/>
      <c r="KBM24"/>
      <c r="KBN24"/>
      <c r="KBO24"/>
      <c r="KBP24"/>
      <c r="KBQ24"/>
      <c r="KBR24"/>
      <c r="KBS24"/>
      <c r="KBT24"/>
      <c r="KBU24"/>
      <c r="KBV24"/>
      <c r="KBW24"/>
      <c r="KBX24"/>
      <c r="KBY24"/>
      <c r="KBZ24"/>
      <c r="KCA24"/>
      <c r="KCB24"/>
      <c r="KCC24"/>
      <c r="KCD24"/>
      <c r="KCE24"/>
      <c r="KCF24"/>
      <c r="KCG24"/>
      <c r="KCH24"/>
      <c r="KCI24"/>
      <c r="KCJ24"/>
      <c r="KCK24"/>
      <c r="KCL24"/>
      <c r="KCM24"/>
      <c r="KCN24"/>
      <c r="KCO24"/>
      <c r="KCP24"/>
      <c r="KCQ24"/>
      <c r="KCR24"/>
      <c r="KCS24"/>
      <c r="KCT24"/>
      <c r="KCU24"/>
      <c r="KCV24"/>
      <c r="KCW24"/>
      <c r="KCX24"/>
      <c r="KCY24"/>
      <c r="KCZ24"/>
      <c r="KDA24"/>
      <c r="KDB24"/>
      <c r="KDC24"/>
      <c r="KDD24"/>
      <c r="KDE24"/>
      <c r="KDF24"/>
      <c r="KDG24"/>
      <c r="KDH24"/>
      <c r="KDI24"/>
      <c r="KDJ24"/>
      <c r="KDK24"/>
      <c r="KDL24"/>
      <c r="KDM24"/>
      <c r="KDN24"/>
      <c r="KDO24"/>
      <c r="KDP24"/>
      <c r="KDQ24"/>
      <c r="KDR24"/>
      <c r="KDS24"/>
      <c r="KDT24"/>
      <c r="KDU24"/>
      <c r="KDV24"/>
      <c r="KDW24"/>
      <c r="KDX24"/>
      <c r="KDY24"/>
      <c r="KDZ24"/>
      <c r="KEA24"/>
      <c r="KEB24"/>
      <c r="KEC24"/>
      <c r="KED24"/>
      <c r="KEE24"/>
      <c r="KEF24"/>
      <c r="KEG24"/>
      <c r="KEH24"/>
      <c r="KEI24"/>
      <c r="KEJ24"/>
      <c r="KEK24"/>
      <c r="KEL24"/>
      <c r="KEM24"/>
      <c r="KEN24"/>
      <c r="KEO24"/>
      <c r="KEP24"/>
      <c r="KEQ24"/>
      <c r="KER24"/>
      <c r="KES24"/>
      <c r="KET24"/>
      <c r="KEU24"/>
      <c r="KEV24"/>
      <c r="KEW24"/>
      <c r="KEX24"/>
      <c r="KEY24"/>
      <c r="KEZ24"/>
      <c r="KFA24"/>
      <c r="KFB24"/>
      <c r="KFC24"/>
      <c r="KFD24"/>
      <c r="KFE24"/>
      <c r="KFF24"/>
      <c r="KFG24"/>
      <c r="KFH24"/>
      <c r="KFI24"/>
      <c r="KFJ24"/>
      <c r="KFK24"/>
      <c r="KFL24"/>
      <c r="KFM24"/>
      <c r="KFN24"/>
      <c r="KFO24"/>
      <c r="KFP24"/>
      <c r="KFQ24"/>
      <c r="KFR24"/>
      <c r="KFS24"/>
      <c r="KFT24"/>
      <c r="KFU24"/>
      <c r="KFV24"/>
      <c r="KFW24"/>
      <c r="KFX24"/>
      <c r="KFY24"/>
      <c r="KFZ24"/>
      <c r="KGA24"/>
      <c r="KGB24"/>
      <c r="KGC24"/>
      <c r="KGD24"/>
      <c r="KGE24"/>
      <c r="KGF24"/>
      <c r="KGG24"/>
      <c r="KGH24"/>
      <c r="KGI24"/>
      <c r="KGJ24"/>
      <c r="KGK24"/>
      <c r="KGL24"/>
      <c r="KGM24"/>
      <c r="KGN24"/>
      <c r="KGO24"/>
      <c r="KGP24"/>
      <c r="KGQ24"/>
      <c r="KGR24"/>
      <c r="KGS24"/>
      <c r="KGT24"/>
      <c r="KGU24"/>
      <c r="KGV24"/>
      <c r="KGW24"/>
      <c r="KGX24"/>
      <c r="KGY24"/>
      <c r="KGZ24"/>
      <c r="KHA24"/>
      <c r="KHB24"/>
      <c r="KHC24"/>
      <c r="KHD24"/>
      <c r="KHE24"/>
      <c r="KHF24"/>
      <c r="KHG24"/>
      <c r="KHH24"/>
      <c r="KHI24"/>
      <c r="KHJ24"/>
      <c r="KHK24"/>
      <c r="KHL24"/>
      <c r="KHM24"/>
      <c r="KHN24"/>
      <c r="KHO24"/>
      <c r="KHP24"/>
      <c r="KHQ24"/>
      <c r="KHR24"/>
      <c r="KHS24"/>
      <c r="KHT24"/>
      <c r="KHU24"/>
      <c r="KHV24"/>
      <c r="KHW24"/>
      <c r="KHX24"/>
      <c r="KHY24"/>
      <c r="KHZ24"/>
      <c r="KIA24"/>
      <c r="KIB24"/>
      <c r="KIC24"/>
      <c r="KID24"/>
      <c r="KIE24"/>
      <c r="KIF24"/>
      <c r="KIG24"/>
      <c r="KIH24"/>
      <c r="KII24"/>
      <c r="KIJ24"/>
      <c r="KIK24"/>
      <c r="KIL24"/>
      <c r="KIM24"/>
      <c r="KIN24"/>
      <c r="KIO24"/>
      <c r="KIP24"/>
      <c r="KIQ24"/>
      <c r="KIR24"/>
      <c r="KIS24"/>
      <c r="KIT24"/>
      <c r="KIU24"/>
      <c r="KIV24"/>
      <c r="KIW24"/>
      <c r="KIX24"/>
      <c r="KIY24"/>
      <c r="KIZ24"/>
      <c r="KJA24"/>
      <c r="KJB24"/>
      <c r="KJC24"/>
      <c r="KJD24"/>
      <c r="KJE24"/>
      <c r="KJF24"/>
      <c r="KJG24"/>
      <c r="KJH24"/>
      <c r="KJI24"/>
      <c r="KJJ24"/>
      <c r="KJK24"/>
      <c r="KJL24"/>
      <c r="KJM24"/>
      <c r="KJN24"/>
      <c r="KJO24"/>
      <c r="KJP24"/>
      <c r="KJQ24"/>
      <c r="KJR24"/>
      <c r="KJS24"/>
      <c r="KJT24"/>
      <c r="KJU24"/>
      <c r="KJV24"/>
      <c r="KJW24"/>
      <c r="KJX24"/>
      <c r="KJY24"/>
      <c r="KJZ24"/>
      <c r="KKA24"/>
      <c r="KKB24"/>
      <c r="KKC24"/>
      <c r="KKD24"/>
      <c r="KKE24"/>
      <c r="KKF24"/>
      <c r="KKG24"/>
      <c r="KKH24"/>
      <c r="KKI24"/>
      <c r="KKJ24"/>
      <c r="KKK24"/>
      <c r="KKL24"/>
      <c r="KKM24"/>
      <c r="KKN24"/>
      <c r="KKO24"/>
      <c r="KKP24"/>
      <c r="KKQ24"/>
      <c r="KKR24"/>
      <c r="KKS24"/>
      <c r="KKT24"/>
      <c r="KKU24"/>
      <c r="KKV24"/>
      <c r="KKW24"/>
      <c r="KKX24"/>
      <c r="KKY24"/>
      <c r="KKZ24"/>
      <c r="KLA24"/>
      <c r="KLB24"/>
      <c r="KLC24"/>
      <c r="KLD24"/>
      <c r="KLE24"/>
      <c r="KLF24"/>
      <c r="KLG24"/>
      <c r="KLH24"/>
      <c r="KLI24"/>
      <c r="KLJ24"/>
      <c r="KLK24"/>
      <c r="KLL24"/>
      <c r="KLM24"/>
      <c r="KLN24"/>
      <c r="KLO24"/>
      <c r="KLP24"/>
      <c r="KLQ24"/>
      <c r="KLR24"/>
      <c r="KLS24"/>
      <c r="KLT24"/>
      <c r="KLU24"/>
      <c r="KLV24"/>
      <c r="KLW24"/>
      <c r="KLX24"/>
      <c r="KLY24"/>
      <c r="KLZ24"/>
      <c r="KMA24"/>
      <c r="KMB24"/>
      <c r="KMC24"/>
      <c r="KMD24"/>
      <c r="KME24"/>
      <c r="KMF24"/>
      <c r="KMG24"/>
      <c r="KMH24"/>
      <c r="KMI24"/>
      <c r="KMJ24"/>
      <c r="KMK24"/>
      <c r="KML24"/>
      <c r="KMM24"/>
      <c r="KMN24"/>
      <c r="KMO24"/>
      <c r="KMP24"/>
      <c r="KMQ24"/>
      <c r="KMR24"/>
      <c r="KMS24"/>
      <c r="KMT24"/>
      <c r="KMU24"/>
      <c r="KMV24"/>
      <c r="KMW24"/>
      <c r="KMX24"/>
      <c r="KMY24"/>
      <c r="KMZ24"/>
      <c r="KNA24"/>
      <c r="KNB24"/>
      <c r="KNC24"/>
      <c r="KND24"/>
      <c r="KNE24"/>
      <c r="KNF24"/>
      <c r="KNG24"/>
      <c r="KNH24"/>
      <c r="KNI24"/>
      <c r="KNJ24"/>
      <c r="KNK24"/>
      <c r="KNL24"/>
      <c r="KNM24"/>
      <c r="KNN24"/>
      <c r="KNO24"/>
      <c r="KNP24"/>
      <c r="KNQ24"/>
      <c r="KNR24"/>
      <c r="KNS24"/>
      <c r="KNT24"/>
      <c r="KNU24"/>
      <c r="KNV24"/>
      <c r="KNW24"/>
      <c r="KNX24"/>
      <c r="KNY24"/>
      <c r="KNZ24"/>
      <c r="KOA24"/>
      <c r="KOB24"/>
      <c r="KOC24"/>
      <c r="KOD24"/>
      <c r="KOE24"/>
      <c r="KOF24"/>
      <c r="KOG24"/>
      <c r="KOH24"/>
      <c r="KOI24"/>
      <c r="KOJ24"/>
      <c r="KOK24"/>
      <c r="KOL24"/>
      <c r="KOM24"/>
      <c r="KON24"/>
      <c r="KOO24"/>
      <c r="KOP24"/>
      <c r="KOQ24"/>
      <c r="KOR24"/>
      <c r="KOS24"/>
      <c r="KOT24"/>
      <c r="KOU24"/>
      <c r="KOV24"/>
      <c r="KOW24"/>
      <c r="KOX24"/>
      <c r="KOY24"/>
      <c r="KOZ24"/>
      <c r="KPA24"/>
      <c r="KPB24"/>
      <c r="KPC24"/>
      <c r="KPD24"/>
      <c r="KPE24"/>
      <c r="KPF24"/>
      <c r="KPG24"/>
      <c r="KPH24"/>
      <c r="KPI24"/>
      <c r="KPJ24"/>
      <c r="KPK24"/>
      <c r="KPL24"/>
      <c r="KPM24"/>
      <c r="KPN24"/>
      <c r="KPO24"/>
      <c r="KPP24"/>
      <c r="KPQ24"/>
      <c r="KPR24"/>
      <c r="KPS24"/>
      <c r="KPT24"/>
      <c r="KPU24"/>
      <c r="KPV24"/>
      <c r="KPW24"/>
      <c r="KPX24"/>
      <c r="KPY24"/>
      <c r="KPZ24"/>
      <c r="KQA24"/>
      <c r="KQB24"/>
      <c r="KQC24"/>
      <c r="KQD24"/>
      <c r="KQE24"/>
      <c r="KQF24"/>
      <c r="KQG24"/>
      <c r="KQH24"/>
      <c r="KQI24"/>
      <c r="KQJ24"/>
      <c r="KQK24"/>
      <c r="KQL24"/>
      <c r="KQM24"/>
      <c r="KQN24"/>
      <c r="KQO24"/>
      <c r="KQP24"/>
      <c r="KQQ24"/>
      <c r="KQR24"/>
      <c r="KQS24"/>
      <c r="KQT24"/>
      <c r="KQU24"/>
      <c r="KQV24"/>
      <c r="KQW24"/>
      <c r="KQX24"/>
      <c r="KQY24"/>
      <c r="KQZ24"/>
      <c r="KRA24"/>
      <c r="KRB24"/>
      <c r="KRC24"/>
      <c r="KRD24"/>
      <c r="KRE24"/>
      <c r="KRF24"/>
      <c r="KRG24"/>
      <c r="KRH24"/>
      <c r="KRI24"/>
      <c r="KRJ24"/>
      <c r="KRK24"/>
      <c r="KRL24"/>
      <c r="KRM24"/>
      <c r="KRN24"/>
      <c r="KRO24"/>
      <c r="KRP24"/>
      <c r="KRQ24"/>
      <c r="KRR24"/>
      <c r="KRS24"/>
      <c r="KRT24"/>
      <c r="KRU24"/>
      <c r="KRV24"/>
      <c r="KRW24"/>
      <c r="KRX24"/>
      <c r="KRY24"/>
      <c r="KRZ24"/>
      <c r="KSA24"/>
      <c r="KSB24"/>
      <c r="KSC24"/>
      <c r="KSD24"/>
      <c r="KSE24"/>
      <c r="KSF24"/>
      <c r="KSG24"/>
      <c r="KSH24"/>
      <c r="KSI24"/>
      <c r="KSJ24"/>
      <c r="KSK24"/>
      <c r="KSL24"/>
      <c r="KSM24"/>
      <c r="KSN24"/>
      <c r="KSO24"/>
      <c r="KSP24"/>
      <c r="KSQ24"/>
      <c r="KSR24"/>
      <c r="KSS24"/>
      <c r="KST24"/>
      <c r="KSU24"/>
      <c r="KSV24"/>
      <c r="KSW24"/>
      <c r="KSX24"/>
      <c r="KSY24"/>
      <c r="KSZ24"/>
      <c r="KTA24"/>
      <c r="KTB24"/>
      <c r="KTC24"/>
      <c r="KTD24"/>
      <c r="KTE24"/>
      <c r="KTF24"/>
      <c r="KTG24"/>
      <c r="KTH24"/>
      <c r="KTI24"/>
      <c r="KTJ24"/>
      <c r="KTK24"/>
      <c r="KTL24"/>
      <c r="KTM24"/>
      <c r="KTN24"/>
      <c r="KTO24"/>
      <c r="KTP24"/>
      <c r="KTQ24"/>
      <c r="KTR24"/>
      <c r="KTS24"/>
      <c r="KTT24"/>
      <c r="KTU24"/>
      <c r="KTV24"/>
      <c r="KTW24"/>
      <c r="KTX24"/>
      <c r="KTY24"/>
      <c r="KTZ24"/>
      <c r="KUA24"/>
      <c r="KUB24"/>
      <c r="KUC24"/>
      <c r="KUD24"/>
      <c r="KUE24"/>
      <c r="KUF24"/>
      <c r="KUG24"/>
      <c r="KUH24"/>
      <c r="KUI24"/>
      <c r="KUJ24"/>
      <c r="KUK24"/>
      <c r="KUL24"/>
      <c r="KUM24"/>
      <c r="KUN24"/>
      <c r="KUO24"/>
      <c r="KUP24"/>
      <c r="KUQ24"/>
      <c r="KUR24"/>
      <c r="KUS24"/>
      <c r="KUT24"/>
      <c r="KUU24"/>
      <c r="KUV24"/>
      <c r="KUW24"/>
      <c r="KUX24"/>
      <c r="KUY24"/>
      <c r="KUZ24"/>
      <c r="KVA24"/>
      <c r="KVB24"/>
      <c r="KVC24"/>
      <c r="KVD24"/>
      <c r="KVE24"/>
      <c r="KVF24"/>
      <c r="KVG24"/>
      <c r="KVH24"/>
      <c r="KVI24"/>
      <c r="KVJ24"/>
      <c r="KVK24"/>
      <c r="KVL24"/>
      <c r="KVM24"/>
      <c r="KVN24"/>
      <c r="KVO24"/>
      <c r="KVP24"/>
      <c r="KVQ24"/>
      <c r="KVR24"/>
      <c r="KVS24"/>
      <c r="KVT24"/>
      <c r="KVU24"/>
      <c r="KVV24"/>
      <c r="KVW24"/>
      <c r="KVX24"/>
      <c r="KVY24"/>
      <c r="KVZ24"/>
      <c r="KWA24"/>
      <c r="KWB24"/>
      <c r="KWC24"/>
      <c r="KWD24"/>
      <c r="KWE24"/>
      <c r="KWF24"/>
      <c r="KWG24"/>
      <c r="KWH24"/>
      <c r="KWI24"/>
      <c r="KWJ24"/>
      <c r="KWK24"/>
      <c r="KWL24"/>
      <c r="KWM24"/>
      <c r="KWN24"/>
      <c r="KWO24"/>
      <c r="KWP24"/>
      <c r="KWQ24"/>
      <c r="KWR24"/>
      <c r="KWS24"/>
      <c r="KWT24"/>
      <c r="KWU24"/>
      <c r="KWV24"/>
      <c r="KWW24"/>
      <c r="KWX24"/>
      <c r="KWY24"/>
      <c r="KWZ24"/>
      <c r="KXA24"/>
      <c r="KXB24"/>
      <c r="KXC24"/>
      <c r="KXD24"/>
      <c r="KXE24"/>
      <c r="KXF24"/>
      <c r="KXG24"/>
      <c r="KXH24"/>
      <c r="KXI24"/>
      <c r="KXJ24"/>
      <c r="KXK24"/>
      <c r="KXL24"/>
      <c r="KXM24"/>
      <c r="KXN24"/>
      <c r="KXO24"/>
      <c r="KXP24"/>
      <c r="KXQ24"/>
      <c r="KXR24"/>
      <c r="KXS24"/>
      <c r="KXT24"/>
      <c r="KXU24"/>
      <c r="KXV24"/>
      <c r="KXW24"/>
      <c r="KXX24"/>
      <c r="KXY24"/>
      <c r="KXZ24"/>
      <c r="KYA24"/>
      <c r="KYB24"/>
      <c r="KYC24"/>
      <c r="KYD24"/>
      <c r="KYE24"/>
      <c r="KYF24"/>
      <c r="KYG24"/>
      <c r="KYH24"/>
      <c r="KYI24"/>
      <c r="KYJ24"/>
      <c r="KYK24"/>
      <c r="KYL24"/>
      <c r="KYM24"/>
      <c r="KYN24"/>
      <c r="KYO24"/>
      <c r="KYP24"/>
      <c r="KYQ24"/>
      <c r="KYR24"/>
      <c r="KYS24"/>
      <c r="KYT24"/>
      <c r="KYU24"/>
      <c r="KYV24"/>
      <c r="KYW24"/>
      <c r="KYX24"/>
      <c r="KYY24"/>
      <c r="KYZ24"/>
      <c r="KZA24"/>
      <c r="KZB24"/>
      <c r="KZC24"/>
      <c r="KZD24"/>
      <c r="KZE24"/>
      <c r="KZF24"/>
      <c r="KZG24"/>
      <c r="KZH24"/>
      <c r="KZI24"/>
      <c r="KZJ24"/>
      <c r="KZK24"/>
      <c r="KZL24"/>
      <c r="KZM24"/>
      <c r="KZN24"/>
      <c r="KZO24"/>
      <c r="KZP24"/>
      <c r="KZQ24"/>
      <c r="KZR24"/>
      <c r="KZS24"/>
      <c r="KZT24"/>
      <c r="KZU24"/>
      <c r="KZV24"/>
      <c r="KZW24"/>
      <c r="KZX24"/>
      <c r="KZY24"/>
      <c r="KZZ24"/>
      <c r="LAA24"/>
      <c r="LAB24"/>
      <c r="LAC24"/>
      <c r="LAD24"/>
      <c r="LAE24"/>
      <c r="LAF24"/>
      <c r="LAG24"/>
      <c r="LAH24"/>
      <c r="LAI24"/>
      <c r="LAJ24"/>
      <c r="LAK24"/>
      <c r="LAL24"/>
      <c r="LAM24"/>
      <c r="LAN24"/>
      <c r="LAO24"/>
      <c r="LAP24"/>
      <c r="LAQ24"/>
      <c r="LAR24"/>
      <c r="LAS24"/>
      <c r="LAT24"/>
      <c r="LAU24"/>
      <c r="LAV24"/>
      <c r="LAW24"/>
      <c r="LAX24"/>
      <c r="LAY24"/>
      <c r="LAZ24"/>
      <c r="LBA24"/>
      <c r="LBB24"/>
      <c r="LBC24"/>
      <c r="LBD24"/>
      <c r="LBE24"/>
      <c r="LBF24"/>
      <c r="LBG24"/>
      <c r="LBH24"/>
      <c r="LBI24"/>
      <c r="LBJ24"/>
      <c r="LBK24"/>
      <c r="LBL24"/>
      <c r="LBM24"/>
      <c r="LBN24"/>
      <c r="LBO24"/>
      <c r="LBP24"/>
      <c r="LBQ24"/>
      <c r="LBR24"/>
      <c r="LBS24"/>
      <c r="LBT24"/>
      <c r="LBU24"/>
      <c r="LBV24"/>
      <c r="LBW24"/>
      <c r="LBX24"/>
      <c r="LBY24"/>
      <c r="LBZ24"/>
      <c r="LCA24"/>
      <c r="LCB24"/>
      <c r="LCC24"/>
      <c r="LCD24"/>
      <c r="LCE24"/>
      <c r="LCF24"/>
      <c r="LCG24"/>
      <c r="LCH24"/>
      <c r="LCI24"/>
      <c r="LCJ24"/>
      <c r="LCK24"/>
      <c r="LCL24"/>
      <c r="LCM24"/>
      <c r="LCN24"/>
      <c r="LCO24"/>
      <c r="LCP24"/>
      <c r="LCQ24"/>
      <c r="LCR24"/>
      <c r="LCS24"/>
      <c r="LCT24"/>
      <c r="LCU24"/>
      <c r="LCV24"/>
      <c r="LCW24"/>
      <c r="LCX24"/>
      <c r="LCY24"/>
      <c r="LCZ24"/>
      <c r="LDA24"/>
      <c r="LDB24"/>
      <c r="LDC24"/>
      <c r="LDD24"/>
      <c r="LDE24"/>
      <c r="LDF24"/>
      <c r="LDG24"/>
      <c r="LDH24"/>
      <c r="LDI24"/>
      <c r="LDJ24"/>
      <c r="LDK24"/>
      <c r="LDL24"/>
      <c r="LDM24"/>
      <c r="LDN24"/>
      <c r="LDO24"/>
      <c r="LDP24"/>
      <c r="LDQ24"/>
      <c r="LDR24"/>
      <c r="LDS24"/>
      <c r="LDT24"/>
      <c r="LDU24"/>
      <c r="LDV24"/>
      <c r="LDW24"/>
      <c r="LDX24"/>
      <c r="LDY24"/>
      <c r="LDZ24"/>
      <c r="LEA24"/>
      <c r="LEB24"/>
      <c r="LEC24"/>
      <c r="LED24"/>
      <c r="LEE24"/>
      <c r="LEF24"/>
      <c r="LEG24"/>
      <c r="LEH24"/>
      <c r="LEI24"/>
      <c r="LEJ24"/>
      <c r="LEK24"/>
      <c r="LEL24"/>
      <c r="LEM24"/>
      <c r="LEN24"/>
      <c r="LEO24"/>
      <c r="LEP24"/>
      <c r="LEQ24"/>
      <c r="LER24"/>
      <c r="LES24"/>
      <c r="LET24"/>
      <c r="LEU24"/>
      <c r="LEV24"/>
      <c r="LEW24"/>
      <c r="LEX24"/>
      <c r="LEY24"/>
      <c r="LEZ24"/>
      <c r="LFA24"/>
      <c r="LFB24"/>
      <c r="LFC24"/>
      <c r="LFD24"/>
      <c r="LFE24"/>
      <c r="LFF24"/>
      <c r="LFG24"/>
      <c r="LFH24"/>
      <c r="LFI24"/>
      <c r="LFJ24"/>
      <c r="LFK24"/>
      <c r="LFL24"/>
      <c r="LFM24"/>
      <c r="LFN24"/>
      <c r="LFO24"/>
      <c r="LFP24"/>
      <c r="LFQ24"/>
      <c r="LFR24"/>
      <c r="LFS24"/>
      <c r="LFT24"/>
      <c r="LFU24"/>
      <c r="LFV24"/>
      <c r="LFW24"/>
      <c r="LFX24"/>
      <c r="LFY24"/>
      <c r="LFZ24"/>
      <c r="LGA24"/>
      <c r="LGB24"/>
      <c r="LGC24"/>
      <c r="LGD24"/>
      <c r="LGE24"/>
      <c r="LGF24"/>
      <c r="LGG24"/>
      <c r="LGH24"/>
      <c r="LGI24"/>
      <c r="LGJ24"/>
      <c r="LGK24"/>
      <c r="LGL24"/>
      <c r="LGM24"/>
      <c r="LGN24"/>
      <c r="LGO24"/>
      <c r="LGP24"/>
      <c r="LGQ24"/>
      <c r="LGR24"/>
      <c r="LGS24"/>
      <c r="LGT24"/>
      <c r="LGU24"/>
      <c r="LGV24"/>
      <c r="LGW24"/>
      <c r="LGX24"/>
      <c r="LGY24"/>
      <c r="LGZ24"/>
      <c r="LHA24"/>
      <c r="LHB24"/>
      <c r="LHC24"/>
      <c r="LHD24"/>
      <c r="LHE24"/>
      <c r="LHF24"/>
      <c r="LHG24"/>
      <c r="LHH24"/>
      <c r="LHI24"/>
      <c r="LHJ24"/>
      <c r="LHK24"/>
      <c r="LHL24"/>
      <c r="LHM24"/>
      <c r="LHN24"/>
      <c r="LHO24"/>
      <c r="LHP24"/>
      <c r="LHQ24"/>
      <c r="LHR24"/>
      <c r="LHS24"/>
      <c r="LHT24"/>
      <c r="LHU24"/>
      <c r="LHV24"/>
      <c r="LHW24"/>
      <c r="LHX24"/>
      <c r="LHY24"/>
      <c r="LHZ24"/>
      <c r="LIA24"/>
      <c r="LIB24"/>
      <c r="LIC24"/>
      <c r="LID24"/>
      <c r="LIE24"/>
      <c r="LIF24"/>
      <c r="LIG24"/>
      <c r="LIH24"/>
      <c r="LII24"/>
      <c r="LIJ24"/>
      <c r="LIK24"/>
      <c r="LIL24"/>
      <c r="LIM24"/>
      <c r="LIN24"/>
      <c r="LIO24"/>
      <c r="LIP24"/>
      <c r="LIQ24"/>
      <c r="LIR24"/>
      <c r="LIS24"/>
      <c r="LIT24"/>
      <c r="LIU24"/>
      <c r="LIV24"/>
      <c r="LIW24"/>
      <c r="LIX24"/>
      <c r="LIY24"/>
      <c r="LIZ24"/>
      <c r="LJA24"/>
      <c r="LJB24"/>
      <c r="LJC24"/>
      <c r="LJD24"/>
      <c r="LJE24"/>
      <c r="LJF24"/>
      <c r="LJG24"/>
      <c r="LJH24"/>
      <c r="LJI24"/>
      <c r="LJJ24"/>
      <c r="LJK24"/>
      <c r="LJL24"/>
      <c r="LJM24"/>
      <c r="LJN24"/>
      <c r="LJO24"/>
      <c r="LJP24"/>
      <c r="LJQ24"/>
      <c r="LJR24"/>
      <c r="LJS24"/>
      <c r="LJT24"/>
      <c r="LJU24"/>
      <c r="LJV24"/>
      <c r="LJW24"/>
      <c r="LJX24"/>
      <c r="LJY24"/>
      <c r="LJZ24"/>
      <c r="LKA24"/>
      <c r="LKB24"/>
      <c r="LKC24"/>
      <c r="LKD24"/>
      <c r="LKE24"/>
      <c r="LKF24"/>
      <c r="LKG24"/>
      <c r="LKH24"/>
      <c r="LKI24"/>
      <c r="LKJ24"/>
      <c r="LKK24"/>
      <c r="LKL24"/>
      <c r="LKM24"/>
      <c r="LKN24"/>
      <c r="LKO24"/>
      <c r="LKP24"/>
      <c r="LKQ24"/>
      <c r="LKR24"/>
      <c r="LKS24"/>
      <c r="LKT24"/>
      <c r="LKU24"/>
      <c r="LKV24"/>
      <c r="LKW24"/>
      <c r="LKX24"/>
      <c r="LKY24"/>
      <c r="LKZ24"/>
      <c r="LLA24"/>
      <c r="LLB24"/>
      <c r="LLC24"/>
      <c r="LLD24"/>
      <c r="LLE24"/>
      <c r="LLF24"/>
      <c r="LLG24"/>
      <c r="LLH24"/>
      <c r="LLI24"/>
      <c r="LLJ24"/>
      <c r="LLK24"/>
      <c r="LLL24"/>
      <c r="LLM24"/>
      <c r="LLN24"/>
      <c r="LLO24"/>
      <c r="LLP24"/>
      <c r="LLQ24"/>
      <c r="LLR24"/>
      <c r="LLS24"/>
      <c r="LLT24"/>
      <c r="LLU24"/>
      <c r="LLV24"/>
      <c r="LLW24"/>
      <c r="LLX24"/>
      <c r="LLY24"/>
      <c r="LLZ24"/>
      <c r="LMA24"/>
      <c r="LMB24"/>
      <c r="LMC24"/>
      <c r="LMD24"/>
      <c r="LME24"/>
      <c r="LMF24"/>
      <c r="LMG24"/>
      <c r="LMH24"/>
      <c r="LMI24"/>
      <c r="LMJ24"/>
      <c r="LMK24"/>
      <c r="LML24"/>
      <c r="LMM24"/>
      <c r="LMN24"/>
      <c r="LMO24"/>
      <c r="LMP24"/>
      <c r="LMQ24"/>
      <c r="LMR24"/>
      <c r="LMS24"/>
      <c r="LMT24"/>
      <c r="LMU24"/>
      <c r="LMV24"/>
      <c r="LMW24"/>
      <c r="LMX24"/>
      <c r="LMY24"/>
      <c r="LMZ24"/>
      <c r="LNA24"/>
      <c r="LNB24"/>
      <c r="LNC24"/>
      <c r="LND24"/>
      <c r="LNE24"/>
      <c r="LNF24"/>
      <c r="LNG24"/>
      <c r="LNH24"/>
      <c r="LNI24"/>
      <c r="LNJ24"/>
      <c r="LNK24"/>
      <c r="LNL24"/>
      <c r="LNM24"/>
      <c r="LNN24"/>
      <c r="LNO24"/>
      <c r="LNP24"/>
      <c r="LNQ24"/>
      <c r="LNR24"/>
      <c r="LNS24"/>
      <c r="LNT24"/>
      <c r="LNU24"/>
      <c r="LNV24"/>
      <c r="LNW24"/>
      <c r="LNX24"/>
      <c r="LNY24"/>
      <c r="LNZ24"/>
      <c r="LOA24"/>
      <c r="LOB24"/>
      <c r="LOC24"/>
      <c r="LOD24"/>
      <c r="LOE24"/>
      <c r="LOF24"/>
      <c r="LOG24"/>
      <c r="LOH24"/>
      <c r="LOI24"/>
      <c r="LOJ24"/>
      <c r="LOK24"/>
      <c r="LOL24"/>
      <c r="LOM24"/>
      <c r="LON24"/>
      <c r="LOO24"/>
      <c r="LOP24"/>
      <c r="LOQ24"/>
      <c r="LOR24"/>
      <c r="LOS24"/>
      <c r="LOT24"/>
      <c r="LOU24"/>
      <c r="LOV24"/>
      <c r="LOW24"/>
      <c r="LOX24"/>
      <c r="LOY24"/>
      <c r="LOZ24"/>
      <c r="LPA24"/>
      <c r="LPB24"/>
      <c r="LPC24"/>
      <c r="LPD24"/>
      <c r="LPE24"/>
      <c r="LPF24"/>
      <c r="LPG24"/>
      <c r="LPH24"/>
      <c r="LPI24"/>
      <c r="LPJ24"/>
      <c r="LPK24"/>
      <c r="LPL24"/>
      <c r="LPM24"/>
      <c r="LPN24"/>
      <c r="LPO24"/>
      <c r="LPP24"/>
      <c r="LPQ24"/>
      <c r="LPR24"/>
      <c r="LPS24"/>
      <c r="LPT24"/>
      <c r="LPU24"/>
      <c r="LPV24"/>
      <c r="LPW24"/>
      <c r="LPX24"/>
      <c r="LPY24"/>
      <c r="LPZ24"/>
      <c r="LQA24"/>
      <c r="LQB24"/>
      <c r="LQC24"/>
      <c r="LQD24"/>
      <c r="LQE24"/>
      <c r="LQF24"/>
      <c r="LQG24"/>
      <c r="LQH24"/>
      <c r="LQI24"/>
      <c r="LQJ24"/>
      <c r="LQK24"/>
      <c r="LQL24"/>
      <c r="LQM24"/>
      <c r="LQN24"/>
      <c r="LQO24"/>
      <c r="LQP24"/>
      <c r="LQQ24"/>
      <c r="LQR24"/>
      <c r="LQS24"/>
      <c r="LQT24"/>
      <c r="LQU24"/>
      <c r="LQV24"/>
      <c r="LQW24"/>
      <c r="LQX24"/>
      <c r="LQY24"/>
      <c r="LQZ24"/>
      <c r="LRA24"/>
      <c r="LRB24"/>
      <c r="LRC24"/>
      <c r="LRD24"/>
      <c r="LRE24"/>
      <c r="LRF24"/>
      <c r="LRG24"/>
      <c r="LRH24"/>
      <c r="LRI24"/>
      <c r="LRJ24"/>
      <c r="LRK24"/>
      <c r="LRL24"/>
      <c r="LRM24"/>
      <c r="LRN24"/>
      <c r="LRO24"/>
      <c r="LRP24"/>
      <c r="LRQ24"/>
      <c r="LRR24"/>
      <c r="LRS24"/>
      <c r="LRT24"/>
      <c r="LRU24"/>
      <c r="LRV24"/>
      <c r="LRW24"/>
      <c r="LRX24"/>
      <c r="LRY24"/>
      <c r="LRZ24"/>
      <c r="LSA24"/>
      <c r="LSB24"/>
      <c r="LSC24"/>
      <c r="LSD24"/>
      <c r="LSE24"/>
      <c r="LSF24"/>
      <c r="LSG24"/>
      <c r="LSH24"/>
      <c r="LSI24"/>
      <c r="LSJ24"/>
      <c r="LSK24"/>
      <c r="LSL24"/>
      <c r="LSM24"/>
      <c r="LSN24"/>
      <c r="LSO24"/>
      <c r="LSP24"/>
      <c r="LSQ24"/>
      <c r="LSR24"/>
      <c r="LSS24"/>
      <c r="LST24"/>
      <c r="LSU24"/>
      <c r="LSV24"/>
      <c r="LSW24"/>
      <c r="LSX24"/>
      <c r="LSY24"/>
      <c r="LSZ24"/>
      <c r="LTA24"/>
      <c r="LTB24"/>
      <c r="LTC24"/>
      <c r="LTD24"/>
      <c r="LTE24"/>
      <c r="LTF24"/>
      <c r="LTG24"/>
      <c r="LTH24"/>
      <c r="LTI24"/>
      <c r="LTJ24"/>
      <c r="LTK24"/>
      <c r="LTL24"/>
      <c r="LTM24"/>
      <c r="LTN24"/>
      <c r="LTO24"/>
      <c r="LTP24"/>
      <c r="LTQ24"/>
      <c r="LTR24"/>
      <c r="LTS24"/>
      <c r="LTT24"/>
      <c r="LTU24"/>
      <c r="LTV24"/>
      <c r="LTW24"/>
      <c r="LTX24"/>
      <c r="LTY24"/>
      <c r="LTZ24"/>
      <c r="LUA24"/>
      <c r="LUB24"/>
      <c r="LUC24"/>
      <c r="LUD24"/>
      <c r="LUE24"/>
      <c r="LUF24"/>
      <c r="LUG24"/>
      <c r="LUH24"/>
      <c r="LUI24"/>
      <c r="LUJ24"/>
      <c r="LUK24"/>
      <c r="LUL24"/>
      <c r="LUM24"/>
      <c r="LUN24"/>
      <c r="LUO24"/>
      <c r="LUP24"/>
      <c r="LUQ24"/>
      <c r="LUR24"/>
      <c r="LUS24"/>
      <c r="LUT24"/>
      <c r="LUU24"/>
      <c r="LUV24"/>
      <c r="LUW24"/>
      <c r="LUX24"/>
      <c r="LUY24"/>
      <c r="LUZ24"/>
      <c r="LVA24"/>
      <c r="LVB24"/>
      <c r="LVC24"/>
      <c r="LVD24"/>
      <c r="LVE24"/>
      <c r="LVF24"/>
      <c r="LVG24"/>
      <c r="LVH24"/>
      <c r="LVI24"/>
      <c r="LVJ24"/>
      <c r="LVK24"/>
      <c r="LVL24"/>
      <c r="LVM24"/>
      <c r="LVN24"/>
      <c r="LVO24"/>
      <c r="LVP24"/>
      <c r="LVQ24"/>
      <c r="LVR24"/>
      <c r="LVS24"/>
      <c r="LVT24"/>
      <c r="LVU24"/>
      <c r="LVV24"/>
      <c r="LVW24"/>
      <c r="LVX24"/>
      <c r="LVY24"/>
      <c r="LVZ24"/>
      <c r="LWA24"/>
      <c r="LWB24"/>
      <c r="LWC24"/>
      <c r="LWD24"/>
      <c r="LWE24"/>
      <c r="LWF24"/>
      <c r="LWG24"/>
      <c r="LWH24"/>
      <c r="LWI24"/>
      <c r="LWJ24"/>
      <c r="LWK24"/>
      <c r="LWL24"/>
      <c r="LWM24"/>
      <c r="LWN24"/>
      <c r="LWO24"/>
      <c r="LWP24"/>
      <c r="LWQ24"/>
      <c r="LWR24"/>
      <c r="LWS24"/>
      <c r="LWT24"/>
      <c r="LWU24"/>
      <c r="LWV24"/>
      <c r="LWW24"/>
      <c r="LWX24"/>
      <c r="LWY24"/>
      <c r="LWZ24"/>
      <c r="LXA24"/>
      <c r="LXB24"/>
      <c r="LXC24"/>
      <c r="LXD24"/>
      <c r="LXE24"/>
      <c r="LXF24"/>
      <c r="LXG24"/>
      <c r="LXH24"/>
      <c r="LXI24"/>
      <c r="LXJ24"/>
      <c r="LXK24"/>
      <c r="LXL24"/>
      <c r="LXM24"/>
      <c r="LXN24"/>
      <c r="LXO24"/>
      <c r="LXP24"/>
      <c r="LXQ24"/>
      <c r="LXR24"/>
      <c r="LXS24"/>
      <c r="LXT24"/>
      <c r="LXU24"/>
      <c r="LXV24"/>
      <c r="LXW24"/>
      <c r="LXX24"/>
      <c r="LXY24"/>
      <c r="LXZ24"/>
      <c r="LYA24"/>
      <c r="LYB24"/>
      <c r="LYC24"/>
      <c r="LYD24"/>
      <c r="LYE24"/>
      <c r="LYF24"/>
      <c r="LYG24"/>
      <c r="LYH24"/>
      <c r="LYI24"/>
      <c r="LYJ24"/>
      <c r="LYK24"/>
      <c r="LYL24"/>
      <c r="LYM24"/>
      <c r="LYN24"/>
      <c r="LYO24"/>
      <c r="LYP24"/>
      <c r="LYQ24"/>
      <c r="LYR24"/>
      <c r="LYS24"/>
      <c r="LYT24"/>
      <c r="LYU24"/>
      <c r="LYV24"/>
      <c r="LYW24"/>
      <c r="LYX24"/>
      <c r="LYY24"/>
      <c r="LYZ24"/>
      <c r="LZA24"/>
      <c r="LZB24"/>
      <c r="LZC24"/>
      <c r="LZD24"/>
      <c r="LZE24"/>
      <c r="LZF24"/>
      <c r="LZG24"/>
      <c r="LZH24"/>
      <c r="LZI24"/>
      <c r="LZJ24"/>
      <c r="LZK24"/>
      <c r="LZL24"/>
      <c r="LZM24"/>
      <c r="LZN24"/>
      <c r="LZO24"/>
      <c r="LZP24"/>
      <c r="LZQ24"/>
      <c r="LZR24"/>
      <c r="LZS24"/>
      <c r="LZT24"/>
      <c r="LZU24"/>
      <c r="LZV24"/>
      <c r="LZW24"/>
      <c r="LZX24"/>
      <c r="LZY24"/>
      <c r="LZZ24"/>
      <c r="MAA24"/>
      <c r="MAB24"/>
      <c r="MAC24"/>
      <c r="MAD24"/>
      <c r="MAE24"/>
      <c r="MAF24"/>
      <c r="MAG24"/>
      <c r="MAH24"/>
      <c r="MAI24"/>
      <c r="MAJ24"/>
      <c r="MAK24"/>
      <c r="MAL24"/>
      <c r="MAM24"/>
      <c r="MAN24"/>
      <c r="MAO24"/>
      <c r="MAP24"/>
      <c r="MAQ24"/>
      <c r="MAR24"/>
      <c r="MAS24"/>
      <c r="MAT24"/>
      <c r="MAU24"/>
      <c r="MAV24"/>
      <c r="MAW24"/>
      <c r="MAX24"/>
      <c r="MAY24"/>
      <c r="MAZ24"/>
      <c r="MBA24"/>
      <c r="MBB24"/>
      <c r="MBC24"/>
      <c r="MBD24"/>
      <c r="MBE24"/>
      <c r="MBF24"/>
      <c r="MBG24"/>
      <c r="MBH24"/>
      <c r="MBI24"/>
      <c r="MBJ24"/>
      <c r="MBK24"/>
      <c r="MBL24"/>
      <c r="MBM24"/>
      <c r="MBN24"/>
      <c r="MBO24"/>
      <c r="MBP24"/>
      <c r="MBQ24"/>
      <c r="MBR24"/>
      <c r="MBS24"/>
      <c r="MBT24"/>
      <c r="MBU24"/>
      <c r="MBV24"/>
      <c r="MBW24"/>
      <c r="MBX24"/>
      <c r="MBY24"/>
      <c r="MBZ24"/>
      <c r="MCA24"/>
      <c r="MCB24"/>
      <c r="MCC24"/>
      <c r="MCD24"/>
      <c r="MCE24"/>
      <c r="MCF24"/>
      <c r="MCG24"/>
      <c r="MCH24"/>
      <c r="MCI24"/>
      <c r="MCJ24"/>
      <c r="MCK24"/>
      <c r="MCL24"/>
      <c r="MCM24"/>
      <c r="MCN24"/>
      <c r="MCO24"/>
      <c r="MCP24"/>
      <c r="MCQ24"/>
      <c r="MCR24"/>
      <c r="MCS24"/>
      <c r="MCT24"/>
      <c r="MCU24"/>
      <c r="MCV24"/>
      <c r="MCW24"/>
      <c r="MCX24"/>
      <c r="MCY24"/>
      <c r="MCZ24"/>
      <c r="MDA24"/>
      <c r="MDB24"/>
      <c r="MDC24"/>
      <c r="MDD24"/>
      <c r="MDE24"/>
      <c r="MDF24"/>
      <c r="MDG24"/>
      <c r="MDH24"/>
      <c r="MDI24"/>
      <c r="MDJ24"/>
      <c r="MDK24"/>
      <c r="MDL24"/>
      <c r="MDM24"/>
      <c r="MDN24"/>
      <c r="MDO24"/>
      <c r="MDP24"/>
      <c r="MDQ24"/>
      <c r="MDR24"/>
      <c r="MDS24"/>
      <c r="MDT24"/>
      <c r="MDU24"/>
      <c r="MDV24"/>
      <c r="MDW24"/>
      <c r="MDX24"/>
      <c r="MDY24"/>
      <c r="MDZ24"/>
      <c r="MEA24"/>
      <c r="MEB24"/>
      <c r="MEC24"/>
      <c r="MED24"/>
      <c r="MEE24"/>
      <c r="MEF24"/>
      <c r="MEG24"/>
      <c r="MEH24"/>
      <c r="MEI24"/>
      <c r="MEJ24"/>
      <c r="MEK24"/>
      <c r="MEL24"/>
      <c r="MEM24"/>
      <c r="MEN24"/>
      <c r="MEO24"/>
      <c r="MEP24"/>
      <c r="MEQ24"/>
      <c r="MER24"/>
      <c r="MES24"/>
      <c r="MET24"/>
      <c r="MEU24"/>
      <c r="MEV24"/>
      <c r="MEW24"/>
      <c r="MEX24"/>
      <c r="MEY24"/>
      <c r="MEZ24"/>
      <c r="MFA24"/>
      <c r="MFB24"/>
      <c r="MFC24"/>
      <c r="MFD24"/>
      <c r="MFE24"/>
      <c r="MFF24"/>
      <c r="MFG24"/>
      <c r="MFH24"/>
      <c r="MFI24"/>
      <c r="MFJ24"/>
      <c r="MFK24"/>
      <c r="MFL24"/>
      <c r="MFM24"/>
      <c r="MFN24"/>
      <c r="MFO24"/>
      <c r="MFP24"/>
      <c r="MFQ24"/>
      <c r="MFR24"/>
      <c r="MFS24"/>
      <c r="MFT24"/>
      <c r="MFU24"/>
      <c r="MFV24"/>
      <c r="MFW24"/>
      <c r="MFX24"/>
      <c r="MFY24"/>
      <c r="MFZ24"/>
      <c r="MGA24"/>
      <c r="MGB24"/>
      <c r="MGC24"/>
      <c r="MGD24"/>
      <c r="MGE24"/>
      <c r="MGF24"/>
      <c r="MGG24"/>
      <c r="MGH24"/>
      <c r="MGI24"/>
      <c r="MGJ24"/>
      <c r="MGK24"/>
      <c r="MGL24"/>
      <c r="MGM24"/>
      <c r="MGN24"/>
      <c r="MGO24"/>
      <c r="MGP24"/>
      <c r="MGQ24"/>
      <c r="MGR24"/>
      <c r="MGS24"/>
      <c r="MGT24"/>
      <c r="MGU24"/>
      <c r="MGV24"/>
      <c r="MGW24"/>
      <c r="MGX24"/>
      <c r="MGY24"/>
      <c r="MGZ24"/>
      <c r="MHA24"/>
      <c r="MHB24"/>
      <c r="MHC24"/>
      <c r="MHD24"/>
      <c r="MHE24"/>
      <c r="MHF24"/>
      <c r="MHG24"/>
      <c r="MHH24"/>
      <c r="MHI24"/>
      <c r="MHJ24"/>
      <c r="MHK24"/>
      <c r="MHL24"/>
      <c r="MHM24"/>
      <c r="MHN24"/>
      <c r="MHO24"/>
      <c r="MHP24"/>
      <c r="MHQ24"/>
      <c r="MHR24"/>
      <c r="MHS24"/>
      <c r="MHT24"/>
      <c r="MHU24"/>
      <c r="MHV24"/>
      <c r="MHW24"/>
      <c r="MHX24"/>
      <c r="MHY24"/>
      <c r="MHZ24"/>
      <c r="MIA24"/>
      <c r="MIB24"/>
      <c r="MIC24"/>
      <c r="MID24"/>
      <c r="MIE24"/>
      <c r="MIF24"/>
      <c r="MIG24"/>
      <c r="MIH24"/>
      <c r="MII24"/>
      <c r="MIJ24"/>
      <c r="MIK24"/>
      <c r="MIL24"/>
      <c r="MIM24"/>
      <c r="MIN24"/>
      <c r="MIO24"/>
      <c r="MIP24"/>
      <c r="MIQ24"/>
      <c r="MIR24"/>
      <c r="MIS24"/>
      <c r="MIT24"/>
      <c r="MIU24"/>
      <c r="MIV24"/>
      <c r="MIW24"/>
      <c r="MIX24"/>
      <c r="MIY24"/>
      <c r="MIZ24"/>
      <c r="MJA24"/>
      <c r="MJB24"/>
      <c r="MJC24"/>
      <c r="MJD24"/>
      <c r="MJE24"/>
      <c r="MJF24"/>
      <c r="MJG24"/>
      <c r="MJH24"/>
      <c r="MJI24"/>
      <c r="MJJ24"/>
      <c r="MJK24"/>
      <c r="MJL24"/>
      <c r="MJM24"/>
      <c r="MJN24"/>
      <c r="MJO24"/>
      <c r="MJP24"/>
      <c r="MJQ24"/>
      <c r="MJR24"/>
      <c r="MJS24"/>
      <c r="MJT24"/>
      <c r="MJU24"/>
      <c r="MJV24"/>
      <c r="MJW24"/>
      <c r="MJX24"/>
      <c r="MJY24"/>
      <c r="MJZ24"/>
      <c r="MKA24"/>
      <c r="MKB24"/>
      <c r="MKC24"/>
      <c r="MKD24"/>
      <c r="MKE24"/>
      <c r="MKF24"/>
      <c r="MKG24"/>
      <c r="MKH24"/>
      <c r="MKI24"/>
      <c r="MKJ24"/>
      <c r="MKK24"/>
      <c r="MKL24"/>
      <c r="MKM24"/>
      <c r="MKN24"/>
      <c r="MKO24"/>
      <c r="MKP24"/>
      <c r="MKQ24"/>
      <c r="MKR24"/>
      <c r="MKS24"/>
      <c r="MKT24"/>
      <c r="MKU24"/>
      <c r="MKV24"/>
      <c r="MKW24"/>
      <c r="MKX24"/>
      <c r="MKY24"/>
      <c r="MKZ24"/>
      <c r="MLA24"/>
      <c r="MLB24"/>
      <c r="MLC24"/>
      <c r="MLD24"/>
      <c r="MLE24"/>
      <c r="MLF24"/>
      <c r="MLG24"/>
      <c r="MLH24"/>
      <c r="MLI24"/>
      <c r="MLJ24"/>
      <c r="MLK24"/>
      <c r="MLL24"/>
      <c r="MLM24"/>
      <c r="MLN24"/>
      <c r="MLO24"/>
      <c r="MLP24"/>
      <c r="MLQ24"/>
      <c r="MLR24"/>
      <c r="MLS24"/>
      <c r="MLT24"/>
      <c r="MLU24"/>
      <c r="MLV24"/>
      <c r="MLW24"/>
      <c r="MLX24"/>
      <c r="MLY24"/>
      <c r="MLZ24"/>
      <c r="MMA24"/>
      <c r="MMB24"/>
      <c r="MMC24"/>
      <c r="MMD24"/>
      <c r="MME24"/>
      <c r="MMF24"/>
      <c r="MMG24"/>
      <c r="MMH24"/>
      <c r="MMI24"/>
      <c r="MMJ24"/>
      <c r="MMK24"/>
      <c r="MML24"/>
      <c r="MMM24"/>
      <c r="MMN24"/>
      <c r="MMO24"/>
      <c r="MMP24"/>
      <c r="MMQ24"/>
      <c r="MMR24"/>
      <c r="MMS24"/>
      <c r="MMT24"/>
      <c r="MMU24"/>
      <c r="MMV24"/>
      <c r="MMW24"/>
      <c r="MMX24"/>
      <c r="MMY24"/>
      <c r="MMZ24"/>
      <c r="MNA24"/>
      <c r="MNB24"/>
      <c r="MNC24"/>
      <c r="MND24"/>
      <c r="MNE24"/>
      <c r="MNF24"/>
      <c r="MNG24"/>
      <c r="MNH24"/>
      <c r="MNI24"/>
      <c r="MNJ24"/>
      <c r="MNK24"/>
      <c r="MNL24"/>
      <c r="MNM24"/>
      <c r="MNN24"/>
      <c r="MNO24"/>
      <c r="MNP24"/>
      <c r="MNQ24"/>
      <c r="MNR24"/>
      <c r="MNS24"/>
      <c r="MNT24"/>
      <c r="MNU24"/>
      <c r="MNV24"/>
      <c r="MNW24"/>
      <c r="MNX24"/>
      <c r="MNY24"/>
      <c r="MNZ24"/>
      <c r="MOA24"/>
      <c r="MOB24"/>
      <c r="MOC24"/>
      <c r="MOD24"/>
      <c r="MOE24"/>
      <c r="MOF24"/>
      <c r="MOG24"/>
      <c r="MOH24"/>
      <c r="MOI24"/>
      <c r="MOJ24"/>
      <c r="MOK24"/>
      <c r="MOL24"/>
      <c r="MOM24"/>
      <c r="MON24"/>
      <c r="MOO24"/>
      <c r="MOP24"/>
      <c r="MOQ24"/>
      <c r="MOR24"/>
      <c r="MOS24"/>
      <c r="MOT24"/>
      <c r="MOU24"/>
      <c r="MOV24"/>
      <c r="MOW24"/>
      <c r="MOX24"/>
      <c r="MOY24"/>
      <c r="MOZ24"/>
      <c r="MPA24"/>
      <c r="MPB24"/>
      <c r="MPC24"/>
      <c r="MPD24"/>
      <c r="MPE24"/>
      <c r="MPF24"/>
      <c r="MPG24"/>
      <c r="MPH24"/>
      <c r="MPI24"/>
      <c r="MPJ24"/>
      <c r="MPK24"/>
      <c r="MPL24"/>
      <c r="MPM24"/>
      <c r="MPN24"/>
      <c r="MPO24"/>
      <c r="MPP24"/>
      <c r="MPQ24"/>
      <c r="MPR24"/>
      <c r="MPS24"/>
      <c r="MPT24"/>
      <c r="MPU24"/>
      <c r="MPV24"/>
      <c r="MPW24"/>
      <c r="MPX24"/>
      <c r="MPY24"/>
      <c r="MPZ24"/>
      <c r="MQA24"/>
      <c r="MQB24"/>
      <c r="MQC24"/>
      <c r="MQD24"/>
      <c r="MQE24"/>
      <c r="MQF24"/>
      <c r="MQG24"/>
      <c r="MQH24"/>
      <c r="MQI24"/>
      <c r="MQJ24"/>
      <c r="MQK24"/>
      <c r="MQL24"/>
      <c r="MQM24"/>
      <c r="MQN24"/>
      <c r="MQO24"/>
      <c r="MQP24"/>
      <c r="MQQ24"/>
      <c r="MQR24"/>
      <c r="MQS24"/>
      <c r="MQT24"/>
      <c r="MQU24"/>
      <c r="MQV24"/>
      <c r="MQW24"/>
      <c r="MQX24"/>
      <c r="MQY24"/>
      <c r="MQZ24"/>
      <c r="MRA24"/>
      <c r="MRB24"/>
      <c r="MRC24"/>
      <c r="MRD24"/>
      <c r="MRE24"/>
      <c r="MRF24"/>
      <c r="MRG24"/>
      <c r="MRH24"/>
      <c r="MRI24"/>
      <c r="MRJ24"/>
      <c r="MRK24"/>
      <c r="MRL24"/>
      <c r="MRM24"/>
      <c r="MRN24"/>
      <c r="MRO24"/>
      <c r="MRP24"/>
      <c r="MRQ24"/>
      <c r="MRR24"/>
      <c r="MRS24"/>
      <c r="MRT24"/>
      <c r="MRU24"/>
      <c r="MRV24"/>
      <c r="MRW24"/>
      <c r="MRX24"/>
      <c r="MRY24"/>
      <c r="MRZ24"/>
      <c r="MSA24"/>
      <c r="MSB24"/>
      <c r="MSC24"/>
      <c r="MSD24"/>
      <c r="MSE24"/>
      <c r="MSF24"/>
      <c r="MSG24"/>
      <c r="MSH24"/>
      <c r="MSI24"/>
      <c r="MSJ24"/>
      <c r="MSK24"/>
      <c r="MSL24"/>
      <c r="MSM24"/>
      <c r="MSN24"/>
      <c r="MSO24"/>
      <c r="MSP24"/>
      <c r="MSQ24"/>
      <c r="MSR24"/>
      <c r="MSS24"/>
      <c r="MST24"/>
      <c r="MSU24"/>
      <c r="MSV24"/>
      <c r="MSW24"/>
      <c r="MSX24"/>
      <c r="MSY24"/>
      <c r="MSZ24"/>
      <c r="MTA24"/>
      <c r="MTB24"/>
      <c r="MTC24"/>
      <c r="MTD24"/>
      <c r="MTE24"/>
      <c r="MTF24"/>
      <c r="MTG24"/>
      <c r="MTH24"/>
      <c r="MTI24"/>
      <c r="MTJ24"/>
      <c r="MTK24"/>
      <c r="MTL24"/>
      <c r="MTM24"/>
      <c r="MTN24"/>
      <c r="MTO24"/>
      <c r="MTP24"/>
      <c r="MTQ24"/>
      <c r="MTR24"/>
      <c r="MTS24"/>
      <c r="MTT24"/>
      <c r="MTU24"/>
      <c r="MTV24"/>
      <c r="MTW24"/>
      <c r="MTX24"/>
      <c r="MTY24"/>
      <c r="MTZ24"/>
      <c r="MUA24"/>
      <c r="MUB24"/>
      <c r="MUC24"/>
      <c r="MUD24"/>
      <c r="MUE24"/>
      <c r="MUF24"/>
      <c r="MUG24"/>
      <c r="MUH24"/>
      <c r="MUI24"/>
      <c r="MUJ24"/>
      <c r="MUK24"/>
      <c r="MUL24"/>
      <c r="MUM24"/>
      <c r="MUN24"/>
      <c r="MUO24"/>
      <c r="MUP24"/>
      <c r="MUQ24"/>
      <c r="MUR24"/>
      <c r="MUS24"/>
      <c r="MUT24"/>
      <c r="MUU24"/>
      <c r="MUV24"/>
      <c r="MUW24"/>
      <c r="MUX24"/>
      <c r="MUY24"/>
      <c r="MUZ24"/>
      <c r="MVA24"/>
      <c r="MVB24"/>
      <c r="MVC24"/>
      <c r="MVD24"/>
      <c r="MVE24"/>
      <c r="MVF24"/>
      <c r="MVG24"/>
      <c r="MVH24"/>
      <c r="MVI24"/>
      <c r="MVJ24"/>
      <c r="MVK24"/>
      <c r="MVL24"/>
      <c r="MVM24"/>
      <c r="MVN24"/>
      <c r="MVO24"/>
      <c r="MVP24"/>
      <c r="MVQ24"/>
      <c r="MVR24"/>
      <c r="MVS24"/>
      <c r="MVT24"/>
      <c r="MVU24"/>
      <c r="MVV24"/>
      <c r="MVW24"/>
      <c r="MVX24"/>
      <c r="MVY24"/>
      <c r="MVZ24"/>
      <c r="MWA24"/>
      <c r="MWB24"/>
      <c r="MWC24"/>
      <c r="MWD24"/>
      <c r="MWE24"/>
      <c r="MWF24"/>
      <c r="MWG24"/>
      <c r="MWH24"/>
      <c r="MWI24"/>
      <c r="MWJ24"/>
      <c r="MWK24"/>
      <c r="MWL24"/>
      <c r="MWM24"/>
      <c r="MWN24"/>
      <c r="MWO24"/>
      <c r="MWP24"/>
      <c r="MWQ24"/>
      <c r="MWR24"/>
      <c r="MWS24"/>
      <c r="MWT24"/>
      <c r="MWU24"/>
      <c r="MWV24"/>
      <c r="MWW24"/>
      <c r="MWX24"/>
      <c r="MWY24"/>
      <c r="MWZ24"/>
      <c r="MXA24"/>
      <c r="MXB24"/>
      <c r="MXC24"/>
      <c r="MXD24"/>
      <c r="MXE24"/>
      <c r="MXF24"/>
      <c r="MXG24"/>
      <c r="MXH24"/>
      <c r="MXI24"/>
      <c r="MXJ24"/>
      <c r="MXK24"/>
      <c r="MXL24"/>
      <c r="MXM24"/>
      <c r="MXN24"/>
      <c r="MXO24"/>
      <c r="MXP24"/>
      <c r="MXQ24"/>
      <c r="MXR24"/>
      <c r="MXS24"/>
      <c r="MXT24"/>
      <c r="MXU24"/>
      <c r="MXV24"/>
      <c r="MXW24"/>
      <c r="MXX24"/>
      <c r="MXY24"/>
      <c r="MXZ24"/>
      <c r="MYA24"/>
      <c r="MYB24"/>
      <c r="MYC24"/>
      <c r="MYD24"/>
      <c r="MYE24"/>
      <c r="MYF24"/>
      <c r="MYG24"/>
      <c r="MYH24"/>
      <c r="MYI24"/>
      <c r="MYJ24"/>
      <c r="MYK24"/>
      <c r="MYL24"/>
      <c r="MYM24"/>
      <c r="MYN24"/>
      <c r="MYO24"/>
      <c r="MYP24"/>
      <c r="MYQ24"/>
      <c r="MYR24"/>
      <c r="MYS24"/>
      <c r="MYT24"/>
      <c r="MYU24"/>
      <c r="MYV24"/>
      <c r="MYW24"/>
      <c r="MYX24"/>
      <c r="MYY24"/>
      <c r="MYZ24"/>
      <c r="MZA24"/>
      <c r="MZB24"/>
      <c r="MZC24"/>
      <c r="MZD24"/>
      <c r="MZE24"/>
      <c r="MZF24"/>
      <c r="MZG24"/>
      <c r="MZH24"/>
      <c r="MZI24"/>
      <c r="MZJ24"/>
      <c r="MZK24"/>
      <c r="MZL24"/>
      <c r="MZM24"/>
      <c r="MZN24"/>
      <c r="MZO24"/>
      <c r="MZP24"/>
      <c r="MZQ24"/>
      <c r="MZR24"/>
      <c r="MZS24"/>
      <c r="MZT24"/>
      <c r="MZU24"/>
      <c r="MZV24"/>
      <c r="MZW24"/>
      <c r="MZX24"/>
      <c r="MZY24"/>
      <c r="MZZ24"/>
      <c r="NAA24"/>
      <c r="NAB24"/>
      <c r="NAC24"/>
      <c r="NAD24"/>
      <c r="NAE24"/>
      <c r="NAF24"/>
      <c r="NAG24"/>
      <c r="NAH24"/>
      <c r="NAI24"/>
      <c r="NAJ24"/>
      <c r="NAK24"/>
      <c r="NAL24"/>
      <c r="NAM24"/>
      <c r="NAN24"/>
      <c r="NAO24"/>
      <c r="NAP24"/>
      <c r="NAQ24"/>
      <c r="NAR24"/>
      <c r="NAS24"/>
      <c r="NAT24"/>
      <c r="NAU24"/>
      <c r="NAV24"/>
      <c r="NAW24"/>
      <c r="NAX24"/>
      <c r="NAY24"/>
      <c r="NAZ24"/>
      <c r="NBA24"/>
      <c r="NBB24"/>
      <c r="NBC24"/>
      <c r="NBD24"/>
      <c r="NBE24"/>
      <c r="NBF24"/>
      <c r="NBG24"/>
      <c r="NBH24"/>
      <c r="NBI24"/>
      <c r="NBJ24"/>
      <c r="NBK24"/>
      <c r="NBL24"/>
      <c r="NBM24"/>
      <c r="NBN24"/>
      <c r="NBO24"/>
      <c r="NBP24"/>
      <c r="NBQ24"/>
      <c r="NBR24"/>
      <c r="NBS24"/>
      <c r="NBT24"/>
      <c r="NBU24"/>
      <c r="NBV24"/>
      <c r="NBW24"/>
      <c r="NBX24"/>
      <c r="NBY24"/>
      <c r="NBZ24"/>
      <c r="NCA24"/>
      <c r="NCB24"/>
      <c r="NCC24"/>
      <c r="NCD24"/>
      <c r="NCE24"/>
      <c r="NCF24"/>
      <c r="NCG24"/>
      <c r="NCH24"/>
      <c r="NCI24"/>
      <c r="NCJ24"/>
      <c r="NCK24"/>
      <c r="NCL24"/>
      <c r="NCM24"/>
      <c r="NCN24"/>
      <c r="NCO24"/>
      <c r="NCP24"/>
      <c r="NCQ24"/>
      <c r="NCR24"/>
      <c r="NCS24"/>
      <c r="NCT24"/>
      <c r="NCU24"/>
      <c r="NCV24"/>
      <c r="NCW24"/>
      <c r="NCX24"/>
      <c r="NCY24"/>
      <c r="NCZ24"/>
      <c r="NDA24"/>
      <c r="NDB24"/>
      <c r="NDC24"/>
      <c r="NDD24"/>
      <c r="NDE24"/>
      <c r="NDF24"/>
      <c r="NDG24"/>
      <c r="NDH24"/>
      <c r="NDI24"/>
      <c r="NDJ24"/>
      <c r="NDK24"/>
      <c r="NDL24"/>
      <c r="NDM24"/>
      <c r="NDN24"/>
      <c r="NDO24"/>
      <c r="NDP24"/>
      <c r="NDQ24"/>
      <c r="NDR24"/>
      <c r="NDS24"/>
      <c r="NDT24"/>
      <c r="NDU24"/>
      <c r="NDV24"/>
      <c r="NDW24"/>
      <c r="NDX24"/>
      <c r="NDY24"/>
      <c r="NDZ24"/>
      <c r="NEA24"/>
      <c r="NEB24"/>
      <c r="NEC24"/>
      <c r="NED24"/>
      <c r="NEE24"/>
      <c r="NEF24"/>
      <c r="NEG24"/>
      <c r="NEH24"/>
      <c r="NEI24"/>
      <c r="NEJ24"/>
      <c r="NEK24"/>
      <c r="NEL24"/>
      <c r="NEM24"/>
      <c r="NEN24"/>
      <c r="NEO24"/>
      <c r="NEP24"/>
      <c r="NEQ24"/>
      <c r="NER24"/>
      <c r="NES24"/>
      <c r="NET24"/>
      <c r="NEU24"/>
      <c r="NEV24"/>
      <c r="NEW24"/>
      <c r="NEX24"/>
      <c r="NEY24"/>
      <c r="NEZ24"/>
      <c r="NFA24"/>
      <c r="NFB24"/>
      <c r="NFC24"/>
      <c r="NFD24"/>
      <c r="NFE24"/>
      <c r="NFF24"/>
      <c r="NFG24"/>
      <c r="NFH24"/>
      <c r="NFI24"/>
      <c r="NFJ24"/>
      <c r="NFK24"/>
      <c r="NFL24"/>
      <c r="NFM24"/>
      <c r="NFN24"/>
      <c r="NFO24"/>
      <c r="NFP24"/>
      <c r="NFQ24"/>
      <c r="NFR24"/>
      <c r="NFS24"/>
      <c r="NFT24"/>
      <c r="NFU24"/>
      <c r="NFV24"/>
      <c r="NFW24"/>
      <c r="NFX24"/>
      <c r="NFY24"/>
      <c r="NFZ24"/>
      <c r="NGA24"/>
      <c r="NGB24"/>
      <c r="NGC24"/>
      <c r="NGD24"/>
      <c r="NGE24"/>
      <c r="NGF24"/>
      <c r="NGG24"/>
      <c r="NGH24"/>
      <c r="NGI24"/>
      <c r="NGJ24"/>
      <c r="NGK24"/>
      <c r="NGL24"/>
      <c r="NGM24"/>
      <c r="NGN24"/>
      <c r="NGO24"/>
      <c r="NGP24"/>
      <c r="NGQ24"/>
      <c r="NGR24"/>
      <c r="NGS24"/>
      <c r="NGT24"/>
      <c r="NGU24"/>
      <c r="NGV24"/>
      <c r="NGW24"/>
      <c r="NGX24"/>
      <c r="NGY24"/>
      <c r="NGZ24"/>
      <c r="NHA24"/>
      <c r="NHB24"/>
      <c r="NHC24"/>
      <c r="NHD24"/>
      <c r="NHE24"/>
      <c r="NHF24"/>
      <c r="NHG24"/>
      <c r="NHH24"/>
      <c r="NHI24"/>
      <c r="NHJ24"/>
      <c r="NHK24"/>
      <c r="NHL24"/>
      <c r="NHM24"/>
      <c r="NHN24"/>
      <c r="NHO24"/>
      <c r="NHP24"/>
      <c r="NHQ24"/>
      <c r="NHR24"/>
      <c r="NHS24"/>
      <c r="NHT24"/>
      <c r="NHU24"/>
      <c r="NHV24"/>
      <c r="NHW24"/>
      <c r="NHX24"/>
      <c r="NHY24"/>
      <c r="NHZ24"/>
      <c r="NIA24"/>
      <c r="NIB24"/>
      <c r="NIC24"/>
      <c r="NID24"/>
      <c r="NIE24"/>
      <c r="NIF24"/>
      <c r="NIG24"/>
      <c r="NIH24"/>
      <c r="NII24"/>
      <c r="NIJ24"/>
      <c r="NIK24"/>
      <c r="NIL24"/>
      <c r="NIM24"/>
      <c r="NIN24"/>
      <c r="NIO24"/>
      <c r="NIP24"/>
      <c r="NIQ24"/>
      <c r="NIR24"/>
      <c r="NIS24"/>
      <c r="NIT24"/>
      <c r="NIU24"/>
      <c r="NIV24"/>
      <c r="NIW24"/>
      <c r="NIX24"/>
      <c r="NIY24"/>
      <c r="NIZ24"/>
      <c r="NJA24"/>
      <c r="NJB24"/>
      <c r="NJC24"/>
      <c r="NJD24"/>
      <c r="NJE24"/>
      <c r="NJF24"/>
      <c r="NJG24"/>
      <c r="NJH24"/>
      <c r="NJI24"/>
      <c r="NJJ24"/>
      <c r="NJK24"/>
      <c r="NJL24"/>
      <c r="NJM24"/>
      <c r="NJN24"/>
      <c r="NJO24"/>
      <c r="NJP24"/>
      <c r="NJQ24"/>
      <c r="NJR24"/>
      <c r="NJS24"/>
      <c r="NJT24"/>
      <c r="NJU24"/>
      <c r="NJV24"/>
      <c r="NJW24"/>
      <c r="NJX24"/>
      <c r="NJY24"/>
      <c r="NJZ24"/>
      <c r="NKA24"/>
      <c r="NKB24"/>
      <c r="NKC24"/>
      <c r="NKD24"/>
      <c r="NKE24"/>
      <c r="NKF24"/>
      <c r="NKG24"/>
      <c r="NKH24"/>
      <c r="NKI24"/>
      <c r="NKJ24"/>
      <c r="NKK24"/>
      <c r="NKL24"/>
      <c r="NKM24"/>
      <c r="NKN24"/>
      <c r="NKO24"/>
      <c r="NKP24"/>
      <c r="NKQ24"/>
      <c r="NKR24"/>
      <c r="NKS24"/>
      <c r="NKT24"/>
      <c r="NKU24"/>
      <c r="NKV24"/>
      <c r="NKW24"/>
      <c r="NKX24"/>
      <c r="NKY24"/>
      <c r="NKZ24"/>
      <c r="NLA24"/>
      <c r="NLB24"/>
      <c r="NLC24"/>
      <c r="NLD24"/>
      <c r="NLE24"/>
      <c r="NLF24"/>
      <c r="NLG24"/>
      <c r="NLH24"/>
      <c r="NLI24"/>
      <c r="NLJ24"/>
      <c r="NLK24"/>
      <c r="NLL24"/>
      <c r="NLM24"/>
      <c r="NLN24"/>
      <c r="NLO24"/>
      <c r="NLP24"/>
      <c r="NLQ24"/>
      <c r="NLR24"/>
      <c r="NLS24"/>
      <c r="NLT24"/>
      <c r="NLU24"/>
      <c r="NLV24"/>
      <c r="NLW24"/>
      <c r="NLX24"/>
      <c r="NLY24"/>
      <c r="NLZ24"/>
      <c r="NMA24"/>
      <c r="NMB24"/>
      <c r="NMC24"/>
      <c r="NMD24"/>
      <c r="NME24"/>
      <c r="NMF24"/>
      <c r="NMG24"/>
      <c r="NMH24"/>
      <c r="NMI24"/>
      <c r="NMJ24"/>
      <c r="NMK24"/>
      <c r="NML24"/>
      <c r="NMM24"/>
      <c r="NMN24"/>
      <c r="NMO24"/>
      <c r="NMP24"/>
      <c r="NMQ24"/>
      <c r="NMR24"/>
      <c r="NMS24"/>
      <c r="NMT24"/>
      <c r="NMU24"/>
      <c r="NMV24"/>
      <c r="NMW24"/>
      <c r="NMX24"/>
      <c r="NMY24"/>
      <c r="NMZ24"/>
      <c r="NNA24"/>
      <c r="NNB24"/>
      <c r="NNC24"/>
      <c r="NND24"/>
      <c r="NNE24"/>
      <c r="NNF24"/>
      <c r="NNG24"/>
      <c r="NNH24"/>
      <c r="NNI24"/>
      <c r="NNJ24"/>
      <c r="NNK24"/>
      <c r="NNL24"/>
      <c r="NNM24"/>
      <c r="NNN24"/>
      <c r="NNO24"/>
      <c r="NNP24"/>
      <c r="NNQ24"/>
      <c r="NNR24"/>
      <c r="NNS24"/>
      <c r="NNT24"/>
      <c r="NNU24"/>
      <c r="NNV24"/>
      <c r="NNW24"/>
      <c r="NNX24"/>
      <c r="NNY24"/>
      <c r="NNZ24"/>
      <c r="NOA24"/>
      <c r="NOB24"/>
      <c r="NOC24"/>
      <c r="NOD24"/>
      <c r="NOE24"/>
      <c r="NOF24"/>
      <c r="NOG24"/>
      <c r="NOH24"/>
      <c r="NOI24"/>
      <c r="NOJ24"/>
      <c r="NOK24"/>
      <c r="NOL24"/>
      <c r="NOM24"/>
      <c r="NON24"/>
      <c r="NOO24"/>
      <c r="NOP24"/>
      <c r="NOQ24"/>
      <c r="NOR24"/>
      <c r="NOS24"/>
      <c r="NOT24"/>
      <c r="NOU24"/>
      <c r="NOV24"/>
      <c r="NOW24"/>
      <c r="NOX24"/>
      <c r="NOY24"/>
      <c r="NOZ24"/>
      <c r="NPA24"/>
      <c r="NPB24"/>
      <c r="NPC24"/>
      <c r="NPD24"/>
      <c r="NPE24"/>
      <c r="NPF24"/>
      <c r="NPG24"/>
      <c r="NPH24"/>
      <c r="NPI24"/>
      <c r="NPJ24"/>
      <c r="NPK24"/>
      <c r="NPL24"/>
      <c r="NPM24"/>
      <c r="NPN24"/>
      <c r="NPO24"/>
      <c r="NPP24"/>
      <c r="NPQ24"/>
      <c r="NPR24"/>
      <c r="NPS24"/>
      <c r="NPT24"/>
      <c r="NPU24"/>
      <c r="NPV24"/>
      <c r="NPW24"/>
      <c r="NPX24"/>
      <c r="NPY24"/>
      <c r="NPZ24"/>
      <c r="NQA24"/>
      <c r="NQB24"/>
      <c r="NQC24"/>
      <c r="NQD24"/>
      <c r="NQE24"/>
      <c r="NQF24"/>
      <c r="NQG24"/>
      <c r="NQH24"/>
      <c r="NQI24"/>
      <c r="NQJ24"/>
      <c r="NQK24"/>
      <c r="NQL24"/>
      <c r="NQM24"/>
      <c r="NQN24"/>
      <c r="NQO24"/>
      <c r="NQP24"/>
      <c r="NQQ24"/>
      <c r="NQR24"/>
      <c r="NQS24"/>
      <c r="NQT24"/>
      <c r="NQU24"/>
      <c r="NQV24"/>
      <c r="NQW24"/>
      <c r="NQX24"/>
      <c r="NQY24"/>
      <c r="NQZ24"/>
      <c r="NRA24"/>
      <c r="NRB24"/>
      <c r="NRC24"/>
      <c r="NRD24"/>
      <c r="NRE24"/>
      <c r="NRF24"/>
      <c r="NRG24"/>
      <c r="NRH24"/>
      <c r="NRI24"/>
      <c r="NRJ24"/>
      <c r="NRK24"/>
      <c r="NRL24"/>
      <c r="NRM24"/>
      <c r="NRN24"/>
      <c r="NRO24"/>
      <c r="NRP24"/>
      <c r="NRQ24"/>
      <c r="NRR24"/>
      <c r="NRS24"/>
      <c r="NRT24"/>
      <c r="NRU24"/>
      <c r="NRV24"/>
      <c r="NRW24"/>
      <c r="NRX24"/>
      <c r="NRY24"/>
      <c r="NRZ24"/>
      <c r="NSA24"/>
      <c r="NSB24"/>
      <c r="NSC24"/>
      <c r="NSD24"/>
      <c r="NSE24"/>
      <c r="NSF24"/>
      <c r="NSG24"/>
      <c r="NSH24"/>
      <c r="NSI24"/>
      <c r="NSJ24"/>
      <c r="NSK24"/>
      <c r="NSL24"/>
      <c r="NSM24"/>
      <c r="NSN24"/>
      <c r="NSO24"/>
      <c r="NSP24"/>
      <c r="NSQ24"/>
      <c r="NSR24"/>
      <c r="NSS24"/>
      <c r="NST24"/>
      <c r="NSU24"/>
      <c r="NSV24"/>
      <c r="NSW24"/>
      <c r="NSX24"/>
      <c r="NSY24"/>
      <c r="NSZ24"/>
      <c r="NTA24"/>
      <c r="NTB24"/>
      <c r="NTC24"/>
      <c r="NTD24"/>
      <c r="NTE24"/>
      <c r="NTF24"/>
      <c r="NTG24"/>
      <c r="NTH24"/>
      <c r="NTI24"/>
      <c r="NTJ24"/>
      <c r="NTK24"/>
      <c r="NTL24"/>
      <c r="NTM24"/>
      <c r="NTN24"/>
      <c r="NTO24"/>
      <c r="NTP24"/>
      <c r="NTQ24"/>
      <c r="NTR24"/>
      <c r="NTS24"/>
      <c r="NTT24"/>
      <c r="NTU24"/>
      <c r="NTV24"/>
      <c r="NTW24"/>
      <c r="NTX24"/>
      <c r="NTY24"/>
      <c r="NTZ24"/>
      <c r="NUA24"/>
      <c r="NUB24"/>
      <c r="NUC24"/>
      <c r="NUD24"/>
      <c r="NUE24"/>
      <c r="NUF24"/>
      <c r="NUG24"/>
      <c r="NUH24"/>
      <c r="NUI24"/>
      <c r="NUJ24"/>
      <c r="NUK24"/>
      <c r="NUL24"/>
      <c r="NUM24"/>
      <c r="NUN24"/>
      <c r="NUO24"/>
      <c r="NUP24"/>
      <c r="NUQ24"/>
      <c r="NUR24"/>
      <c r="NUS24"/>
      <c r="NUT24"/>
      <c r="NUU24"/>
      <c r="NUV24"/>
      <c r="NUW24"/>
      <c r="NUX24"/>
      <c r="NUY24"/>
      <c r="NUZ24"/>
      <c r="NVA24"/>
      <c r="NVB24"/>
      <c r="NVC24"/>
      <c r="NVD24"/>
      <c r="NVE24"/>
      <c r="NVF24"/>
      <c r="NVG24"/>
      <c r="NVH24"/>
      <c r="NVI24"/>
      <c r="NVJ24"/>
      <c r="NVK24"/>
      <c r="NVL24"/>
      <c r="NVM24"/>
      <c r="NVN24"/>
      <c r="NVO24"/>
      <c r="NVP24"/>
      <c r="NVQ24"/>
      <c r="NVR24"/>
      <c r="NVS24"/>
      <c r="NVT24"/>
      <c r="NVU24"/>
      <c r="NVV24"/>
      <c r="NVW24"/>
      <c r="NVX24"/>
      <c r="NVY24"/>
      <c r="NVZ24"/>
      <c r="NWA24"/>
      <c r="NWB24"/>
      <c r="NWC24"/>
      <c r="NWD24"/>
      <c r="NWE24"/>
      <c r="NWF24"/>
      <c r="NWG24"/>
      <c r="NWH24"/>
      <c r="NWI24"/>
      <c r="NWJ24"/>
      <c r="NWK24"/>
      <c r="NWL24"/>
      <c r="NWM24"/>
      <c r="NWN24"/>
      <c r="NWO24"/>
      <c r="NWP24"/>
      <c r="NWQ24"/>
      <c r="NWR24"/>
      <c r="NWS24"/>
      <c r="NWT24"/>
      <c r="NWU24"/>
      <c r="NWV24"/>
      <c r="NWW24"/>
      <c r="NWX24"/>
      <c r="NWY24"/>
      <c r="NWZ24"/>
      <c r="NXA24"/>
      <c r="NXB24"/>
      <c r="NXC24"/>
      <c r="NXD24"/>
      <c r="NXE24"/>
      <c r="NXF24"/>
      <c r="NXG24"/>
      <c r="NXH24"/>
      <c r="NXI24"/>
      <c r="NXJ24"/>
      <c r="NXK24"/>
      <c r="NXL24"/>
      <c r="NXM24"/>
      <c r="NXN24"/>
      <c r="NXO24"/>
      <c r="NXP24"/>
      <c r="NXQ24"/>
      <c r="NXR24"/>
      <c r="NXS24"/>
      <c r="NXT24"/>
      <c r="NXU24"/>
      <c r="NXV24"/>
      <c r="NXW24"/>
      <c r="NXX24"/>
      <c r="NXY24"/>
      <c r="NXZ24"/>
      <c r="NYA24"/>
      <c r="NYB24"/>
      <c r="NYC24"/>
      <c r="NYD24"/>
      <c r="NYE24"/>
      <c r="NYF24"/>
      <c r="NYG24"/>
      <c r="NYH24"/>
      <c r="NYI24"/>
      <c r="NYJ24"/>
      <c r="NYK24"/>
      <c r="NYL24"/>
      <c r="NYM24"/>
      <c r="NYN24"/>
      <c r="NYO24"/>
      <c r="NYP24"/>
      <c r="NYQ24"/>
      <c r="NYR24"/>
      <c r="NYS24"/>
      <c r="NYT24"/>
      <c r="NYU24"/>
      <c r="NYV24"/>
      <c r="NYW24"/>
      <c r="NYX24"/>
      <c r="NYY24"/>
      <c r="NYZ24"/>
      <c r="NZA24"/>
      <c r="NZB24"/>
      <c r="NZC24"/>
      <c r="NZD24"/>
      <c r="NZE24"/>
      <c r="NZF24"/>
      <c r="NZG24"/>
      <c r="NZH24"/>
      <c r="NZI24"/>
      <c r="NZJ24"/>
      <c r="NZK24"/>
      <c r="NZL24"/>
      <c r="NZM24"/>
      <c r="NZN24"/>
      <c r="NZO24"/>
      <c r="NZP24"/>
      <c r="NZQ24"/>
      <c r="NZR24"/>
      <c r="NZS24"/>
      <c r="NZT24"/>
      <c r="NZU24"/>
      <c r="NZV24"/>
      <c r="NZW24"/>
      <c r="NZX24"/>
      <c r="NZY24"/>
      <c r="NZZ24"/>
      <c r="OAA24"/>
      <c r="OAB24"/>
      <c r="OAC24"/>
      <c r="OAD24"/>
      <c r="OAE24"/>
      <c r="OAF24"/>
      <c r="OAG24"/>
      <c r="OAH24"/>
      <c r="OAI24"/>
      <c r="OAJ24"/>
      <c r="OAK24"/>
      <c r="OAL24"/>
      <c r="OAM24"/>
      <c r="OAN24"/>
      <c r="OAO24"/>
      <c r="OAP24"/>
      <c r="OAQ24"/>
      <c r="OAR24"/>
      <c r="OAS24"/>
      <c r="OAT24"/>
      <c r="OAU24"/>
      <c r="OAV24"/>
      <c r="OAW24"/>
      <c r="OAX24"/>
      <c r="OAY24"/>
      <c r="OAZ24"/>
      <c r="OBA24"/>
      <c r="OBB24"/>
      <c r="OBC24"/>
      <c r="OBD24"/>
      <c r="OBE24"/>
      <c r="OBF24"/>
      <c r="OBG24"/>
      <c r="OBH24"/>
      <c r="OBI24"/>
      <c r="OBJ24"/>
      <c r="OBK24"/>
      <c r="OBL24"/>
      <c r="OBM24"/>
      <c r="OBN24"/>
      <c r="OBO24"/>
      <c r="OBP24"/>
      <c r="OBQ24"/>
      <c r="OBR24"/>
      <c r="OBS24"/>
      <c r="OBT24"/>
      <c r="OBU24"/>
      <c r="OBV24"/>
      <c r="OBW24"/>
      <c r="OBX24"/>
      <c r="OBY24"/>
      <c r="OBZ24"/>
      <c r="OCA24"/>
      <c r="OCB24"/>
      <c r="OCC24"/>
      <c r="OCD24"/>
      <c r="OCE24"/>
      <c r="OCF24"/>
      <c r="OCG24"/>
      <c r="OCH24"/>
      <c r="OCI24"/>
      <c r="OCJ24"/>
      <c r="OCK24"/>
      <c r="OCL24"/>
      <c r="OCM24"/>
      <c r="OCN24"/>
      <c r="OCO24"/>
      <c r="OCP24"/>
      <c r="OCQ24"/>
      <c r="OCR24"/>
      <c r="OCS24"/>
      <c r="OCT24"/>
      <c r="OCU24"/>
      <c r="OCV24"/>
      <c r="OCW24"/>
      <c r="OCX24"/>
      <c r="OCY24"/>
      <c r="OCZ24"/>
      <c r="ODA24"/>
      <c r="ODB24"/>
      <c r="ODC24"/>
      <c r="ODD24"/>
      <c r="ODE24"/>
      <c r="ODF24"/>
      <c r="ODG24"/>
      <c r="ODH24"/>
      <c r="ODI24"/>
      <c r="ODJ24"/>
      <c r="ODK24"/>
      <c r="ODL24"/>
      <c r="ODM24"/>
      <c r="ODN24"/>
      <c r="ODO24"/>
      <c r="ODP24"/>
      <c r="ODQ24"/>
      <c r="ODR24"/>
      <c r="ODS24"/>
      <c r="ODT24"/>
      <c r="ODU24"/>
      <c r="ODV24"/>
      <c r="ODW24"/>
      <c r="ODX24"/>
      <c r="ODY24"/>
      <c r="ODZ24"/>
      <c r="OEA24"/>
      <c r="OEB24"/>
      <c r="OEC24"/>
      <c r="OED24"/>
      <c r="OEE24"/>
      <c r="OEF24"/>
      <c r="OEG24"/>
      <c r="OEH24"/>
      <c r="OEI24"/>
      <c r="OEJ24"/>
      <c r="OEK24"/>
      <c r="OEL24"/>
      <c r="OEM24"/>
      <c r="OEN24"/>
      <c r="OEO24"/>
      <c r="OEP24"/>
      <c r="OEQ24"/>
      <c r="OER24"/>
      <c r="OES24"/>
      <c r="OET24"/>
      <c r="OEU24"/>
      <c r="OEV24"/>
      <c r="OEW24"/>
      <c r="OEX24"/>
      <c r="OEY24"/>
      <c r="OEZ24"/>
      <c r="OFA24"/>
      <c r="OFB24"/>
      <c r="OFC24"/>
      <c r="OFD24"/>
      <c r="OFE24"/>
      <c r="OFF24"/>
      <c r="OFG24"/>
      <c r="OFH24"/>
      <c r="OFI24"/>
      <c r="OFJ24"/>
      <c r="OFK24"/>
      <c r="OFL24"/>
      <c r="OFM24"/>
      <c r="OFN24"/>
      <c r="OFO24"/>
      <c r="OFP24"/>
      <c r="OFQ24"/>
      <c r="OFR24"/>
      <c r="OFS24"/>
      <c r="OFT24"/>
      <c r="OFU24"/>
      <c r="OFV24"/>
      <c r="OFW24"/>
      <c r="OFX24"/>
      <c r="OFY24"/>
      <c r="OFZ24"/>
      <c r="OGA24"/>
      <c r="OGB24"/>
      <c r="OGC24"/>
      <c r="OGD24"/>
      <c r="OGE24"/>
      <c r="OGF24"/>
      <c r="OGG24"/>
      <c r="OGH24"/>
      <c r="OGI24"/>
      <c r="OGJ24"/>
      <c r="OGK24"/>
      <c r="OGL24"/>
      <c r="OGM24"/>
      <c r="OGN24"/>
      <c r="OGO24"/>
      <c r="OGP24"/>
      <c r="OGQ24"/>
      <c r="OGR24"/>
      <c r="OGS24"/>
      <c r="OGT24"/>
      <c r="OGU24"/>
      <c r="OGV24"/>
      <c r="OGW24"/>
      <c r="OGX24"/>
      <c r="OGY24"/>
      <c r="OGZ24"/>
      <c r="OHA24"/>
      <c r="OHB24"/>
      <c r="OHC24"/>
      <c r="OHD24"/>
      <c r="OHE24"/>
      <c r="OHF24"/>
      <c r="OHG24"/>
      <c r="OHH24"/>
      <c r="OHI24"/>
      <c r="OHJ24"/>
      <c r="OHK24"/>
      <c r="OHL24"/>
      <c r="OHM24"/>
      <c r="OHN24"/>
      <c r="OHO24"/>
      <c r="OHP24"/>
      <c r="OHQ24"/>
      <c r="OHR24"/>
      <c r="OHS24"/>
      <c r="OHT24"/>
      <c r="OHU24"/>
      <c r="OHV24"/>
      <c r="OHW24"/>
      <c r="OHX24"/>
      <c r="OHY24"/>
      <c r="OHZ24"/>
      <c r="OIA24"/>
      <c r="OIB24"/>
      <c r="OIC24"/>
      <c r="OID24"/>
      <c r="OIE24"/>
      <c r="OIF24"/>
      <c r="OIG24"/>
      <c r="OIH24"/>
      <c r="OII24"/>
      <c r="OIJ24"/>
      <c r="OIK24"/>
      <c r="OIL24"/>
      <c r="OIM24"/>
      <c r="OIN24"/>
      <c r="OIO24"/>
      <c r="OIP24"/>
      <c r="OIQ24"/>
      <c r="OIR24"/>
      <c r="OIS24"/>
      <c r="OIT24"/>
      <c r="OIU24"/>
      <c r="OIV24"/>
      <c r="OIW24"/>
      <c r="OIX24"/>
      <c r="OIY24"/>
      <c r="OIZ24"/>
      <c r="OJA24"/>
      <c r="OJB24"/>
      <c r="OJC24"/>
      <c r="OJD24"/>
      <c r="OJE24"/>
      <c r="OJF24"/>
      <c r="OJG24"/>
      <c r="OJH24"/>
      <c r="OJI24"/>
      <c r="OJJ24"/>
      <c r="OJK24"/>
      <c r="OJL24"/>
      <c r="OJM24"/>
      <c r="OJN24"/>
      <c r="OJO24"/>
      <c r="OJP24"/>
      <c r="OJQ24"/>
      <c r="OJR24"/>
      <c r="OJS24"/>
      <c r="OJT24"/>
      <c r="OJU24"/>
      <c r="OJV24"/>
      <c r="OJW24"/>
      <c r="OJX24"/>
      <c r="OJY24"/>
      <c r="OJZ24"/>
      <c r="OKA24"/>
      <c r="OKB24"/>
      <c r="OKC24"/>
      <c r="OKD24"/>
      <c r="OKE24"/>
      <c r="OKF24"/>
      <c r="OKG24"/>
      <c r="OKH24"/>
      <c r="OKI24"/>
      <c r="OKJ24"/>
      <c r="OKK24"/>
      <c r="OKL24"/>
      <c r="OKM24"/>
      <c r="OKN24"/>
      <c r="OKO24"/>
      <c r="OKP24"/>
      <c r="OKQ24"/>
      <c r="OKR24"/>
      <c r="OKS24"/>
      <c r="OKT24"/>
      <c r="OKU24"/>
      <c r="OKV24"/>
      <c r="OKW24"/>
      <c r="OKX24"/>
      <c r="OKY24"/>
      <c r="OKZ24"/>
      <c r="OLA24"/>
      <c r="OLB24"/>
      <c r="OLC24"/>
      <c r="OLD24"/>
      <c r="OLE24"/>
      <c r="OLF24"/>
      <c r="OLG24"/>
      <c r="OLH24"/>
      <c r="OLI24"/>
      <c r="OLJ24"/>
      <c r="OLK24"/>
      <c r="OLL24"/>
      <c r="OLM24"/>
      <c r="OLN24"/>
      <c r="OLO24"/>
      <c r="OLP24"/>
      <c r="OLQ24"/>
      <c r="OLR24"/>
      <c r="OLS24"/>
      <c r="OLT24"/>
      <c r="OLU24"/>
      <c r="OLV24"/>
      <c r="OLW24"/>
      <c r="OLX24"/>
      <c r="OLY24"/>
      <c r="OLZ24"/>
      <c r="OMA24"/>
      <c r="OMB24"/>
      <c r="OMC24"/>
      <c r="OMD24"/>
      <c r="OME24"/>
      <c r="OMF24"/>
      <c r="OMG24"/>
      <c r="OMH24"/>
      <c r="OMI24"/>
      <c r="OMJ24"/>
      <c r="OMK24"/>
      <c r="OML24"/>
      <c r="OMM24"/>
      <c r="OMN24"/>
      <c r="OMO24"/>
      <c r="OMP24"/>
      <c r="OMQ24"/>
      <c r="OMR24"/>
      <c r="OMS24"/>
      <c r="OMT24"/>
      <c r="OMU24"/>
      <c r="OMV24"/>
      <c r="OMW24"/>
      <c r="OMX24"/>
      <c r="OMY24"/>
      <c r="OMZ24"/>
      <c r="ONA24"/>
      <c r="ONB24"/>
      <c r="ONC24"/>
      <c r="OND24"/>
      <c r="ONE24"/>
      <c r="ONF24"/>
      <c r="ONG24"/>
      <c r="ONH24"/>
      <c r="ONI24"/>
      <c r="ONJ24"/>
      <c r="ONK24"/>
      <c r="ONL24"/>
      <c r="ONM24"/>
      <c r="ONN24"/>
      <c r="ONO24"/>
      <c r="ONP24"/>
      <c r="ONQ24"/>
      <c r="ONR24"/>
      <c r="ONS24"/>
      <c r="ONT24"/>
      <c r="ONU24"/>
      <c r="ONV24"/>
      <c r="ONW24"/>
      <c r="ONX24"/>
      <c r="ONY24"/>
      <c r="ONZ24"/>
      <c r="OOA24"/>
      <c r="OOB24"/>
      <c r="OOC24"/>
      <c r="OOD24"/>
      <c r="OOE24"/>
      <c r="OOF24"/>
      <c r="OOG24"/>
      <c r="OOH24"/>
      <c r="OOI24"/>
      <c r="OOJ24"/>
      <c r="OOK24"/>
      <c r="OOL24"/>
      <c r="OOM24"/>
      <c r="OON24"/>
      <c r="OOO24"/>
      <c r="OOP24"/>
      <c r="OOQ24"/>
      <c r="OOR24"/>
      <c r="OOS24"/>
      <c r="OOT24"/>
      <c r="OOU24"/>
      <c r="OOV24"/>
      <c r="OOW24"/>
      <c r="OOX24"/>
      <c r="OOY24"/>
      <c r="OOZ24"/>
      <c r="OPA24"/>
      <c r="OPB24"/>
      <c r="OPC24"/>
      <c r="OPD24"/>
      <c r="OPE24"/>
      <c r="OPF24"/>
      <c r="OPG24"/>
      <c r="OPH24"/>
      <c r="OPI24"/>
      <c r="OPJ24"/>
      <c r="OPK24"/>
      <c r="OPL24"/>
      <c r="OPM24"/>
      <c r="OPN24"/>
      <c r="OPO24"/>
      <c r="OPP24"/>
      <c r="OPQ24"/>
      <c r="OPR24"/>
      <c r="OPS24"/>
      <c r="OPT24"/>
      <c r="OPU24"/>
      <c r="OPV24"/>
      <c r="OPW24"/>
      <c r="OPX24"/>
      <c r="OPY24"/>
      <c r="OPZ24"/>
      <c r="OQA24"/>
      <c r="OQB24"/>
      <c r="OQC24"/>
      <c r="OQD24"/>
      <c r="OQE24"/>
      <c r="OQF24"/>
      <c r="OQG24"/>
      <c r="OQH24"/>
      <c r="OQI24"/>
      <c r="OQJ24"/>
      <c r="OQK24"/>
      <c r="OQL24"/>
      <c r="OQM24"/>
      <c r="OQN24"/>
      <c r="OQO24"/>
      <c r="OQP24"/>
      <c r="OQQ24"/>
      <c r="OQR24"/>
      <c r="OQS24"/>
      <c r="OQT24"/>
      <c r="OQU24"/>
      <c r="OQV24"/>
      <c r="OQW24"/>
      <c r="OQX24"/>
      <c r="OQY24"/>
      <c r="OQZ24"/>
      <c r="ORA24"/>
      <c r="ORB24"/>
      <c r="ORC24"/>
      <c r="ORD24"/>
      <c r="ORE24"/>
      <c r="ORF24"/>
      <c r="ORG24"/>
      <c r="ORH24"/>
      <c r="ORI24"/>
      <c r="ORJ24"/>
      <c r="ORK24"/>
      <c r="ORL24"/>
      <c r="ORM24"/>
      <c r="ORN24"/>
      <c r="ORO24"/>
      <c r="ORP24"/>
      <c r="ORQ24"/>
      <c r="ORR24"/>
      <c r="ORS24"/>
      <c r="ORT24"/>
      <c r="ORU24"/>
      <c r="ORV24"/>
      <c r="ORW24"/>
      <c r="ORX24"/>
      <c r="ORY24"/>
      <c r="ORZ24"/>
      <c r="OSA24"/>
      <c r="OSB24"/>
      <c r="OSC24"/>
      <c r="OSD24"/>
      <c r="OSE24"/>
      <c r="OSF24"/>
      <c r="OSG24"/>
      <c r="OSH24"/>
      <c r="OSI24"/>
      <c r="OSJ24"/>
      <c r="OSK24"/>
      <c r="OSL24"/>
      <c r="OSM24"/>
      <c r="OSN24"/>
      <c r="OSO24"/>
      <c r="OSP24"/>
      <c r="OSQ24"/>
      <c r="OSR24"/>
      <c r="OSS24"/>
      <c r="OST24"/>
      <c r="OSU24"/>
      <c r="OSV24"/>
      <c r="OSW24"/>
      <c r="OSX24"/>
      <c r="OSY24"/>
      <c r="OSZ24"/>
      <c r="OTA24"/>
      <c r="OTB24"/>
      <c r="OTC24"/>
      <c r="OTD24"/>
      <c r="OTE24"/>
      <c r="OTF24"/>
      <c r="OTG24"/>
      <c r="OTH24"/>
      <c r="OTI24"/>
      <c r="OTJ24"/>
      <c r="OTK24"/>
      <c r="OTL24"/>
      <c r="OTM24"/>
      <c r="OTN24"/>
      <c r="OTO24"/>
      <c r="OTP24"/>
      <c r="OTQ24"/>
      <c r="OTR24"/>
      <c r="OTS24"/>
      <c r="OTT24"/>
      <c r="OTU24"/>
      <c r="OTV24"/>
      <c r="OTW24"/>
      <c r="OTX24"/>
      <c r="OTY24"/>
      <c r="OTZ24"/>
      <c r="OUA24"/>
      <c r="OUB24"/>
      <c r="OUC24"/>
      <c r="OUD24"/>
      <c r="OUE24"/>
      <c r="OUF24"/>
      <c r="OUG24"/>
      <c r="OUH24"/>
      <c r="OUI24"/>
      <c r="OUJ24"/>
      <c r="OUK24"/>
      <c r="OUL24"/>
      <c r="OUM24"/>
      <c r="OUN24"/>
      <c r="OUO24"/>
      <c r="OUP24"/>
      <c r="OUQ24"/>
      <c r="OUR24"/>
      <c r="OUS24"/>
      <c r="OUT24"/>
      <c r="OUU24"/>
      <c r="OUV24"/>
      <c r="OUW24"/>
      <c r="OUX24"/>
      <c r="OUY24"/>
      <c r="OUZ24"/>
      <c r="OVA24"/>
      <c r="OVB24"/>
      <c r="OVC24"/>
      <c r="OVD24"/>
      <c r="OVE24"/>
      <c r="OVF24"/>
      <c r="OVG24"/>
      <c r="OVH24"/>
      <c r="OVI24"/>
      <c r="OVJ24"/>
      <c r="OVK24"/>
      <c r="OVL24"/>
      <c r="OVM24"/>
      <c r="OVN24"/>
      <c r="OVO24"/>
      <c r="OVP24"/>
      <c r="OVQ24"/>
      <c r="OVR24"/>
      <c r="OVS24"/>
      <c r="OVT24"/>
      <c r="OVU24"/>
      <c r="OVV24"/>
      <c r="OVW24"/>
      <c r="OVX24"/>
      <c r="OVY24"/>
      <c r="OVZ24"/>
      <c r="OWA24"/>
      <c r="OWB24"/>
      <c r="OWC24"/>
      <c r="OWD24"/>
      <c r="OWE24"/>
      <c r="OWF24"/>
      <c r="OWG24"/>
      <c r="OWH24"/>
      <c r="OWI24"/>
      <c r="OWJ24"/>
      <c r="OWK24"/>
      <c r="OWL24"/>
      <c r="OWM24"/>
      <c r="OWN24"/>
      <c r="OWO24"/>
      <c r="OWP24"/>
      <c r="OWQ24"/>
      <c r="OWR24"/>
      <c r="OWS24"/>
      <c r="OWT24"/>
      <c r="OWU24"/>
      <c r="OWV24"/>
      <c r="OWW24"/>
      <c r="OWX24"/>
      <c r="OWY24"/>
      <c r="OWZ24"/>
      <c r="OXA24"/>
      <c r="OXB24"/>
      <c r="OXC24"/>
      <c r="OXD24"/>
      <c r="OXE24"/>
      <c r="OXF24"/>
      <c r="OXG24"/>
      <c r="OXH24"/>
      <c r="OXI24"/>
      <c r="OXJ24"/>
      <c r="OXK24"/>
      <c r="OXL24"/>
      <c r="OXM24"/>
      <c r="OXN24"/>
      <c r="OXO24"/>
      <c r="OXP24"/>
      <c r="OXQ24"/>
      <c r="OXR24"/>
      <c r="OXS24"/>
      <c r="OXT24"/>
      <c r="OXU24"/>
      <c r="OXV24"/>
      <c r="OXW24"/>
      <c r="OXX24"/>
      <c r="OXY24"/>
      <c r="OXZ24"/>
      <c r="OYA24"/>
      <c r="OYB24"/>
      <c r="OYC24"/>
      <c r="OYD24"/>
      <c r="OYE24"/>
      <c r="OYF24"/>
      <c r="OYG24"/>
      <c r="OYH24"/>
      <c r="OYI24"/>
      <c r="OYJ24"/>
      <c r="OYK24"/>
      <c r="OYL24"/>
      <c r="OYM24"/>
      <c r="OYN24"/>
      <c r="OYO24"/>
      <c r="OYP24"/>
      <c r="OYQ24"/>
      <c r="OYR24"/>
      <c r="OYS24"/>
      <c r="OYT24"/>
      <c r="OYU24"/>
      <c r="OYV24"/>
      <c r="OYW24"/>
      <c r="OYX24"/>
      <c r="OYY24"/>
      <c r="OYZ24"/>
      <c r="OZA24"/>
      <c r="OZB24"/>
      <c r="OZC24"/>
      <c r="OZD24"/>
      <c r="OZE24"/>
      <c r="OZF24"/>
      <c r="OZG24"/>
      <c r="OZH24"/>
      <c r="OZI24"/>
      <c r="OZJ24"/>
      <c r="OZK24"/>
      <c r="OZL24"/>
      <c r="OZM24"/>
      <c r="OZN24"/>
      <c r="OZO24"/>
      <c r="OZP24"/>
      <c r="OZQ24"/>
      <c r="OZR24"/>
      <c r="OZS24"/>
      <c r="OZT24"/>
      <c r="OZU24"/>
      <c r="OZV24"/>
      <c r="OZW24"/>
      <c r="OZX24"/>
      <c r="OZY24"/>
      <c r="OZZ24"/>
      <c r="PAA24"/>
      <c r="PAB24"/>
      <c r="PAC24"/>
      <c r="PAD24"/>
      <c r="PAE24"/>
      <c r="PAF24"/>
      <c r="PAG24"/>
      <c r="PAH24"/>
      <c r="PAI24"/>
      <c r="PAJ24"/>
      <c r="PAK24"/>
      <c r="PAL24"/>
      <c r="PAM24"/>
      <c r="PAN24"/>
      <c r="PAO24"/>
      <c r="PAP24"/>
      <c r="PAQ24"/>
      <c r="PAR24"/>
      <c r="PAS24"/>
      <c r="PAT24"/>
      <c r="PAU24"/>
      <c r="PAV24"/>
      <c r="PAW24"/>
      <c r="PAX24"/>
      <c r="PAY24"/>
      <c r="PAZ24"/>
      <c r="PBA24"/>
      <c r="PBB24"/>
      <c r="PBC24"/>
      <c r="PBD24"/>
      <c r="PBE24"/>
      <c r="PBF24"/>
      <c r="PBG24"/>
      <c r="PBH24"/>
      <c r="PBI24"/>
      <c r="PBJ24"/>
      <c r="PBK24"/>
      <c r="PBL24"/>
      <c r="PBM24"/>
      <c r="PBN24"/>
      <c r="PBO24"/>
      <c r="PBP24"/>
      <c r="PBQ24"/>
      <c r="PBR24"/>
      <c r="PBS24"/>
      <c r="PBT24"/>
      <c r="PBU24"/>
      <c r="PBV24"/>
      <c r="PBW24"/>
      <c r="PBX24"/>
      <c r="PBY24"/>
      <c r="PBZ24"/>
      <c r="PCA24"/>
      <c r="PCB24"/>
      <c r="PCC24"/>
      <c r="PCD24"/>
      <c r="PCE24"/>
      <c r="PCF24"/>
      <c r="PCG24"/>
      <c r="PCH24"/>
      <c r="PCI24"/>
      <c r="PCJ24"/>
      <c r="PCK24"/>
      <c r="PCL24"/>
      <c r="PCM24"/>
      <c r="PCN24"/>
      <c r="PCO24"/>
      <c r="PCP24"/>
      <c r="PCQ24"/>
      <c r="PCR24"/>
      <c r="PCS24"/>
      <c r="PCT24"/>
      <c r="PCU24"/>
      <c r="PCV24"/>
      <c r="PCW24"/>
      <c r="PCX24"/>
      <c r="PCY24"/>
      <c r="PCZ24"/>
      <c r="PDA24"/>
      <c r="PDB24"/>
      <c r="PDC24"/>
      <c r="PDD24"/>
      <c r="PDE24"/>
      <c r="PDF24"/>
      <c r="PDG24"/>
      <c r="PDH24"/>
      <c r="PDI24"/>
      <c r="PDJ24"/>
      <c r="PDK24"/>
      <c r="PDL24"/>
      <c r="PDM24"/>
      <c r="PDN24"/>
      <c r="PDO24"/>
      <c r="PDP24"/>
      <c r="PDQ24"/>
      <c r="PDR24"/>
      <c r="PDS24"/>
      <c r="PDT24"/>
      <c r="PDU24"/>
      <c r="PDV24"/>
      <c r="PDW24"/>
      <c r="PDX24"/>
      <c r="PDY24"/>
      <c r="PDZ24"/>
      <c r="PEA24"/>
      <c r="PEB24"/>
      <c r="PEC24"/>
      <c r="PED24"/>
      <c r="PEE24"/>
      <c r="PEF24"/>
      <c r="PEG24"/>
      <c r="PEH24"/>
      <c r="PEI24"/>
      <c r="PEJ24"/>
      <c r="PEK24"/>
      <c r="PEL24"/>
      <c r="PEM24"/>
      <c r="PEN24"/>
      <c r="PEO24"/>
      <c r="PEP24"/>
      <c r="PEQ24"/>
      <c r="PER24"/>
      <c r="PES24"/>
      <c r="PET24"/>
      <c r="PEU24"/>
      <c r="PEV24"/>
      <c r="PEW24"/>
      <c r="PEX24"/>
      <c r="PEY24"/>
      <c r="PEZ24"/>
      <c r="PFA24"/>
      <c r="PFB24"/>
      <c r="PFC24"/>
      <c r="PFD24"/>
      <c r="PFE24"/>
      <c r="PFF24"/>
      <c r="PFG24"/>
      <c r="PFH24"/>
      <c r="PFI24"/>
      <c r="PFJ24"/>
      <c r="PFK24"/>
      <c r="PFL24"/>
      <c r="PFM24"/>
      <c r="PFN24"/>
      <c r="PFO24"/>
      <c r="PFP24"/>
      <c r="PFQ24"/>
      <c r="PFR24"/>
      <c r="PFS24"/>
      <c r="PFT24"/>
      <c r="PFU24"/>
      <c r="PFV24"/>
      <c r="PFW24"/>
      <c r="PFX24"/>
      <c r="PFY24"/>
      <c r="PFZ24"/>
      <c r="PGA24"/>
      <c r="PGB24"/>
      <c r="PGC24"/>
      <c r="PGD24"/>
      <c r="PGE24"/>
      <c r="PGF24"/>
      <c r="PGG24"/>
      <c r="PGH24"/>
      <c r="PGI24"/>
      <c r="PGJ24"/>
      <c r="PGK24"/>
      <c r="PGL24"/>
      <c r="PGM24"/>
      <c r="PGN24"/>
      <c r="PGO24"/>
      <c r="PGP24"/>
      <c r="PGQ24"/>
      <c r="PGR24"/>
      <c r="PGS24"/>
      <c r="PGT24"/>
      <c r="PGU24"/>
      <c r="PGV24"/>
      <c r="PGW24"/>
      <c r="PGX24"/>
      <c r="PGY24"/>
      <c r="PGZ24"/>
      <c r="PHA24"/>
      <c r="PHB24"/>
      <c r="PHC24"/>
      <c r="PHD24"/>
      <c r="PHE24"/>
      <c r="PHF24"/>
      <c r="PHG24"/>
      <c r="PHH24"/>
      <c r="PHI24"/>
      <c r="PHJ24"/>
      <c r="PHK24"/>
      <c r="PHL24"/>
      <c r="PHM24"/>
      <c r="PHN24"/>
      <c r="PHO24"/>
      <c r="PHP24"/>
      <c r="PHQ24"/>
      <c r="PHR24"/>
      <c r="PHS24"/>
      <c r="PHT24"/>
      <c r="PHU24"/>
      <c r="PHV24"/>
      <c r="PHW24"/>
      <c r="PHX24"/>
      <c r="PHY24"/>
      <c r="PHZ24"/>
      <c r="PIA24"/>
      <c r="PIB24"/>
      <c r="PIC24"/>
      <c r="PID24"/>
      <c r="PIE24"/>
      <c r="PIF24"/>
      <c r="PIG24"/>
      <c r="PIH24"/>
      <c r="PII24"/>
      <c r="PIJ24"/>
      <c r="PIK24"/>
      <c r="PIL24"/>
      <c r="PIM24"/>
      <c r="PIN24"/>
      <c r="PIO24"/>
      <c r="PIP24"/>
      <c r="PIQ24"/>
      <c r="PIR24"/>
      <c r="PIS24"/>
      <c r="PIT24"/>
      <c r="PIU24"/>
      <c r="PIV24"/>
      <c r="PIW24"/>
      <c r="PIX24"/>
      <c r="PIY24"/>
      <c r="PIZ24"/>
      <c r="PJA24"/>
      <c r="PJB24"/>
      <c r="PJC24"/>
      <c r="PJD24"/>
      <c r="PJE24"/>
      <c r="PJF24"/>
      <c r="PJG24"/>
      <c r="PJH24"/>
      <c r="PJI24"/>
      <c r="PJJ24"/>
      <c r="PJK24"/>
      <c r="PJL24"/>
      <c r="PJM24"/>
      <c r="PJN24"/>
      <c r="PJO24"/>
      <c r="PJP24"/>
      <c r="PJQ24"/>
      <c r="PJR24"/>
      <c r="PJS24"/>
      <c r="PJT24"/>
      <c r="PJU24"/>
      <c r="PJV24"/>
      <c r="PJW24"/>
      <c r="PJX24"/>
      <c r="PJY24"/>
      <c r="PJZ24"/>
      <c r="PKA24"/>
      <c r="PKB24"/>
      <c r="PKC24"/>
      <c r="PKD24"/>
      <c r="PKE24"/>
      <c r="PKF24"/>
      <c r="PKG24"/>
      <c r="PKH24"/>
      <c r="PKI24"/>
      <c r="PKJ24"/>
      <c r="PKK24"/>
      <c r="PKL24"/>
      <c r="PKM24"/>
      <c r="PKN24"/>
      <c r="PKO24"/>
      <c r="PKP24"/>
      <c r="PKQ24"/>
      <c r="PKR24"/>
      <c r="PKS24"/>
      <c r="PKT24"/>
      <c r="PKU24"/>
      <c r="PKV24"/>
      <c r="PKW24"/>
      <c r="PKX24"/>
      <c r="PKY24"/>
      <c r="PKZ24"/>
      <c r="PLA24"/>
      <c r="PLB24"/>
      <c r="PLC24"/>
      <c r="PLD24"/>
      <c r="PLE24"/>
      <c r="PLF24"/>
      <c r="PLG24"/>
      <c r="PLH24"/>
      <c r="PLI24"/>
      <c r="PLJ24"/>
      <c r="PLK24"/>
      <c r="PLL24"/>
      <c r="PLM24"/>
      <c r="PLN24"/>
      <c r="PLO24"/>
      <c r="PLP24"/>
      <c r="PLQ24"/>
      <c r="PLR24"/>
      <c r="PLS24"/>
      <c r="PLT24"/>
      <c r="PLU24"/>
      <c r="PLV24"/>
      <c r="PLW24"/>
      <c r="PLX24"/>
      <c r="PLY24"/>
      <c r="PLZ24"/>
      <c r="PMA24"/>
      <c r="PMB24"/>
      <c r="PMC24"/>
      <c r="PMD24"/>
      <c r="PME24"/>
      <c r="PMF24"/>
      <c r="PMG24"/>
      <c r="PMH24"/>
      <c r="PMI24"/>
      <c r="PMJ24"/>
      <c r="PMK24"/>
      <c r="PML24"/>
      <c r="PMM24"/>
      <c r="PMN24"/>
      <c r="PMO24"/>
      <c r="PMP24"/>
      <c r="PMQ24"/>
      <c r="PMR24"/>
      <c r="PMS24"/>
      <c r="PMT24"/>
      <c r="PMU24"/>
      <c r="PMV24"/>
      <c r="PMW24"/>
      <c r="PMX24"/>
      <c r="PMY24"/>
      <c r="PMZ24"/>
      <c r="PNA24"/>
      <c r="PNB24"/>
      <c r="PNC24"/>
      <c r="PND24"/>
      <c r="PNE24"/>
      <c r="PNF24"/>
      <c r="PNG24"/>
      <c r="PNH24"/>
      <c r="PNI24"/>
      <c r="PNJ24"/>
      <c r="PNK24"/>
      <c r="PNL24"/>
      <c r="PNM24"/>
      <c r="PNN24"/>
      <c r="PNO24"/>
      <c r="PNP24"/>
      <c r="PNQ24"/>
      <c r="PNR24"/>
      <c r="PNS24"/>
      <c r="PNT24"/>
      <c r="PNU24"/>
      <c r="PNV24"/>
      <c r="PNW24"/>
      <c r="PNX24"/>
      <c r="PNY24"/>
      <c r="PNZ24"/>
      <c r="POA24"/>
      <c r="POB24"/>
      <c r="POC24"/>
      <c r="POD24"/>
      <c r="POE24"/>
      <c r="POF24"/>
      <c r="POG24"/>
      <c r="POH24"/>
      <c r="POI24"/>
      <c r="POJ24"/>
      <c r="POK24"/>
      <c r="POL24"/>
      <c r="POM24"/>
      <c r="PON24"/>
      <c r="POO24"/>
      <c r="POP24"/>
      <c r="POQ24"/>
      <c r="POR24"/>
      <c r="POS24"/>
      <c r="POT24"/>
      <c r="POU24"/>
      <c r="POV24"/>
      <c r="POW24"/>
      <c r="POX24"/>
      <c r="POY24"/>
      <c r="POZ24"/>
      <c r="PPA24"/>
      <c r="PPB24"/>
      <c r="PPC24"/>
      <c r="PPD24"/>
      <c r="PPE24"/>
      <c r="PPF24"/>
      <c r="PPG24"/>
      <c r="PPH24"/>
      <c r="PPI24"/>
      <c r="PPJ24"/>
      <c r="PPK24"/>
      <c r="PPL24"/>
      <c r="PPM24"/>
      <c r="PPN24"/>
      <c r="PPO24"/>
      <c r="PPP24"/>
      <c r="PPQ24"/>
      <c r="PPR24"/>
      <c r="PPS24"/>
      <c r="PPT24"/>
      <c r="PPU24"/>
      <c r="PPV24"/>
      <c r="PPW24"/>
      <c r="PPX24"/>
      <c r="PPY24"/>
      <c r="PPZ24"/>
      <c r="PQA24"/>
      <c r="PQB24"/>
      <c r="PQC24"/>
      <c r="PQD24"/>
      <c r="PQE24"/>
      <c r="PQF24"/>
      <c r="PQG24"/>
      <c r="PQH24"/>
      <c r="PQI24"/>
      <c r="PQJ24"/>
      <c r="PQK24"/>
      <c r="PQL24"/>
      <c r="PQM24"/>
      <c r="PQN24"/>
      <c r="PQO24"/>
      <c r="PQP24"/>
      <c r="PQQ24"/>
      <c r="PQR24"/>
      <c r="PQS24"/>
      <c r="PQT24"/>
      <c r="PQU24"/>
      <c r="PQV24"/>
      <c r="PQW24"/>
      <c r="PQX24"/>
      <c r="PQY24"/>
      <c r="PQZ24"/>
      <c r="PRA24"/>
      <c r="PRB24"/>
      <c r="PRC24"/>
      <c r="PRD24"/>
      <c r="PRE24"/>
      <c r="PRF24"/>
      <c r="PRG24"/>
      <c r="PRH24"/>
      <c r="PRI24"/>
      <c r="PRJ24"/>
      <c r="PRK24"/>
      <c r="PRL24"/>
      <c r="PRM24"/>
      <c r="PRN24"/>
      <c r="PRO24"/>
      <c r="PRP24"/>
      <c r="PRQ24"/>
      <c r="PRR24"/>
      <c r="PRS24"/>
      <c r="PRT24"/>
      <c r="PRU24"/>
      <c r="PRV24"/>
      <c r="PRW24"/>
      <c r="PRX24"/>
      <c r="PRY24"/>
      <c r="PRZ24"/>
      <c r="PSA24"/>
      <c r="PSB24"/>
      <c r="PSC24"/>
      <c r="PSD24"/>
      <c r="PSE24"/>
      <c r="PSF24"/>
      <c r="PSG24"/>
      <c r="PSH24"/>
      <c r="PSI24"/>
      <c r="PSJ24"/>
      <c r="PSK24"/>
      <c r="PSL24"/>
      <c r="PSM24"/>
      <c r="PSN24"/>
      <c r="PSO24"/>
      <c r="PSP24"/>
      <c r="PSQ24"/>
      <c r="PSR24"/>
      <c r="PSS24"/>
      <c r="PST24"/>
      <c r="PSU24"/>
      <c r="PSV24"/>
      <c r="PSW24"/>
      <c r="PSX24"/>
      <c r="PSY24"/>
      <c r="PSZ24"/>
      <c r="PTA24"/>
      <c r="PTB24"/>
      <c r="PTC24"/>
      <c r="PTD24"/>
      <c r="PTE24"/>
      <c r="PTF24"/>
      <c r="PTG24"/>
      <c r="PTH24"/>
      <c r="PTI24"/>
      <c r="PTJ24"/>
      <c r="PTK24"/>
      <c r="PTL24"/>
      <c r="PTM24"/>
      <c r="PTN24"/>
      <c r="PTO24"/>
      <c r="PTP24"/>
      <c r="PTQ24"/>
      <c r="PTR24"/>
      <c r="PTS24"/>
      <c r="PTT24"/>
      <c r="PTU24"/>
      <c r="PTV24"/>
      <c r="PTW24"/>
      <c r="PTX24"/>
      <c r="PTY24"/>
      <c r="PTZ24"/>
      <c r="PUA24"/>
      <c r="PUB24"/>
      <c r="PUC24"/>
      <c r="PUD24"/>
      <c r="PUE24"/>
      <c r="PUF24"/>
      <c r="PUG24"/>
      <c r="PUH24"/>
      <c r="PUI24"/>
      <c r="PUJ24"/>
      <c r="PUK24"/>
      <c r="PUL24"/>
      <c r="PUM24"/>
      <c r="PUN24"/>
      <c r="PUO24"/>
      <c r="PUP24"/>
      <c r="PUQ24"/>
      <c r="PUR24"/>
      <c r="PUS24"/>
      <c r="PUT24"/>
      <c r="PUU24"/>
      <c r="PUV24"/>
      <c r="PUW24"/>
      <c r="PUX24"/>
      <c r="PUY24"/>
      <c r="PUZ24"/>
      <c r="PVA24"/>
      <c r="PVB24"/>
      <c r="PVC24"/>
      <c r="PVD24"/>
      <c r="PVE24"/>
      <c r="PVF24"/>
      <c r="PVG24"/>
      <c r="PVH24"/>
      <c r="PVI24"/>
      <c r="PVJ24"/>
      <c r="PVK24"/>
      <c r="PVL24"/>
      <c r="PVM24"/>
      <c r="PVN24"/>
      <c r="PVO24"/>
      <c r="PVP24"/>
      <c r="PVQ24"/>
      <c r="PVR24"/>
      <c r="PVS24"/>
      <c r="PVT24"/>
      <c r="PVU24"/>
      <c r="PVV24"/>
      <c r="PVW24"/>
      <c r="PVX24"/>
      <c r="PVY24"/>
      <c r="PVZ24"/>
      <c r="PWA24"/>
      <c r="PWB24"/>
      <c r="PWC24"/>
      <c r="PWD24"/>
      <c r="PWE24"/>
      <c r="PWF24"/>
      <c r="PWG24"/>
      <c r="PWH24"/>
      <c r="PWI24"/>
      <c r="PWJ24"/>
      <c r="PWK24"/>
      <c r="PWL24"/>
      <c r="PWM24"/>
      <c r="PWN24"/>
      <c r="PWO24"/>
      <c r="PWP24"/>
      <c r="PWQ24"/>
      <c r="PWR24"/>
      <c r="PWS24"/>
      <c r="PWT24"/>
      <c r="PWU24"/>
      <c r="PWV24"/>
      <c r="PWW24"/>
      <c r="PWX24"/>
      <c r="PWY24"/>
      <c r="PWZ24"/>
      <c r="PXA24"/>
      <c r="PXB24"/>
      <c r="PXC24"/>
      <c r="PXD24"/>
      <c r="PXE24"/>
      <c r="PXF24"/>
      <c r="PXG24"/>
      <c r="PXH24"/>
      <c r="PXI24"/>
      <c r="PXJ24"/>
      <c r="PXK24"/>
      <c r="PXL24"/>
      <c r="PXM24"/>
      <c r="PXN24"/>
      <c r="PXO24"/>
      <c r="PXP24"/>
      <c r="PXQ24"/>
      <c r="PXR24"/>
      <c r="PXS24"/>
      <c r="PXT24"/>
      <c r="PXU24"/>
      <c r="PXV24"/>
      <c r="PXW24"/>
      <c r="PXX24"/>
      <c r="PXY24"/>
      <c r="PXZ24"/>
      <c r="PYA24"/>
      <c r="PYB24"/>
      <c r="PYC24"/>
      <c r="PYD24"/>
      <c r="PYE24"/>
      <c r="PYF24"/>
      <c r="PYG24"/>
      <c r="PYH24"/>
      <c r="PYI24"/>
      <c r="PYJ24"/>
      <c r="PYK24"/>
      <c r="PYL24"/>
      <c r="PYM24"/>
      <c r="PYN24"/>
      <c r="PYO24"/>
      <c r="PYP24"/>
      <c r="PYQ24"/>
      <c r="PYR24"/>
      <c r="PYS24"/>
      <c r="PYT24"/>
      <c r="PYU24"/>
      <c r="PYV24"/>
      <c r="PYW24"/>
      <c r="PYX24"/>
      <c r="PYY24"/>
      <c r="PYZ24"/>
      <c r="PZA24"/>
      <c r="PZB24"/>
      <c r="PZC24"/>
      <c r="PZD24"/>
      <c r="PZE24"/>
      <c r="PZF24"/>
      <c r="PZG24"/>
      <c r="PZH24"/>
      <c r="PZI24"/>
      <c r="PZJ24"/>
      <c r="PZK24"/>
      <c r="PZL24"/>
      <c r="PZM24"/>
      <c r="PZN24"/>
      <c r="PZO24"/>
      <c r="PZP24"/>
      <c r="PZQ24"/>
      <c r="PZR24"/>
      <c r="PZS24"/>
      <c r="PZT24"/>
      <c r="PZU24"/>
      <c r="PZV24"/>
      <c r="PZW24"/>
      <c r="PZX24"/>
      <c r="PZY24"/>
      <c r="PZZ24"/>
      <c r="QAA24"/>
      <c r="QAB24"/>
      <c r="QAC24"/>
      <c r="QAD24"/>
      <c r="QAE24"/>
      <c r="QAF24"/>
      <c r="QAG24"/>
      <c r="QAH24"/>
      <c r="QAI24"/>
      <c r="QAJ24"/>
      <c r="QAK24"/>
      <c r="QAL24"/>
      <c r="QAM24"/>
      <c r="QAN24"/>
      <c r="QAO24"/>
      <c r="QAP24"/>
      <c r="QAQ24"/>
      <c r="QAR24"/>
      <c r="QAS24"/>
      <c r="QAT24"/>
      <c r="QAU24"/>
      <c r="QAV24"/>
      <c r="QAW24"/>
      <c r="QAX24"/>
      <c r="QAY24"/>
      <c r="QAZ24"/>
      <c r="QBA24"/>
      <c r="QBB24"/>
      <c r="QBC24"/>
      <c r="QBD24"/>
      <c r="QBE24"/>
      <c r="QBF24"/>
      <c r="QBG24"/>
      <c r="QBH24"/>
      <c r="QBI24"/>
      <c r="QBJ24"/>
      <c r="QBK24"/>
      <c r="QBL24"/>
      <c r="QBM24"/>
      <c r="QBN24"/>
      <c r="QBO24"/>
      <c r="QBP24"/>
      <c r="QBQ24"/>
      <c r="QBR24"/>
      <c r="QBS24"/>
      <c r="QBT24"/>
      <c r="QBU24"/>
      <c r="QBV24"/>
      <c r="QBW24"/>
      <c r="QBX24"/>
      <c r="QBY24"/>
      <c r="QBZ24"/>
      <c r="QCA24"/>
      <c r="QCB24"/>
      <c r="QCC24"/>
      <c r="QCD24"/>
      <c r="QCE24"/>
      <c r="QCF24"/>
      <c r="QCG24"/>
      <c r="QCH24"/>
      <c r="QCI24"/>
      <c r="QCJ24"/>
      <c r="QCK24"/>
      <c r="QCL24"/>
      <c r="QCM24"/>
      <c r="QCN24"/>
      <c r="QCO24"/>
      <c r="QCP24"/>
      <c r="QCQ24"/>
      <c r="QCR24"/>
      <c r="QCS24"/>
      <c r="QCT24"/>
      <c r="QCU24"/>
      <c r="QCV24"/>
      <c r="QCW24"/>
      <c r="QCX24"/>
      <c r="QCY24"/>
      <c r="QCZ24"/>
      <c r="QDA24"/>
      <c r="QDB24"/>
      <c r="QDC24"/>
      <c r="QDD24"/>
      <c r="QDE24"/>
      <c r="QDF24"/>
      <c r="QDG24"/>
      <c r="QDH24"/>
      <c r="QDI24"/>
      <c r="QDJ24"/>
      <c r="QDK24"/>
      <c r="QDL24"/>
      <c r="QDM24"/>
      <c r="QDN24"/>
      <c r="QDO24"/>
      <c r="QDP24"/>
      <c r="QDQ24"/>
      <c r="QDR24"/>
      <c r="QDS24"/>
      <c r="QDT24"/>
      <c r="QDU24"/>
      <c r="QDV24"/>
      <c r="QDW24"/>
      <c r="QDX24"/>
      <c r="QDY24"/>
      <c r="QDZ24"/>
      <c r="QEA24"/>
      <c r="QEB24"/>
      <c r="QEC24"/>
      <c r="QED24"/>
      <c r="QEE24"/>
      <c r="QEF24"/>
      <c r="QEG24"/>
      <c r="QEH24"/>
      <c r="QEI24"/>
      <c r="QEJ24"/>
      <c r="QEK24"/>
      <c r="QEL24"/>
      <c r="QEM24"/>
      <c r="QEN24"/>
      <c r="QEO24"/>
      <c r="QEP24"/>
      <c r="QEQ24"/>
      <c r="QER24"/>
      <c r="QES24"/>
      <c r="QET24"/>
      <c r="QEU24"/>
      <c r="QEV24"/>
      <c r="QEW24"/>
      <c r="QEX24"/>
      <c r="QEY24"/>
      <c r="QEZ24"/>
      <c r="QFA24"/>
      <c r="QFB24"/>
      <c r="QFC24"/>
      <c r="QFD24"/>
      <c r="QFE24"/>
      <c r="QFF24"/>
      <c r="QFG24"/>
      <c r="QFH24"/>
      <c r="QFI24"/>
      <c r="QFJ24"/>
      <c r="QFK24"/>
      <c r="QFL24"/>
      <c r="QFM24"/>
      <c r="QFN24"/>
      <c r="QFO24"/>
      <c r="QFP24"/>
      <c r="QFQ24"/>
      <c r="QFR24"/>
      <c r="QFS24"/>
      <c r="QFT24"/>
      <c r="QFU24"/>
      <c r="QFV24"/>
      <c r="QFW24"/>
      <c r="QFX24"/>
      <c r="QFY24"/>
      <c r="QFZ24"/>
      <c r="QGA24"/>
      <c r="QGB24"/>
      <c r="QGC24"/>
      <c r="QGD24"/>
      <c r="QGE24"/>
      <c r="QGF24"/>
      <c r="QGG24"/>
      <c r="QGH24"/>
      <c r="QGI24"/>
      <c r="QGJ24"/>
      <c r="QGK24"/>
      <c r="QGL24"/>
      <c r="QGM24"/>
      <c r="QGN24"/>
      <c r="QGO24"/>
      <c r="QGP24"/>
      <c r="QGQ24"/>
      <c r="QGR24"/>
      <c r="QGS24"/>
      <c r="QGT24"/>
      <c r="QGU24"/>
      <c r="QGV24"/>
      <c r="QGW24"/>
      <c r="QGX24"/>
      <c r="QGY24"/>
      <c r="QGZ24"/>
      <c r="QHA24"/>
      <c r="QHB24"/>
      <c r="QHC24"/>
      <c r="QHD24"/>
      <c r="QHE24"/>
      <c r="QHF24"/>
      <c r="QHG24"/>
      <c r="QHH24"/>
      <c r="QHI24"/>
      <c r="QHJ24"/>
      <c r="QHK24"/>
      <c r="QHL24"/>
      <c r="QHM24"/>
      <c r="QHN24"/>
      <c r="QHO24"/>
      <c r="QHP24"/>
      <c r="QHQ24"/>
      <c r="QHR24"/>
      <c r="QHS24"/>
      <c r="QHT24"/>
      <c r="QHU24"/>
      <c r="QHV24"/>
      <c r="QHW24"/>
      <c r="QHX24"/>
      <c r="QHY24"/>
      <c r="QHZ24"/>
      <c r="QIA24"/>
      <c r="QIB24"/>
      <c r="QIC24"/>
      <c r="QID24"/>
      <c r="QIE24"/>
      <c r="QIF24"/>
      <c r="QIG24"/>
      <c r="QIH24"/>
      <c r="QII24"/>
      <c r="QIJ24"/>
      <c r="QIK24"/>
      <c r="QIL24"/>
      <c r="QIM24"/>
      <c r="QIN24"/>
      <c r="QIO24"/>
      <c r="QIP24"/>
      <c r="QIQ24"/>
      <c r="QIR24"/>
      <c r="QIS24"/>
      <c r="QIT24"/>
      <c r="QIU24"/>
      <c r="QIV24"/>
      <c r="QIW24"/>
      <c r="QIX24"/>
      <c r="QIY24"/>
      <c r="QIZ24"/>
      <c r="QJA24"/>
      <c r="QJB24"/>
      <c r="QJC24"/>
      <c r="QJD24"/>
      <c r="QJE24"/>
      <c r="QJF24"/>
      <c r="QJG24"/>
      <c r="QJH24"/>
      <c r="QJI24"/>
      <c r="QJJ24"/>
      <c r="QJK24"/>
      <c r="QJL24"/>
      <c r="QJM24"/>
      <c r="QJN24"/>
      <c r="QJO24"/>
      <c r="QJP24"/>
      <c r="QJQ24"/>
      <c r="QJR24"/>
      <c r="QJS24"/>
      <c r="QJT24"/>
      <c r="QJU24"/>
      <c r="QJV24"/>
      <c r="QJW24"/>
      <c r="QJX24"/>
      <c r="QJY24"/>
      <c r="QJZ24"/>
      <c r="QKA24"/>
      <c r="QKB24"/>
      <c r="QKC24"/>
      <c r="QKD24"/>
      <c r="QKE24"/>
      <c r="QKF24"/>
      <c r="QKG24"/>
      <c r="QKH24"/>
      <c r="QKI24"/>
      <c r="QKJ24"/>
      <c r="QKK24"/>
      <c r="QKL24"/>
      <c r="QKM24"/>
      <c r="QKN24"/>
      <c r="QKO24"/>
      <c r="QKP24"/>
      <c r="QKQ24"/>
      <c r="QKR24"/>
      <c r="QKS24"/>
      <c r="QKT24"/>
      <c r="QKU24"/>
      <c r="QKV24"/>
      <c r="QKW24"/>
      <c r="QKX24"/>
      <c r="QKY24"/>
      <c r="QKZ24"/>
      <c r="QLA24"/>
      <c r="QLB24"/>
      <c r="QLC24"/>
      <c r="QLD24"/>
      <c r="QLE24"/>
      <c r="QLF24"/>
      <c r="QLG24"/>
      <c r="QLH24"/>
      <c r="QLI24"/>
      <c r="QLJ24"/>
      <c r="QLK24"/>
      <c r="QLL24"/>
      <c r="QLM24"/>
      <c r="QLN24"/>
      <c r="QLO24"/>
      <c r="QLP24"/>
      <c r="QLQ24"/>
      <c r="QLR24"/>
      <c r="QLS24"/>
      <c r="QLT24"/>
      <c r="QLU24"/>
      <c r="QLV24"/>
      <c r="QLW24"/>
      <c r="QLX24"/>
      <c r="QLY24"/>
      <c r="QLZ24"/>
      <c r="QMA24"/>
      <c r="QMB24"/>
      <c r="QMC24"/>
      <c r="QMD24"/>
      <c r="QME24"/>
      <c r="QMF24"/>
      <c r="QMG24"/>
      <c r="QMH24"/>
      <c r="QMI24"/>
      <c r="QMJ24"/>
      <c r="QMK24"/>
      <c r="QML24"/>
      <c r="QMM24"/>
      <c r="QMN24"/>
      <c r="QMO24"/>
      <c r="QMP24"/>
      <c r="QMQ24"/>
      <c r="QMR24"/>
      <c r="QMS24"/>
      <c r="QMT24"/>
      <c r="QMU24"/>
      <c r="QMV24"/>
      <c r="QMW24"/>
      <c r="QMX24"/>
      <c r="QMY24"/>
      <c r="QMZ24"/>
      <c r="QNA24"/>
      <c r="QNB24"/>
      <c r="QNC24"/>
      <c r="QND24"/>
      <c r="QNE24"/>
      <c r="QNF24"/>
      <c r="QNG24"/>
      <c r="QNH24"/>
      <c r="QNI24"/>
      <c r="QNJ24"/>
      <c r="QNK24"/>
      <c r="QNL24"/>
      <c r="QNM24"/>
      <c r="QNN24"/>
      <c r="QNO24"/>
      <c r="QNP24"/>
      <c r="QNQ24"/>
      <c r="QNR24"/>
      <c r="QNS24"/>
      <c r="QNT24"/>
      <c r="QNU24"/>
      <c r="QNV24"/>
      <c r="QNW24"/>
      <c r="QNX24"/>
      <c r="QNY24"/>
      <c r="QNZ24"/>
      <c r="QOA24"/>
      <c r="QOB24"/>
      <c r="QOC24"/>
      <c r="QOD24"/>
      <c r="QOE24"/>
      <c r="QOF24"/>
      <c r="QOG24"/>
      <c r="QOH24"/>
      <c r="QOI24"/>
      <c r="QOJ24"/>
      <c r="QOK24"/>
      <c r="QOL24"/>
      <c r="QOM24"/>
      <c r="QON24"/>
      <c r="QOO24"/>
      <c r="QOP24"/>
      <c r="QOQ24"/>
      <c r="QOR24"/>
      <c r="QOS24"/>
      <c r="QOT24"/>
      <c r="QOU24"/>
      <c r="QOV24"/>
      <c r="QOW24"/>
      <c r="QOX24"/>
      <c r="QOY24"/>
      <c r="QOZ24"/>
      <c r="QPA24"/>
      <c r="QPB24"/>
      <c r="QPC24"/>
      <c r="QPD24"/>
      <c r="QPE24"/>
      <c r="QPF24"/>
      <c r="QPG24"/>
      <c r="QPH24"/>
      <c r="QPI24"/>
      <c r="QPJ24"/>
      <c r="QPK24"/>
      <c r="QPL24"/>
      <c r="QPM24"/>
      <c r="QPN24"/>
      <c r="QPO24"/>
      <c r="QPP24"/>
      <c r="QPQ24"/>
      <c r="QPR24"/>
      <c r="QPS24"/>
      <c r="QPT24"/>
      <c r="QPU24"/>
      <c r="QPV24"/>
      <c r="QPW24"/>
      <c r="QPX24"/>
      <c r="QPY24"/>
      <c r="QPZ24"/>
      <c r="QQA24"/>
      <c r="QQB24"/>
      <c r="QQC24"/>
      <c r="QQD24"/>
      <c r="QQE24"/>
      <c r="QQF24"/>
      <c r="QQG24"/>
      <c r="QQH24"/>
      <c r="QQI24"/>
      <c r="QQJ24"/>
      <c r="QQK24"/>
      <c r="QQL24"/>
      <c r="QQM24"/>
      <c r="QQN24"/>
      <c r="QQO24"/>
      <c r="QQP24"/>
      <c r="QQQ24"/>
      <c r="QQR24"/>
      <c r="QQS24"/>
      <c r="QQT24"/>
      <c r="QQU24"/>
      <c r="QQV24"/>
      <c r="QQW24"/>
      <c r="QQX24"/>
      <c r="QQY24"/>
      <c r="QQZ24"/>
      <c r="QRA24"/>
      <c r="QRB24"/>
      <c r="QRC24"/>
      <c r="QRD24"/>
      <c r="QRE24"/>
      <c r="QRF24"/>
      <c r="QRG24"/>
      <c r="QRH24"/>
      <c r="QRI24"/>
      <c r="QRJ24"/>
      <c r="QRK24"/>
      <c r="QRL24"/>
      <c r="QRM24"/>
      <c r="QRN24"/>
      <c r="QRO24"/>
      <c r="QRP24"/>
      <c r="QRQ24"/>
      <c r="QRR24"/>
      <c r="QRS24"/>
      <c r="QRT24"/>
      <c r="QRU24"/>
      <c r="QRV24"/>
      <c r="QRW24"/>
      <c r="QRX24"/>
      <c r="QRY24"/>
      <c r="QRZ24"/>
      <c r="QSA24"/>
      <c r="QSB24"/>
      <c r="QSC24"/>
      <c r="QSD24"/>
      <c r="QSE24"/>
      <c r="QSF24"/>
      <c r="QSG24"/>
      <c r="QSH24"/>
      <c r="QSI24"/>
      <c r="QSJ24"/>
      <c r="QSK24"/>
      <c r="QSL24"/>
      <c r="QSM24"/>
      <c r="QSN24"/>
      <c r="QSO24"/>
      <c r="QSP24"/>
      <c r="QSQ24"/>
      <c r="QSR24"/>
      <c r="QSS24"/>
      <c r="QST24"/>
      <c r="QSU24"/>
      <c r="QSV24"/>
      <c r="QSW24"/>
      <c r="QSX24"/>
      <c r="QSY24"/>
      <c r="QSZ24"/>
      <c r="QTA24"/>
      <c r="QTB24"/>
      <c r="QTC24"/>
      <c r="QTD24"/>
      <c r="QTE24"/>
      <c r="QTF24"/>
      <c r="QTG24"/>
      <c r="QTH24"/>
      <c r="QTI24"/>
      <c r="QTJ24"/>
      <c r="QTK24"/>
      <c r="QTL24"/>
      <c r="QTM24"/>
      <c r="QTN24"/>
      <c r="QTO24"/>
      <c r="QTP24"/>
      <c r="QTQ24"/>
      <c r="QTR24"/>
      <c r="QTS24"/>
      <c r="QTT24"/>
      <c r="QTU24"/>
      <c r="QTV24"/>
      <c r="QTW24"/>
      <c r="QTX24"/>
      <c r="QTY24"/>
      <c r="QTZ24"/>
      <c r="QUA24"/>
      <c r="QUB24"/>
      <c r="QUC24"/>
      <c r="QUD24"/>
      <c r="QUE24"/>
      <c r="QUF24"/>
      <c r="QUG24"/>
      <c r="QUH24"/>
      <c r="QUI24"/>
      <c r="QUJ24"/>
      <c r="QUK24"/>
      <c r="QUL24"/>
      <c r="QUM24"/>
      <c r="QUN24"/>
      <c r="QUO24"/>
      <c r="QUP24"/>
      <c r="QUQ24"/>
      <c r="QUR24"/>
      <c r="QUS24"/>
      <c r="QUT24"/>
      <c r="QUU24"/>
      <c r="QUV24"/>
      <c r="QUW24"/>
      <c r="QUX24"/>
      <c r="QUY24"/>
      <c r="QUZ24"/>
      <c r="QVA24"/>
      <c r="QVB24"/>
      <c r="QVC24"/>
      <c r="QVD24"/>
      <c r="QVE24"/>
      <c r="QVF24"/>
      <c r="QVG24"/>
      <c r="QVH24"/>
      <c r="QVI24"/>
      <c r="QVJ24"/>
      <c r="QVK24"/>
      <c r="QVL24"/>
      <c r="QVM24"/>
      <c r="QVN24"/>
      <c r="QVO24"/>
      <c r="QVP24"/>
      <c r="QVQ24"/>
      <c r="QVR24"/>
      <c r="QVS24"/>
      <c r="QVT24"/>
      <c r="QVU24"/>
      <c r="QVV24"/>
      <c r="QVW24"/>
      <c r="QVX24"/>
      <c r="QVY24"/>
      <c r="QVZ24"/>
      <c r="QWA24"/>
      <c r="QWB24"/>
      <c r="QWC24"/>
      <c r="QWD24"/>
      <c r="QWE24"/>
      <c r="QWF24"/>
      <c r="QWG24"/>
      <c r="QWH24"/>
      <c r="QWI24"/>
      <c r="QWJ24"/>
      <c r="QWK24"/>
      <c r="QWL24"/>
      <c r="QWM24"/>
      <c r="QWN24"/>
      <c r="QWO24"/>
      <c r="QWP24"/>
      <c r="QWQ24"/>
      <c r="QWR24"/>
      <c r="QWS24"/>
      <c r="QWT24"/>
      <c r="QWU24"/>
      <c r="QWV24"/>
      <c r="QWW24"/>
      <c r="QWX24"/>
      <c r="QWY24"/>
      <c r="QWZ24"/>
      <c r="QXA24"/>
      <c r="QXB24"/>
      <c r="QXC24"/>
      <c r="QXD24"/>
      <c r="QXE24"/>
      <c r="QXF24"/>
      <c r="QXG24"/>
      <c r="QXH24"/>
      <c r="QXI24"/>
      <c r="QXJ24"/>
      <c r="QXK24"/>
      <c r="QXL24"/>
      <c r="QXM24"/>
      <c r="QXN24"/>
      <c r="QXO24"/>
      <c r="QXP24"/>
      <c r="QXQ24"/>
      <c r="QXR24"/>
      <c r="QXS24"/>
      <c r="QXT24"/>
      <c r="QXU24"/>
      <c r="QXV24"/>
      <c r="QXW24"/>
      <c r="QXX24"/>
      <c r="QXY24"/>
      <c r="QXZ24"/>
      <c r="QYA24"/>
      <c r="QYB24"/>
      <c r="QYC24"/>
      <c r="QYD24"/>
      <c r="QYE24"/>
      <c r="QYF24"/>
      <c r="QYG24"/>
      <c r="QYH24"/>
      <c r="QYI24"/>
      <c r="QYJ24"/>
      <c r="QYK24"/>
      <c r="QYL24"/>
      <c r="QYM24"/>
      <c r="QYN24"/>
      <c r="QYO24"/>
      <c r="QYP24"/>
      <c r="QYQ24"/>
      <c r="QYR24"/>
      <c r="QYS24"/>
      <c r="QYT24"/>
      <c r="QYU24"/>
      <c r="QYV24"/>
      <c r="QYW24"/>
      <c r="QYX24"/>
      <c r="QYY24"/>
      <c r="QYZ24"/>
      <c r="QZA24"/>
      <c r="QZB24"/>
      <c r="QZC24"/>
      <c r="QZD24"/>
      <c r="QZE24"/>
      <c r="QZF24"/>
      <c r="QZG24"/>
      <c r="QZH24"/>
      <c r="QZI24"/>
      <c r="QZJ24"/>
      <c r="QZK24"/>
      <c r="QZL24"/>
      <c r="QZM24"/>
      <c r="QZN24"/>
      <c r="QZO24"/>
      <c r="QZP24"/>
      <c r="QZQ24"/>
      <c r="QZR24"/>
      <c r="QZS24"/>
      <c r="QZT24"/>
      <c r="QZU24"/>
      <c r="QZV24"/>
      <c r="QZW24"/>
      <c r="QZX24"/>
      <c r="QZY24"/>
      <c r="QZZ24"/>
      <c r="RAA24"/>
      <c r="RAB24"/>
      <c r="RAC24"/>
      <c r="RAD24"/>
      <c r="RAE24"/>
      <c r="RAF24"/>
      <c r="RAG24"/>
      <c r="RAH24"/>
      <c r="RAI24"/>
      <c r="RAJ24"/>
      <c r="RAK24"/>
      <c r="RAL24"/>
      <c r="RAM24"/>
      <c r="RAN24"/>
      <c r="RAO24"/>
      <c r="RAP24"/>
      <c r="RAQ24"/>
      <c r="RAR24"/>
      <c r="RAS24"/>
      <c r="RAT24"/>
      <c r="RAU24"/>
      <c r="RAV24"/>
      <c r="RAW24"/>
      <c r="RAX24"/>
      <c r="RAY24"/>
      <c r="RAZ24"/>
      <c r="RBA24"/>
      <c r="RBB24"/>
      <c r="RBC24"/>
      <c r="RBD24"/>
      <c r="RBE24"/>
      <c r="RBF24"/>
      <c r="RBG24"/>
      <c r="RBH24"/>
      <c r="RBI24"/>
      <c r="RBJ24"/>
      <c r="RBK24"/>
      <c r="RBL24"/>
      <c r="RBM24"/>
      <c r="RBN24"/>
      <c r="RBO24"/>
      <c r="RBP24"/>
      <c r="RBQ24"/>
      <c r="RBR24"/>
      <c r="RBS24"/>
      <c r="RBT24"/>
      <c r="RBU24"/>
      <c r="RBV24"/>
      <c r="RBW24"/>
      <c r="RBX24"/>
      <c r="RBY24"/>
      <c r="RBZ24"/>
      <c r="RCA24"/>
      <c r="RCB24"/>
      <c r="RCC24"/>
      <c r="RCD24"/>
      <c r="RCE24"/>
      <c r="RCF24"/>
      <c r="RCG24"/>
      <c r="RCH24"/>
      <c r="RCI24"/>
      <c r="RCJ24"/>
      <c r="RCK24"/>
      <c r="RCL24"/>
      <c r="RCM24"/>
      <c r="RCN24"/>
      <c r="RCO24"/>
      <c r="RCP24"/>
      <c r="RCQ24"/>
      <c r="RCR24"/>
      <c r="RCS24"/>
      <c r="RCT24"/>
      <c r="RCU24"/>
      <c r="RCV24"/>
      <c r="RCW24"/>
      <c r="RCX24"/>
      <c r="RCY24"/>
      <c r="RCZ24"/>
      <c r="RDA24"/>
      <c r="RDB24"/>
      <c r="RDC24"/>
      <c r="RDD24"/>
      <c r="RDE24"/>
      <c r="RDF24"/>
      <c r="RDG24"/>
      <c r="RDH24"/>
      <c r="RDI24"/>
      <c r="RDJ24"/>
      <c r="RDK24"/>
      <c r="RDL24"/>
      <c r="RDM24"/>
      <c r="RDN24"/>
      <c r="RDO24"/>
      <c r="RDP24"/>
      <c r="RDQ24"/>
      <c r="RDR24"/>
      <c r="RDS24"/>
      <c r="RDT24"/>
      <c r="RDU24"/>
      <c r="RDV24"/>
      <c r="RDW24"/>
      <c r="RDX24"/>
      <c r="RDY24"/>
      <c r="RDZ24"/>
      <c r="REA24"/>
      <c r="REB24"/>
      <c r="REC24"/>
      <c r="RED24"/>
      <c r="REE24"/>
      <c r="REF24"/>
      <c r="REG24"/>
      <c r="REH24"/>
      <c r="REI24"/>
      <c r="REJ24"/>
      <c r="REK24"/>
      <c r="REL24"/>
      <c r="REM24"/>
      <c r="REN24"/>
      <c r="REO24"/>
      <c r="REP24"/>
      <c r="REQ24"/>
      <c r="RER24"/>
      <c r="RES24"/>
      <c r="RET24"/>
      <c r="REU24"/>
      <c r="REV24"/>
      <c r="REW24"/>
      <c r="REX24"/>
      <c r="REY24"/>
      <c r="REZ24"/>
      <c r="RFA24"/>
      <c r="RFB24"/>
      <c r="RFC24"/>
      <c r="RFD24"/>
      <c r="RFE24"/>
      <c r="RFF24"/>
      <c r="RFG24"/>
      <c r="RFH24"/>
      <c r="RFI24"/>
      <c r="RFJ24"/>
      <c r="RFK24"/>
      <c r="RFL24"/>
      <c r="RFM24"/>
      <c r="RFN24"/>
      <c r="RFO24"/>
      <c r="RFP24"/>
      <c r="RFQ24"/>
      <c r="RFR24"/>
      <c r="RFS24"/>
      <c r="RFT24"/>
      <c r="RFU24"/>
      <c r="RFV24"/>
      <c r="RFW24"/>
      <c r="RFX24"/>
      <c r="RFY24"/>
      <c r="RFZ24"/>
      <c r="RGA24"/>
      <c r="RGB24"/>
      <c r="RGC24"/>
      <c r="RGD24"/>
      <c r="RGE24"/>
      <c r="RGF24"/>
      <c r="RGG24"/>
      <c r="RGH24"/>
      <c r="RGI24"/>
      <c r="RGJ24"/>
      <c r="RGK24"/>
      <c r="RGL24"/>
      <c r="RGM24"/>
      <c r="RGN24"/>
      <c r="RGO24"/>
      <c r="RGP24"/>
      <c r="RGQ24"/>
      <c r="RGR24"/>
      <c r="RGS24"/>
      <c r="RGT24"/>
      <c r="RGU24"/>
      <c r="RGV24"/>
      <c r="RGW24"/>
      <c r="RGX24"/>
      <c r="RGY24"/>
      <c r="RGZ24"/>
      <c r="RHA24"/>
      <c r="RHB24"/>
      <c r="RHC24"/>
      <c r="RHD24"/>
      <c r="RHE24"/>
      <c r="RHF24"/>
      <c r="RHG24"/>
      <c r="RHH24"/>
      <c r="RHI24"/>
      <c r="RHJ24"/>
      <c r="RHK24"/>
      <c r="RHL24"/>
      <c r="RHM24"/>
      <c r="RHN24"/>
      <c r="RHO24"/>
      <c r="RHP24"/>
      <c r="RHQ24"/>
      <c r="RHR24"/>
      <c r="RHS24"/>
      <c r="RHT24"/>
      <c r="RHU24"/>
      <c r="RHV24"/>
      <c r="RHW24"/>
      <c r="RHX24"/>
      <c r="RHY24"/>
      <c r="RHZ24"/>
      <c r="RIA24"/>
      <c r="RIB24"/>
      <c r="RIC24"/>
      <c r="RID24"/>
      <c r="RIE24"/>
      <c r="RIF24"/>
      <c r="RIG24"/>
      <c r="RIH24"/>
      <c r="RII24"/>
      <c r="RIJ24"/>
      <c r="RIK24"/>
      <c r="RIL24"/>
      <c r="RIM24"/>
      <c r="RIN24"/>
      <c r="RIO24"/>
      <c r="RIP24"/>
      <c r="RIQ24"/>
      <c r="RIR24"/>
      <c r="RIS24"/>
      <c r="RIT24"/>
      <c r="RIU24"/>
      <c r="RIV24"/>
      <c r="RIW24"/>
      <c r="RIX24"/>
      <c r="RIY24"/>
      <c r="RIZ24"/>
      <c r="RJA24"/>
      <c r="RJB24"/>
      <c r="RJC24"/>
      <c r="RJD24"/>
      <c r="RJE24"/>
      <c r="RJF24"/>
      <c r="RJG24"/>
      <c r="RJH24"/>
      <c r="RJI24"/>
      <c r="RJJ24"/>
      <c r="RJK24"/>
      <c r="RJL24"/>
      <c r="RJM24"/>
      <c r="RJN24"/>
      <c r="RJO24"/>
      <c r="RJP24"/>
      <c r="RJQ24"/>
      <c r="RJR24"/>
      <c r="RJS24"/>
      <c r="RJT24"/>
      <c r="RJU24"/>
      <c r="RJV24"/>
      <c r="RJW24"/>
      <c r="RJX24"/>
      <c r="RJY24"/>
      <c r="RJZ24"/>
      <c r="RKA24"/>
      <c r="RKB24"/>
      <c r="RKC24"/>
      <c r="RKD24"/>
      <c r="RKE24"/>
      <c r="RKF24"/>
      <c r="RKG24"/>
      <c r="RKH24"/>
      <c r="RKI24"/>
      <c r="RKJ24"/>
      <c r="RKK24"/>
      <c r="RKL24"/>
      <c r="RKM24"/>
      <c r="RKN24"/>
      <c r="RKO24"/>
      <c r="RKP24"/>
      <c r="RKQ24"/>
      <c r="RKR24"/>
      <c r="RKS24"/>
      <c r="RKT24"/>
      <c r="RKU24"/>
      <c r="RKV24"/>
      <c r="RKW24"/>
      <c r="RKX24"/>
      <c r="RKY24"/>
      <c r="RKZ24"/>
      <c r="RLA24"/>
      <c r="RLB24"/>
      <c r="RLC24"/>
      <c r="RLD24"/>
      <c r="RLE24"/>
      <c r="RLF24"/>
      <c r="RLG24"/>
      <c r="RLH24"/>
      <c r="RLI24"/>
      <c r="RLJ24"/>
      <c r="RLK24"/>
      <c r="RLL24"/>
      <c r="RLM24"/>
      <c r="RLN24"/>
      <c r="RLO24"/>
      <c r="RLP24"/>
      <c r="RLQ24"/>
      <c r="RLR24"/>
      <c r="RLS24"/>
      <c r="RLT24"/>
      <c r="RLU24"/>
      <c r="RLV24"/>
      <c r="RLW24"/>
      <c r="RLX24"/>
      <c r="RLY24"/>
      <c r="RLZ24"/>
      <c r="RMA24"/>
      <c r="RMB24"/>
      <c r="RMC24"/>
      <c r="RMD24"/>
      <c r="RME24"/>
      <c r="RMF24"/>
      <c r="RMG24"/>
      <c r="RMH24"/>
      <c r="RMI24"/>
      <c r="RMJ24"/>
      <c r="RMK24"/>
      <c r="RML24"/>
      <c r="RMM24"/>
      <c r="RMN24"/>
      <c r="RMO24"/>
      <c r="RMP24"/>
      <c r="RMQ24"/>
      <c r="RMR24"/>
      <c r="RMS24"/>
      <c r="RMT24"/>
      <c r="RMU24"/>
      <c r="RMV24"/>
      <c r="RMW24"/>
      <c r="RMX24"/>
      <c r="RMY24"/>
      <c r="RMZ24"/>
      <c r="RNA24"/>
      <c r="RNB24"/>
      <c r="RNC24"/>
      <c r="RND24"/>
      <c r="RNE24"/>
      <c r="RNF24"/>
      <c r="RNG24"/>
      <c r="RNH24"/>
      <c r="RNI24"/>
      <c r="RNJ24"/>
      <c r="RNK24"/>
      <c r="RNL24"/>
      <c r="RNM24"/>
      <c r="RNN24"/>
      <c r="RNO24"/>
      <c r="RNP24"/>
      <c r="RNQ24"/>
      <c r="RNR24"/>
      <c r="RNS24"/>
      <c r="RNT24"/>
      <c r="RNU24"/>
      <c r="RNV24"/>
      <c r="RNW24"/>
      <c r="RNX24"/>
      <c r="RNY24"/>
      <c r="RNZ24"/>
      <c r="ROA24"/>
      <c r="ROB24"/>
      <c r="ROC24"/>
      <c r="ROD24"/>
      <c r="ROE24"/>
      <c r="ROF24"/>
      <c r="ROG24"/>
      <c r="ROH24"/>
      <c r="ROI24"/>
      <c r="ROJ24"/>
      <c r="ROK24"/>
      <c r="ROL24"/>
      <c r="ROM24"/>
      <c r="RON24"/>
      <c r="ROO24"/>
      <c r="ROP24"/>
      <c r="ROQ24"/>
      <c r="ROR24"/>
      <c r="ROS24"/>
      <c r="ROT24"/>
      <c r="ROU24"/>
      <c r="ROV24"/>
      <c r="ROW24"/>
      <c r="ROX24"/>
      <c r="ROY24"/>
      <c r="ROZ24"/>
      <c r="RPA24"/>
      <c r="RPB24"/>
      <c r="RPC24"/>
      <c r="RPD24"/>
      <c r="RPE24"/>
      <c r="RPF24"/>
      <c r="RPG24"/>
      <c r="RPH24"/>
      <c r="RPI24"/>
      <c r="RPJ24"/>
      <c r="RPK24"/>
      <c r="RPL24"/>
      <c r="RPM24"/>
      <c r="RPN24"/>
      <c r="RPO24"/>
      <c r="RPP24"/>
      <c r="RPQ24"/>
      <c r="RPR24"/>
      <c r="RPS24"/>
      <c r="RPT24"/>
      <c r="RPU24"/>
      <c r="RPV24"/>
      <c r="RPW24"/>
      <c r="RPX24"/>
      <c r="RPY24"/>
      <c r="RPZ24"/>
      <c r="RQA24"/>
      <c r="RQB24"/>
      <c r="RQC24"/>
      <c r="RQD24"/>
      <c r="RQE24"/>
      <c r="RQF24"/>
      <c r="RQG24"/>
      <c r="RQH24"/>
      <c r="RQI24"/>
      <c r="RQJ24"/>
      <c r="RQK24"/>
      <c r="RQL24"/>
      <c r="RQM24"/>
      <c r="RQN24"/>
      <c r="RQO24"/>
      <c r="RQP24"/>
      <c r="RQQ24"/>
      <c r="RQR24"/>
      <c r="RQS24"/>
      <c r="RQT24"/>
      <c r="RQU24"/>
      <c r="RQV24"/>
      <c r="RQW24"/>
      <c r="RQX24"/>
      <c r="RQY24"/>
      <c r="RQZ24"/>
      <c r="RRA24"/>
      <c r="RRB24"/>
      <c r="RRC24"/>
      <c r="RRD24"/>
      <c r="RRE24"/>
      <c r="RRF24"/>
      <c r="RRG24"/>
      <c r="RRH24"/>
      <c r="RRI24"/>
      <c r="RRJ24"/>
      <c r="RRK24"/>
      <c r="RRL24"/>
      <c r="RRM24"/>
      <c r="RRN24"/>
      <c r="RRO24"/>
      <c r="RRP24"/>
      <c r="RRQ24"/>
      <c r="RRR24"/>
      <c r="RRS24"/>
      <c r="RRT24"/>
      <c r="RRU24"/>
      <c r="RRV24"/>
      <c r="RRW24"/>
      <c r="RRX24"/>
      <c r="RRY24"/>
      <c r="RRZ24"/>
      <c r="RSA24"/>
      <c r="RSB24"/>
      <c r="RSC24"/>
      <c r="RSD24"/>
      <c r="RSE24"/>
      <c r="RSF24"/>
      <c r="RSG24"/>
      <c r="RSH24"/>
      <c r="RSI24"/>
      <c r="RSJ24"/>
      <c r="RSK24"/>
      <c r="RSL24"/>
      <c r="RSM24"/>
      <c r="RSN24"/>
      <c r="RSO24"/>
      <c r="RSP24"/>
      <c r="RSQ24"/>
      <c r="RSR24"/>
      <c r="RSS24"/>
      <c r="RST24"/>
      <c r="RSU24"/>
      <c r="RSV24"/>
      <c r="RSW24"/>
      <c r="RSX24"/>
      <c r="RSY24"/>
      <c r="RSZ24"/>
      <c r="RTA24"/>
      <c r="RTB24"/>
      <c r="RTC24"/>
      <c r="RTD24"/>
      <c r="RTE24"/>
      <c r="RTF24"/>
      <c r="RTG24"/>
      <c r="RTH24"/>
      <c r="RTI24"/>
      <c r="RTJ24"/>
      <c r="RTK24"/>
      <c r="RTL24"/>
      <c r="RTM24"/>
      <c r="RTN24"/>
      <c r="RTO24"/>
      <c r="RTP24"/>
      <c r="RTQ24"/>
      <c r="RTR24"/>
      <c r="RTS24"/>
      <c r="RTT24"/>
      <c r="RTU24"/>
      <c r="RTV24"/>
      <c r="RTW24"/>
      <c r="RTX24"/>
      <c r="RTY24"/>
      <c r="RTZ24"/>
      <c r="RUA24"/>
      <c r="RUB24"/>
      <c r="RUC24"/>
      <c r="RUD24"/>
      <c r="RUE24"/>
      <c r="RUF24"/>
      <c r="RUG24"/>
      <c r="RUH24"/>
      <c r="RUI24"/>
      <c r="RUJ24"/>
      <c r="RUK24"/>
      <c r="RUL24"/>
      <c r="RUM24"/>
      <c r="RUN24"/>
      <c r="RUO24"/>
      <c r="RUP24"/>
      <c r="RUQ24"/>
      <c r="RUR24"/>
      <c r="RUS24"/>
      <c r="RUT24"/>
      <c r="RUU24"/>
      <c r="RUV24"/>
      <c r="RUW24"/>
      <c r="RUX24"/>
      <c r="RUY24"/>
      <c r="RUZ24"/>
      <c r="RVA24"/>
      <c r="RVB24"/>
      <c r="RVC24"/>
      <c r="RVD24"/>
      <c r="RVE24"/>
      <c r="RVF24"/>
      <c r="RVG24"/>
      <c r="RVH24"/>
      <c r="RVI24"/>
      <c r="RVJ24"/>
      <c r="RVK24"/>
      <c r="RVL24"/>
      <c r="RVM24"/>
      <c r="RVN24"/>
      <c r="RVO24"/>
      <c r="RVP24"/>
      <c r="RVQ24"/>
      <c r="RVR24"/>
      <c r="RVS24"/>
      <c r="RVT24"/>
      <c r="RVU24"/>
      <c r="RVV24"/>
      <c r="RVW24"/>
      <c r="RVX24"/>
      <c r="RVY24"/>
      <c r="RVZ24"/>
      <c r="RWA24"/>
      <c r="RWB24"/>
      <c r="RWC24"/>
      <c r="RWD24"/>
      <c r="RWE24"/>
      <c r="RWF24"/>
      <c r="RWG24"/>
      <c r="RWH24"/>
      <c r="RWI24"/>
      <c r="RWJ24"/>
      <c r="RWK24"/>
      <c r="RWL24"/>
      <c r="RWM24"/>
      <c r="RWN24"/>
      <c r="RWO24"/>
      <c r="RWP24"/>
      <c r="RWQ24"/>
      <c r="RWR24"/>
      <c r="RWS24"/>
      <c r="RWT24"/>
      <c r="RWU24"/>
      <c r="RWV24"/>
      <c r="RWW24"/>
      <c r="RWX24"/>
      <c r="RWY24"/>
      <c r="RWZ24"/>
      <c r="RXA24"/>
      <c r="RXB24"/>
      <c r="RXC24"/>
      <c r="RXD24"/>
      <c r="RXE24"/>
      <c r="RXF24"/>
      <c r="RXG24"/>
      <c r="RXH24"/>
      <c r="RXI24"/>
      <c r="RXJ24"/>
      <c r="RXK24"/>
      <c r="RXL24"/>
      <c r="RXM24"/>
      <c r="RXN24"/>
      <c r="RXO24"/>
      <c r="RXP24"/>
      <c r="RXQ24"/>
      <c r="RXR24"/>
      <c r="RXS24"/>
      <c r="RXT24"/>
      <c r="RXU24"/>
      <c r="RXV24"/>
      <c r="RXW24"/>
      <c r="RXX24"/>
      <c r="RXY24"/>
      <c r="RXZ24"/>
      <c r="RYA24"/>
      <c r="RYB24"/>
      <c r="RYC24"/>
      <c r="RYD24"/>
      <c r="RYE24"/>
      <c r="RYF24"/>
      <c r="RYG24"/>
      <c r="RYH24"/>
      <c r="RYI24"/>
      <c r="RYJ24"/>
      <c r="RYK24"/>
      <c r="RYL24"/>
      <c r="RYM24"/>
      <c r="RYN24"/>
      <c r="RYO24"/>
      <c r="RYP24"/>
      <c r="RYQ24"/>
      <c r="RYR24"/>
      <c r="RYS24"/>
      <c r="RYT24"/>
      <c r="RYU24"/>
      <c r="RYV24"/>
      <c r="RYW24"/>
      <c r="RYX24"/>
      <c r="RYY24"/>
      <c r="RYZ24"/>
      <c r="RZA24"/>
      <c r="RZB24"/>
      <c r="RZC24"/>
      <c r="RZD24"/>
      <c r="RZE24"/>
      <c r="RZF24"/>
      <c r="RZG24"/>
      <c r="RZH24"/>
      <c r="RZI24"/>
      <c r="RZJ24"/>
      <c r="RZK24"/>
      <c r="RZL24"/>
      <c r="RZM24"/>
      <c r="RZN24"/>
      <c r="RZO24"/>
      <c r="RZP24"/>
      <c r="RZQ24"/>
      <c r="RZR24"/>
      <c r="RZS24"/>
      <c r="RZT24"/>
      <c r="RZU24"/>
      <c r="RZV24"/>
      <c r="RZW24"/>
      <c r="RZX24"/>
      <c r="RZY24"/>
      <c r="RZZ24"/>
      <c r="SAA24"/>
      <c r="SAB24"/>
      <c r="SAC24"/>
      <c r="SAD24"/>
      <c r="SAE24"/>
      <c r="SAF24"/>
      <c r="SAG24"/>
      <c r="SAH24"/>
      <c r="SAI24"/>
      <c r="SAJ24"/>
      <c r="SAK24"/>
      <c r="SAL24"/>
      <c r="SAM24"/>
      <c r="SAN24"/>
      <c r="SAO24"/>
      <c r="SAP24"/>
      <c r="SAQ24"/>
      <c r="SAR24"/>
      <c r="SAS24"/>
      <c r="SAT24"/>
      <c r="SAU24"/>
      <c r="SAV24"/>
      <c r="SAW24"/>
      <c r="SAX24"/>
      <c r="SAY24"/>
      <c r="SAZ24"/>
      <c r="SBA24"/>
      <c r="SBB24"/>
      <c r="SBC24"/>
      <c r="SBD24"/>
      <c r="SBE24"/>
      <c r="SBF24"/>
      <c r="SBG24"/>
      <c r="SBH24"/>
      <c r="SBI24"/>
      <c r="SBJ24"/>
      <c r="SBK24"/>
      <c r="SBL24"/>
      <c r="SBM24"/>
      <c r="SBN24"/>
      <c r="SBO24"/>
      <c r="SBP24"/>
      <c r="SBQ24"/>
      <c r="SBR24"/>
      <c r="SBS24"/>
      <c r="SBT24"/>
      <c r="SBU24"/>
      <c r="SBV24"/>
      <c r="SBW24"/>
      <c r="SBX24"/>
      <c r="SBY24"/>
      <c r="SBZ24"/>
      <c r="SCA24"/>
      <c r="SCB24"/>
      <c r="SCC24"/>
      <c r="SCD24"/>
      <c r="SCE24"/>
      <c r="SCF24"/>
      <c r="SCG24"/>
      <c r="SCH24"/>
      <c r="SCI24"/>
      <c r="SCJ24"/>
      <c r="SCK24"/>
      <c r="SCL24"/>
      <c r="SCM24"/>
      <c r="SCN24"/>
      <c r="SCO24"/>
      <c r="SCP24"/>
      <c r="SCQ24"/>
      <c r="SCR24"/>
      <c r="SCS24"/>
      <c r="SCT24"/>
      <c r="SCU24"/>
      <c r="SCV24"/>
      <c r="SCW24"/>
      <c r="SCX24"/>
      <c r="SCY24"/>
      <c r="SCZ24"/>
      <c r="SDA24"/>
      <c r="SDB24"/>
      <c r="SDC24"/>
      <c r="SDD24"/>
      <c r="SDE24"/>
      <c r="SDF24"/>
      <c r="SDG24"/>
      <c r="SDH24"/>
      <c r="SDI24"/>
      <c r="SDJ24"/>
      <c r="SDK24"/>
      <c r="SDL24"/>
      <c r="SDM24"/>
      <c r="SDN24"/>
      <c r="SDO24"/>
      <c r="SDP24"/>
      <c r="SDQ24"/>
      <c r="SDR24"/>
      <c r="SDS24"/>
      <c r="SDT24"/>
      <c r="SDU24"/>
      <c r="SDV24"/>
      <c r="SDW24"/>
      <c r="SDX24"/>
      <c r="SDY24"/>
      <c r="SDZ24"/>
      <c r="SEA24"/>
      <c r="SEB24"/>
      <c r="SEC24"/>
      <c r="SED24"/>
      <c r="SEE24"/>
      <c r="SEF24"/>
      <c r="SEG24"/>
      <c r="SEH24"/>
      <c r="SEI24"/>
      <c r="SEJ24"/>
      <c r="SEK24"/>
      <c r="SEL24"/>
      <c r="SEM24"/>
      <c r="SEN24"/>
      <c r="SEO24"/>
      <c r="SEP24"/>
      <c r="SEQ24"/>
      <c r="SER24"/>
      <c r="SES24"/>
      <c r="SET24"/>
      <c r="SEU24"/>
      <c r="SEV24"/>
      <c r="SEW24"/>
      <c r="SEX24"/>
      <c r="SEY24"/>
      <c r="SEZ24"/>
      <c r="SFA24"/>
      <c r="SFB24"/>
      <c r="SFC24"/>
      <c r="SFD24"/>
      <c r="SFE24"/>
      <c r="SFF24"/>
      <c r="SFG24"/>
      <c r="SFH24"/>
      <c r="SFI24"/>
      <c r="SFJ24"/>
      <c r="SFK24"/>
      <c r="SFL24"/>
      <c r="SFM24"/>
      <c r="SFN24"/>
      <c r="SFO24"/>
      <c r="SFP24"/>
      <c r="SFQ24"/>
      <c r="SFR24"/>
      <c r="SFS24"/>
      <c r="SFT24"/>
      <c r="SFU24"/>
      <c r="SFV24"/>
      <c r="SFW24"/>
      <c r="SFX24"/>
      <c r="SFY24"/>
      <c r="SFZ24"/>
      <c r="SGA24"/>
      <c r="SGB24"/>
      <c r="SGC24"/>
      <c r="SGD24"/>
      <c r="SGE24"/>
      <c r="SGF24"/>
      <c r="SGG24"/>
      <c r="SGH24"/>
      <c r="SGI24"/>
      <c r="SGJ24"/>
      <c r="SGK24"/>
      <c r="SGL24"/>
      <c r="SGM24"/>
      <c r="SGN24"/>
      <c r="SGO24"/>
      <c r="SGP24"/>
      <c r="SGQ24"/>
      <c r="SGR24"/>
      <c r="SGS24"/>
      <c r="SGT24"/>
      <c r="SGU24"/>
      <c r="SGV24"/>
      <c r="SGW24"/>
      <c r="SGX24"/>
      <c r="SGY24"/>
      <c r="SGZ24"/>
      <c r="SHA24"/>
      <c r="SHB24"/>
      <c r="SHC24"/>
      <c r="SHD24"/>
      <c r="SHE24"/>
      <c r="SHF24"/>
      <c r="SHG24"/>
      <c r="SHH24"/>
      <c r="SHI24"/>
      <c r="SHJ24"/>
      <c r="SHK24"/>
      <c r="SHL24"/>
      <c r="SHM24"/>
      <c r="SHN24"/>
      <c r="SHO24"/>
      <c r="SHP24"/>
      <c r="SHQ24"/>
      <c r="SHR24"/>
      <c r="SHS24"/>
      <c r="SHT24"/>
      <c r="SHU24"/>
      <c r="SHV24"/>
      <c r="SHW24"/>
      <c r="SHX24"/>
      <c r="SHY24"/>
      <c r="SHZ24"/>
      <c r="SIA24"/>
      <c r="SIB24"/>
      <c r="SIC24"/>
      <c r="SID24"/>
      <c r="SIE24"/>
      <c r="SIF24"/>
      <c r="SIG24"/>
      <c r="SIH24"/>
      <c r="SII24"/>
      <c r="SIJ24"/>
      <c r="SIK24"/>
      <c r="SIL24"/>
      <c r="SIM24"/>
      <c r="SIN24"/>
      <c r="SIO24"/>
      <c r="SIP24"/>
      <c r="SIQ24"/>
      <c r="SIR24"/>
      <c r="SIS24"/>
      <c r="SIT24"/>
      <c r="SIU24"/>
      <c r="SIV24"/>
      <c r="SIW24"/>
      <c r="SIX24"/>
      <c r="SIY24"/>
      <c r="SIZ24"/>
      <c r="SJA24"/>
      <c r="SJB24"/>
      <c r="SJC24"/>
      <c r="SJD24"/>
      <c r="SJE24"/>
      <c r="SJF24"/>
      <c r="SJG24"/>
      <c r="SJH24"/>
      <c r="SJI24"/>
      <c r="SJJ24"/>
      <c r="SJK24"/>
      <c r="SJL24"/>
      <c r="SJM24"/>
      <c r="SJN24"/>
      <c r="SJO24"/>
      <c r="SJP24"/>
      <c r="SJQ24"/>
      <c r="SJR24"/>
      <c r="SJS24"/>
      <c r="SJT24"/>
      <c r="SJU24"/>
      <c r="SJV24"/>
      <c r="SJW24"/>
      <c r="SJX24"/>
      <c r="SJY24"/>
      <c r="SJZ24"/>
      <c r="SKA24"/>
      <c r="SKB24"/>
      <c r="SKC24"/>
      <c r="SKD24"/>
      <c r="SKE24"/>
      <c r="SKF24"/>
      <c r="SKG24"/>
      <c r="SKH24"/>
      <c r="SKI24"/>
      <c r="SKJ24"/>
      <c r="SKK24"/>
      <c r="SKL24"/>
      <c r="SKM24"/>
      <c r="SKN24"/>
      <c r="SKO24"/>
      <c r="SKP24"/>
      <c r="SKQ24"/>
      <c r="SKR24"/>
      <c r="SKS24"/>
      <c r="SKT24"/>
      <c r="SKU24"/>
      <c r="SKV24"/>
      <c r="SKW24"/>
      <c r="SKX24"/>
      <c r="SKY24"/>
      <c r="SKZ24"/>
      <c r="SLA24"/>
      <c r="SLB24"/>
      <c r="SLC24"/>
      <c r="SLD24"/>
      <c r="SLE24"/>
      <c r="SLF24"/>
      <c r="SLG24"/>
      <c r="SLH24"/>
      <c r="SLI24"/>
      <c r="SLJ24"/>
      <c r="SLK24"/>
      <c r="SLL24"/>
      <c r="SLM24"/>
      <c r="SLN24"/>
      <c r="SLO24"/>
      <c r="SLP24"/>
      <c r="SLQ24"/>
      <c r="SLR24"/>
      <c r="SLS24"/>
      <c r="SLT24"/>
      <c r="SLU24"/>
      <c r="SLV24"/>
      <c r="SLW24"/>
      <c r="SLX24"/>
      <c r="SLY24"/>
      <c r="SLZ24"/>
      <c r="SMA24"/>
      <c r="SMB24"/>
      <c r="SMC24"/>
      <c r="SMD24"/>
      <c r="SME24"/>
      <c r="SMF24"/>
      <c r="SMG24"/>
      <c r="SMH24"/>
      <c r="SMI24"/>
      <c r="SMJ24"/>
      <c r="SMK24"/>
      <c r="SML24"/>
      <c r="SMM24"/>
      <c r="SMN24"/>
      <c r="SMO24"/>
      <c r="SMP24"/>
      <c r="SMQ24"/>
      <c r="SMR24"/>
      <c r="SMS24"/>
      <c r="SMT24"/>
      <c r="SMU24"/>
      <c r="SMV24"/>
      <c r="SMW24"/>
      <c r="SMX24"/>
      <c r="SMY24"/>
      <c r="SMZ24"/>
      <c r="SNA24"/>
      <c r="SNB24"/>
      <c r="SNC24"/>
      <c r="SND24"/>
      <c r="SNE24"/>
      <c r="SNF24"/>
      <c r="SNG24"/>
      <c r="SNH24"/>
      <c r="SNI24"/>
      <c r="SNJ24"/>
      <c r="SNK24"/>
      <c r="SNL24"/>
      <c r="SNM24"/>
      <c r="SNN24"/>
      <c r="SNO24"/>
      <c r="SNP24"/>
      <c r="SNQ24"/>
      <c r="SNR24"/>
      <c r="SNS24"/>
      <c r="SNT24"/>
      <c r="SNU24"/>
      <c r="SNV24"/>
      <c r="SNW24"/>
      <c r="SNX24"/>
      <c r="SNY24"/>
      <c r="SNZ24"/>
      <c r="SOA24"/>
      <c r="SOB24"/>
      <c r="SOC24"/>
      <c r="SOD24"/>
      <c r="SOE24"/>
      <c r="SOF24"/>
      <c r="SOG24"/>
      <c r="SOH24"/>
      <c r="SOI24"/>
      <c r="SOJ24"/>
      <c r="SOK24"/>
      <c r="SOL24"/>
      <c r="SOM24"/>
      <c r="SON24"/>
      <c r="SOO24"/>
      <c r="SOP24"/>
      <c r="SOQ24"/>
      <c r="SOR24"/>
      <c r="SOS24"/>
      <c r="SOT24"/>
      <c r="SOU24"/>
      <c r="SOV24"/>
      <c r="SOW24"/>
      <c r="SOX24"/>
      <c r="SOY24"/>
      <c r="SOZ24"/>
      <c r="SPA24"/>
      <c r="SPB24"/>
      <c r="SPC24"/>
      <c r="SPD24"/>
      <c r="SPE24"/>
      <c r="SPF24"/>
      <c r="SPG24"/>
      <c r="SPH24"/>
      <c r="SPI24"/>
      <c r="SPJ24"/>
      <c r="SPK24"/>
      <c r="SPL24"/>
      <c r="SPM24"/>
      <c r="SPN24"/>
      <c r="SPO24"/>
      <c r="SPP24"/>
      <c r="SPQ24"/>
      <c r="SPR24"/>
      <c r="SPS24"/>
      <c r="SPT24"/>
      <c r="SPU24"/>
      <c r="SPV24"/>
      <c r="SPW24"/>
      <c r="SPX24"/>
      <c r="SPY24"/>
      <c r="SPZ24"/>
      <c r="SQA24"/>
      <c r="SQB24"/>
      <c r="SQC24"/>
      <c r="SQD24"/>
      <c r="SQE24"/>
      <c r="SQF24"/>
      <c r="SQG24"/>
      <c r="SQH24"/>
      <c r="SQI24"/>
      <c r="SQJ24"/>
      <c r="SQK24"/>
      <c r="SQL24"/>
      <c r="SQM24"/>
      <c r="SQN24"/>
      <c r="SQO24"/>
      <c r="SQP24"/>
      <c r="SQQ24"/>
      <c r="SQR24"/>
      <c r="SQS24"/>
      <c r="SQT24"/>
      <c r="SQU24"/>
      <c r="SQV24"/>
      <c r="SQW24"/>
      <c r="SQX24"/>
      <c r="SQY24"/>
      <c r="SQZ24"/>
      <c r="SRA24"/>
      <c r="SRB24"/>
      <c r="SRC24"/>
      <c r="SRD24"/>
      <c r="SRE24"/>
      <c r="SRF24"/>
      <c r="SRG24"/>
      <c r="SRH24"/>
      <c r="SRI24"/>
      <c r="SRJ24"/>
      <c r="SRK24"/>
      <c r="SRL24"/>
      <c r="SRM24"/>
      <c r="SRN24"/>
      <c r="SRO24"/>
      <c r="SRP24"/>
      <c r="SRQ24"/>
      <c r="SRR24"/>
      <c r="SRS24"/>
      <c r="SRT24"/>
      <c r="SRU24"/>
      <c r="SRV24"/>
      <c r="SRW24"/>
      <c r="SRX24"/>
      <c r="SRY24"/>
      <c r="SRZ24"/>
      <c r="SSA24"/>
      <c r="SSB24"/>
      <c r="SSC24"/>
      <c r="SSD24"/>
      <c r="SSE24"/>
      <c r="SSF24"/>
      <c r="SSG24"/>
      <c r="SSH24"/>
      <c r="SSI24"/>
      <c r="SSJ24"/>
      <c r="SSK24"/>
      <c r="SSL24"/>
      <c r="SSM24"/>
      <c r="SSN24"/>
      <c r="SSO24"/>
      <c r="SSP24"/>
      <c r="SSQ24"/>
      <c r="SSR24"/>
      <c r="SSS24"/>
      <c r="SST24"/>
      <c r="SSU24"/>
      <c r="SSV24"/>
      <c r="SSW24"/>
      <c r="SSX24"/>
      <c r="SSY24"/>
      <c r="SSZ24"/>
      <c r="STA24"/>
      <c r="STB24"/>
      <c r="STC24"/>
      <c r="STD24"/>
      <c r="STE24"/>
      <c r="STF24"/>
      <c r="STG24"/>
      <c r="STH24"/>
      <c r="STI24"/>
      <c r="STJ24"/>
      <c r="STK24"/>
      <c r="STL24"/>
      <c r="STM24"/>
      <c r="STN24"/>
      <c r="STO24"/>
      <c r="STP24"/>
      <c r="STQ24"/>
      <c r="STR24"/>
      <c r="STS24"/>
      <c r="STT24"/>
      <c r="STU24"/>
      <c r="STV24"/>
      <c r="STW24"/>
      <c r="STX24"/>
      <c r="STY24"/>
      <c r="STZ24"/>
      <c r="SUA24"/>
      <c r="SUB24"/>
      <c r="SUC24"/>
      <c r="SUD24"/>
      <c r="SUE24"/>
      <c r="SUF24"/>
      <c r="SUG24"/>
      <c r="SUH24"/>
      <c r="SUI24"/>
      <c r="SUJ24"/>
      <c r="SUK24"/>
      <c r="SUL24"/>
      <c r="SUM24"/>
      <c r="SUN24"/>
      <c r="SUO24"/>
      <c r="SUP24"/>
      <c r="SUQ24"/>
      <c r="SUR24"/>
      <c r="SUS24"/>
      <c r="SUT24"/>
      <c r="SUU24"/>
      <c r="SUV24"/>
      <c r="SUW24"/>
      <c r="SUX24"/>
      <c r="SUY24"/>
      <c r="SUZ24"/>
      <c r="SVA24"/>
      <c r="SVB24"/>
      <c r="SVC24"/>
      <c r="SVD24"/>
      <c r="SVE24"/>
      <c r="SVF24"/>
      <c r="SVG24"/>
      <c r="SVH24"/>
      <c r="SVI24"/>
      <c r="SVJ24"/>
      <c r="SVK24"/>
      <c r="SVL24"/>
      <c r="SVM24"/>
      <c r="SVN24"/>
      <c r="SVO24"/>
      <c r="SVP24"/>
      <c r="SVQ24"/>
      <c r="SVR24"/>
      <c r="SVS24"/>
      <c r="SVT24"/>
      <c r="SVU24"/>
      <c r="SVV24"/>
      <c r="SVW24"/>
      <c r="SVX24"/>
      <c r="SVY24"/>
      <c r="SVZ24"/>
      <c r="SWA24"/>
      <c r="SWB24"/>
      <c r="SWC24"/>
      <c r="SWD24"/>
      <c r="SWE24"/>
      <c r="SWF24"/>
      <c r="SWG24"/>
      <c r="SWH24"/>
      <c r="SWI24"/>
      <c r="SWJ24"/>
      <c r="SWK24"/>
      <c r="SWL24"/>
      <c r="SWM24"/>
      <c r="SWN24"/>
      <c r="SWO24"/>
      <c r="SWP24"/>
      <c r="SWQ24"/>
      <c r="SWR24"/>
      <c r="SWS24"/>
      <c r="SWT24"/>
      <c r="SWU24"/>
      <c r="SWV24"/>
      <c r="SWW24"/>
      <c r="SWX24"/>
      <c r="SWY24"/>
      <c r="SWZ24"/>
      <c r="SXA24"/>
      <c r="SXB24"/>
      <c r="SXC24"/>
      <c r="SXD24"/>
      <c r="SXE24"/>
      <c r="SXF24"/>
      <c r="SXG24"/>
      <c r="SXH24"/>
      <c r="SXI24"/>
      <c r="SXJ24"/>
      <c r="SXK24"/>
      <c r="SXL24"/>
      <c r="SXM24"/>
      <c r="SXN24"/>
      <c r="SXO24"/>
      <c r="SXP24"/>
      <c r="SXQ24"/>
      <c r="SXR24"/>
      <c r="SXS24"/>
      <c r="SXT24"/>
      <c r="SXU24"/>
      <c r="SXV24"/>
      <c r="SXW24"/>
      <c r="SXX24"/>
      <c r="SXY24"/>
      <c r="SXZ24"/>
      <c r="SYA24"/>
      <c r="SYB24"/>
      <c r="SYC24"/>
      <c r="SYD24"/>
      <c r="SYE24"/>
      <c r="SYF24"/>
      <c r="SYG24"/>
      <c r="SYH24"/>
      <c r="SYI24"/>
      <c r="SYJ24"/>
      <c r="SYK24"/>
      <c r="SYL24"/>
      <c r="SYM24"/>
      <c r="SYN24"/>
      <c r="SYO24"/>
      <c r="SYP24"/>
      <c r="SYQ24"/>
      <c r="SYR24"/>
      <c r="SYS24"/>
      <c r="SYT24"/>
      <c r="SYU24"/>
      <c r="SYV24"/>
      <c r="SYW24"/>
      <c r="SYX24"/>
      <c r="SYY24"/>
      <c r="SYZ24"/>
      <c r="SZA24"/>
      <c r="SZB24"/>
      <c r="SZC24"/>
      <c r="SZD24"/>
      <c r="SZE24"/>
      <c r="SZF24"/>
      <c r="SZG24"/>
      <c r="SZH24"/>
      <c r="SZI24"/>
      <c r="SZJ24"/>
      <c r="SZK24"/>
      <c r="SZL24"/>
      <c r="SZM24"/>
      <c r="SZN24"/>
      <c r="SZO24"/>
      <c r="SZP24"/>
      <c r="SZQ24"/>
      <c r="SZR24"/>
      <c r="SZS24"/>
      <c r="SZT24"/>
      <c r="SZU24"/>
      <c r="SZV24"/>
      <c r="SZW24"/>
      <c r="SZX24"/>
      <c r="SZY24"/>
      <c r="SZZ24"/>
      <c r="TAA24"/>
      <c r="TAB24"/>
      <c r="TAC24"/>
      <c r="TAD24"/>
      <c r="TAE24"/>
      <c r="TAF24"/>
      <c r="TAG24"/>
      <c r="TAH24"/>
      <c r="TAI24"/>
      <c r="TAJ24"/>
      <c r="TAK24"/>
      <c r="TAL24"/>
      <c r="TAM24"/>
      <c r="TAN24"/>
      <c r="TAO24"/>
      <c r="TAP24"/>
      <c r="TAQ24"/>
      <c r="TAR24"/>
      <c r="TAS24"/>
      <c r="TAT24"/>
      <c r="TAU24"/>
      <c r="TAV24"/>
      <c r="TAW24"/>
      <c r="TAX24"/>
      <c r="TAY24"/>
      <c r="TAZ24"/>
      <c r="TBA24"/>
      <c r="TBB24"/>
      <c r="TBC24"/>
      <c r="TBD24"/>
      <c r="TBE24"/>
      <c r="TBF24"/>
      <c r="TBG24"/>
      <c r="TBH24"/>
      <c r="TBI24"/>
      <c r="TBJ24"/>
      <c r="TBK24"/>
      <c r="TBL24"/>
      <c r="TBM24"/>
      <c r="TBN24"/>
      <c r="TBO24"/>
      <c r="TBP24"/>
      <c r="TBQ24"/>
      <c r="TBR24"/>
      <c r="TBS24"/>
      <c r="TBT24"/>
      <c r="TBU24"/>
      <c r="TBV24"/>
      <c r="TBW24"/>
      <c r="TBX24"/>
      <c r="TBY24"/>
      <c r="TBZ24"/>
      <c r="TCA24"/>
      <c r="TCB24"/>
      <c r="TCC24"/>
      <c r="TCD24"/>
      <c r="TCE24"/>
      <c r="TCF24"/>
      <c r="TCG24"/>
      <c r="TCH24"/>
      <c r="TCI24"/>
      <c r="TCJ24"/>
      <c r="TCK24"/>
      <c r="TCL24"/>
      <c r="TCM24"/>
      <c r="TCN24"/>
      <c r="TCO24"/>
      <c r="TCP24"/>
      <c r="TCQ24"/>
      <c r="TCR24"/>
      <c r="TCS24"/>
      <c r="TCT24"/>
      <c r="TCU24"/>
      <c r="TCV24"/>
      <c r="TCW24"/>
      <c r="TCX24"/>
      <c r="TCY24"/>
      <c r="TCZ24"/>
      <c r="TDA24"/>
      <c r="TDB24"/>
      <c r="TDC24"/>
      <c r="TDD24"/>
      <c r="TDE24"/>
      <c r="TDF24"/>
      <c r="TDG24"/>
      <c r="TDH24"/>
      <c r="TDI24"/>
      <c r="TDJ24"/>
      <c r="TDK24"/>
      <c r="TDL24"/>
      <c r="TDM24"/>
      <c r="TDN24"/>
      <c r="TDO24"/>
      <c r="TDP24"/>
      <c r="TDQ24"/>
      <c r="TDR24"/>
      <c r="TDS24"/>
      <c r="TDT24"/>
      <c r="TDU24"/>
      <c r="TDV24"/>
      <c r="TDW24"/>
      <c r="TDX24"/>
      <c r="TDY24"/>
      <c r="TDZ24"/>
      <c r="TEA24"/>
      <c r="TEB24"/>
      <c r="TEC24"/>
      <c r="TED24"/>
      <c r="TEE24"/>
      <c r="TEF24"/>
      <c r="TEG24"/>
      <c r="TEH24"/>
      <c r="TEI24"/>
      <c r="TEJ24"/>
      <c r="TEK24"/>
      <c r="TEL24"/>
      <c r="TEM24"/>
      <c r="TEN24"/>
      <c r="TEO24"/>
      <c r="TEP24"/>
      <c r="TEQ24"/>
      <c r="TER24"/>
      <c r="TES24"/>
      <c r="TET24"/>
      <c r="TEU24"/>
      <c r="TEV24"/>
      <c r="TEW24"/>
      <c r="TEX24"/>
      <c r="TEY24"/>
      <c r="TEZ24"/>
      <c r="TFA24"/>
      <c r="TFB24"/>
      <c r="TFC24"/>
      <c r="TFD24"/>
      <c r="TFE24"/>
      <c r="TFF24"/>
      <c r="TFG24"/>
      <c r="TFH24"/>
      <c r="TFI24"/>
      <c r="TFJ24"/>
      <c r="TFK24"/>
      <c r="TFL24"/>
      <c r="TFM24"/>
      <c r="TFN24"/>
      <c r="TFO24"/>
      <c r="TFP24"/>
      <c r="TFQ24"/>
      <c r="TFR24"/>
      <c r="TFS24"/>
      <c r="TFT24"/>
      <c r="TFU24"/>
      <c r="TFV24"/>
      <c r="TFW24"/>
      <c r="TFX24"/>
      <c r="TFY24"/>
      <c r="TFZ24"/>
      <c r="TGA24"/>
      <c r="TGB24"/>
      <c r="TGC24"/>
      <c r="TGD24"/>
      <c r="TGE24"/>
      <c r="TGF24"/>
      <c r="TGG24"/>
      <c r="TGH24"/>
      <c r="TGI24"/>
      <c r="TGJ24"/>
      <c r="TGK24"/>
      <c r="TGL24"/>
      <c r="TGM24"/>
      <c r="TGN24"/>
      <c r="TGO24"/>
      <c r="TGP24"/>
      <c r="TGQ24"/>
      <c r="TGR24"/>
      <c r="TGS24"/>
      <c r="TGT24"/>
      <c r="TGU24"/>
      <c r="TGV24"/>
      <c r="TGW24"/>
      <c r="TGX24"/>
      <c r="TGY24"/>
      <c r="TGZ24"/>
      <c r="THA24"/>
      <c r="THB24"/>
      <c r="THC24"/>
      <c r="THD24"/>
      <c r="THE24"/>
      <c r="THF24"/>
      <c r="THG24"/>
      <c r="THH24"/>
      <c r="THI24"/>
      <c r="THJ24"/>
      <c r="THK24"/>
      <c r="THL24"/>
      <c r="THM24"/>
      <c r="THN24"/>
      <c r="THO24"/>
      <c r="THP24"/>
      <c r="THQ24"/>
      <c r="THR24"/>
      <c r="THS24"/>
      <c r="THT24"/>
      <c r="THU24"/>
      <c r="THV24"/>
      <c r="THW24"/>
      <c r="THX24"/>
      <c r="THY24"/>
      <c r="THZ24"/>
      <c r="TIA24"/>
      <c r="TIB24"/>
      <c r="TIC24"/>
      <c r="TID24"/>
      <c r="TIE24"/>
      <c r="TIF24"/>
      <c r="TIG24"/>
      <c r="TIH24"/>
      <c r="TII24"/>
      <c r="TIJ24"/>
      <c r="TIK24"/>
      <c r="TIL24"/>
      <c r="TIM24"/>
      <c r="TIN24"/>
      <c r="TIO24"/>
      <c r="TIP24"/>
      <c r="TIQ24"/>
      <c r="TIR24"/>
      <c r="TIS24"/>
      <c r="TIT24"/>
      <c r="TIU24"/>
      <c r="TIV24"/>
      <c r="TIW24"/>
      <c r="TIX24"/>
      <c r="TIY24"/>
      <c r="TIZ24"/>
      <c r="TJA24"/>
      <c r="TJB24"/>
      <c r="TJC24"/>
      <c r="TJD24"/>
      <c r="TJE24"/>
      <c r="TJF24"/>
      <c r="TJG24"/>
      <c r="TJH24"/>
      <c r="TJI24"/>
      <c r="TJJ24"/>
      <c r="TJK24"/>
      <c r="TJL24"/>
      <c r="TJM24"/>
      <c r="TJN24"/>
      <c r="TJO24"/>
      <c r="TJP24"/>
      <c r="TJQ24"/>
      <c r="TJR24"/>
      <c r="TJS24"/>
      <c r="TJT24"/>
      <c r="TJU24"/>
      <c r="TJV24"/>
      <c r="TJW24"/>
      <c r="TJX24"/>
      <c r="TJY24"/>
      <c r="TJZ24"/>
      <c r="TKA24"/>
      <c r="TKB24"/>
      <c r="TKC24"/>
      <c r="TKD24"/>
      <c r="TKE24"/>
      <c r="TKF24"/>
      <c r="TKG24"/>
      <c r="TKH24"/>
      <c r="TKI24"/>
      <c r="TKJ24"/>
      <c r="TKK24"/>
      <c r="TKL24"/>
      <c r="TKM24"/>
      <c r="TKN24"/>
      <c r="TKO24"/>
      <c r="TKP24"/>
      <c r="TKQ24"/>
      <c r="TKR24"/>
      <c r="TKS24"/>
      <c r="TKT24"/>
      <c r="TKU24"/>
      <c r="TKV24"/>
      <c r="TKW24"/>
      <c r="TKX24"/>
      <c r="TKY24"/>
      <c r="TKZ24"/>
      <c r="TLA24"/>
      <c r="TLB24"/>
      <c r="TLC24"/>
      <c r="TLD24"/>
      <c r="TLE24"/>
      <c r="TLF24"/>
      <c r="TLG24"/>
      <c r="TLH24"/>
      <c r="TLI24"/>
      <c r="TLJ24"/>
      <c r="TLK24"/>
      <c r="TLL24"/>
      <c r="TLM24"/>
      <c r="TLN24"/>
      <c r="TLO24"/>
      <c r="TLP24"/>
      <c r="TLQ24"/>
      <c r="TLR24"/>
      <c r="TLS24"/>
      <c r="TLT24"/>
      <c r="TLU24"/>
      <c r="TLV24"/>
      <c r="TLW24"/>
      <c r="TLX24"/>
      <c r="TLY24"/>
      <c r="TLZ24"/>
      <c r="TMA24"/>
      <c r="TMB24"/>
      <c r="TMC24"/>
      <c r="TMD24"/>
      <c r="TME24"/>
      <c r="TMF24"/>
      <c r="TMG24"/>
      <c r="TMH24"/>
      <c r="TMI24"/>
      <c r="TMJ24"/>
      <c r="TMK24"/>
      <c r="TML24"/>
      <c r="TMM24"/>
      <c r="TMN24"/>
      <c r="TMO24"/>
      <c r="TMP24"/>
      <c r="TMQ24"/>
      <c r="TMR24"/>
      <c r="TMS24"/>
      <c r="TMT24"/>
      <c r="TMU24"/>
      <c r="TMV24"/>
      <c r="TMW24"/>
      <c r="TMX24"/>
      <c r="TMY24"/>
      <c r="TMZ24"/>
      <c r="TNA24"/>
      <c r="TNB24"/>
      <c r="TNC24"/>
      <c r="TND24"/>
      <c r="TNE24"/>
      <c r="TNF24"/>
      <c r="TNG24"/>
      <c r="TNH24"/>
      <c r="TNI24"/>
      <c r="TNJ24"/>
      <c r="TNK24"/>
      <c r="TNL24"/>
      <c r="TNM24"/>
      <c r="TNN24"/>
      <c r="TNO24"/>
      <c r="TNP24"/>
      <c r="TNQ24"/>
      <c r="TNR24"/>
      <c r="TNS24"/>
      <c r="TNT24"/>
      <c r="TNU24"/>
      <c r="TNV24"/>
      <c r="TNW24"/>
      <c r="TNX24"/>
      <c r="TNY24"/>
      <c r="TNZ24"/>
      <c r="TOA24"/>
      <c r="TOB24"/>
      <c r="TOC24"/>
      <c r="TOD24"/>
      <c r="TOE24"/>
      <c r="TOF24"/>
      <c r="TOG24"/>
      <c r="TOH24"/>
      <c r="TOI24"/>
      <c r="TOJ24"/>
      <c r="TOK24"/>
      <c r="TOL24"/>
      <c r="TOM24"/>
      <c r="TON24"/>
      <c r="TOO24"/>
      <c r="TOP24"/>
      <c r="TOQ24"/>
      <c r="TOR24"/>
      <c r="TOS24"/>
      <c r="TOT24"/>
      <c r="TOU24"/>
      <c r="TOV24"/>
      <c r="TOW24"/>
      <c r="TOX24"/>
      <c r="TOY24"/>
      <c r="TOZ24"/>
      <c r="TPA24"/>
      <c r="TPB24"/>
      <c r="TPC24"/>
      <c r="TPD24"/>
      <c r="TPE24"/>
      <c r="TPF24"/>
      <c r="TPG24"/>
      <c r="TPH24"/>
      <c r="TPI24"/>
      <c r="TPJ24"/>
      <c r="TPK24"/>
      <c r="TPL24"/>
      <c r="TPM24"/>
      <c r="TPN24"/>
      <c r="TPO24"/>
      <c r="TPP24"/>
      <c r="TPQ24"/>
      <c r="TPR24"/>
      <c r="TPS24"/>
      <c r="TPT24"/>
      <c r="TPU24"/>
      <c r="TPV24"/>
      <c r="TPW24"/>
      <c r="TPX24"/>
      <c r="TPY24"/>
      <c r="TPZ24"/>
      <c r="TQA24"/>
      <c r="TQB24"/>
      <c r="TQC24"/>
      <c r="TQD24"/>
      <c r="TQE24"/>
      <c r="TQF24"/>
      <c r="TQG24"/>
      <c r="TQH24"/>
      <c r="TQI24"/>
      <c r="TQJ24"/>
      <c r="TQK24"/>
      <c r="TQL24"/>
      <c r="TQM24"/>
      <c r="TQN24"/>
      <c r="TQO24"/>
      <c r="TQP24"/>
      <c r="TQQ24"/>
      <c r="TQR24"/>
      <c r="TQS24"/>
      <c r="TQT24"/>
      <c r="TQU24"/>
      <c r="TQV24"/>
      <c r="TQW24"/>
      <c r="TQX24"/>
      <c r="TQY24"/>
      <c r="TQZ24"/>
      <c r="TRA24"/>
      <c r="TRB24"/>
      <c r="TRC24"/>
      <c r="TRD24"/>
      <c r="TRE24"/>
      <c r="TRF24"/>
      <c r="TRG24"/>
      <c r="TRH24"/>
      <c r="TRI24"/>
      <c r="TRJ24"/>
      <c r="TRK24"/>
      <c r="TRL24"/>
      <c r="TRM24"/>
      <c r="TRN24"/>
      <c r="TRO24"/>
      <c r="TRP24"/>
      <c r="TRQ24"/>
      <c r="TRR24"/>
      <c r="TRS24"/>
      <c r="TRT24"/>
      <c r="TRU24"/>
      <c r="TRV24"/>
      <c r="TRW24"/>
      <c r="TRX24"/>
      <c r="TRY24"/>
      <c r="TRZ24"/>
      <c r="TSA24"/>
      <c r="TSB24"/>
      <c r="TSC24"/>
      <c r="TSD24"/>
      <c r="TSE24"/>
      <c r="TSF24"/>
      <c r="TSG24"/>
      <c r="TSH24"/>
      <c r="TSI24"/>
      <c r="TSJ24"/>
      <c r="TSK24"/>
      <c r="TSL24"/>
      <c r="TSM24"/>
      <c r="TSN24"/>
      <c r="TSO24"/>
      <c r="TSP24"/>
      <c r="TSQ24"/>
      <c r="TSR24"/>
      <c r="TSS24"/>
      <c r="TST24"/>
      <c r="TSU24"/>
      <c r="TSV24"/>
      <c r="TSW24"/>
      <c r="TSX24"/>
      <c r="TSY24"/>
      <c r="TSZ24"/>
      <c r="TTA24"/>
      <c r="TTB24"/>
      <c r="TTC24"/>
      <c r="TTD24"/>
      <c r="TTE24"/>
      <c r="TTF24"/>
      <c r="TTG24"/>
      <c r="TTH24"/>
      <c r="TTI24"/>
      <c r="TTJ24"/>
      <c r="TTK24"/>
      <c r="TTL24"/>
      <c r="TTM24"/>
      <c r="TTN24"/>
      <c r="TTO24"/>
      <c r="TTP24"/>
      <c r="TTQ24"/>
      <c r="TTR24"/>
      <c r="TTS24"/>
      <c r="TTT24"/>
      <c r="TTU24"/>
      <c r="TTV24"/>
      <c r="TTW24"/>
      <c r="TTX24"/>
      <c r="TTY24"/>
      <c r="TTZ24"/>
      <c r="TUA24"/>
      <c r="TUB24"/>
      <c r="TUC24"/>
      <c r="TUD24"/>
      <c r="TUE24"/>
      <c r="TUF24"/>
      <c r="TUG24"/>
      <c r="TUH24"/>
      <c r="TUI24"/>
      <c r="TUJ24"/>
      <c r="TUK24"/>
      <c r="TUL24"/>
      <c r="TUM24"/>
      <c r="TUN24"/>
      <c r="TUO24"/>
      <c r="TUP24"/>
      <c r="TUQ24"/>
      <c r="TUR24"/>
      <c r="TUS24"/>
      <c r="TUT24"/>
      <c r="TUU24"/>
      <c r="TUV24"/>
      <c r="TUW24"/>
      <c r="TUX24"/>
      <c r="TUY24"/>
      <c r="TUZ24"/>
      <c r="TVA24"/>
      <c r="TVB24"/>
      <c r="TVC24"/>
      <c r="TVD24"/>
      <c r="TVE24"/>
      <c r="TVF24"/>
      <c r="TVG24"/>
      <c r="TVH24"/>
      <c r="TVI24"/>
      <c r="TVJ24"/>
      <c r="TVK24"/>
      <c r="TVL24"/>
      <c r="TVM24"/>
      <c r="TVN24"/>
      <c r="TVO24"/>
      <c r="TVP24"/>
      <c r="TVQ24"/>
      <c r="TVR24"/>
      <c r="TVS24"/>
      <c r="TVT24"/>
      <c r="TVU24"/>
      <c r="TVV24"/>
      <c r="TVW24"/>
      <c r="TVX24"/>
      <c r="TVY24"/>
      <c r="TVZ24"/>
      <c r="TWA24"/>
      <c r="TWB24"/>
      <c r="TWC24"/>
      <c r="TWD24"/>
      <c r="TWE24"/>
      <c r="TWF24"/>
      <c r="TWG24"/>
      <c r="TWH24"/>
      <c r="TWI24"/>
      <c r="TWJ24"/>
      <c r="TWK24"/>
      <c r="TWL24"/>
      <c r="TWM24"/>
      <c r="TWN24"/>
      <c r="TWO24"/>
      <c r="TWP24"/>
      <c r="TWQ24"/>
      <c r="TWR24"/>
      <c r="TWS24"/>
      <c r="TWT24"/>
      <c r="TWU24"/>
      <c r="TWV24"/>
      <c r="TWW24"/>
      <c r="TWX24"/>
      <c r="TWY24"/>
      <c r="TWZ24"/>
      <c r="TXA24"/>
      <c r="TXB24"/>
      <c r="TXC24"/>
      <c r="TXD24"/>
      <c r="TXE24"/>
      <c r="TXF24"/>
      <c r="TXG24"/>
      <c r="TXH24"/>
      <c r="TXI24"/>
      <c r="TXJ24"/>
      <c r="TXK24"/>
      <c r="TXL24"/>
      <c r="TXM24"/>
      <c r="TXN24"/>
      <c r="TXO24"/>
      <c r="TXP24"/>
      <c r="TXQ24"/>
      <c r="TXR24"/>
      <c r="TXS24"/>
      <c r="TXT24"/>
      <c r="TXU24"/>
      <c r="TXV24"/>
      <c r="TXW24"/>
      <c r="TXX24"/>
      <c r="TXY24"/>
      <c r="TXZ24"/>
      <c r="TYA24"/>
      <c r="TYB24"/>
      <c r="TYC24"/>
      <c r="TYD24"/>
      <c r="TYE24"/>
      <c r="TYF24"/>
      <c r="TYG24"/>
      <c r="TYH24"/>
      <c r="TYI24"/>
      <c r="TYJ24"/>
      <c r="TYK24"/>
      <c r="TYL24"/>
      <c r="TYM24"/>
      <c r="TYN24"/>
      <c r="TYO24"/>
      <c r="TYP24"/>
      <c r="TYQ24"/>
      <c r="TYR24"/>
      <c r="TYS24"/>
      <c r="TYT24"/>
      <c r="TYU24"/>
      <c r="TYV24"/>
      <c r="TYW24"/>
      <c r="TYX24"/>
      <c r="TYY24"/>
      <c r="TYZ24"/>
      <c r="TZA24"/>
      <c r="TZB24"/>
      <c r="TZC24"/>
      <c r="TZD24"/>
      <c r="TZE24"/>
      <c r="TZF24"/>
      <c r="TZG24"/>
      <c r="TZH24"/>
      <c r="TZI24"/>
      <c r="TZJ24"/>
      <c r="TZK24"/>
      <c r="TZL24"/>
      <c r="TZM24"/>
      <c r="TZN24"/>
      <c r="TZO24"/>
      <c r="TZP24"/>
      <c r="TZQ24"/>
      <c r="TZR24"/>
      <c r="TZS24"/>
      <c r="TZT24"/>
      <c r="TZU24"/>
      <c r="TZV24"/>
      <c r="TZW24"/>
      <c r="TZX24"/>
      <c r="TZY24"/>
      <c r="TZZ24"/>
      <c r="UAA24"/>
      <c r="UAB24"/>
      <c r="UAC24"/>
      <c r="UAD24"/>
      <c r="UAE24"/>
      <c r="UAF24"/>
      <c r="UAG24"/>
      <c r="UAH24"/>
      <c r="UAI24"/>
      <c r="UAJ24"/>
      <c r="UAK24"/>
      <c r="UAL24"/>
      <c r="UAM24"/>
      <c r="UAN24"/>
      <c r="UAO24"/>
      <c r="UAP24"/>
      <c r="UAQ24"/>
      <c r="UAR24"/>
      <c r="UAS24"/>
      <c r="UAT24"/>
      <c r="UAU24"/>
      <c r="UAV24"/>
      <c r="UAW24"/>
      <c r="UAX24"/>
      <c r="UAY24"/>
      <c r="UAZ24"/>
      <c r="UBA24"/>
      <c r="UBB24"/>
      <c r="UBC24"/>
      <c r="UBD24"/>
      <c r="UBE24"/>
      <c r="UBF24"/>
      <c r="UBG24"/>
      <c r="UBH24"/>
      <c r="UBI24"/>
      <c r="UBJ24"/>
      <c r="UBK24"/>
      <c r="UBL24"/>
      <c r="UBM24"/>
      <c r="UBN24"/>
      <c r="UBO24"/>
      <c r="UBP24"/>
      <c r="UBQ24"/>
      <c r="UBR24"/>
      <c r="UBS24"/>
      <c r="UBT24"/>
      <c r="UBU24"/>
      <c r="UBV24"/>
      <c r="UBW24"/>
      <c r="UBX24"/>
      <c r="UBY24"/>
      <c r="UBZ24"/>
      <c r="UCA24"/>
      <c r="UCB24"/>
      <c r="UCC24"/>
      <c r="UCD24"/>
      <c r="UCE24"/>
      <c r="UCF24"/>
      <c r="UCG24"/>
      <c r="UCH24"/>
      <c r="UCI24"/>
      <c r="UCJ24"/>
      <c r="UCK24"/>
      <c r="UCL24"/>
      <c r="UCM24"/>
      <c r="UCN24"/>
      <c r="UCO24"/>
      <c r="UCP24"/>
      <c r="UCQ24"/>
      <c r="UCR24"/>
      <c r="UCS24"/>
      <c r="UCT24"/>
      <c r="UCU24"/>
      <c r="UCV24"/>
      <c r="UCW24"/>
      <c r="UCX24"/>
      <c r="UCY24"/>
      <c r="UCZ24"/>
      <c r="UDA24"/>
      <c r="UDB24"/>
      <c r="UDC24"/>
      <c r="UDD24"/>
      <c r="UDE24"/>
      <c r="UDF24"/>
      <c r="UDG24"/>
      <c r="UDH24"/>
      <c r="UDI24"/>
      <c r="UDJ24"/>
      <c r="UDK24"/>
      <c r="UDL24"/>
      <c r="UDM24"/>
      <c r="UDN24"/>
      <c r="UDO24"/>
      <c r="UDP24"/>
      <c r="UDQ24"/>
      <c r="UDR24"/>
      <c r="UDS24"/>
      <c r="UDT24"/>
      <c r="UDU24"/>
      <c r="UDV24"/>
      <c r="UDW24"/>
      <c r="UDX24"/>
      <c r="UDY24"/>
      <c r="UDZ24"/>
      <c r="UEA24"/>
      <c r="UEB24"/>
      <c r="UEC24"/>
      <c r="UED24"/>
      <c r="UEE24"/>
      <c r="UEF24"/>
      <c r="UEG24"/>
      <c r="UEH24"/>
      <c r="UEI24"/>
      <c r="UEJ24"/>
      <c r="UEK24"/>
      <c r="UEL24"/>
      <c r="UEM24"/>
      <c r="UEN24"/>
      <c r="UEO24"/>
      <c r="UEP24"/>
      <c r="UEQ24"/>
      <c r="UER24"/>
      <c r="UES24"/>
      <c r="UET24"/>
      <c r="UEU24"/>
      <c r="UEV24"/>
      <c r="UEW24"/>
      <c r="UEX24"/>
      <c r="UEY24"/>
      <c r="UEZ24"/>
      <c r="UFA24"/>
      <c r="UFB24"/>
      <c r="UFC24"/>
      <c r="UFD24"/>
      <c r="UFE24"/>
      <c r="UFF24"/>
      <c r="UFG24"/>
      <c r="UFH24"/>
      <c r="UFI24"/>
      <c r="UFJ24"/>
      <c r="UFK24"/>
      <c r="UFL24"/>
      <c r="UFM24"/>
      <c r="UFN24"/>
      <c r="UFO24"/>
      <c r="UFP24"/>
      <c r="UFQ24"/>
      <c r="UFR24"/>
      <c r="UFS24"/>
      <c r="UFT24"/>
      <c r="UFU24"/>
      <c r="UFV24"/>
      <c r="UFW24"/>
      <c r="UFX24"/>
      <c r="UFY24"/>
      <c r="UFZ24"/>
      <c r="UGA24"/>
      <c r="UGB24"/>
      <c r="UGC24"/>
      <c r="UGD24"/>
      <c r="UGE24"/>
      <c r="UGF24"/>
      <c r="UGG24"/>
      <c r="UGH24"/>
      <c r="UGI24"/>
      <c r="UGJ24"/>
      <c r="UGK24"/>
      <c r="UGL24"/>
      <c r="UGM24"/>
      <c r="UGN24"/>
      <c r="UGO24"/>
      <c r="UGP24"/>
      <c r="UGQ24"/>
      <c r="UGR24"/>
      <c r="UGS24"/>
      <c r="UGT24"/>
      <c r="UGU24"/>
      <c r="UGV24"/>
      <c r="UGW24"/>
      <c r="UGX24"/>
      <c r="UGY24"/>
      <c r="UGZ24"/>
      <c r="UHA24"/>
      <c r="UHB24"/>
      <c r="UHC24"/>
      <c r="UHD24"/>
      <c r="UHE24"/>
      <c r="UHF24"/>
      <c r="UHG24"/>
      <c r="UHH24"/>
      <c r="UHI24"/>
      <c r="UHJ24"/>
      <c r="UHK24"/>
      <c r="UHL24"/>
      <c r="UHM24"/>
      <c r="UHN24"/>
      <c r="UHO24"/>
      <c r="UHP24"/>
      <c r="UHQ24"/>
      <c r="UHR24"/>
      <c r="UHS24"/>
      <c r="UHT24"/>
      <c r="UHU24"/>
      <c r="UHV24"/>
      <c r="UHW24"/>
      <c r="UHX24"/>
      <c r="UHY24"/>
      <c r="UHZ24"/>
      <c r="UIA24"/>
      <c r="UIB24"/>
      <c r="UIC24"/>
      <c r="UID24"/>
      <c r="UIE24"/>
      <c r="UIF24"/>
      <c r="UIG24"/>
      <c r="UIH24"/>
      <c r="UII24"/>
      <c r="UIJ24"/>
      <c r="UIK24"/>
      <c r="UIL24"/>
      <c r="UIM24"/>
      <c r="UIN24"/>
      <c r="UIO24"/>
      <c r="UIP24"/>
      <c r="UIQ24"/>
      <c r="UIR24"/>
      <c r="UIS24"/>
      <c r="UIT24"/>
      <c r="UIU24"/>
      <c r="UIV24"/>
      <c r="UIW24"/>
      <c r="UIX24"/>
      <c r="UIY24"/>
      <c r="UIZ24"/>
      <c r="UJA24"/>
      <c r="UJB24"/>
      <c r="UJC24"/>
      <c r="UJD24"/>
      <c r="UJE24"/>
      <c r="UJF24"/>
      <c r="UJG24"/>
      <c r="UJH24"/>
      <c r="UJI24"/>
      <c r="UJJ24"/>
      <c r="UJK24"/>
      <c r="UJL24"/>
      <c r="UJM24"/>
      <c r="UJN24"/>
      <c r="UJO24"/>
      <c r="UJP24"/>
      <c r="UJQ24"/>
      <c r="UJR24"/>
      <c r="UJS24"/>
      <c r="UJT24"/>
      <c r="UJU24"/>
      <c r="UJV24"/>
      <c r="UJW24"/>
      <c r="UJX24"/>
      <c r="UJY24"/>
      <c r="UJZ24"/>
      <c r="UKA24"/>
      <c r="UKB24"/>
      <c r="UKC24"/>
      <c r="UKD24"/>
      <c r="UKE24"/>
      <c r="UKF24"/>
      <c r="UKG24"/>
      <c r="UKH24"/>
      <c r="UKI24"/>
      <c r="UKJ24"/>
      <c r="UKK24"/>
      <c r="UKL24"/>
      <c r="UKM24"/>
      <c r="UKN24"/>
      <c r="UKO24"/>
      <c r="UKP24"/>
      <c r="UKQ24"/>
      <c r="UKR24"/>
      <c r="UKS24"/>
      <c r="UKT24"/>
      <c r="UKU24"/>
      <c r="UKV24"/>
      <c r="UKW24"/>
      <c r="UKX24"/>
      <c r="UKY24"/>
      <c r="UKZ24"/>
      <c r="ULA24"/>
      <c r="ULB24"/>
      <c r="ULC24"/>
      <c r="ULD24"/>
      <c r="ULE24"/>
      <c r="ULF24"/>
      <c r="ULG24"/>
      <c r="ULH24"/>
      <c r="ULI24"/>
      <c r="ULJ24"/>
      <c r="ULK24"/>
      <c r="ULL24"/>
      <c r="ULM24"/>
      <c r="ULN24"/>
      <c r="ULO24"/>
      <c r="ULP24"/>
      <c r="ULQ24"/>
      <c r="ULR24"/>
      <c r="ULS24"/>
      <c r="ULT24"/>
      <c r="ULU24"/>
      <c r="ULV24"/>
      <c r="ULW24"/>
      <c r="ULX24"/>
      <c r="ULY24"/>
      <c r="ULZ24"/>
      <c r="UMA24"/>
      <c r="UMB24"/>
      <c r="UMC24"/>
      <c r="UMD24"/>
      <c r="UME24"/>
      <c r="UMF24"/>
      <c r="UMG24"/>
      <c r="UMH24"/>
      <c r="UMI24"/>
      <c r="UMJ24"/>
      <c r="UMK24"/>
      <c r="UML24"/>
      <c r="UMM24"/>
      <c r="UMN24"/>
      <c r="UMO24"/>
      <c r="UMP24"/>
      <c r="UMQ24"/>
      <c r="UMR24"/>
      <c r="UMS24"/>
      <c r="UMT24"/>
      <c r="UMU24"/>
      <c r="UMV24"/>
      <c r="UMW24"/>
      <c r="UMX24"/>
      <c r="UMY24"/>
      <c r="UMZ24"/>
      <c r="UNA24"/>
      <c r="UNB24"/>
      <c r="UNC24"/>
      <c r="UND24"/>
      <c r="UNE24"/>
      <c r="UNF24"/>
      <c r="UNG24"/>
      <c r="UNH24"/>
      <c r="UNI24"/>
      <c r="UNJ24"/>
      <c r="UNK24"/>
      <c r="UNL24"/>
      <c r="UNM24"/>
      <c r="UNN24"/>
      <c r="UNO24"/>
      <c r="UNP24"/>
      <c r="UNQ24"/>
      <c r="UNR24"/>
      <c r="UNS24"/>
      <c r="UNT24"/>
      <c r="UNU24"/>
      <c r="UNV24"/>
      <c r="UNW24"/>
      <c r="UNX24"/>
      <c r="UNY24"/>
      <c r="UNZ24"/>
      <c r="UOA24"/>
      <c r="UOB24"/>
      <c r="UOC24"/>
      <c r="UOD24"/>
      <c r="UOE24"/>
      <c r="UOF24"/>
      <c r="UOG24"/>
      <c r="UOH24"/>
      <c r="UOI24"/>
      <c r="UOJ24"/>
      <c r="UOK24"/>
      <c r="UOL24"/>
      <c r="UOM24"/>
      <c r="UON24"/>
      <c r="UOO24"/>
      <c r="UOP24"/>
      <c r="UOQ24"/>
      <c r="UOR24"/>
      <c r="UOS24"/>
      <c r="UOT24"/>
      <c r="UOU24"/>
      <c r="UOV24"/>
      <c r="UOW24"/>
      <c r="UOX24"/>
      <c r="UOY24"/>
      <c r="UOZ24"/>
      <c r="UPA24"/>
      <c r="UPB24"/>
      <c r="UPC24"/>
      <c r="UPD24"/>
      <c r="UPE24"/>
      <c r="UPF24"/>
      <c r="UPG24"/>
      <c r="UPH24"/>
      <c r="UPI24"/>
      <c r="UPJ24"/>
      <c r="UPK24"/>
      <c r="UPL24"/>
      <c r="UPM24"/>
      <c r="UPN24"/>
      <c r="UPO24"/>
      <c r="UPP24"/>
      <c r="UPQ24"/>
      <c r="UPR24"/>
      <c r="UPS24"/>
      <c r="UPT24"/>
      <c r="UPU24"/>
      <c r="UPV24"/>
      <c r="UPW24"/>
      <c r="UPX24"/>
      <c r="UPY24"/>
      <c r="UPZ24"/>
      <c r="UQA24"/>
      <c r="UQB24"/>
      <c r="UQC24"/>
      <c r="UQD24"/>
      <c r="UQE24"/>
      <c r="UQF24"/>
      <c r="UQG24"/>
      <c r="UQH24"/>
      <c r="UQI24"/>
      <c r="UQJ24"/>
      <c r="UQK24"/>
      <c r="UQL24"/>
      <c r="UQM24"/>
      <c r="UQN24"/>
      <c r="UQO24"/>
      <c r="UQP24"/>
      <c r="UQQ24"/>
      <c r="UQR24"/>
      <c r="UQS24"/>
      <c r="UQT24"/>
      <c r="UQU24"/>
      <c r="UQV24"/>
      <c r="UQW24"/>
      <c r="UQX24"/>
      <c r="UQY24"/>
      <c r="UQZ24"/>
      <c r="URA24"/>
      <c r="URB24"/>
      <c r="URC24"/>
      <c r="URD24"/>
      <c r="URE24"/>
      <c r="URF24"/>
      <c r="URG24"/>
      <c r="URH24"/>
      <c r="URI24"/>
      <c r="URJ24"/>
      <c r="URK24"/>
      <c r="URL24"/>
      <c r="URM24"/>
      <c r="URN24"/>
      <c r="URO24"/>
      <c r="URP24"/>
      <c r="URQ24"/>
      <c r="URR24"/>
      <c r="URS24"/>
      <c r="URT24"/>
      <c r="URU24"/>
      <c r="URV24"/>
      <c r="URW24"/>
      <c r="URX24"/>
      <c r="URY24"/>
      <c r="URZ24"/>
      <c r="USA24"/>
      <c r="USB24"/>
      <c r="USC24"/>
      <c r="USD24"/>
      <c r="USE24"/>
      <c r="USF24"/>
      <c r="USG24"/>
      <c r="USH24"/>
      <c r="USI24"/>
      <c r="USJ24"/>
      <c r="USK24"/>
      <c r="USL24"/>
      <c r="USM24"/>
      <c r="USN24"/>
      <c r="USO24"/>
      <c r="USP24"/>
      <c r="USQ24"/>
      <c r="USR24"/>
      <c r="USS24"/>
      <c r="UST24"/>
      <c r="USU24"/>
      <c r="USV24"/>
      <c r="USW24"/>
      <c r="USX24"/>
      <c r="USY24"/>
      <c r="USZ24"/>
      <c r="UTA24"/>
      <c r="UTB24"/>
      <c r="UTC24"/>
      <c r="UTD24"/>
      <c r="UTE24"/>
      <c r="UTF24"/>
      <c r="UTG24"/>
      <c r="UTH24"/>
      <c r="UTI24"/>
      <c r="UTJ24"/>
      <c r="UTK24"/>
      <c r="UTL24"/>
      <c r="UTM24"/>
      <c r="UTN24"/>
      <c r="UTO24"/>
      <c r="UTP24"/>
      <c r="UTQ24"/>
      <c r="UTR24"/>
      <c r="UTS24"/>
      <c r="UTT24"/>
      <c r="UTU24"/>
      <c r="UTV24"/>
      <c r="UTW24"/>
      <c r="UTX24"/>
      <c r="UTY24"/>
      <c r="UTZ24"/>
      <c r="UUA24"/>
      <c r="UUB24"/>
      <c r="UUC24"/>
      <c r="UUD24"/>
      <c r="UUE24"/>
      <c r="UUF24"/>
      <c r="UUG24"/>
      <c r="UUH24"/>
      <c r="UUI24"/>
      <c r="UUJ24"/>
      <c r="UUK24"/>
      <c r="UUL24"/>
      <c r="UUM24"/>
      <c r="UUN24"/>
      <c r="UUO24"/>
      <c r="UUP24"/>
      <c r="UUQ24"/>
      <c r="UUR24"/>
      <c r="UUS24"/>
      <c r="UUT24"/>
      <c r="UUU24"/>
      <c r="UUV24"/>
      <c r="UUW24"/>
      <c r="UUX24"/>
      <c r="UUY24"/>
      <c r="UUZ24"/>
      <c r="UVA24"/>
      <c r="UVB24"/>
      <c r="UVC24"/>
      <c r="UVD24"/>
      <c r="UVE24"/>
      <c r="UVF24"/>
      <c r="UVG24"/>
      <c r="UVH24"/>
      <c r="UVI24"/>
      <c r="UVJ24"/>
      <c r="UVK24"/>
      <c r="UVL24"/>
      <c r="UVM24"/>
      <c r="UVN24"/>
      <c r="UVO24"/>
      <c r="UVP24"/>
      <c r="UVQ24"/>
      <c r="UVR24"/>
      <c r="UVS24"/>
      <c r="UVT24"/>
      <c r="UVU24"/>
      <c r="UVV24"/>
      <c r="UVW24"/>
      <c r="UVX24"/>
      <c r="UVY24"/>
      <c r="UVZ24"/>
      <c r="UWA24"/>
      <c r="UWB24"/>
      <c r="UWC24"/>
      <c r="UWD24"/>
      <c r="UWE24"/>
      <c r="UWF24"/>
      <c r="UWG24"/>
      <c r="UWH24"/>
      <c r="UWI24"/>
      <c r="UWJ24"/>
      <c r="UWK24"/>
      <c r="UWL24"/>
      <c r="UWM24"/>
      <c r="UWN24"/>
      <c r="UWO24"/>
      <c r="UWP24"/>
      <c r="UWQ24"/>
      <c r="UWR24"/>
      <c r="UWS24"/>
      <c r="UWT24"/>
      <c r="UWU24"/>
      <c r="UWV24"/>
      <c r="UWW24"/>
      <c r="UWX24"/>
      <c r="UWY24"/>
      <c r="UWZ24"/>
      <c r="UXA24"/>
      <c r="UXB24"/>
      <c r="UXC24"/>
      <c r="UXD24"/>
      <c r="UXE24"/>
      <c r="UXF24"/>
      <c r="UXG24"/>
      <c r="UXH24"/>
      <c r="UXI24"/>
      <c r="UXJ24"/>
      <c r="UXK24"/>
      <c r="UXL24"/>
      <c r="UXM24"/>
      <c r="UXN24"/>
      <c r="UXO24"/>
      <c r="UXP24"/>
      <c r="UXQ24"/>
      <c r="UXR24"/>
      <c r="UXS24"/>
      <c r="UXT24"/>
      <c r="UXU24"/>
      <c r="UXV24"/>
      <c r="UXW24"/>
      <c r="UXX24"/>
      <c r="UXY24"/>
      <c r="UXZ24"/>
      <c r="UYA24"/>
      <c r="UYB24"/>
      <c r="UYC24"/>
      <c r="UYD24"/>
      <c r="UYE24"/>
      <c r="UYF24"/>
      <c r="UYG24"/>
      <c r="UYH24"/>
      <c r="UYI24"/>
      <c r="UYJ24"/>
      <c r="UYK24"/>
      <c r="UYL24"/>
      <c r="UYM24"/>
      <c r="UYN24"/>
      <c r="UYO24"/>
      <c r="UYP24"/>
      <c r="UYQ24"/>
      <c r="UYR24"/>
      <c r="UYS24"/>
      <c r="UYT24"/>
      <c r="UYU24"/>
      <c r="UYV24"/>
      <c r="UYW24"/>
      <c r="UYX24"/>
      <c r="UYY24"/>
      <c r="UYZ24"/>
      <c r="UZA24"/>
      <c r="UZB24"/>
      <c r="UZC24"/>
      <c r="UZD24"/>
      <c r="UZE24"/>
      <c r="UZF24"/>
      <c r="UZG24"/>
      <c r="UZH24"/>
      <c r="UZI24"/>
      <c r="UZJ24"/>
      <c r="UZK24"/>
      <c r="UZL24"/>
      <c r="UZM24"/>
      <c r="UZN24"/>
      <c r="UZO24"/>
      <c r="UZP24"/>
      <c r="UZQ24"/>
      <c r="UZR24"/>
      <c r="UZS24"/>
      <c r="UZT24"/>
      <c r="UZU24"/>
      <c r="UZV24"/>
      <c r="UZW24"/>
      <c r="UZX24"/>
      <c r="UZY24"/>
      <c r="UZZ24"/>
      <c r="VAA24"/>
      <c r="VAB24"/>
      <c r="VAC24"/>
      <c r="VAD24"/>
      <c r="VAE24"/>
      <c r="VAF24"/>
      <c r="VAG24"/>
      <c r="VAH24"/>
      <c r="VAI24"/>
      <c r="VAJ24"/>
      <c r="VAK24"/>
      <c r="VAL24"/>
      <c r="VAM24"/>
      <c r="VAN24"/>
      <c r="VAO24"/>
      <c r="VAP24"/>
      <c r="VAQ24"/>
      <c r="VAR24"/>
      <c r="VAS24"/>
      <c r="VAT24"/>
      <c r="VAU24"/>
      <c r="VAV24"/>
      <c r="VAW24"/>
      <c r="VAX24"/>
      <c r="VAY24"/>
      <c r="VAZ24"/>
      <c r="VBA24"/>
      <c r="VBB24"/>
      <c r="VBC24"/>
      <c r="VBD24"/>
      <c r="VBE24"/>
      <c r="VBF24"/>
      <c r="VBG24"/>
      <c r="VBH24"/>
      <c r="VBI24"/>
      <c r="VBJ24"/>
      <c r="VBK24"/>
      <c r="VBL24"/>
      <c r="VBM24"/>
      <c r="VBN24"/>
      <c r="VBO24"/>
      <c r="VBP24"/>
      <c r="VBQ24"/>
      <c r="VBR24"/>
      <c r="VBS24"/>
      <c r="VBT24"/>
      <c r="VBU24"/>
      <c r="VBV24"/>
      <c r="VBW24"/>
      <c r="VBX24"/>
      <c r="VBY24"/>
      <c r="VBZ24"/>
      <c r="VCA24"/>
      <c r="VCB24"/>
      <c r="VCC24"/>
      <c r="VCD24"/>
      <c r="VCE24"/>
      <c r="VCF24"/>
      <c r="VCG24"/>
      <c r="VCH24"/>
      <c r="VCI24"/>
      <c r="VCJ24"/>
      <c r="VCK24"/>
      <c r="VCL24"/>
      <c r="VCM24"/>
      <c r="VCN24"/>
      <c r="VCO24"/>
      <c r="VCP24"/>
      <c r="VCQ24"/>
      <c r="VCR24"/>
      <c r="VCS24"/>
      <c r="VCT24"/>
      <c r="VCU24"/>
      <c r="VCV24"/>
      <c r="VCW24"/>
      <c r="VCX24"/>
      <c r="VCY24"/>
      <c r="VCZ24"/>
      <c r="VDA24"/>
      <c r="VDB24"/>
      <c r="VDC24"/>
      <c r="VDD24"/>
      <c r="VDE24"/>
      <c r="VDF24"/>
      <c r="VDG24"/>
      <c r="VDH24"/>
      <c r="VDI24"/>
      <c r="VDJ24"/>
      <c r="VDK24"/>
      <c r="VDL24"/>
      <c r="VDM24"/>
      <c r="VDN24"/>
      <c r="VDO24"/>
      <c r="VDP24"/>
      <c r="VDQ24"/>
      <c r="VDR24"/>
      <c r="VDS24"/>
      <c r="VDT24"/>
      <c r="VDU24"/>
      <c r="VDV24"/>
      <c r="VDW24"/>
      <c r="VDX24"/>
      <c r="VDY24"/>
      <c r="VDZ24"/>
      <c r="VEA24"/>
      <c r="VEB24"/>
      <c r="VEC24"/>
      <c r="VED24"/>
      <c r="VEE24"/>
      <c r="VEF24"/>
      <c r="VEG24"/>
      <c r="VEH24"/>
      <c r="VEI24"/>
      <c r="VEJ24"/>
      <c r="VEK24"/>
      <c r="VEL24"/>
      <c r="VEM24"/>
      <c r="VEN24"/>
      <c r="VEO24"/>
      <c r="VEP24"/>
      <c r="VEQ24"/>
      <c r="VER24"/>
      <c r="VES24"/>
      <c r="VET24"/>
      <c r="VEU24"/>
      <c r="VEV24"/>
      <c r="VEW24"/>
      <c r="VEX24"/>
      <c r="VEY24"/>
      <c r="VEZ24"/>
      <c r="VFA24"/>
      <c r="VFB24"/>
      <c r="VFC24"/>
      <c r="VFD24"/>
      <c r="VFE24"/>
      <c r="VFF24"/>
      <c r="VFG24"/>
      <c r="VFH24"/>
      <c r="VFI24"/>
      <c r="VFJ24"/>
      <c r="VFK24"/>
      <c r="VFL24"/>
      <c r="VFM24"/>
      <c r="VFN24"/>
      <c r="VFO24"/>
      <c r="VFP24"/>
      <c r="VFQ24"/>
      <c r="VFR24"/>
      <c r="VFS24"/>
      <c r="VFT24"/>
      <c r="VFU24"/>
      <c r="VFV24"/>
      <c r="VFW24"/>
      <c r="VFX24"/>
      <c r="VFY24"/>
      <c r="VFZ24"/>
      <c r="VGA24"/>
      <c r="VGB24"/>
      <c r="VGC24"/>
      <c r="VGD24"/>
      <c r="VGE24"/>
      <c r="VGF24"/>
      <c r="VGG24"/>
      <c r="VGH24"/>
      <c r="VGI24"/>
      <c r="VGJ24"/>
      <c r="VGK24"/>
      <c r="VGL24"/>
      <c r="VGM24"/>
      <c r="VGN24"/>
      <c r="VGO24"/>
      <c r="VGP24"/>
      <c r="VGQ24"/>
      <c r="VGR24"/>
      <c r="VGS24"/>
      <c r="VGT24"/>
      <c r="VGU24"/>
      <c r="VGV24"/>
      <c r="VGW24"/>
      <c r="VGX24"/>
      <c r="VGY24"/>
      <c r="VGZ24"/>
      <c r="VHA24"/>
      <c r="VHB24"/>
      <c r="VHC24"/>
      <c r="VHD24"/>
      <c r="VHE24"/>
      <c r="VHF24"/>
      <c r="VHG24"/>
      <c r="VHH24"/>
      <c r="VHI24"/>
      <c r="VHJ24"/>
      <c r="VHK24"/>
      <c r="VHL24"/>
      <c r="VHM24"/>
      <c r="VHN24"/>
      <c r="VHO24"/>
      <c r="VHP24"/>
      <c r="VHQ24"/>
      <c r="VHR24"/>
      <c r="VHS24"/>
      <c r="VHT24"/>
      <c r="VHU24"/>
      <c r="VHV24"/>
      <c r="VHW24"/>
      <c r="VHX24"/>
      <c r="VHY24"/>
      <c r="VHZ24"/>
      <c r="VIA24"/>
      <c r="VIB24"/>
      <c r="VIC24"/>
      <c r="VID24"/>
      <c r="VIE24"/>
      <c r="VIF24"/>
      <c r="VIG24"/>
      <c r="VIH24"/>
      <c r="VII24"/>
      <c r="VIJ24"/>
      <c r="VIK24"/>
      <c r="VIL24"/>
      <c r="VIM24"/>
      <c r="VIN24"/>
      <c r="VIO24"/>
      <c r="VIP24"/>
      <c r="VIQ24"/>
      <c r="VIR24"/>
      <c r="VIS24"/>
      <c r="VIT24"/>
      <c r="VIU24"/>
      <c r="VIV24"/>
      <c r="VIW24"/>
      <c r="VIX24"/>
      <c r="VIY24"/>
      <c r="VIZ24"/>
      <c r="VJA24"/>
      <c r="VJB24"/>
      <c r="VJC24"/>
      <c r="VJD24"/>
      <c r="VJE24"/>
      <c r="VJF24"/>
      <c r="VJG24"/>
      <c r="VJH24"/>
      <c r="VJI24"/>
      <c r="VJJ24"/>
      <c r="VJK24"/>
      <c r="VJL24"/>
      <c r="VJM24"/>
      <c r="VJN24"/>
      <c r="VJO24"/>
      <c r="VJP24"/>
      <c r="VJQ24"/>
      <c r="VJR24"/>
      <c r="VJS24"/>
      <c r="VJT24"/>
      <c r="VJU24"/>
      <c r="VJV24"/>
      <c r="VJW24"/>
      <c r="VJX24"/>
      <c r="VJY24"/>
      <c r="VJZ24"/>
      <c r="VKA24"/>
      <c r="VKB24"/>
      <c r="VKC24"/>
      <c r="VKD24"/>
      <c r="VKE24"/>
      <c r="VKF24"/>
      <c r="VKG24"/>
      <c r="VKH24"/>
      <c r="VKI24"/>
      <c r="VKJ24"/>
      <c r="VKK24"/>
      <c r="VKL24"/>
      <c r="VKM24"/>
      <c r="VKN24"/>
      <c r="VKO24"/>
      <c r="VKP24"/>
      <c r="VKQ24"/>
      <c r="VKR24"/>
      <c r="VKS24"/>
      <c r="VKT24"/>
      <c r="VKU24"/>
      <c r="VKV24"/>
      <c r="VKW24"/>
      <c r="VKX24"/>
      <c r="VKY24"/>
      <c r="VKZ24"/>
      <c r="VLA24"/>
      <c r="VLB24"/>
      <c r="VLC24"/>
      <c r="VLD24"/>
      <c r="VLE24"/>
      <c r="VLF24"/>
      <c r="VLG24"/>
      <c r="VLH24"/>
      <c r="VLI24"/>
      <c r="VLJ24"/>
      <c r="VLK24"/>
      <c r="VLL24"/>
      <c r="VLM24"/>
      <c r="VLN24"/>
      <c r="VLO24"/>
      <c r="VLP24"/>
      <c r="VLQ24"/>
      <c r="VLR24"/>
      <c r="VLS24"/>
      <c r="VLT24"/>
      <c r="VLU24"/>
      <c r="VLV24"/>
      <c r="VLW24"/>
      <c r="VLX24"/>
      <c r="VLY24"/>
      <c r="VLZ24"/>
      <c r="VMA24"/>
      <c r="VMB24"/>
      <c r="VMC24"/>
      <c r="VMD24"/>
      <c r="VME24"/>
      <c r="VMF24"/>
      <c r="VMG24"/>
      <c r="VMH24"/>
      <c r="VMI24"/>
      <c r="VMJ24"/>
      <c r="VMK24"/>
      <c r="VML24"/>
      <c r="VMM24"/>
      <c r="VMN24"/>
      <c r="VMO24"/>
      <c r="VMP24"/>
      <c r="VMQ24"/>
      <c r="VMR24"/>
      <c r="VMS24"/>
      <c r="VMT24"/>
      <c r="VMU24"/>
      <c r="VMV24"/>
      <c r="VMW24"/>
      <c r="VMX24"/>
      <c r="VMY24"/>
      <c r="VMZ24"/>
      <c r="VNA24"/>
      <c r="VNB24"/>
      <c r="VNC24"/>
      <c r="VND24"/>
      <c r="VNE24"/>
      <c r="VNF24"/>
      <c r="VNG24"/>
      <c r="VNH24"/>
      <c r="VNI24"/>
      <c r="VNJ24"/>
      <c r="VNK24"/>
      <c r="VNL24"/>
      <c r="VNM24"/>
      <c r="VNN24"/>
      <c r="VNO24"/>
      <c r="VNP24"/>
      <c r="VNQ24"/>
      <c r="VNR24"/>
      <c r="VNS24"/>
      <c r="VNT24"/>
      <c r="VNU24"/>
      <c r="VNV24"/>
      <c r="VNW24"/>
      <c r="VNX24"/>
      <c r="VNY24"/>
      <c r="VNZ24"/>
      <c r="VOA24"/>
      <c r="VOB24"/>
      <c r="VOC24"/>
      <c r="VOD24"/>
      <c r="VOE24"/>
      <c r="VOF24"/>
      <c r="VOG24"/>
      <c r="VOH24"/>
      <c r="VOI24"/>
      <c r="VOJ24"/>
      <c r="VOK24"/>
      <c r="VOL24"/>
      <c r="VOM24"/>
      <c r="VON24"/>
      <c r="VOO24"/>
      <c r="VOP24"/>
      <c r="VOQ24"/>
      <c r="VOR24"/>
      <c r="VOS24"/>
      <c r="VOT24"/>
      <c r="VOU24"/>
      <c r="VOV24"/>
      <c r="VOW24"/>
      <c r="VOX24"/>
      <c r="VOY24"/>
      <c r="VOZ24"/>
      <c r="VPA24"/>
      <c r="VPB24"/>
      <c r="VPC24"/>
      <c r="VPD24"/>
      <c r="VPE24"/>
      <c r="VPF24"/>
      <c r="VPG24"/>
      <c r="VPH24"/>
      <c r="VPI24"/>
      <c r="VPJ24"/>
      <c r="VPK24"/>
      <c r="VPL24"/>
      <c r="VPM24"/>
      <c r="VPN24"/>
      <c r="VPO24"/>
      <c r="VPP24"/>
      <c r="VPQ24"/>
      <c r="VPR24"/>
      <c r="VPS24"/>
      <c r="VPT24"/>
      <c r="VPU24"/>
      <c r="VPV24"/>
      <c r="VPW24"/>
      <c r="VPX24"/>
      <c r="VPY24"/>
      <c r="VPZ24"/>
      <c r="VQA24"/>
      <c r="VQB24"/>
      <c r="VQC24"/>
      <c r="VQD24"/>
      <c r="VQE24"/>
      <c r="VQF24"/>
      <c r="VQG24"/>
      <c r="VQH24"/>
      <c r="VQI24"/>
      <c r="VQJ24"/>
      <c r="VQK24"/>
      <c r="VQL24"/>
      <c r="VQM24"/>
      <c r="VQN24"/>
      <c r="VQO24"/>
      <c r="VQP24"/>
      <c r="VQQ24"/>
      <c r="VQR24"/>
      <c r="VQS24"/>
      <c r="VQT24"/>
      <c r="VQU24"/>
      <c r="VQV24"/>
      <c r="VQW24"/>
      <c r="VQX24"/>
      <c r="VQY24"/>
      <c r="VQZ24"/>
      <c r="VRA24"/>
      <c r="VRB24"/>
      <c r="VRC24"/>
      <c r="VRD24"/>
      <c r="VRE24"/>
      <c r="VRF24"/>
      <c r="VRG24"/>
      <c r="VRH24"/>
      <c r="VRI24"/>
      <c r="VRJ24"/>
      <c r="VRK24"/>
      <c r="VRL24"/>
      <c r="VRM24"/>
      <c r="VRN24"/>
      <c r="VRO24"/>
      <c r="VRP24"/>
      <c r="VRQ24"/>
      <c r="VRR24"/>
      <c r="VRS24"/>
      <c r="VRT24"/>
      <c r="VRU24"/>
      <c r="VRV24"/>
      <c r="VRW24"/>
      <c r="VRX24"/>
      <c r="VRY24"/>
      <c r="VRZ24"/>
      <c r="VSA24"/>
      <c r="VSB24"/>
      <c r="VSC24"/>
      <c r="VSD24"/>
      <c r="VSE24"/>
      <c r="VSF24"/>
      <c r="VSG24"/>
      <c r="VSH24"/>
      <c r="VSI24"/>
      <c r="VSJ24"/>
      <c r="VSK24"/>
      <c r="VSL24"/>
      <c r="VSM24"/>
      <c r="VSN24"/>
      <c r="VSO24"/>
      <c r="VSP24"/>
      <c r="VSQ24"/>
      <c r="VSR24"/>
      <c r="VSS24"/>
      <c r="VST24"/>
      <c r="VSU24"/>
      <c r="VSV24"/>
      <c r="VSW24"/>
      <c r="VSX24"/>
      <c r="VSY24"/>
      <c r="VSZ24"/>
      <c r="VTA24"/>
      <c r="VTB24"/>
      <c r="VTC24"/>
      <c r="VTD24"/>
      <c r="VTE24"/>
      <c r="VTF24"/>
      <c r="VTG24"/>
      <c r="VTH24"/>
      <c r="VTI24"/>
      <c r="VTJ24"/>
      <c r="VTK24"/>
      <c r="VTL24"/>
      <c r="VTM24"/>
      <c r="VTN24"/>
      <c r="VTO24"/>
      <c r="VTP24"/>
      <c r="VTQ24"/>
      <c r="VTR24"/>
      <c r="VTS24"/>
      <c r="VTT24"/>
      <c r="VTU24"/>
      <c r="VTV24"/>
      <c r="VTW24"/>
      <c r="VTX24"/>
      <c r="VTY24"/>
      <c r="VTZ24"/>
      <c r="VUA24"/>
      <c r="VUB24"/>
      <c r="VUC24"/>
      <c r="VUD24"/>
      <c r="VUE24"/>
      <c r="VUF24"/>
      <c r="VUG24"/>
      <c r="VUH24"/>
      <c r="VUI24"/>
      <c r="VUJ24"/>
      <c r="VUK24"/>
      <c r="VUL24"/>
      <c r="VUM24"/>
      <c r="VUN24"/>
      <c r="VUO24"/>
      <c r="VUP24"/>
      <c r="VUQ24"/>
      <c r="VUR24"/>
      <c r="VUS24"/>
      <c r="VUT24"/>
      <c r="VUU24"/>
      <c r="VUV24"/>
      <c r="VUW24"/>
      <c r="VUX24"/>
      <c r="VUY24"/>
      <c r="VUZ24"/>
      <c r="VVA24"/>
      <c r="VVB24"/>
      <c r="VVC24"/>
      <c r="VVD24"/>
      <c r="VVE24"/>
      <c r="VVF24"/>
      <c r="VVG24"/>
      <c r="VVH24"/>
      <c r="VVI24"/>
      <c r="VVJ24"/>
      <c r="VVK24"/>
      <c r="VVL24"/>
      <c r="VVM24"/>
      <c r="VVN24"/>
      <c r="VVO24"/>
      <c r="VVP24"/>
      <c r="VVQ24"/>
      <c r="VVR24"/>
      <c r="VVS24"/>
      <c r="VVT24"/>
      <c r="VVU24"/>
      <c r="VVV24"/>
      <c r="VVW24"/>
      <c r="VVX24"/>
      <c r="VVY24"/>
      <c r="VVZ24"/>
      <c r="VWA24"/>
      <c r="VWB24"/>
      <c r="VWC24"/>
      <c r="VWD24"/>
      <c r="VWE24"/>
      <c r="VWF24"/>
      <c r="VWG24"/>
      <c r="VWH24"/>
      <c r="VWI24"/>
      <c r="VWJ24"/>
      <c r="VWK24"/>
      <c r="VWL24"/>
      <c r="VWM24"/>
      <c r="VWN24"/>
      <c r="VWO24"/>
      <c r="VWP24"/>
      <c r="VWQ24"/>
      <c r="VWR24"/>
      <c r="VWS24"/>
      <c r="VWT24"/>
      <c r="VWU24"/>
      <c r="VWV24"/>
      <c r="VWW24"/>
      <c r="VWX24"/>
      <c r="VWY24"/>
      <c r="VWZ24"/>
      <c r="VXA24"/>
      <c r="VXB24"/>
      <c r="VXC24"/>
      <c r="VXD24"/>
      <c r="VXE24"/>
      <c r="VXF24"/>
      <c r="VXG24"/>
      <c r="VXH24"/>
      <c r="VXI24"/>
      <c r="VXJ24"/>
      <c r="VXK24"/>
      <c r="VXL24"/>
      <c r="VXM24"/>
      <c r="VXN24"/>
      <c r="VXO24"/>
      <c r="VXP24"/>
      <c r="VXQ24"/>
      <c r="VXR24"/>
      <c r="VXS24"/>
      <c r="VXT24"/>
      <c r="VXU24"/>
      <c r="VXV24"/>
      <c r="VXW24"/>
      <c r="VXX24"/>
      <c r="VXY24"/>
      <c r="VXZ24"/>
      <c r="VYA24"/>
      <c r="VYB24"/>
      <c r="VYC24"/>
      <c r="VYD24"/>
      <c r="VYE24"/>
      <c r="VYF24"/>
      <c r="VYG24"/>
      <c r="VYH24"/>
      <c r="VYI24"/>
      <c r="VYJ24"/>
      <c r="VYK24"/>
      <c r="VYL24"/>
      <c r="VYM24"/>
      <c r="VYN24"/>
      <c r="VYO24"/>
      <c r="VYP24"/>
      <c r="VYQ24"/>
      <c r="VYR24"/>
      <c r="VYS24"/>
      <c r="VYT24"/>
      <c r="VYU24"/>
      <c r="VYV24"/>
      <c r="VYW24"/>
      <c r="VYX24"/>
      <c r="VYY24"/>
      <c r="VYZ24"/>
      <c r="VZA24"/>
      <c r="VZB24"/>
      <c r="VZC24"/>
      <c r="VZD24"/>
      <c r="VZE24"/>
      <c r="VZF24"/>
      <c r="VZG24"/>
      <c r="VZH24"/>
      <c r="VZI24"/>
      <c r="VZJ24"/>
      <c r="VZK24"/>
      <c r="VZL24"/>
      <c r="VZM24"/>
      <c r="VZN24"/>
      <c r="VZO24"/>
      <c r="VZP24"/>
      <c r="VZQ24"/>
      <c r="VZR24"/>
      <c r="VZS24"/>
      <c r="VZT24"/>
      <c r="VZU24"/>
      <c r="VZV24"/>
      <c r="VZW24"/>
      <c r="VZX24"/>
      <c r="VZY24"/>
      <c r="VZZ24"/>
      <c r="WAA24"/>
      <c r="WAB24"/>
      <c r="WAC24"/>
      <c r="WAD24"/>
      <c r="WAE24"/>
      <c r="WAF24"/>
      <c r="WAG24"/>
      <c r="WAH24"/>
      <c r="WAI24"/>
      <c r="WAJ24"/>
      <c r="WAK24"/>
      <c r="WAL24"/>
      <c r="WAM24"/>
      <c r="WAN24"/>
      <c r="WAO24"/>
      <c r="WAP24"/>
      <c r="WAQ24"/>
      <c r="WAR24"/>
      <c r="WAS24"/>
      <c r="WAT24"/>
      <c r="WAU24"/>
      <c r="WAV24"/>
      <c r="WAW24"/>
      <c r="WAX24"/>
      <c r="WAY24"/>
      <c r="WAZ24"/>
      <c r="WBA24"/>
      <c r="WBB24"/>
      <c r="WBC24"/>
      <c r="WBD24"/>
      <c r="WBE24"/>
      <c r="WBF24"/>
      <c r="WBG24"/>
      <c r="WBH24"/>
      <c r="WBI24"/>
      <c r="WBJ24"/>
      <c r="WBK24"/>
      <c r="WBL24"/>
      <c r="WBM24"/>
      <c r="WBN24"/>
      <c r="WBO24"/>
      <c r="WBP24"/>
      <c r="WBQ24"/>
      <c r="WBR24"/>
      <c r="WBS24"/>
      <c r="WBT24"/>
      <c r="WBU24"/>
      <c r="WBV24"/>
      <c r="WBW24"/>
      <c r="WBX24"/>
      <c r="WBY24"/>
      <c r="WBZ24"/>
      <c r="WCA24"/>
      <c r="WCB24"/>
      <c r="WCC24"/>
      <c r="WCD24"/>
      <c r="WCE24"/>
      <c r="WCF24"/>
      <c r="WCG24"/>
      <c r="WCH24"/>
      <c r="WCI24"/>
      <c r="WCJ24"/>
      <c r="WCK24"/>
      <c r="WCL24"/>
      <c r="WCM24"/>
      <c r="WCN24"/>
      <c r="WCO24"/>
      <c r="WCP24"/>
      <c r="WCQ24"/>
      <c r="WCR24"/>
      <c r="WCS24"/>
      <c r="WCT24"/>
      <c r="WCU24"/>
      <c r="WCV24"/>
      <c r="WCW24"/>
      <c r="WCX24"/>
      <c r="WCY24"/>
      <c r="WCZ24"/>
      <c r="WDA24"/>
      <c r="WDB24"/>
      <c r="WDC24"/>
      <c r="WDD24"/>
      <c r="WDE24"/>
      <c r="WDF24"/>
      <c r="WDG24"/>
      <c r="WDH24"/>
      <c r="WDI24"/>
      <c r="WDJ24"/>
      <c r="WDK24"/>
      <c r="WDL24"/>
      <c r="WDM24"/>
      <c r="WDN24"/>
      <c r="WDO24"/>
      <c r="WDP24"/>
      <c r="WDQ24"/>
      <c r="WDR24"/>
      <c r="WDS24"/>
      <c r="WDT24"/>
      <c r="WDU24"/>
      <c r="WDV24"/>
      <c r="WDW24"/>
      <c r="WDX24"/>
      <c r="WDY24"/>
      <c r="WDZ24"/>
      <c r="WEA24"/>
      <c r="WEB24"/>
      <c r="WEC24"/>
      <c r="WED24"/>
      <c r="WEE24"/>
      <c r="WEF24"/>
      <c r="WEG24"/>
      <c r="WEH24"/>
      <c r="WEI24"/>
      <c r="WEJ24"/>
      <c r="WEK24"/>
      <c r="WEL24"/>
      <c r="WEM24"/>
      <c r="WEN24"/>
      <c r="WEO24"/>
      <c r="WEP24"/>
      <c r="WEQ24"/>
      <c r="WER24"/>
      <c r="WES24"/>
      <c r="WET24"/>
      <c r="WEU24"/>
      <c r="WEV24"/>
      <c r="WEW24"/>
      <c r="WEX24"/>
      <c r="WEY24"/>
      <c r="WEZ24"/>
      <c r="WFA24"/>
      <c r="WFB24"/>
      <c r="WFC24"/>
      <c r="WFD24"/>
      <c r="WFE24"/>
      <c r="WFF24"/>
      <c r="WFG24"/>
      <c r="WFH24"/>
      <c r="WFI24"/>
      <c r="WFJ24"/>
      <c r="WFK24"/>
      <c r="WFL24"/>
      <c r="WFM24"/>
      <c r="WFN24"/>
      <c r="WFO24"/>
      <c r="WFP24"/>
      <c r="WFQ24"/>
      <c r="WFR24"/>
      <c r="WFS24"/>
      <c r="WFT24"/>
      <c r="WFU24"/>
      <c r="WFV24"/>
      <c r="WFW24"/>
      <c r="WFX24"/>
      <c r="WFY24"/>
      <c r="WFZ24"/>
      <c r="WGA24"/>
      <c r="WGB24"/>
      <c r="WGC24"/>
      <c r="WGD24"/>
      <c r="WGE24"/>
      <c r="WGF24"/>
      <c r="WGG24"/>
      <c r="WGH24"/>
      <c r="WGI24"/>
      <c r="WGJ24"/>
      <c r="WGK24"/>
      <c r="WGL24"/>
      <c r="WGM24"/>
      <c r="WGN24"/>
      <c r="WGO24"/>
      <c r="WGP24"/>
      <c r="WGQ24"/>
      <c r="WGR24"/>
      <c r="WGS24"/>
      <c r="WGT24"/>
      <c r="WGU24"/>
      <c r="WGV24"/>
      <c r="WGW24"/>
      <c r="WGX24"/>
      <c r="WGY24"/>
      <c r="WGZ24"/>
      <c r="WHA24"/>
      <c r="WHB24"/>
      <c r="WHC24"/>
      <c r="WHD24"/>
      <c r="WHE24"/>
      <c r="WHF24"/>
      <c r="WHG24"/>
      <c r="WHH24"/>
      <c r="WHI24"/>
      <c r="WHJ24"/>
      <c r="WHK24"/>
      <c r="WHL24"/>
      <c r="WHM24"/>
      <c r="WHN24"/>
      <c r="WHO24"/>
      <c r="WHP24"/>
      <c r="WHQ24"/>
      <c r="WHR24"/>
      <c r="WHS24"/>
      <c r="WHT24"/>
      <c r="WHU24"/>
      <c r="WHV24"/>
      <c r="WHW24"/>
      <c r="WHX24"/>
      <c r="WHY24"/>
      <c r="WHZ24"/>
      <c r="WIA24"/>
      <c r="WIB24"/>
      <c r="WIC24"/>
      <c r="WID24"/>
      <c r="WIE24"/>
      <c r="WIF24"/>
      <c r="WIG24"/>
      <c r="WIH24"/>
      <c r="WII24"/>
      <c r="WIJ24"/>
      <c r="WIK24"/>
      <c r="WIL24"/>
      <c r="WIM24"/>
      <c r="WIN24"/>
      <c r="WIO24"/>
      <c r="WIP24"/>
      <c r="WIQ24"/>
      <c r="WIR24"/>
      <c r="WIS24"/>
      <c r="WIT24"/>
      <c r="WIU24"/>
      <c r="WIV24"/>
      <c r="WIW24"/>
      <c r="WIX24"/>
      <c r="WIY24"/>
      <c r="WIZ24"/>
      <c r="WJA24"/>
      <c r="WJB24"/>
      <c r="WJC24"/>
      <c r="WJD24"/>
      <c r="WJE24"/>
      <c r="WJF24"/>
      <c r="WJG24"/>
      <c r="WJH24"/>
      <c r="WJI24"/>
      <c r="WJJ24"/>
      <c r="WJK24"/>
      <c r="WJL24"/>
      <c r="WJM24"/>
      <c r="WJN24"/>
      <c r="WJO24"/>
      <c r="WJP24"/>
      <c r="WJQ24"/>
      <c r="WJR24"/>
      <c r="WJS24"/>
      <c r="WJT24"/>
      <c r="WJU24"/>
      <c r="WJV24"/>
      <c r="WJW24"/>
      <c r="WJX24"/>
      <c r="WJY24"/>
      <c r="WJZ24"/>
      <c r="WKA24"/>
      <c r="WKB24"/>
      <c r="WKC24"/>
      <c r="WKD24"/>
      <c r="WKE24"/>
      <c r="WKF24"/>
      <c r="WKG24"/>
      <c r="WKH24"/>
      <c r="WKI24"/>
      <c r="WKJ24"/>
      <c r="WKK24"/>
      <c r="WKL24"/>
      <c r="WKM24"/>
      <c r="WKN24"/>
      <c r="WKO24"/>
      <c r="WKP24"/>
      <c r="WKQ24"/>
      <c r="WKR24"/>
      <c r="WKS24"/>
      <c r="WKT24"/>
      <c r="WKU24"/>
      <c r="WKV24"/>
      <c r="WKW24"/>
      <c r="WKX24"/>
      <c r="WKY24"/>
      <c r="WKZ24"/>
      <c r="WLA24"/>
      <c r="WLB24"/>
      <c r="WLC24"/>
      <c r="WLD24"/>
      <c r="WLE24"/>
      <c r="WLF24"/>
      <c r="WLG24"/>
      <c r="WLH24"/>
      <c r="WLI24"/>
      <c r="WLJ24"/>
      <c r="WLK24"/>
      <c r="WLL24"/>
      <c r="WLM24"/>
      <c r="WLN24"/>
      <c r="WLO24"/>
      <c r="WLP24"/>
      <c r="WLQ24"/>
      <c r="WLR24"/>
      <c r="WLS24"/>
      <c r="WLT24"/>
      <c r="WLU24"/>
      <c r="WLV24"/>
      <c r="WLW24"/>
      <c r="WLX24"/>
      <c r="WLY24"/>
      <c r="WLZ24"/>
      <c r="WMA24"/>
      <c r="WMB24"/>
      <c r="WMC24"/>
      <c r="WMD24"/>
      <c r="WME24"/>
      <c r="WMF24"/>
      <c r="WMG24"/>
      <c r="WMH24"/>
      <c r="WMI24"/>
      <c r="WMJ24"/>
      <c r="WMK24"/>
      <c r="WML24"/>
      <c r="WMM24"/>
      <c r="WMN24"/>
      <c r="WMO24"/>
      <c r="WMP24"/>
      <c r="WMQ24"/>
      <c r="WMR24"/>
      <c r="WMS24"/>
      <c r="WMT24"/>
      <c r="WMU24"/>
      <c r="WMV24"/>
      <c r="WMW24"/>
      <c r="WMX24"/>
      <c r="WMY24"/>
      <c r="WMZ24"/>
      <c r="WNA24"/>
      <c r="WNB24"/>
      <c r="WNC24"/>
      <c r="WND24"/>
      <c r="WNE24"/>
      <c r="WNF24"/>
      <c r="WNG24"/>
      <c r="WNH24"/>
      <c r="WNI24"/>
      <c r="WNJ24"/>
      <c r="WNK24"/>
      <c r="WNL24"/>
      <c r="WNM24"/>
      <c r="WNN24"/>
      <c r="WNO24"/>
      <c r="WNP24"/>
      <c r="WNQ24"/>
      <c r="WNR24"/>
      <c r="WNS24"/>
      <c r="WNT24"/>
      <c r="WNU24"/>
      <c r="WNV24"/>
      <c r="WNW24"/>
      <c r="WNX24"/>
      <c r="WNY24"/>
      <c r="WNZ24"/>
      <c r="WOA24"/>
      <c r="WOB24"/>
      <c r="WOC24"/>
      <c r="WOD24"/>
      <c r="WOE24"/>
      <c r="WOF24"/>
      <c r="WOG24"/>
      <c r="WOH24"/>
      <c r="WOI24"/>
      <c r="WOJ24"/>
      <c r="WOK24"/>
      <c r="WOL24"/>
      <c r="WOM24"/>
      <c r="WON24"/>
      <c r="WOO24"/>
      <c r="WOP24"/>
      <c r="WOQ24"/>
      <c r="WOR24"/>
      <c r="WOS24"/>
      <c r="WOT24"/>
      <c r="WOU24"/>
      <c r="WOV24"/>
      <c r="WOW24"/>
      <c r="WOX24"/>
      <c r="WOY24"/>
      <c r="WOZ24"/>
      <c r="WPA24"/>
      <c r="WPB24"/>
      <c r="WPC24"/>
      <c r="WPD24"/>
      <c r="WPE24"/>
      <c r="WPF24"/>
      <c r="WPG24"/>
      <c r="WPH24"/>
      <c r="WPI24"/>
      <c r="WPJ24"/>
      <c r="WPK24"/>
      <c r="WPL24"/>
      <c r="WPM24"/>
      <c r="WPN24"/>
      <c r="WPO24"/>
      <c r="WPP24"/>
      <c r="WPQ24"/>
      <c r="WPR24"/>
      <c r="WPS24"/>
      <c r="WPT24"/>
      <c r="WPU24"/>
      <c r="WPV24"/>
      <c r="WPW24"/>
      <c r="WPX24"/>
      <c r="WPY24"/>
      <c r="WPZ24"/>
      <c r="WQA24"/>
      <c r="WQB24"/>
      <c r="WQC24"/>
      <c r="WQD24"/>
      <c r="WQE24"/>
      <c r="WQF24"/>
      <c r="WQG24"/>
      <c r="WQH24"/>
      <c r="WQI24"/>
      <c r="WQJ24"/>
      <c r="WQK24"/>
      <c r="WQL24"/>
      <c r="WQM24"/>
      <c r="WQN24"/>
      <c r="WQO24"/>
      <c r="WQP24"/>
      <c r="WQQ24"/>
      <c r="WQR24"/>
      <c r="WQS24"/>
      <c r="WQT24"/>
      <c r="WQU24"/>
      <c r="WQV24"/>
      <c r="WQW24"/>
      <c r="WQX24"/>
      <c r="WQY24"/>
      <c r="WQZ24"/>
      <c r="WRA24"/>
      <c r="WRB24"/>
      <c r="WRC24"/>
      <c r="WRD24"/>
      <c r="WRE24"/>
      <c r="WRF24"/>
      <c r="WRG24"/>
      <c r="WRH24"/>
      <c r="WRI24"/>
      <c r="WRJ24"/>
      <c r="WRK24"/>
      <c r="WRL24"/>
      <c r="WRM24"/>
      <c r="WRN24"/>
      <c r="WRO24"/>
      <c r="WRP24"/>
      <c r="WRQ24"/>
      <c r="WRR24"/>
      <c r="WRS24"/>
      <c r="WRT24"/>
      <c r="WRU24"/>
      <c r="WRV24"/>
      <c r="WRW24"/>
      <c r="WRX24"/>
      <c r="WRY24"/>
      <c r="WRZ24"/>
      <c r="WSA24"/>
      <c r="WSB24"/>
      <c r="WSC24"/>
      <c r="WSD24"/>
      <c r="WSE24"/>
      <c r="WSF24"/>
      <c r="WSG24"/>
      <c r="WSH24"/>
      <c r="WSI24"/>
      <c r="WSJ24"/>
      <c r="WSK24"/>
      <c r="WSL24"/>
      <c r="WSM24"/>
      <c r="WSN24"/>
      <c r="WSO24"/>
      <c r="WSP24"/>
      <c r="WSQ24"/>
      <c r="WSR24"/>
      <c r="WSS24"/>
      <c r="WST24"/>
      <c r="WSU24"/>
      <c r="WSV24"/>
      <c r="WSW24"/>
      <c r="WSX24"/>
      <c r="WSY24"/>
      <c r="WSZ24"/>
      <c r="WTA24"/>
      <c r="WTB24"/>
      <c r="WTC24"/>
      <c r="WTD24"/>
      <c r="WTE24"/>
      <c r="WTF24"/>
      <c r="WTG24"/>
      <c r="WTH24"/>
      <c r="WTI24"/>
      <c r="WTJ24"/>
      <c r="WTK24"/>
      <c r="WTL24"/>
      <c r="WTM24"/>
      <c r="WTN24"/>
      <c r="WTO24"/>
      <c r="WTP24"/>
      <c r="WTQ24"/>
      <c r="WTR24"/>
      <c r="WTS24"/>
      <c r="WTT24"/>
      <c r="WTU24"/>
      <c r="WTV24"/>
      <c r="WTW24"/>
      <c r="WTX24"/>
      <c r="WTY24"/>
      <c r="WTZ24"/>
      <c r="WUA24"/>
      <c r="WUB24"/>
      <c r="WUC24"/>
      <c r="WUD24"/>
      <c r="WUE24"/>
      <c r="WUF24"/>
      <c r="WUG24"/>
      <c r="WUH24"/>
      <c r="WUI24"/>
      <c r="WUJ24"/>
      <c r="WUK24"/>
      <c r="WUL24"/>
      <c r="WUM24"/>
      <c r="WUN24"/>
      <c r="WUO24"/>
      <c r="WUP24"/>
      <c r="WUQ24"/>
      <c r="WUR24"/>
      <c r="WUS24"/>
      <c r="WUT24"/>
      <c r="WUU24"/>
      <c r="WUV24"/>
      <c r="WUW24"/>
      <c r="WUX24"/>
      <c r="WUY24"/>
      <c r="WUZ24"/>
      <c r="WVA24"/>
      <c r="WVB24"/>
      <c r="WVC24"/>
      <c r="WVD24"/>
      <c r="WVE24"/>
      <c r="WVF24"/>
      <c r="WVG24"/>
      <c r="WVH24"/>
      <c r="WVI24"/>
      <c r="WVJ24"/>
      <c r="WVK24"/>
      <c r="WVL24"/>
      <c r="WVM24"/>
      <c r="WVN24"/>
      <c r="WVO24"/>
      <c r="WVP24"/>
      <c r="WVQ24"/>
      <c r="WVR24"/>
      <c r="WVS24"/>
      <c r="WVT24"/>
      <c r="WVU24"/>
      <c r="WVV24"/>
      <c r="WVW24"/>
      <c r="WVX24"/>
      <c r="WVY24"/>
      <c r="WVZ24"/>
      <c r="WWA24"/>
      <c r="WWB24"/>
      <c r="WWC24"/>
      <c r="WWD24"/>
      <c r="WWE24"/>
      <c r="WWF24"/>
      <c r="WWG24"/>
      <c r="WWH24"/>
      <c r="WWI24"/>
      <c r="WWJ24"/>
      <c r="WWK24"/>
      <c r="WWL24"/>
      <c r="WWM24"/>
      <c r="WWN24"/>
      <c r="WWO24"/>
      <c r="WWP24"/>
      <c r="WWQ24"/>
      <c r="WWR24"/>
      <c r="WWS24"/>
      <c r="WWT24"/>
      <c r="WWU24"/>
      <c r="WWV24"/>
      <c r="WWW24"/>
      <c r="WWX24"/>
      <c r="WWY24"/>
      <c r="WWZ24"/>
      <c r="WXA24"/>
      <c r="WXB24"/>
      <c r="WXC24"/>
      <c r="WXD24"/>
      <c r="WXE24"/>
      <c r="WXF24"/>
      <c r="WXG24"/>
      <c r="WXH24"/>
      <c r="WXI24"/>
      <c r="WXJ24"/>
      <c r="WXK24"/>
      <c r="WXL24"/>
      <c r="WXM24"/>
      <c r="WXN24"/>
      <c r="WXO24"/>
      <c r="WXP24"/>
      <c r="WXQ24"/>
      <c r="WXR24"/>
      <c r="WXS24"/>
      <c r="WXT24"/>
      <c r="WXU24"/>
      <c r="WXV24"/>
      <c r="WXW24"/>
      <c r="WXX24"/>
      <c r="WXY24"/>
      <c r="WXZ24"/>
      <c r="WYA24"/>
      <c r="WYB24"/>
      <c r="WYC24"/>
      <c r="WYD24"/>
      <c r="WYE24"/>
      <c r="WYF24"/>
      <c r="WYG24"/>
      <c r="WYH24"/>
      <c r="WYI24"/>
      <c r="WYJ24"/>
      <c r="WYK24"/>
      <c r="WYL24"/>
      <c r="WYM24"/>
      <c r="WYN24"/>
      <c r="WYO24"/>
      <c r="WYP24"/>
      <c r="WYQ24"/>
      <c r="WYR24"/>
      <c r="WYS24"/>
      <c r="WYT24"/>
      <c r="WYU24"/>
      <c r="WYV24"/>
      <c r="WYW24"/>
      <c r="WYX24"/>
      <c r="WYY24"/>
      <c r="WYZ24"/>
      <c r="WZA24"/>
      <c r="WZB24"/>
      <c r="WZC24"/>
      <c r="WZD24"/>
      <c r="WZE24"/>
      <c r="WZF24"/>
      <c r="WZG24"/>
      <c r="WZH24"/>
      <c r="WZI24"/>
      <c r="WZJ24"/>
      <c r="WZK24"/>
      <c r="WZL24"/>
      <c r="WZM24"/>
      <c r="WZN24"/>
      <c r="WZO24"/>
      <c r="WZP24"/>
      <c r="WZQ24"/>
      <c r="WZR24"/>
      <c r="WZS24"/>
      <c r="WZT24"/>
      <c r="WZU24"/>
      <c r="WZV24"/>
      <c r="WZW24"/>
      <c r="WZX24"/>
      <c r="WZY24"/>
      <c r="WZZ24"/>
      <c r="XAA24"/>
      <c r="XAB24"/>
      <c r="XAC24"/>
      <c r="XAD24"/>
      <c r="XAE24"/>
      <c r="XAF24"/>
      <c r="XAG24"/>
      <c r="XAH24"/>
      <c r="XAI24"/>
      <c r="XAJ24"/>
      <c r="XAK24"/>
      <c r="XAL24"/>
      <c r="XAM24"/>
      <c r="XAN24"/>
      <c r="XAO24"/>
      <c r="XAP24"/>
      <c r="XAQ24"/>
      <c r="XAR24"/>
      <c r="XAS24"/>
      <c r="XAT24"/>
      <c r="XAU24"/>
      <c r="XAV24"/>
      <c r="XAW24"/>
      <c r="XAX24"/>
      <c r="XAY24"/>
      <c r="XAZ24"/>
      <c r="XBA24"/>
      <c r="XBB24"/>
      <c r="XBC24"/>
      <c r="XBD24"/>
      <c r="XBE24"/>
      <c r="XBF24"/>
      <c r="XBG24"/>
      <c r="XBH24"/>
      <c r="XBI24"/>
      <c r="XBJ24"/>
      <c r="XBK24"/>
      <c r="XBL24"/>
      <c r="XBM24"/>
      <c r="XBN24"/>
      <c r="XBO24"/>
      <c r="XBP24"/>
      <c r="XBQ24"/>
      <c r="XBR24"/>
      <c r="XBS24"/>
      <c r="XBT24"/>
      <c r="XBU24"/>
      <c r="XBV24"/>
      <c r="XBW24"/>
      <c r="XBX24"/>
      <c r="XBY24"/>
      <c r="XBZ24"/>
      <c r="XCA24"/>
      <c r="XCB24"/>
      <c r="XCC24"/>
      <c r="XCD24"/>
      <c r="XCE24"/>
      <c r="XCF24"/>
      <c r="XCG24"/>
      <c r="XCH24"/>
      <c r="XCI24"/>
      <c r="XCJ24"/>
      <c r="XCK24"/>
      <c r="XCL24"/>
      <c r="XCM24"/>
      <c r="XCN24"/>
      <c r="XCO24"/>
      <c r="XCP24"/>
      <c r="XCQ24"/>
      <c r="XCR24"/>
      <c r="XCS24"/>
      <c r="XCT24"/>
      <c r="XCU24"/>
      <c r="XCV24"/>
      <c r="XCW24"/>
      <c r="XCX24"/>
      <c r="XCY24"/>
      <c r="XCZ24"/>
      <c r="XDA24"/>
      <c r="XDB24"/>
      <c r="XDC24"/>
      <c r="XDD24"/>
      <c r="XDE24"/>
      <c r="XDF24"/>
      <c r="XDG24"/>
      <c r="XDH24"/>
      <c r="XDI24"/>
      <c r="XDJ24"/>
      <c r="XDK24"/>
      <c r="XDL24"/>
      <c r="XDM24"/>
      <c r="XDN24"/>
      <c r="XDO24"/>
      <c r="XDP24"/>
      <c r="XDQ24"/>
      <c r="XDR24"/>
      <c r="XDS24"/>
      <c r="XDT2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16384" ht="18" customHeight="1">
      <c r="A25" s="100" t="s">
        <v>63</v>
      </c>
      <c r="B25" s="100" t="s">
        <v>27</v>
      </c>
      <c r="C25" s="100" t="s">
        <v>64</v>
      </c>
      <c r="D25" s="47" t="s">
        <v>65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  <c r="BWN25"/>
      <c r="BWO25"/>
      <c r="BWP25"/>
      <c r="BWQ25"/>
      <c r="BWR25"/>
      <c r="BWS25"/>
      <c r="BWT25"/>
      <c r="BWU25"/>
      <c r="BWV25"/>
      <c r="BWW25"/>
      <c r="BWX25"/>
      <c r="BWY25"/>
      <c r="BWZ25"/>
      <c r="BXA25"/>
      <c r="BXB25"/>
      <c r="BXC25"/>
      <c r="BXD25"/>
      <c r="BXE25"/>
      <c r="BXF25"/>
      <c r="BXG25"/>
      <c r="BXH25"/>
      <c r="BXI25"/>
      <c r="BXJ25"/>
      <c r="BXK25"/>
      <c r="BXL25"/>
      <c r="BXM25"/>
      <c r="BXN25"/>
      <c r="BXO25"/>
      <c r="BXP25"/>
      <c r="BXQ25"/>
      <c r="BXR25"/>
      <c r="BXS25"/>
      <c r="BXT25"/>
      <c r="BXU25"/>
      <c r="BXV25"/>
      <c r="BXW25"/>
      <c r="BXX25"/>
      <c r="BXY25"/>
      <c r="BXZ25"/>
      <c r="BYA25"/>
      <c r="BYB25"/>
      <c r="BYC25"/>
      <c r="BYD25"/>
      <c r="BYE25"/>
      <c r="BYF25"/>
      <c r="BYG25"/>
      <c r="BYH25"/>
      <c r="BYI25"/>
      <c r="BYJ25"/>
      <c r="BYK25"/>
      <c r="BYL25"/>
      <c r="BYM25"/>
      <c r="BYN25"/>
      <c r="BYO25"/>
      <c r="BYP25"/>
      <c r="BYQ25"/>
      <c r="BYR25"/>
      <c r="BYS25"/>
      <c r="BYT25"/>
      <c r="BYU25"/>
      <c r="BYV25"/>
      <c r="BYW25"/>
      <c r="BYX25"/>
      <c r="BYY25"/>
      <c r="BYZ25"/>
      <c r="BZA25"/>
      <c r="BZB25"/>
      <c r="BZC25"/>
      <c r="BZD25"/>
      <c r="BZE25"/>
      <c r="BZF25"/>
      <c r="BZG25"/>
      <c r="BZH25"/>
      <c r="BZI25"/>
      <c r="BZJ25"/>
      <c r="BZK25"/>
      <c r="BZL25"/>
      <c r="BZM25"/>
      <c r="BZN25"/>
      <c r="BZO25"/>
      <c r="BZP25"/>
      <c r="BZQ25"/>
      <c r="BZR25"/>
      <c r="BZS25"/>
      <c r="BZT25"/>
      <c r="BZU25"/>
      <c r="BZV25"/>
      <c r="BZW25"/>
      <c r="BZX25"/>
      <c r="BZY25"/>
      <c r="BZZ25"/>
      <c r="CAA25"/>
      <c r="CAB25"/>
      <c r="CAC25"/>
      <c r="CAD25"/>
      <c r="CAE25"/>
      <c r="CAF25"/>
      <c r="CAG25"/>
      <c r="CAH25"/>
      <c r="CAI25"/>
      <c r="CAJ25"/>
      <c r="CAK25"/>
      <c r="CAL25"/>
      <c r="CAM25"/>
      <c r="CAN25"/>
      <c r="CAO25"/>
      <c r="CAP25"/>
      <c r="CAQ25"/>
      <c r="CAR25"/>
      <c r="CAS25"/>
      <c r="CAT25"/>
      <c r="CAU25"/>
      <c r="CAV25"/>
      <c r="CAW25"/>
      <c r="CAX25"/>
      <c r="CAY25"/>
      <c r="CAZ25"/>
      <c r="CBA25"/>
      <c r="CBB25"/>
      <c r="CBC25"/>
      <c r="CBD25"/>
      <c r="CBE25"/>
      <c r="CBF25"/>
      <c r="CBG25"/>
      <c r="CBH25"/>
      <c r="CBI25"/>
      <c r="CBJ25"/>
      <c r="CBK25"/>
      <c r="CBL25"/>
      <c r="CBM25"/>
      <c r="CBN25"/>
      <c r="CBO25"/>
      <c r="CBP25"/>
      <c r="CBQ25"/>
      <c r="CBR25"/>
      <c r="CBS25"/>
      <c r="CBT25"/>
      <c r="CBU25"/>
      <c r="CBV25"/>
      <c r="CBW25"/>
      <c r="CBX25"/>
      <c r="CBY25"/>
      <c r="CBZ25"/>
      <c r="CCA25"/>
      <c r="CCB25"/>
      <c r="CCC25"/>
      <c r="CCD25"/>
      <c r="CCE25"/>
      <c r="CCF25"/>
      <c r="CCG25"/>
      <c r="CCH25"/>
      <c r="CCI25"/>
      <c r="CCJ25"/>
      <c r="CCK25"/>
      <c r="CCL25"/>
      <c r="CCM25"/>
      <c r="CCN25"/>
      <c r="CCO25"/>
      <c r="CCP25"/>
      <c r="CCQ25"/>
      <c r="CCR25"/>
      <c r="CCS25"/>
      <c r="CCT25"/>
      <c r="CCU25"/>
      <c r="CCV25"/>
      <c r="CCW25"/>
      <c r="CCX25"/>
      <c r="CCY25"/>
      <c r="CCZ25"/>
      <c r="CDA25"/>
      <c r="CDB25"/>
      <c r="CDC25"/>
      <c r="CDD25"/>
      <c r="CDE25"/>
      <c r="CDF25"/>
      <c r="CDG25"/>
      <c r="CDH25"/>
      <c r="CDI25"/>
      <c r="CDJ25"/>
      <c r="CDK25"/>
      <c r="CDL25"/>
      <c r="CDM25"/>
      <c r="CDN25"/>
      <c r="CDO25"/>
      <c r="CDP25"/>
      <c r="CDQ25"/>
      <c r="CDR25"/>
      <c r="CDS25"/>
      <c r="CDT25"/>
      <c r="CDU25"/>
      <c r="CDV25"/>
      <c r="CDW25"/>
      <c r="CDX25"/>
      <c r="CDY25"/>
      <c r="CDZ25"/>
      <c r="CEA25"/>
      <c r="CEB25"/>
      <c r="CEC25"/>
      <c r="CED25"/>
      <c r="CEE25"/>
      <c r="CEF25"/>
      <c r="CEG25"/>
      <c r="CEH25"/>
      <c r="CEI25"/>
      <c r="CEJ25"/>
      <c r="CEK25"/>
      <c r="CEL25"/>
      <c r="CEM25"/>
      <c r="CEN25"/>
      <c r="CEO25"/>
      <c r="CEP25"/>
      <c r="CEQ25"/>
      <c r="CER25"/>
      <c r="CES25"/>
      <c r="CET25"/>
      <c r="CEU25"/>
      <c r="CEV25"/>
      <c r="CEW25"/>
      <c r="CEX25"/>
      <c r="CEY25"/>
      <c r="CEZ25"/>
      <c r="CFA25"/>
      <c r="CFB25"/>
      <c r="CFC25"/>
      <c r="CFD25"/>
      <c r="CFE25"/>
      <c r="CFF25"/>
      <c r="CFG25"/>
      <c r="CFH25"/>
      <c r="CFI25"/>
      <c r="CFJ25"/>
      <c r="CFK25"/>
      <c r="CFL25"/>
      <c r="CFM25"/>
      <c r="CFN25"/>
      <c r="CFO25"/>
      <c r="CFP25"/>
      <c r="CFQ25"/>
      <c r="CFR25"/>
      <c r="CFS25"/>
      <c r="CFT25"/>
      <c r="CFU25"/>
      <c r="CFV25"/>
      <c r="CFW25"/>
      <c r="CFX25"/>
      <c r="CFY25"/>
      <c r="CFZ25"/>
      <c r="CGA25"/>
      <c r="CGB25"/>
      <c r="CGC25"/>
      <c r="CGD25"/>
      <c r="CGE25"/>
      <c r="CGF25"/>
      <c r="CGG25"/>
      <c r="CGH25"/>
      <c r="CGI25"/>
      <c r="CGJ25"/>
      <c r="CGK25"/>
      <c r="CGL25"/>
      <c r="CGM25"/>
      <c r="CGN25"/>
      <c r="CGO25"/>
      <c r="CGP25"/>
      <c r="CGQ25"/>
      <c r="CGR25"/>
      <c r="CGS25"/>
      <c r="CGT25"/>
      <c r="CGU25"/>
      <c r="CGV25"/>
      <c r="CGW25"/>
      <c r="CGX25"/>
      <c r="CGY25"/>
      <c r="CGZ25"/>
      <c r="CHA25"/>
      <c r="CHB25"/>
      <c r="CHC25"/>
      <c r="CHD25"/>
      <c r="CHE25"/>
      <c r="CHF25"/>
      <c r="CHG25"/>
      <c r="CHH25"/>
      <c r="CHI25"/>
      <c r="CHJ25"/>
      <c r="CHK25"/>
      <c r="CHL25"/>
      <c r="CHM25"/>
      <c r="CHN25"/>
      <c r="CHO25"/>
      <c r="CHP25"/>
      <c r="CHQ25"/>
      <c r="CHR25"/>
      <c r="CHS25"/>
      <c r="CHT25"/>
      <c r="CHU25"/>
      <c r="CHV25"/>
      <c r="CHW25"/>
      <c r="CHX25"/>
      <c r="CHY25"/>
      <c r="CHZ25"/>
      <c r="CIA25"/>
      <c r="CIB25"/>
      <c r="CIC25"/>
      <c r="CID25"/>
      <c r="CIE25"/>
      <c r="CIF25"/>
      <c r="CIG25"/>
      <c r="CIH25"/>
      <c r="CII25"/>
      <c r="CIJ25"/>
      <c r="CIK25"/>
      <c r="CIL25"/>
      <c r="CIM25"/>
      <c r="CIN25"/>
      <c r="CIO25"/>
      <c r="CIP25"/>
      <c r="CIQ25"/>
      <c r="CIR25"/>
      <c r="CIS25"/>
      <c r="CIT25"/>
      <c r="CIU25"/>
      <c r="CIV25"/>
      <c r="CIW25"/>
      <c r="CIX25"/>
      <c r="CIY25"/>
      <c r="CIZ25"/>
      <c r="CJA25"/>
      <c r="CJB25"/>
      <c r="CJC25"/>
      <c r="CJD25"/>
      <c r="CJE25"/>
      <c r="CJF25"/>
      <c r="CJG25"/>
      <c r="CJH25"/>
      <c r="CJI25"/>
      <c r="CJJ25"/>
      <c r="CJK25"/>
      <c r="CJL25"/>
      <c r="CJM25"/>
      <c r="CJN25"/>
      <c r="CJO25"/>
      <c r="CJP25"/>
      <c r="CJQ25"/>
      <c r="CJR25"/>
      <c r="CJS25"/>
      <c r="CJT25"/>
      <c r="CJU25"/>
      <c r="CJV25"/>
      <c r="CJW25"/>
      <c r="CJX25"/>
      <c r="CJY25"/>
      <c r="CJZ25"/>
      <c r="CKA25"/>
      <c r="CKB25"/>
      <c r="CKC25"/>
      <c r="CKD25"/>
      <c r="CKE25"/>
      <c r="CKF25"/>
      <c r="CKG25"/>
      <c r="CKH25"/>
      <c r="CKI25"/>
      <c r="CKJ25"/>
      <c r="CKK25"/>
      <c r="CKL25"/>
      <c r="CKM25"/>
      <c r="CKN25"/>
      <c r="CKO25"/>
      <c r="CKP25"/>
      <c r="CKQ25"/>
      <c r="CKR25"/>
      <c r="CKS25"/>
      <c r="CKT25"/>
      <c r="CKU25"/>
      <c r="CKV25"/>
      <c r="CKW25"/>
      <c r="CKX25"/>
      <c r="CKY25"/>
      <c r="CKZ25"/>
      <c r="CLA25"/>
      <c r="CLB25"/>
      <c r="CLC25"/>
      <c r="CLD25"/>
      <c r="CLE25"/>
      <c r="CLF25"/>
      <c r="CLG25"/>
      <c r="CLH25"/>
      <c r="CLI25"/>
      <c r="CLJ25"/>
      <c r="CLK25"/>
      <c r="CLL25"/>
      <c r="CLM25"/>
      <c r="CLN25"/>
      <c r="CLO25"/>
      <c r="CLP25"/>
      <c r="CLQ25"/>
      <c r="CLR25"/>
      <c r="CLS25"/>
      <c r="CLT25"/>
      <c r="CLU25"/>
      <c r="CLV25"/>
      <c r="CLW25"/>
      <c r="CLX25"/>
      <c r="CLY25"/>
      <c r="CLZ25"/>
      <c r="CMA25"/>
      <c r="CMB25"/>
      <c r="CMC25"/>
      <c r="CMD25"/>
      <c r="CME25"/>
      <c r="CMF25"/>
      <c r="CMG25"/>
      <c r="CMH25"/>
      <c r="CMI25"/>
      <c r="CMJ25"/>
      <c r="CMK25"/>
      <c r="CML25"/>
      <c r="CMM25"/>
      <c r="CMN25"/>
      <c r="CMO25"/>
      <c r="CMP25"/>
      <c r="CMQ25"/>
      <c r="CMR25"/>
      <c r="CMS25"/>
      <c r="CMT25"/>
      <c r="CMU25"/>
      <c r="CMV25"/>
      <c r="CMW25"/>
      <c r="CMX25"/>
      <c r="CMY25"/>
      <c r="CMZ25"/>
      <c r="CNA25"/>
      <c r="CNB25"/>
      <c r="CNC25"/>
      <c r="CND25"/>
      <c r="CNE25"/>
      <c r="CNF25"/>
      <c r="CNG25"/>
      <c r="CNH25"/>
      <c r="CNI25"/>
      <c r="CNJ25"/>
      <c r="CNK25"/>
      <c r="CNL25"/>
      <c r="CNM25"/>
      <c r="CNN25"/>
      <c r="CNO25"/>
      <c r="CNP25"/>
      <c r="CNQ25"/>
      <c r="CNR25"/>
      <c r="CNS25"/>
      <c r="CNT25"/>
      <c r="CNU25"/>
      <c r="CNV25"/>
      <c r="CNW25"/>
      <c r="CNX25"/>
      <c r="CNY25"/>
      <c r="CNZ25"/>
      <c r="COA25"/>
      <c r="COB25"/>
      <c r="COC25"/>
      <c r="COD25"/>
      <c r="COE25"/>
      <c r="COF25"/>
      <c r="COG25"/>
      <c r="COH25"/>
      <c r="COI25"/>
      <c r="COJ25"/>
      <c r="COK25"/>
      <c r="COL25"/>
      <c r="COM25"/>
      <c r="CON25"/>
      <c r="COO25"/>
      <c r="COP25"/>
      <c r="COQ25"/>
      <c r="COR25"/>
      <c r="COS25"/>
      <c r="COT25"/>
      <c r="COU25"/>
      <c r="COV25"/>
      <c r="COW25"/>
      <c r="COX25"/>
      <c r="COY25"/>
      <c r="COZ25"/>
      <c r="CPA25"/>
      <c r="CPB25"/>
      <c r="CPC25"/>
      <c r="CPD25"/>
      <c r="CPE25"/>
      <c r="CPF25"/>
      <c r="CPG25"/>
      <c r="CPH25"/>
      <c r="CPI25"/>
      <c r="CPJ25"/>
      <c r="CPK25"/>
      <c r="CPL25"/>
      <c r="CPM25"/>
      <c r="CPN25"/>
      <c r="CPO25"/>
      <c r="CPP25"/>
      <c r="CPQ25"/>
      <c r="CPR25"/>
      <c r="CPS25"/>
      <c r="CPT25"/>
      <c r="CPU25"/>
      <c r="CPV25"/>
      <c r="CPW25"/>
      <c r="CPX25"/>
      <c r="CPY25"/>
      <c r="CPZ25"/>
      <c r="CQA25"/>
      <c r="CQB25"/>
      <c r="CQC25"/>
      <c r="CQD25"/>
      <c r="CQE25"/>
      <c r="CQF25"/>
      <c r="CQG25"/>
      <c r="CQH25"/>
      <c r="CQI25"/>
      <c r="CQJ25"/>
      <c r="CQK25"/>
      <c r="CQL25"/>
      <c r="CQM25"/>
      <c r="CQN25"/>
      <c r="CQO25"/>
      <c r="CQP25"/>
      <c r="CQQ25"/>
      <c r="CQR25"/>
      <c r="CQS25"/>
      <c r="CQT25"/>
      <c r="CQU25"/>
      <c r="CQV25"/>
      <c r="CQW25"/>
      <c r="CQX25"/>
      <c r="CQY25"/>
      <c r="CQZ25"/>
      <c r="CRA25"/>
      <c r="CRB25"/>
      <c r="CRC25"/>
      <c r="CRD25"/>
      <c r="CRE25"/>
      <c r="CRF25"/>
      <c r="CRG25"/>
      <c r="CRH25"/>
      <c r="CRI25"/>
      <c r="CRJ25"/>
      <c r="CRK25"/>
      <c r="CRL25"/>
      <c r="CRM25"/>
      <c r="CRN25"/>
      <c r="CRO25"/>
      <c r="CRP25"/>
      <c r="CRQ25"/>
      <c r="CRR25"/>
      <c r="CRS25"/>
      <c r="CRT25"/>
      <c r="CRU25"/>
      <c r="CRV25"/>
      <c r="CRW25"/>
      <c r="CRX25"/>
      <c r="CRY25"/>
      <c r="CRZ25"/>
      <c r="CSA25"/>
      <c r="CSB25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  <c r="CSW25"/>
      <c r="CSX25"/>
      <c r="CSY25"/>
      <c r="CSZ25"/>
      <c r="CTA25"/>
      <c r="CTB25"/>
      <c r="CTC25"/>
      <c r="CTD25"/>
      <c r="CTE25"/>
      <c r="CTF25"/>
      <c r="CTG25"/>
      <c r="CTH25"/>
      <c r="CTI25"/>
      <c r="CTJ25"/>
      <c r="CTK25"/>
      <c r="CTL25"/>
      <c r="CTM25"/>
      <c r="CTN25"/>
      <c r="CTO25"/>
      <c r="CTP25"/>
      <c r="CTQ25"/>
      <c r="CTR25"/>
      <c r="CTS25"/>
      <c r="CTT25"/>
      <c r="CTU25"/>
      <c r="CTV25"/>
      <c r="CTW25"/>
      <c r="CTX25"/>
      <c r="CTY25"/>
      <c r="CTZ25"/>
      <c r="CUA25"/>
      <c r="CUB25"/>
      <c r="CUC25"/>
      <c r="CUD25"/>
      <c r="CUE25"/>
      <c r="CUF25"/>
      <c r="CUG25"/>
      <c r="CUH25"/>
      <c r="CUI25"/>
      <c r="CUJ25"/>
      <c r="CUK25"/>
      <c r="CUL25"/>
      <c r="CUM25"/>
      <c r="CUN25"/>
      <c r="CUO25"/>
      <c r="CUP25"/>
      <c r="CUQ25"/>
      <c r="CUR25"/>
      <c r="CUS25"/>
      <c r="CUT25"/>
      <c r="CUU25"/>
      <c r="CUV25"/>
      <c r="CUW25"/>
      <c r="CUX25"/>
      <c r="CUY25"/>
      <c r="CUZ25"/>
      <c r="CVA25"/>
      <c r="CVB25"/>
      <c r="CVC25"/>
      <c r="CVD25"/>
      <c r="CVE25"/>
      <c r="CVF25"/>
      <c r="CVG25"/>
      <c r="CVH25"/>
      <c r="CVI25"/>
      <c r="CVJ25"/>
      <c r="CVK25"/>
      <c r="CVL25"/>
      <c r="CVM25"/>
      <c r="CVN25"/>
      <c r="CVO25"/>
      <c r="CVP25"/>
      <c r="CVQ25"/>
      <c r="CVR25"/>
      <c r="CVS25"/>
      <c r="CVT25"/>
      <c r="CVU25"/>
      <c r="CVV25"/>
      <c r="CVW25"/>
      <c r="CVX25"/>
      <c r="CVY25"/>
      <c r="CVZ25"/>
      <c r="CWA25"/>
      <c r="CWB25"/>
      <c r="CWC25"/>
      <c r="CWD25"/>
      <c r="CWE25"/>
      <c r="CWF25"/>
      <c r="CWG25"/>
      <c r="CWH25"/>
      <c r="CWI25"/>
      <c r="CWJ25"/>
      <c r="CWK25"/>
      <c r="CWL25"/>
      <c r="CWM25"/>
      <c r="CWN25"/>
      <c r="CWO25"/>
      <c r="CWP25"/>
      <c r="CWQ25"/>
      <c r="CWR25"/>
      <c r="CWS25"/>
      <c r="CWT25"/>
      <c r="CWU25"/>
      <c r="CWV25"/>
      <c r="CWW25"/>
      <c r="CWX25"/>
      <c r="CWY25"/>
      <c r="CWZ25"/>
      <c r="CXA25"/>
      <c r="CXB25"/>
      <c r="CXC25"/>
      <c r="CXD25"/>
      <c r="CXE25"/>
      <c r="CXF25"/>
      <c r="CXG25"/>
      <c r="CXH25"/>
      <c r="CXI25"/>
      <c r="CXJ25"/>
      <c r="CXK25"/>
      <c r="CXL25"/>
      <c r="CXM25"/>
      <c r="CXN25"/>
      <c r="CXO25"/>
      <c r="CXP25"/>
      <c r="CXQ25"/>
      <c r="CXR25"/>
      <c r="CXS25"/>
      <c r="CXT25"/>
      <c r="CXU25"/>
      <c r="CXV25"/>
      <c r="CXW25"/>
      <c r="CXX25"/>
      <c r="CXY25"/>
      <c r="CXZ25"/>
      <c r="CYA25"/>
      <c r="CYB25"/>
      <c r="CYC25"/>
      <c r="CYD25"/>
      <c r="CYE25"/>
      <c r="CYF25"/>
      <c r="CYG25"/>
      <c r="CYH25"/>
      <c r="CYI25"/>
      <c r="CYJ25"/>
      <c r="CYK25"/>
      <c r="CYL25"/>
      <c r="CYM25"/>
      <c r="CYN25"/>
      <c r="CYO25"/>
      <c r="CYP25"/>
      <c r="CYQ25"/>
      <c r="CYR25"/>
      <c r="CYS25"/>
      <c r="CYT25"/>
      <c r="CYU25"/>
      <c r="CYV25"/>
      <c r="CYW25"/>
      <c r="CYX25"/>
      <c r="CYY25"/>
      <c r="CYZ25"/>
      <c r="CZA25"/>
      <c r="CZB25"/>
      <c r="CZC25"/>
      <c r="CZD25"/>
      <c r="CZE25"/>
      <c r="CZF25"/>
      <c r="CZG25"/>
      <c r="CZH25"/>
      <c r="CZI2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  <c r="CZW25"/>
      <c r="CZX25"/>
      <c r="CZY25"/>
      <c r="CZZ25"/>
      <c r="DAA25"/>
      <c r="DAB25"/>
      <c r="DAC25"/>
      <c r="DAD25"/>
      <c r="DAE25"/>
      <c r="DAF25"/>
      <c r="DAG25"/>
      <c r="DAH25"/>
      <c r="DAI25"/>
      <c r="DAJ25"/>
      <c r="DAK25"/>
      <c r="DAL25"/>
      <c r="DAM25"/>
      <c r="DAN25"/>
      <c r="DAO25"/>
      <c r="DAP25"/>
      <c r="DAQ25"/>
      <c r="DAR25"/>
      <c r="DAS25"/>
      <c r="DAT25"/>
      <c r="DAU25"/>
      <c r="DAV25"/>
      <c r="DAW25"/>
      <c r="DAX25"/>
      <c r="DAY25"/>
      <c r="DAZ25"/>
      <c r="DBA25"/>
      <c r="DBB25"/>
      <c r="DBC25"/>
      <c r="DBD25"/>
      <c r="DBE25"/>
      <c r="DBF25"/>
      <c r="DBG25"/>
      <c r="DBH25"/>
      <c r="DBI25"/>
      <c r="DBJ25"/>
      <c r="DBK25"/>
      <c r="DBL25"/>
      <c r="DBM25"/>
      <c r="DBN25"/>
      <c r="DBO25"/>
      <c r="DBP25"/>
      <c r="DBQ25"/>
      <c r="DBR25"/>
      <c r="DBS25"/>
      <c r="DBT25"/>
      <c r="DBU25"/>
      <c r="DBV25"/>
      <c r="DBW25"/>
      <c r="DBX25"/>
      <c r="DBY25"/>
      <c r="DBZ25"/>
      <c r="DCA25"/>
      <c r="DCB25"/>
      <c r="DCC25"/>
      <c r="DCD25"/>
      <c r="DCE25"/>
      <c r="DCF25"/>
      <c r="DCG25"/>
      <c r="DCH25"/>
      <c r="DCI25"/>
      <c r="DCJ25"/>
      <c r="DCK25"/>
      <c r="DCL25"/>
      <c r="DCM25"/>
      <c r="DCN25"/>
      <c r="DCO25"/>
      <c r="DCP25"/>
      <c r="DCQ25"/>
      <c r="DCR25"/>
      <c r="DCS25"/>
      <c r="DCT25"/>
      <c r="DCU25"/>
      <c r="DCV25"/>
      <c r="DCW25"/>
      <c r="DCX25"/>
      <c r="DCY25"/>
      <c r="DCZ25"/>
      <c r="DDA25"/>
      <c r="DDB25"/>
      <c r="DDC25"/>
      <c r="DDD25"/>
      <c r="DDE25"/>
      <c r="DDF25"/>
      <c r="DDG25"/>
      <c r="DDH25"/>
      <c r="DDI25"/>
      <c r="DDJ25"/>
      <c r="DDK25"/>
      <c r="DDL25"/>
      <c r="DDM25"/>
      <c r="DDN25"/>
      <c r="DDO25"/>
      <c r="DDP25"/>
      <c r="DDQ25"/>
      <c r="DDR25"/>
      <c r="DDS25"/>
      <c r="DDT25"/>
      <c r="DDU25"/>
      <c r="DDV25"/>
      <c r="DDW25"/>
      <c r="DDX25"/>
      <c r="DDY25"/>
      <c r="DDZ25"/>
      <c r="DEA25"/>
      <c r="DEB25"/>
      <c r="DEC25"/>
      <c r="DED25"/>
      <c r="DEE25"/>
      <c r="DEF25"/>
      <c r="DEG25"/>
      <c r="DEH25"/>
      <c r="DEI25"/>
      <c r="DEJ25"/>
      <c r="DEK25"/>
      <c r="DEL25"/>
      <c r="DEM25"/>
      <c r="DEN25"/>
      <c r="DEO25"/>
      <c r="DEP25"/>
      <c r="DEQ25"/>
      <c r="DER25"/>
      <c r="DES25"/>
      <c r="DET25"/>
      <c r="DEU25"/>
      <c r="DEV25"/>
      <c r="DEW25"/>
      <c r="DEX25"/>
      <c r="DEY25"/>
      <c r="DEZ25"/>
      <c r="DFA25"/>
      <c r="DFB25"/>
      <c r="DFC25"/>
      <c r="DFD25"/>
      <c r="DFE25"/>
      <c r="DFF25"/>
      <c r="DFG25"/>
      <c r="DFH25"/>
      <c r="DFI25"/>
      <c r="DFJ25"/>
      <c r="DFK25"/>
      <c r="DFL25"/>
      <c r="DFM25"/>
      <c r="DFN25"/>
      <c r="DFO25"/>
      <c r="DFP25"/>
      <c r="DFQ25"/>
      <c r="DFR25"/>
      <c r="DFS25"/>
      <c r="DFT25"/>
      <c r="DFU25"/>
      <c r="DFV25"/>
      <c r="DFW25"/>
      <c r="DFX25"/>
      <c r="DFY25"/>
      <c r="DFZ25"/>
      <c r="DGA25"/>
      <c r="DGB25"/>
      <c r="DGC25"/>
      <c r="DGD25"/>
      <c r="DGE25"/>
      <c r="DGF25"/>
      <c r="DGG25"/>
      <c r="DGH25"/>
      <c r="DGI25"/>
      <c r="DGJ25"/>
      <c r="DGK25"/>
      <c r="DGL25"/>
      <c r="DGM25"/>
      <c r="DGN25"/>
      <c r="DGO25"/>
      <c r="DGP25"/>
      <c r="DGQ25"/>
      <c r="DGR25"/>
      <c r="DGS25"/>
      <c r="DGT25"/>
      <c r="DGU25"/>
      <c r="DGV25"/>
      <c r="DGW25"/>
      <c r="DGX25"/>
      <c r="DGY25"/>
      <c r="DGZ25"/>
      <c r="DHA25"/>
      <c r="DHB25"/>
      <c r="DHC25"/>
      <c r="DHD25"/>
      <c r="DHE25"/>
      <c r="DHF25"/>
      <c r="DHG25"/>
      <c r="DHH25"/>
      <c r="DHI25"/>
      <c r="DHJ25"/>
      <c r="DHK25"/>
      <c r="DHL25"/>
      <c r="DHM25"/>
      <c r="DHN25"/>
      <c r="DHO25"/>
      <c r="DHP25"/>
      <c r="DHQ25"/>
      <c r="DHR25"/>
      <c r="DHS25"/>
      <c r="DHT25"/>
      <c r="DHU25"/>
      <c r="DHV25"/>
      <c r="DHW25"/>
      <c r="DHX25"/>
      <c r="DHY25"/>
      <c r="DHZ25"/>
      <c r="DIA25"/>
      <c r="DIB25"/>
      <c r="DIC25"/>
      <c r="DID25"/>
      <c r="DIE25"/>
      <c r="DIF25"/>
      <c r="DIG25"/>
      <c r="DIH25"/>
      <c r="DII25"/>
      <c r="DIJ25"/>
      <c r="DIK25"/>
      <c r="DIL25"/>
      <c r="DIM25"/>
      <c r="DIN25"/>
      <c r="DIO25"/>
      <c r="DIP25"/>
      <c r="DIQ25"/>
      <c r="DIR25"/>
      <c r="DIS25"/>
      <c r="DIT25"/>
      <c r="DIU25"/>
      <c r="DIV25"/>
      <c r="DIW25"/>
      <c r="DIX25"/>
      <c r="DIY25"/>
      <c r="DIZ25"/>
      <c r="DJA25"/>
      <c r="DJB25"/>
      <c r="DJC25"/>
      <c r="DJD25"/>
      <c r="DJE25"/>
      <c r="DJF25"/>
      <c r="DJG25"/>
      <c r="DJH25"/>
      <c r="DJI25"/>
      <c r="DJJ25"/>
      <c r="DJK25"/>
      <c r="DJL25"/>
      <c r="DJM25"/>
      <c r="DJN25"/>
      <c r="DJO25"/>
      <c r="DJP25"/>
      <c r="DJQ25"/>
      <c r="DJR25"/>
      <c r="DJS25"/>
      <c r="DJT25"/>
      <c r="DJU25"/>
      <c r="DJV25"/>
      <c r="DJW25"/>
      <c r="DJX25"/>
      <c r="DJY25"/>
      <c r="DJZ25"/>
      <c r="DKA25"/>
      <c r="DKB25"/>
      <c r="DKC25"/>
      <c r="DKD25"/>
      <c r="DKE25"/>
      <c r="DKF25"/>
      <c r="DKG25"/>
      <c r="DKH25"/>
      <c r="DKI25"/>
      <c r="DKJ25"/>
      <c r="DKK25"/>
      <c r="DKL25"/>
      <c r="DKM25"/>
      <c r="DKN25"/>
      <c r="DKO25"/>
      <c r="DKP25"/>
      <c r="DKQ25"/>
      <c r="DKR25"/>
      <c r="DKS25"/>
      <c r="DKT25"/>
      <c r="DKU25"/>
      <c r="DKV25"/>
      <c r="DKW25"/>
      <c r="DKX25"/>
      <c r="DKY25"/>
      <c r="DKZ25"/>
      <c r="DLA25"/>
      <c r="DLB25"/>
      <c r="DLC25"/>
      <c r="DLD25"/>
      <c r="DLE25"/>
      <c r="DLF25"/>
      <c r="DLG25"/>
      <c r="DLH25"/>
      <c r="DLI25"/>
      <c r="DLJ25"/>
      <c r="DLK25"/>
      <c r="DLL25"/>
      <c r="DLM25"/>
      <c r="DLN25"/>
      <c r="DLO25"/>
      <c r="DLP25"/>
      <c r="DLQ25"/>
      <c r="DLR25"/>
      <c r="DLS25"/>
      <c r="DLT25"/>
      <c r="DLU25"/>
      <c r="DLV25"/>
      <c r="DLW25"/>
      <c r="DLX25"/>
      <c r="DLY25"/>
      <c r="DLZ25"/>
      <c r="DMA25"/>
      <c r="DMB25"/>
      <c r="DMC25"/>
      <c r="DMD25"/>
      <c r="DME25"/>
      <c r="DMF25"/>
      <c r="DMG25"/>
      <c r="DMH25"/>
      <c r="DMI25"/>
      <c r="DMJ25"/>
      <c r="DMK25"/>
      <c r="DML25"/>
      <c r="DMM25"/>
      <c r="DMN25"/>
      <c r="DMO25"/>
      <c r="DMP25"/>
      <c r="DMQ25"/>
      <c r="DMR25"/>
      <c r="DMS25"/>
      <c r="DMT25"/>
      <c r="DMU25"/>
      <c r="DMV25"/>
      <c r="DMW25"/>
      <c r="DMX25"/>
      <c r="DMY25"/>
      <c r="DMZ25"/>
      <c r="DNA25"/>
      <c r="DNB25"/>
      <c r="DNC25"/>
      <c r="DND25"/>
      <c r="DNE25"/>
      <c r="DNF25"/>
      <c r="DNG25"/>
      <c r="DNH25"/>
      <c r="DNI25"/>
      <c r="DNJ25"/>
      <c r="DNK25"/>
      <c r="DNL25"/>
      <c r="DNM25"/>
      <c r="DNN25"/>
      <c r="DNO25"/>
      <c r="DNP25"/>
      <c r="DNQ25"/>
      <c r="DNR25"/>
      <c r="DNS25"/>
      <c r="DNT25"/>
      <c r="DNU25"/>
      <c r="DNV25"/>
      <c r="DNW25"/>
      <c r="DNX25"/>
      <c r="DNY25"/>
      <c r="DNZ25"/>
      <c r="DOA25"/>
      <c r="DOB25"/>
      <c r="DOC25"/>
      <c r="DOD25"/>
      <c r="DOE25"/>
      <c r="DOF25"/>
      <c r="DOG25"/>
      <c r="DOH25"/>
      <c r="DOI25"/>
      <c r="DOJ25"/>
      <c r="DOK25"/>
      <c r="DOL25"/>
      <c r="DOM25"/>
      <c r="DON25"/>
      <c r="DOO25"/>
      <c r="DOP25"/>
      <c r="DOQ25"/>
      <c r="DOR25"/>
      <c r="DOS25"/>
      <c r="DOT25"/>
      <c r="DOU25"/>
      <c r="DOV25"/>
      <c r="DOW25"/>
      <c r="DOX25"/>
      <c r="DOY25"/>
      <c r="DOZ25"/>
      <c r="DPA25"/>
      <c r="DPB25"/>
      <c r="DPC25"/>
      <c r="DPD25"/>
      <c r="DPE25"/>
      <c r="DPF25"/>
      <c r="DPG25"/>
      <c r="DPH25"/>
      <c r="DPI25"/>
      <c r="DPJ25"/>
      <c r="DPK25"/>
      <c r="DPL25"/>
      <c r="DPM25"/>
      <c r="DPN25"/>
      <c r="DPO25"/>
      <c r="DPP25"/>
      <c r="DPQ25"/>
      <c r="DPR25"/>
      <c r="DPS25"/>
      <c r="DPT25"/>
      <c r="DPU25"/>
      <c r="DPV25"/>
      <c r="DPW25"/>
      <c r="DPX25"/>
      <c r="DPY25"/>
      <c r="DPZ25"/>
      <c r="DQA25"/>
      <c r="DQB25"/>
      <c r="DQC25"/>
      <c r="DQD25"/>
      <c r="DQE25"/>
      <c r="DQF25"/>
      <c r="DQG25"/>
      <c r="DQH25"/>
      <c r="DQI25"/>
      <c r="DQJ25"/>
      <c r="DQK25"/>
      <c r="DQL25"/>
      <c r="DQM25"/>
      <c r="DQN25"/>
      <c r="DQO25"/>
      <c r="DQP25"/>
      <c r="DQQ25"/>
      <c r="DQR25"/>
      <c r="DQS25"/>
      <c r="DQT25"/>
      <c r="DQU25"/>
      <c r="DQV25"/>
      <c r="DQW25"/>
      <c r="DQX25"/>
      <c r="DQY25"/>
      <c r="DQZ25"/>
      <c r="DRA25"/>
      <c r="DRB25"/>
      <c r="DRC25"/>
      <c r="DRD25"/>
      <c r="DRE25"/>
      <c r="DRF25"/>
      <c r="DRG25"/>
      <c r="DRH25"/>
      <c r="DRI25"/>
      <c r="DRJ25"/>
      <c r="DRK25"/>
      <c r="DRL25"/>
      <c r="DRM25"/>
      <c r="DRN25"/>
      <c r="DRO25"/>
      <c r="DRP25"/>
      <c r="DRQ25"/>
      <c r="DRR25"/>
      <c r="DRS25"/>
      <c r="DRT25"/>
      <c r="DRU25"/>
      <c r="DRV25"/>
      <c r="DRW25"/>
      <c r="DRX25"/>
      <c r="DRY25"/>
      <c r="DRZ25"/>
      <c r="DSA25"/>
      <c r="DSB25"/>
      <c r="DSC25"/>
      <c r="DSD25"/>
      <c r="DSE25"/>
      <c r="DSF25"/>
      <c r="DSG25"/>
      <c r="DSH25"/>
      <c r="DSI25"/>
      <c r="DSJ25"/>
      <c r="DSK25"/>
      <c r="DSL25"/>
      <c r="DSM25"/>
      <c r="DSN25"/>
      <c r="DSO25"/>
      <c r="DSP25"/>
      <c r="DSQ25"/>
      <c r="DSR25"/>
      <c r="DSS25"/>
      <c r="DST25"/>
      <c r="DSU25"/>
      <c r="DSV25"/>
      <c r="DSW25"/>
      <c r="DSX25"/>
      <c r="DSY25"/>
      <c r="DSZ25"/>
      <c r="DTA25"/>
      <c r="DTB25"/>
      <c r="DTC25"/>
      <c r="DTD25"/>
      <c r="DTE25"/>
      <c r="DTF25"/>
      <c r="DTG25"/>
      <c r="DTH25"/>
      <c r="DTI25"/>
      <c r="DTJ25"/>
      <c r="DTK25"/>
      <c r="DTL25"/>
      <c r="DTM25"/>
      <c r="DTN25"/>
      <c r="DTO25"/>
      <c r="DTP25"/>
      <c r="DTQ25"/>
      <c r="DTR25"/>
      <c r="DTS25"/>
      <c r="DTT25"/>
      <c r="DTU25"/>
      <c r="DTV25"/>
      <c r="DTW25"/>
      <c r="DTX25"/>
      <c r="DTY25"/>
      <c r="DTZ25"/>
      <c r="DUA25"/>
      <c r="DUB25"/>
      <c r="DUC25"/>
      <c r="DUD25"/>
      <c r="DUE25"/>
      <c r="DUF25"/>
      <c r="DUG25"/>
      <c r="DUH25"/>
      <c r="DUI25"/>
      <c r="DUJ25"/>
      <c r="DUK25"/>
      <c r="DUL25"/>
      <c r="DUM25"/>
      <c r="DUN25"/>
      <c r="DUO25"/>
      <c r="DUP25"/>
      <c r="DUQ25"/>
      <c r="DUR25"/>
      <c r="DUS25"/>
      <c r="DUT25"/>
      <c r="DUU25"/>
      <c r="DUV25"/>
      <c r="DUW25"/>
      <c r="DUX25"/>
      <c r="DUY25"/>
      <c r="DUZ25"/>
      <c r="DVA25"/>
      <c r="DVB25"/>
      <c r="DVC25"/>
      <c r="DVD25"/>
      <c r="DVE25"/>
      <c r="DVF25"/>
      <c r="DVG25"/>
      <c r="DVH25"/>
      <c r="DVI25"/>
      <c r="DVJ25"/>
      <c r="DVK25"/>
      <c r="DVL25"/>
      <c r="DVM25"/>
      <c r="DVN25"/>
      <c r="DVO25"/>
      <c r="DVP25"/>
      <c r="DVQ25"/>
      <c r="DVR25"/>
      <c r="DVS25"/>
      <c r="DVT25"/>
      <c r="DVU25"/>
      <c r="DVV25"/>
      <c r="DVW25"/>
      <c r="DVX25"/>
      <c r="DVY25"/>
      <c r="DVZ25"/>
      <c r="DWA25"/>
      <c r="DWB25"/>
      <c r="DWC25"/>
      <c r="DWD25"/>
      <c r="DWE25"/>
      <c r="DWF25"/>
      <c r="DWG25"/>
      <c r="DWH25"/>
      <c r="DWI25"/>
      <c r="DWJ25"/>
      <c r="DWK25"/>
      <c r="DWL25"/>
      <c r="DWM25"/>
      <c r="DWN25"/>
      <c r="DWO25"/>
      <c r="DWP25"/>
      <c r="DWQ25"/>
      <c r="DWR25"/>
      <c r="DWS25"/>
      <c r="DWT25"/>
      <c r="DWU25"/>
      <c r="DWV25"/>
      <c r="DWW25"/>
      <c r="DWX25"/>
      <c r="DWY25"/>
      <c r="DWZ25"/>
      <c r="DXA25"/>
      <c r="DXB25"/>
      <c r="DXC25"/>
      <c r="DXD25"/>
      <c r="DXE25"/>
      <c r="DXF25"/>
      <c r="DXG25"/>
      <c r="DXH25"/>
      <c r="DXI25"/>
      <c r="DXJ25"/>
      <c r="DXK25"/>
      <c r="DXL25"/>
      <c r="DXM25"/>
      <c r="DXN25"/>
      <c r="DXO25"/>
      <c r="DXP25"/>
      <c r="DXQ25"/>
      <c r="DXR25"/>
      <c r="DXS25"/>
      <c r="DXT25"/>
      <c r="DXU25"/>
      <c r="DXV25"/>
      <c r="DXW25"/>
      <c r="DXX25"/>
      <c r="DXY25"/>
      <c r="DXZ25"/>
      <c r="DYA25"/>
      <c r="DYB25"/>
      <c r="DYC25"/>
      <c r="DYD25"/>
      <c r="DYE25"/>
      <c r="DYF25"/>
      <c r="DYG25"/>
      <c r="DYH25"/>
      <c r="DYI25"/>
      <c r="DYJ25"/>
      <c r="DYK25"/>
      <c r="DYL25"/>
      <c r="DYM25"/>
      <c r="DYN25"/>
      <c r="DYO25"/>
      <c r="DYP25"/>
      <c r="DYQ25"/>
      <c r="DYR25"/>
      <c r="DYS25"/>
      <c r="DYT25"/>
      <c r="DYU25"/>
      <c r="DYV25"/>
      <c r="DYW25"/>
      <c r="DYX25"/>
      <c r="DYY25"/>
      <c r="DYZ25"/>
      <c r="DZA25"/>
      <c r="DZB25"/>
      <c r="DZC25"/>
      <c r="DZD25"/>
      <c r="DZE25"/>
      <c r="DZF25"/>
      <c r="DZG25"/>
      <c r="DZH25"/>
      <c r="DZI25"/>
      <c r="DZJ25"/>
      <c r="DZK25"/>
      <c r="DZL25"/>
      <c r="DZM25"/>
      <c r="DZN25"/>
      <c r="DZO25"/>
      <c r="DZP25"/>
      <c r="DZQ25"/>
      <c r="DZR25"/>
      <c r="DZS25"/>
      <c r="DZT25"/>
      <c r="DZU25"/>
      <c r="DZV25"/>
      <c r="DZW25"/>
      <c r="DZX25"/>
      <c r="DZY25"/>
      <c r="DZZ25"/>
      <c r="EAA25"/>
      <c r="EAB25"/>
      <c r="EAC25"/>
      <c r="EAD25"/>
      <c r="EAE25"/>
      <c r="EAF25"/>
      <c r="EAG25"/>
      <c r="EAH25"/>
      <c r="EAI25"/>
      <c r="EAJ25"/>
      <c r="EAK25"/>
      <c r="EAL25"/>
      <c r="EAM25"/>
      <c r="EAN25"/>
      <c r="EAO25"/>
      <c r="EAP25"/>
      <c r="EAQ25"/>
      <c r="EAR25"/>
      <c r="EAS25"/>
      <c r="EAT25"/>
      <c r="EAU25"/>
      <c r="EAV25"/>
      <c r="EAW25"/>
      <c r="EAX25"/>
      <c r="EAY25"/>
      <c r="EAZ25"/>
      <c r="EBA25"/>
      <c r="EBB25"/>
      <c r="EBC25"/>
      <c r="EBD25"/>
      <c r="EBE25"/>
      <c r="EBF25"/>
      <c r="EBG25"/>
      <c r="EBH25"/>
      <c r="EBI25"/>
      <c r="EBJ25"/>
      <c r="EBK25"/>
      <c r="EBL25"/>
      <c r="EBM25"/>
      <c r="EBN25"/>
      <c r="EBO25"/>
      <c r="EBP25"/>
      <c r="EBQ25"/>
      <c r="EBR25"/>
      <c r="EBS25"/>
      <c r="EBT25"/>
      <c r="EBU25"/>
      <c r="EBV25"/>
      <c r="EBW25"/>
      <c r="EBX25"/>
      <c r="EBY25"/>
      <c r="EBZ25"/>
      <c r="ECA25"/>
      <c r="ECB25"/>
      <c r="ECC25"/>
      <c r="ECD25"/>
      <c r="ECE25"/>
      <c r="ECF25"/>
      <c r="ECG25"/>
      <c r="ECH25"/>
      <c r="ECI25"/>
      <c r="ECJ25"/>
      <c r="ECK25"/>
      <c r="ECL25"/>
      <c r="ECM25"/>
      <c r="ECN25"/>
      <c r="ECO25"/>
      <c r="ECP25"/>
      <c r="ECQ25"/>
      <c r="ECR25"/>
      <c r="ECS25"/>
      <c r="ECT25"/>
      <c r="ECU25"/>
      <c r="ECV25"/>
      <c r="ECW25"/>
      <c r="ECX25"/>
      <c r="ECY25"/>
      <c r="ECZ25"/>
      <c r="EDA25"/>
      <c r="EDB25"/>
      <c r="EDC25"/>
      <c r="EDD25"/>
      <c r="EDE25"/>
      <c r="EDF25"/>
      <c r="EDG25"/>
      <c r="EDH25"/>
      <c r="EDI25"/>
      <c r="EDJ25"/>
      <c r="EDK25"/>
      <c r="EDL25"/>
      <c r="EDM25"/>
      <c r="EDN25"/>
      <c r="EDO25"/>
      <c r="EDP25"/>
      <c r="EDQ25"/>
      <c r="EDR25"/>
      <c r="EDS25"/>
      <c r="EDT25"/>
      <c r="EDU25"/>
      <c r="EDV25"/>
      <c r="EDW25"/>
      <c r="EDX25"/>
      <c r="EDY25"/>
      <c r="EDZ25"/>
      <c r="EEA25"/>
      <c r="EEB25"/>
      <c r="EEC25"/>
      <c r="EED25"/>
      <c r="EEE25"/>
      <c r="EEF25"/>
      <c r="EEG25"/>
      <c r="EEH25"/>
      <c r="EEI25"/>
      <c r="EEJ25"/>
      <c r="EEK25"/>
      <c r="EEL25"/>
      <c r="EEM25"/>
      <c r="EEN25"/>
      <c r="EEO25"/>
      <c r="EEP25"/>
      <c r="EEQ25"/>
      <c r="EER25"/>
      <c r="EES25"/>
      <c r="EET25"/>
      <c r="EEU25"/>
      <c r="EEV25"/>
      <c r="EEW25"/>
      <c r="EEX25"/>
      <c r="EEY25"/>
      <c r="EEZ25"/>
      <c r="EFA25"/>
      <c r="EFB25"/>
      <c r="EFC25"/>
      <c r="EFD25"/>
      <c r="EFE25"/>
      <c r="EFF25"/>
      <c r="EFG25"/>
      <c r="EFH25"/>
      <c r="EFI25"/>
      <c r="EFJ25"/>
      <c r="EFK25"/>
      <c r="EFL25"/>
      <c r="EFM25"/>
      <c r="EFN25"/>
      <c r="EFO25"/>
      <c r="EFP25"/>
      <c r="EFQ25"/>
      <c r="EFR25"/>
      <c r="EFS25"/>
      <c r="EFT25"/>
      <c r="EFU25"/>
      <c r="EFV25"/>
      <c r="EFW25"/>
      <c r="EFX25"/>
      <c r="EFY25"/>
      <c r="EFZ25"/>
      <c r="EGA25"/>
      <c r="EGB25"/>
      <c r="EGC25"/>
      <c r="EGD25"/>
      <c r="EGE25"/>
      <c r="EGF25"/>
      <c r="EGG25"/>
      <c r="EGH25"/>
      <c r="EGI25"/>
      <c r="EGJ25"/>
      <c r="EGK25"/>
      <c r="EGL25"/>
      <c r="EGM25"/>
      <c r="EGN25"/>
      <c r="EGO25"/>
      <c r="EGP25"/>
      <c r="EGQ25"/>
      <c r="EGR25"/>
      <c r="EGS25"/>
      <c r="EGT25"/>
      <c r="EGU25"/>
      <c r="EGV25"/>
      <c r="EGW25"/>
      <c r="EGX25"/>
      <c r="EGY25"/>
      <c r="EGZ25"/>
      <c r="EHA25"/>
      <c r="EHB25"/>
      <c r="EHC25"/>
      <c r="EHD25"/>
      <c r="EHE25"/>
      <c r="EHF25"/>
      <c r="EHG25"/>
      <c r="EHH25"/>
      <c r="EHI25"/>
      <c r="EHJ25"/>
      <c r="EHK25"/>
      <c r="EHL25"/>
      <c r="EHM25"/>
      <c r="EHN25"/>
      <c r="EHO25"/>
      <c r="EHP25"/>
      <c r="EHQ25"/>
      <c r="EHR25"/>
      <c r="EHS25"/>
      <c r="EHT25"/>
      <c r="EHU25"/>
      <c r="EHV25"/>
      <c r="EHW25"/>
      <c r="EHX25"/>
      <c r="EHY25"/>
      <c r="EHZ25"/>
      <c r="EIA25"/>
      <c r="EIB25"/>
      <c r="EIC25"/>
      <c r="EID25"/>
      <c r="EIE25"/>
      <c r="EIF25"/>
      <c r="EIG25"/>
      <c r="EIH25"/>
      <c r="EII25"/>
      <c r="EIJ25"/>
      <c r="EIK25"/>
      <c r="EIL25"/>
      <c r="EIM25"/>
      <c r="EIN25"/>
      <c r="EIO25"/>
      <c r="EIP25"/>
      <c r="EIQ25"/>
      <c r="EIR25"/>
      <c r="EIS25"/>
      <c r="EIT25"/>
      <c r="EIU25"/>
      <c r="EIV25"/>
      <c r="EIW25"/>
      <c r="EIX25"/>
      <c r="EIY25"/>
      <c r="EIZ25"/>
      <c r="EJA25"/>
      <c r="EJB25"/>
      <c r="EJC25"/>
      <c r="EJD25"/>
      <c r="EJE25"/>
      <c r="EJF25"/>
      <c r="EJG25"/>
      <c r="EJH25"/>
      <c r="EJI25"/>
      <c r="EJJ25"/>
      <c r="EJK25"/>
      <c r="EJL25"/>
      <c r="EJM25"/>
      <c r="EJN25"/>
      <c r="EJO25"/>
      <c r="EJP25"/>
      <c r="EJQ25"/>
      <c r="EJR25"/>
      <c r="EJS25"/>
      <c r="EJT25"/>
      <c r="EJU25"/>
      <c r="EJV25"/>
      <c r="EJW25"/>
      <c r="EJX25"/>
      <c r="EJY25"/>
      <c r="EJZ25"/>
      <c r="EKA25"/>
      <c r="EKB25"/>
      <c r="EKC25"/>
      <c r="EKD25"/>
      <c r="EKE25"/>
      <c r="EKF25"/>
      <c r="EKG25"/>
      <c r="EKH25"/>
      <c r="EKI25"/>
      <c r="EKJ25"/>
      <c r="EKK25"/>
      <c r="EKL25"/>
      <c r="EKM25"/>
      <c r="EKN25"/>
      <c r="EKO25"/>
      <c r="EKP25"/>
      <c r="EKQ25"/>
      <c r="EKR25"/>
      <c r="EKS25"/>
      <c r="EKT25"/>
      <c r="EKU25"/>
      <c r="EKV25"/>
      <c r="EKW25"/>
      <c r="EKX25"/>
      <c r="EKY25"/>
      <c r="EKZ25"/>
      <c r="ELA25"/>
      <c r="ELB25"/>
      <c r="ELC25"/>
      <c r="ELD25"/>
      <c r="ELE25"/>
      <c r="ELF25"/>
      <c r="ELG25"/>
      <c r="ELH25"/>
      <c r="ELI25"/>
      <c r="ELJ25"/>
      <c r="ELK25"/>
      <c r="ELL25"/>
      <c r="ELM25"/>
      <c r="ELN25"/>
      <c r="ELO25"/>
      <c r="ELP25"/>
      <c r="ELQ25"/>
      <c r="ELR25"/>
      <c r="ELS25"/>
      <c r="ELT25"/>
      <c r="ELU25"/>
      <c r="ELV25"/>
      <c r="ELW25"/>
      <c r="ELX25"/>
      <c r="ELY25"/>
      <c r="ELZ25"/>
      <c r="EMA25"/>
      <c r="EMB25"/>
      <c r="EMC25"/>
      <c r="EMD25"/>
      <c r="EME25"/>
      <c r="EMF25"/>
      <c r="EMG25"/>
      <c r="EMH25"/>
      <c r="EMI25"/>
      <c r="EMJ25"/>
      <c r="EMK25"/>
      <c r="EML25"/>
      <c r="EMM25"/>
      <c r="EMN25"/>
      <c r="EMO25"/>
      <c r="EMP25"/>
      <c r="EMQ25"/>
      <c r="EMR25"/>
      <c r="EMS25"/>
      <c r="EMT25"/>
      <c r="EMU25"/>
      <c r="EMV25"/>
      <c r="EMW25"/>
      <c r="EMX25"/>
      <c r="EMY25"/>
      <c r="EMZ25"/>
      <c r="ENA25"/>
      <c r="ENB25"/>
      <c r="ENC25"/>
      <c r="END25"/>
      <c r="ENE25"/>
      <c r="ENF25"/>
      <c r="ENG25"/>
      <c r="ENH25"/>
      <c r="ENI25"/>
      <c r="ENJ25"/>
      <c r="ENK25"/>
      <c r="ENL25"/>
      <c r="ENM25"/>
      <c r="ENN25"/>
      <c r="ENO25"/>
      <c r="ENP25"/>
      <c r="ENQ25"/>
      <c r="ENR25"/>
      <c r="ENS25"/>
      <c r="ENT25"/>
      <c r="ENU25"/>
      <c r="ENV25"/>
      <c r="ENW25"/>
      <c r="ENX25"/>
      <c r="ENY25"/>
      <c r="ENZ25"/>
      <c r="EOA25"/>
      <c r="EOB25"/>
      <c r="EOC25"/>
      <c r="EOD25"/>
      <c r="EOE25"/>
      <c r="EOF25"/>
      <c r="EOG25"/>
      <c r="EOH25"/>
      <c r="EOI25"/>
      <c r="EOJ25"/>
      <c r="EOK25"/>
      <c r="EOL25"/>
      <c r="EOM25"/>
      <c r="EON25"/>
      <c r="EOO25"/>
      <c r="EOP25"/>
      <c r="EOQ25"/>
      <c r="EOR25"/>
      <c r="EOS25"/>
      <c r="EOT25"/>
      <c r="EOU25"/>
      <c r="EOV25"/>
      <c r="EOW25"/>
      <c r="EOX25"/>
      <c r="EOY25"/>
      <c r="EOZ25"/>
      <c r="EPA25"/>
      <c r="EPB25"/>
      <c r="EPC25"/>
      <c r="EPD25"/>
      <c r="EPE25"/>
      <c r="EPF25"/>
      <c r="EPG25"/>
      <c r="EPH25"/>
      <c r="EPI25"/>
      <c r="EPJ25"/>
      <c r="EPK25"/>
      <c r="EPL25"/>
      <c r="EPM25"/>
      <c r="EPN25"/>
      <c r="EPO25"/>
      <c r="EPP25"/>
      <c r="EPQ25"/>
      <c r="EPR25"/>
      <c r="EPS25"/>
      <c r="EPT25"/>
      <c r="EPU25"/>
      <c r="EPV25"/>
      <c r="EPW25"/>
      <c r="EPX25"/>
      <c r="EPY25"/>
      <c r="EPZ25"/>
      <c r="EQA25"/>
      <c r="EQB25"/>
      <c r="EQC25"/>
      <c r="EQD25"/>
      <c r="EQE25"/>
      <c r="EQF25"/>
      <c r="EQG25"/>
      <c r="EQH25"/>
      <c r="EQI25"/>
      <c r="EQJ25"/>
      <c r="EQK25"/>
      <c r="EQL25"/>
      <c r="EQM25"/>
      <c r="EQN25"/>
      <c r="EQO25"/>
      <c r="EQP25"/>
      <c r="EQQ25"/>
      <c r="EQR25"/>
      <c r="EQS25"/>
      <c r="EQT25"/>
      <c r="EQU25"/>
      <c r="EQV25"/>
      <c r="EQW25"/>
      <c r="EQX25"/>
      <c r="EQY25"/>
      <c r="EQZ25"/>
      <c r="ERA25"/>
      <c r="ERB25"/>
      <c r="ERC25"/>
      <c r="ERD25"/>
      <c r="ERE25"/>
      <c r="ERF25"/>
      <c r="ERG25"/>
      <c r="ERH25"/>
      <c r="ERI25"/>
      <c r="ERJ25"/>
      <c r="ERK25"/>
      <c r="ERL25"/>
      <c r="ERM25"/>
      <c r="ERN25"/>
      <c r="ERO25"/>
      <c r="ERP25"/>
      <c r="ERQ25"/>
      <c r="ERR25"/>
      <c r="ERS25"/>
      <c r="ERT25"/>
      <c r="ERU25"/>
      <c r="ERV25"/>
      <c r="ERW25"/>
      <c r="ERX25"/>
      <c r="ERY25"/>
      <c r="ERZ25"/>
      <c r="ESA25"/>
      <c r="ESB25"/>
      <c r="ESC25"/>
      <c r="ESD25"/>
      <c r="ESE25"/>
      <c r="ESF25"/>
      <c r="ESG25"/>
      <c r="ESH25"/>
      <c r="ESI25"/>
      <c r="ESJ25"/>
      <c r="ESK25"/>
      <c r="ESL25"/>
      <c r="ESM25"/>
      <c r="ESN25"/>
      <c r="ESO25"/>
      <c r="ESP25"/>
      <c r="ESQ25"/>
      <c r="ESR25"/>
      <c r="ESS25"/>
      <c r="EST25"/>
      <c r="ESU25"/>
      <c r="ESV25"/>
      <c r="ESW25"/>
      <c r="ESX25"/>
      <c r="ESY25"/>
      <c r="ESZ25"/>
      <c r="ETA25"/>
      <c r="ETB25"/>
      <c r="ETC25"/>
      <c r="ETD25"/>
      <c r="ETE25"/>
      <c r="ETF25"/>
      <c r="ETG25"/>
      <c r="ETH25"/>
      <c r="ETI25"/>
      <c r="ETJ25"/>
      <c r="ETK25"/>
      <c r="ETL25"/>
      <c r="ETM25"/>
      <c r="ETN25"/>
      <c r="ETO25"/>
      <c r="ETP25"/>
      <c r="ETQ25"/>
      <c r="ETR25"/>
      <c r="ETS25"/>
      <c r="ETT25"/>
      <c r="ETU25"/>
      <c r="ETV25"/>
      <c r="ETW25"/>
      <c r="ETX25"/>
      <c r="ETY25"/>
      <c r="ETZ25"/>
      <c r="EUA25"/>
      <c r="EUB25"/>
      <c r="EUC25"/>
      <c r="EUD25"/>
      <c r="EUE25"/>
      <c r="EUF25"/>
      <c r="EUG25"/>
      <c r="EUH25"/>
      <c r="EUI25"/>
      <c r="EUJ25"/>
      <c r="EUK25"/>
      <c r="EUL25"/>
      <c r="EUM25"/>
      <c r="EUN25"/>
      <c r="EUO25"/>
      <c r="EUP25"/>
      <c r="EUQ25"/>
      <c r="EUR25"/>
      <c r="EUS25"/>
      <c r="EUT25"/>
      <c r="EUU25"/>
      <c r="EUV25"/>
      <c r="EUW25"/>
      <c r="EUX25"/>
      <c r="EUY25"/>
      <c r="EUZ25"/>
      <c r="EVA25"/>
      <c r="EVB25"/>
      <c r="EVC25"/>
      <c r="EVD25"/>
      <c r="EVE25"/>
      <c r="EVF25"/>
      <c r="EVG25"/>
      <c r="EVH25"/>
      <c r="EVI25"/>
      <c r="EVJ25"/>
      <c r="EVK25"/>
      <c r="EVL25"/>
      <c r="EVM25"/>
      <c r="EVN25"/>
      <c r="EVO25"/>
      <c r="EVP25"/>
      <c r="EVQ25"/>
      <c r="EVR25"/>
      <c r="EVS25"/>
      <c r="EVT25"/>
      <c r="EVU25"/>
      <c r="EVV25"/>
      <c r="EVW25"/>
      <c r="EVX25"/>
      <c r="EVY25"/>
      <c r="EVZ25"/>
      <c r="EWA25"/>
      <c r="EWB25"/>
      <c r="EWC25"/>
      <c r="EWD25"/>
      <c r="EWE25"/>
      <c r="EWF25"/>
      <c r="EWG25"/>
      <c r="EWH25"/>
      <c r="EWI25"/>
      <c r="EWJ25"/>
      <c r="EWK25"/>
      <c r="EWL25"/>
      <c r="EWM25"/>
      <c r="EWN25"/>
      <c r="EWO25"/>
      <c r="EWP25"/>
      <c r="EWQ25"/>
      <c r="EWR25"/>
      <c r="EWS25"/>
      <c r="EWT25"/>
      <c r="EWU25"/>
      <c r="EWV25"/>
      <c r="EWW25"/>
      <c r="EWX25"/>
      <c r="EWY25"/>
      <c r="EWZ25"/>
      <c r="EXA25"/>
      <c r="EXB25"/>
      <c r="EXC25"/>
      <c r="EXD25"/>
      <c r="EXE25"/>
      <c r="EXF25"/>
      <c r="EXG25"/>
      <c r="EXH25"/>
      <c r="EXI25"/>
      <c r="EXJ25"/>
      <c r="EXK25"/>
      <c r="EXL25"/>
      <c r="EXM25"/>
      <c r="EXN25"/>
      <c r="EXO25"/>
      <c r="EXP25"/>
      <c r="EXQ25"/>
      <c r="EXR25"/>
      <c r="EXS25"/>
      <c r="EXT25"/>
      <c r="EXU25"/>
      <c r="EXV25"/>
      <c r="EXW25"/>
      <c r="EXX25"/>
      <c r="EXY25"/>
      <c r="EXZ25"/>
      <c r="EYA25"/>
      <c r="EYB25"/>
      <c r="EYC25"/>
      <c r="EYD25"/>
      <c r="EYE25"/>
      <c r="EYF25"/>
      <c r="EYG25"/>
      <c r="EYH25"/>
      <c r="EYI25"/>
      <c r="EYJ25"/>
      <c r="EYK25"/>
      <c r="EYL25"/>
      <c r="EYM25"/>
      <c r="EYN25"/>
      <c r="EYO25"/>
      <c r="EYP25"/>
      <c r="EYQ25"/>
      <c r="EYR25"/>
      <c r="EYS25"/>
      <c r="EYT25"/>
      <c r="EYU25"/>
      <c r="EYV25"/>
      <c r="EYW25"/>
      <c r="EYX25"/>
      <c r="EYY25"/>
      <c r="EYZ25"/>
      <c r="EZA25"/>
      <c r="EZB25"/>
      <c r="EZC25"/>
      <c r="EZD25"/>
      <c r="EZE25"/>
      <c r="EZF25"/>
      <c r="EZG25"/>
      <c r="EZH25"/>
      <c r="EZI25"/>
      <c r="EZJ25"/>
      <c r="EZK25"/>
      <c r="EZL25"/>
      <c r="EZM25"/>
      <c r="EZN25"/>
      <c r="EZO25"/>
      <c r="EZP25"/>
      <c r="EZQ25"/>
      <c r="EZR25"/>
      <c r="EZS25"/>
      <c r="EZT25"/>
      <c r="EZU25"/>
      <c r="EZV25"/>
      <c r="EZW25"/>
      <c r="EZX25"/>
      <c r="EZY25"/>
      <c r="EZZ25"/>
      <c r="FAA25"/>
      <c r="FAB25"/>
      <c r="FAC25"/>
      <c r="FAD25"/>
      <c r="FAE25"/>
      <c r="FAF25"/>
      <c r="FAG25"/>
      <c r="FAH25"/>
      <c r="FAI25"/>
      <c r="FAJ25"/>
      <c r="FAK25"/>
      <c r="FAL25"/>
      <c r="FAM25"/>
      <c r="FAN25"/>
      <c r="FAO25"/>
      <c r="FAP25"/>
      <c r="FAQ25"/>
      <c r="FAR25"/>
      <c r="FAS25"/>
      <c r="FAT25"/>
      <c r="FAU25"/>
      <c r="FAV25"/>
      <c r="FAW25"/>
      <c r="FAX25"/>
      <c r="FAY25"/>
      <c r="FAZ25"/>
      <c r="FBA25"/>
      <c r="FBB25"/>
      <c r="FBC25"/>
      <c r="FBD25"/>
      <c r="FBE25"/>
      <c r="FBF25"/>
      <c r="FBG25"/>
      <c r="FBH25"/>
      <c r="FBI25"/>
      <c r="FBJ25"/>
      <c r="FBK25"/>
      <c r="FBL25"/>
      <c r="FBM25"/>
      <c r="FBN25"/>
      <c r="FBO25"/>
      <c r="FBP25"/>
      <c r="FBQ25"/>
      <c r="FBR25"/>
      <c r="FBS25"/>
      <c r="FBT25"/>
      <c r="FBU25"/>
      <c r="FBV25"/>
      <c r="FBW25"/>
      <c r="FBX25"/>
      <c r="FBY25"/>
      <c r="FBZ25"/>
      <c r="FCA25"/>
      <c r="FCB25"/>
      <c r="FCC25"/>
      <c r="FCD25"/>
      <c r="FCE25"/>
      <c r="FCF25"/>
      <c r="FCG25"/>
      <c r="FCH25"/>
      <c r="FCI25"/>
      <c r="FCJ25"/>
      <c r="FCK25"/>
      <c r="FCL25"/>
      <c r="FCM25"/>
      <c r="FCN25"/>
      <c r="FCO25"/>
      <c r="FCP25"/>
      <c r="FCQ25"/>
      <c r="FCR25"/>
      <c r="FCS25"/>
      <c r="FCT25"/>
      <c r="FCU25"/>
      <c r="FCV25"/>
      <c r="FCW25"/>
      <c r="FCX25"/>
      <c r="FCY25"/>
      <c r="FCZ25"/>
      <c r="FDA25"/>
      <c r="FDB25"/>
      <c r="FDC25"/>
      <c r="FDD25"/>
      <c r="FDE25"/>
      <c r="FDF25"/>
      <c r="FDG25"/>
      <c r="FDH25"/>
      <c r="FDI25"/>
      <c r="FDJ25"/>
      <c r="FDK25"/>
      <c r="FDL25"/>
      <c r="FDM25"/>
      <c r="FDN25"/>
      <c r="FDO25"/>
      <c r="FDP25"/>
      <c r="FDQ25"/>
      <c r="FDR25"/>
      <c r="FDS25"/>
      <c r="FDT25"/>
      <c r="FDU25"/>
      <c r="FDV25"/>
      <c r="FDW25"/>
      <c r="FDX25"/>
      <c r="FDY25"/>
      <c r="FDZ25"/>
      <c r="FEA25"/>
      <c r="FEB25"/>
      <c r="FEC25"/>
      <c r="FED25"/>
      <c r="FEE25"/>
      <c r="FEF25"/>
      <c r="FEG25"/>
      <c r="FEH25"/>
      <c r="FEI25"/>
      <c r="FEJ25"/>
      <c r="FEK25"/>
      <c r="FEL25"/>
      <c r="FEM25"/>
      <c r="FEN25"/>
      <c r="FEO25"/>
      <c r="FEP25"/>
      <c r="FEQ25"/>
      <c r="FER25"/>
      <c r="FES25"/>
      <c r="FET25"/>
      <c r="FEU25"/>
      <c r="FEV25"/>
      <c r="FEW25"/>
      <c r="FEX25"/>
      <c r="FEY25"/>
      <c r="FEZ25"/>
      <c r="FFA25"/>
      <c r="FFB25"/>
      <c r="FFC25"/>
      <c r="FFD25"/>
      <c r="FFE25"/>
      <c r="FFF25"/>
      <c r="FFG25"/>
      <c r="FFH25"/>
      <c r="FFI25"/>
      <c r="FFJ25"/>
      <c r="FFK25"/>
      <c r="FFL25"/>
      <c r="FFM25"/>
      <c r="FFN25"/>
      <c r="FFO25"/>
      <c r="FFP25"/>
      <c r="FFQ25"/>
      <c r="FFR25"/>
      <c r="FFS25"/>
      <c r="FFT25"/>
      <c r="FFU25"/>
      <c r="FFV25"/>
      <c r="FFW25"/>
      <c r="FFX25"/>
      <c r="FFY25"/>
      <c r="FFZ25"/>
      <c r="FGA25"/>
      <c r="FGB25"/>
      <c r="FGC25"/>
      <c r="FGD25"/>
      <c r="FGE25"/>
      <c r="FGF25"/>
      <c r="FGG25"/>
      <c r="FGH25"/>
      <c r="FGI25"/>
      <c r="FGJ25"/>
      <c r="FGK25"/>
      <c r="FGL25"/>
      <c r="FGM25"/>
      <c r="FGN25"/>
      <c r="FGO25"/>
      <c r="FGP25"/>
      <c r="FGQ25"/>
      <c r="FGR25"/>
      <c r="FGS25"/>
      <c r="FGT25"/>
      <c r="FGU25"/>
      <c r="FGV25"/>
      <c r="FGW25"/>
      <c r="FGX25"/>
      <c r="FGY25"/>
      <c r="FGZ25"/>
      <c r="FHA25"/>
      <c r="FHB25"/>
      <c r="FHC25"/>
      <c r="FHD25"/>
      <c r="FHE25"/>
      <c r="FHF25"/>
      <c r="FHG25"/>
      <c r="FHH25"/>
      <c r="FHI25"/>
      <c r="FHJ25"/>
      <c r="FHK25"/>
      <c r="FHL25"/>
      <c r="FHM25"/>
      <c r="FHN25"/>
      <c r="FHO25"/>
      <c r="FHP25"/>
      <c r="FHQ25"/>
      <c r="FHR25"/>
      <c r="FHS25"/>
      <c r="FHT25"/>
      <c r="FHU25"/>
      <c r="FHV25"/>
      <c r="FHW25"/>
      <c r="FHX25"/>
      <c r="FHY25"/>
      <c r="FHZ25"/>
      <c r="FIA25"/>
      <c r="FIB25"/>
      <c r="FIC25"/>
      <c r="FID25"/>
      <c r="FIE25"/>
      <c r="FIF25"/>
      <c r="FIG25"/>
      <c r="FIH25"/>
      <c r="FII25"/>
      <c r="FIJ25"/>
      <c r="FIK25"/>
      <c r="FIL25"/>
      <c r="FIM25"/>
      <c r="FIN25"/>
      <c r="FIO25"/>
      <c r="FIP25"/>
      <c r="FIQ25"/>
      <c r="FIR25"/>
      <c r="FIS25"/>
      <c r="FIT25"/>
      <c r="FIU25"/>
      <c r="FIV25"/>
      <c r="FIW25"/>
      <c r="FIX25"/>
      <c r="FIY25"/>
      <c r="FIZ25"/>
      <c r="FJA25"/>
      <c r="FJB25"/>
      <c r="FJC25"/>
      <c r="FJD25"/>
      <c r="FJE25"/>
      <c r="FJF25"/>
      <c r="FJG25"/>
      <c r="FJH25"/>
      <c r="FJI25"/>
      <c r="FJJ25"/>
      <c r="FJK25"/>
      <c r="FJL25"/>
      <c r="FJM25"/>
      <c r="FJN25"/>
      <c r="FJO25"/>
      <c r="FJP25"/>
      <c r="FJQ25"/>
      <c r="FJR25"/>
      <c r="FJS25"/>
      <c r="FJT25"/>
      <c r="FJU25"/>
      <c r="FJV25"/>
      <c r="FJW25"/>
      <c r="FJX25"/>
      <c r="FJY25"/>
      <c r="FJZ25"/>
      <c r="FKA25"/>
      <c r="FKB25"/>
      <c r="FKC25"/>
      <c r="FKD25"/>
      <c r="FKE25"/>
      <c r="FKF25"/>
      <c r="FKG25"/>
      <c r="FKH25"/>
      <c r="FKI25"/>
      <c r="FKJ25"/>
      <c r="FKK25"/>
      <c r="FKL25"/>
      <c r="FKM25"/>
      <c r="FKN25"/>
      <c r="FKO25"/>
      <c r="FKP25"/>
      <c r="FKQ25"/>
      <c r="FKR25"/>
      <c r="FKS25"/>
      <c r="FKT25"/>
      <c r="FKU25"/>
      <c r="FKV25"/>
      <c r="FKW25"/>
      <c r="FKX25"/>
      <c r="FKY25"/>
      <c r="FKZ25"/>
      <c r="FLA25"/>
      <c r="FLB25"/>
      <c r="FLC25"/>
      <c r="FLD25"/>
      <c r="FLE25"/>
      <c r="FLF25"/>
      <c r="FLG25"/>
      <c r="FLH25"/>
      <c r="FLI25"/>
      <c r="FLJ25"/>
      <c r="FLK25"/>
      <c r="FLL25"/>
      <c r="FLM25"/>
      <c r="FLN25"/>
      <c r="FLO25"/>
      <c r="FLP25"/>
      <c r="FLQ25"/>
      <c r="FLR25"/>
      <c r="FLS25"/>
      <c r="FLT25"/>
      <c r="FLU25"/>
      <c r="FLV25"/>
      <c r="FLW25"/>
      <c r="FLX25"/>
      <c r="FLY25"/>
      <c r="FLZ25"/>
      <c r="FMA25"/>
      <c r="FMB25"/>
      <c r="FMC25"/>
      <c r="FMD25"/>
      <c r="FME25"/>
      <c r="FMF25"/>
      <c r="FMG25"/>
      <c r="FMH25"/>
      <c r="FMI25"/>
      <c r="FMJ25"/>
      <c r="FMK25"/>
      <c r="FML25"/>
      <c r="FMM25"/>
      <c r="FMN25"/>
      <c r="FMO25"/>
      <c r="FMP25"/>
      <c r="FMQ25"/>
      <c r="FMR25"/>
      <c r="FMS25"/>
      <c r="FMT25"/>
      <c r="FMU25"/>
      <c r="FMV25"/>
      <c r="FMW25"/>
      <c r="FMX25"/>
      <c r="FMY25"/>
      <c r="FMZ25"/>
      <c r="FNA25"/>
      <c r="FNB25"/>
      <c r="FNC25"/>
      <c r="FND25"/>
      <c r="FNE25"/>
      <c r="FNF25"/>
      <c r="FNG25"/>
      <c r="FNH25"/>
      <c r="FNI25"/>
      <c r="FNJ25"/>
      <c r="FNK25"/>
      <c r="FNL25"/>
      <c r="FNM25"/>
      <c r="FNN25"/>
      <c r="FNO25"/>
      <c r="FNP25"/>
      <c r="FNQ25"/>
      <c r="FNR25"/>
      <c r="FNS25"/>
      <c r="FNT25"/>
      <c r="FNU25"/>
      <c r="FNV25"/>
      <c r="FNW25"/>
      <c r="FNX25"/>
      <c r="FNY25"/>
      <c r="FNZ25"/>
      <c r="FOA25"/>
      <c r="FOB25"/>
      <c r="FOC25"/>
      <c r="FOD25"/>
      <c r="FOE25"/>
      <c r="FOF25"/>
      <c r="FOG25"/>
      <c r="FOH25"/>
      <c r="FOI25"/>
      <c r="FOJ25"/>
      <c r="FOK25"/>
      <c r="FOL25"/>
      <c r="FOM25"/>
      <c r="FON25"/>
      <c r="FOO25"/>
      <c r="FOP25"/>
      <c r="FOQ25"/>
      <c r="FOR25"/>
      <c r="FOS25"/>
      <c r="FOT25"/>
      <c r="FOU25"/>
      <c r="FOV25"/>
      <c r="FOW25"/>
      <c r="FOX25"/>
      <c r="FOY25"/>
      <c r="FOZ25"/>
      <c r="FPA25"/>
      <c r="FPB25"/>
      <c r="FPC25"/>
      <c r="FPD25"/>
      <c r="FPE25"/>
      <c r="FPF25"/>
      <c r="FPG25"/>
      <c r="FPH25"/>
      <c r="FPI25"/>
      <c r="FPJ25"/>
      <c r="FPK25"/>
      <c r="FPL25"/>
      <c r="FPM25"/>
      <c r="FPN25"/>
      <c r="FPO25"/>
      <c r="FPP25"/>
      <c r="FPQ25"/>
      <c r="FPR25"/>
      <c r="FPS25"/>
      <c r="FPT25"/>
      <c r="FPU25"/>
      <c r="FPV25"/>
      <c r="FPW25"/>
      <c r="FPX25"/>
      <c r="FPY25"/>
      <c r="FPZ25"/>
      <c r="FQA25"/>
      <c r="FQB25"/>
      <c r="FQC25"/>
      <c r="FQD25"/>
      <c r="FQE25"/>
      <c r="FQF25"/>
      <c r="FQG25"/>
      <c r="FQH25"/>
      <c r="FQI25"/>
      <c r="FQJ25"/>
      <c r="FQK25"/>
      <c r="FQL25"/>
      <c r="FQM25"/>
      <c r="FQN25"/>
      <c r="FQO25"/>
      <c r="FQP25"/>
      <c r="FQQ25"/>
      <c r="FQR25"/>
      <c r="FQS25"/>
      <c r="FQT25"/>
      <c r="FQU25"/>
      <c r="FQV25"/>
      <c r="FQW25"/>
      <c r="FQX25"/>
      <c r="FQY25"/>
      <c r="FQZ25"/>
      <c r="FRA25"/>
      <c r="FRB25"/>
      <c r="FRC25"/>
      <c r="FRD25"/>
      <c r="FRE25"/>
      <c r="FRF25"/>
      <c r="FRG25"/>
      <c r="FRH25"/>
      <c r="FRI25"/>
      <c r="FRJ25"/>
      <c r="FRK25"/>
      <c r="FRL25"/>
      <c r="FRM25"/>
      <c r="FRN25"/>
      <c r="FRO25"/>
      <c r="FRP25"/>
      <c r="FRQ25"/>
      <c r="FRR25"/>
      <c r="FRS25"/>
      <c r="FRT25"/>
      <c r="FRU25"/>
      <c r="FRV25"/>
      <c r="FRW25"/>
      <c r="FRX25"/>
      <c r="FRY25"/>
      <c r="FRZ25"/>
      <c r="FSA25"/>
      <c r="FSB25"/>
      <c r="FSC25"/>
      <c r="FSD25"/>
      <c r="FSE25"/>
      <c r="FSF25"/>
      <c r="FSG25"/>
      <c r="FSH25"/>
      <c r="FSI25"/>
      <c r="FSJ25"/>
      <c r="FSK25"/>
      <c r="FSL25"/>
      <c r="FSM25"/>
      <c r="FSN25"/>
      <c r="FSO25"/>
      <c r="FSP25"/>
      <c r="FSQ25"/>
      <c r="FSR25"/>
      <c r="FSS25"/>
      <c r="FST25"/>
      <c r="FSU25"/>
      <c r="FSV25"/>
      <c r="FSW25"/>
      <c r="FSX25"/>
      <c r="FSY25"/>
      <c r="FSZ25"/>
      <c r="FTA25"/>
      <c r="FTB25"/>
      <c r="FTC25"/>
      <c r="FTD25"/>
      <c r="FTE25"/>
      <c r="FTF25"/>
      <c r="FTG25"/>
      <c r="FTH25"/>
      <c r="FTI25"/>
      <c r="FTJ25"/>
      <c r="FTK25"/>
      <c r="FTL25"/>
      <c r="FTM25"/>
      <c r="FTN25"/>
      <c r="FTO25"/>
      <c r="FTP25"/>
      <c r="FTQ25"/>
      <c r="FTR25"/>
      <c r="FTS25"/>
      <c r="FTT25"/>
      <c r="FTU25"/>
      <c r="FTV25"/>
      <c r="FTW25"/>
      <c r="FTX25"/>
      <c r="FTY25"/>
      <c r="FTZ25"/>
      <c r="FUA25"/>
      <c r="FUB25"/>
      <c r="FUC25"/>
      <c r="FUD25"/>
      <c r="FUE25"/>
      <c r="FUF25"/>
      <c r="FUG25"/>
      <c r="FUH25"/>
      <c r="FUI25"/>
      <c r="FUJ25"/>
      <c r="FUK25"/>
      <c r="FUL25"/>
      <c r="FUM25"/>
      <c r="FUN25"/>
      <c r="FUO25"/>
      <c r="FUP25"/>
      <c r="FUQ25"/>
      <c r="FUR25"/>
      <c r="FUS25"/>
      <c r="FUT25"/>
      <c r="FUU25"/>
      <c r="FUV25"/>
      <c r="FUW25"/>
      <c r="FUX25"/>
      <c r="FUY25"/>
      <c r="FUZ25"/>
      <c r="FVA25"/>
      <c r="FVB25"/>
      <c r="FVC25"/>
      <c r="FVD25"/>
      <c r="FVE25"/>
      <c r="FVF25"/>
      <c r="FVG25"/>
      <c r="FVH25"/>
      <c r="FVI25"/>
      <c r="FVJ25"/>
      <c r="FVK25"/>
      <c r="FVL25"/>
      <c r="FVM25"/>
      <c r="FVN25"/>
      <c r="FVO25"/>
      <c r="FVP25"/>
      <c r="FVQ25"/>
      <c r="FVR25"/>
      <c r="FVS25"/>
      <c r="FVT25"/>
      <c r="FVU25"/>
      <c r="FVV25"/>
      <c r="FVW25"/>
      <c r="FVX25"/>
      <c r="FVY25"/>
      <c r="FVZ25"/>
      <c r="FWA25"/>
      <c r="FWB25"/>
      <c r="FWC25"/>
      <c r="FWD25"/>
      <c r="FWE25"/>
      <c r="FWF25"/>
      <c r="FWG25"/>
      <c r="FWH25"/>
      <c r="FWI25"/>
      <c r="FWJ25"/>
      <c r="FWK25"/>
      <c r="FWL25"/>
      <c r="FWM25"/>
      <c r="FWN25"/>
      <c r="FWO25"/>
      <c r="FWP25"/>
      <c r="FWQ25"/>
      <c r="FWR25"/>
      <c r="FWS25"/>
      <c r="FWT25"/>
      <c r="FWU25"/>
      <c r="FWV25"/>
      <c r="FWW25"/>
      <c r="FWX25"/>
      <c r="FWY25"/>
      <c r="FWZ25"/>
      <c r="FXA25"/>
      <c r="FXB25"/>
      <c r="FXC25"/>
      <c r="FXD25"/>
      <c r="FXE25"/>
      <c r="FXF25"/>
      <c r="FXG25"/>
      <c r="FXH25"/>
      <c r="FXI25"/>
      <c r="FXJ25"/>
      <c r="FXK25"/>
      <c r="FXL25"/>
      <c r="FXM25"/>
      <c r="FXN25"/>
      <c r="FXO25"/>
      <c r="FXP25"/>
      <c r="FXQ25"/>
      <c r="FXR25"/>
      <c r="FXS25"/>
      <c r="FXT25"/>
      <c r="FXU25"/>
      <c r="FXV25"/>
      <c r="FXW25"/>
      <c r="FXX25"/>
      <c r="FXY25"/>
      <c r="FXZ25"/>
      <c r="FYA25"/>
      <c r="FYB25"/>
      <c r="FYC25"/>
      <c r="FYD25"/>
      <c r="FYE25"/>
      <c r="FYF25"/>
      <c r="FYG25"/>
      <c r="FYH25"/>
      <c r="FYI25"/>
      <c r="FYJ25"/>
      <c r="FYK25"/>
      <c r="FYL25"/>
      <c r="FYM25"/>
      <c r="FYN25"/>
      <c r="FYO25"/>
      <c r="FYP25"/>
      <c r="FYQ25"/>
      <c r="FYR25"/>
      <c r="FYS25"/>
      <c r="FYT25"/>
      <c r="FYU25"/>
      <c r="FYV25"/>
      <c r="FYW25"/>
      <c r="FYX25"/>
      <c r="FYY25"/>
      <c r="FYZ25"/>
      <c r="FZA25"/>
      <c r="FZB25"/>
      <c r="FZC25"/>
      <c r="FZD25"/>
      <c r="FZE25"/>
      <c r="FZF25"/>
      <c r="FZG25"/>
      <c r="FZH25"/>
      <c r="FZI25"/>
      <c r="FZJ25"/>
      <c r="FZK25"/>
      <c r="FZL25"/>
      <c r="FZM25"/>
      <c r="FZN25"/>
      <c r="FZO25"/>
      <c r="FZP25"/>
      <c r="FZQ25"/>
      <c r="FZR25"/>
      <c r="FZS25"/>
      <c r="FZT25"/>
      <c r="FZU25"/>
      <c r="FZV25"/>
      <c r="FZW25"/>
      <c r="FZX25"/>
      <c r="FZY25"/>
      <c r="FZZ25"/>
      <c r="GAA25"/>
      <c r="GAB25"/>
      <c r="GAC25"/>
      <c r="GAD25"/>
      <c r="GAE25"/>
      <c r="GAF25"/>
      <c r="GAG25"/>
      <c r="GAH25"/>
      <c r="GAI25"/>
      <c r="GAJ25"/>
      <c r="GAK25"/>
      <c r="GAL25"/>
      <c r="GAM25"/>
      <c r="GAN25"/>
      <c r="GAO25"/>
      <c r="GAP25"/>
      <c r="GAQ25"/>
      <c r="GAR25"/>
      <c r="GAS25"/>
      <c r="GAT25"/>
      <c r="GAU25"/>
      <c r="GAV25"/>
      <c r="GAW25"/>
      <c r="GAX25"/>
      <c r="GAY25"/>
      <c r="GAZ25"/>
      <c r="GBA25"/>
      <c r="GBB25"/>
      <c r="GBC25"/>
      <c r="GBD25"/>
      <c r="GBE25"/>
      <c r="GBF25"/>
      <c r="GBG25"/>
      <c r="GBH25"/>
      <c r="GBI25"/>
      <c r="GBJ25"/>
      <c r="GBK25"/>
      <c r="GBL25"/>
      <c r="GBM25"/>
      <c r="GBN25"/>
      <c r="GBO25"/>
      <c r="GBP25"/>
      <c r="GBQ25"/>
      <c r="GBR25"/>
      <c r="GBS25"/>
      <c r="GBT25"/>
      <c r="GBU25"/>
      <c r="GBV25"/>
      <c r="GBW25"/>
      <c r="GBX25"/>
      <c r="GBY25"/>
      <c r="GBZ25"/>
      <c r="GCA25"/>
      <c r="GCB25"/>
      <c r="GCC25"/>
      <c r="GCD25"/>
      <c r="GCE25"/>
      <c r="GCF25"/>
      <c r="GCG25"/>
      <c r="GCH25"/>
      <c r="GCI25"/>
      <c r="GCJ25"/>
      <c r="GCK25"/>
      <c r="GCL25"/>
      <c r="GCM25"/>
      <c r="GCN25"/>
      <c r="GCO25"/>
      <c r="GCP25"/>
      <c r="GCQ25"/>
      <c r="GCR25"/>
      <c r="GCS25"/>
      <c r="GCT25"/>
      <c r="GCU25"/>
      <c r="GCV25"/>
      <c r="GCW25"/>
      <c r="GCX25"/>
      <c r="GCY25"/>
      <c r="GCZ25"/>
      <c r="GDA25"/>
      <c r="GDB25"/>
      <c r="GDC25"/>
      <c r="GDD25"/>
      <c r="GDE25"/>
      <c r="GDF25"/>
      <c r="GDG25"/>
      <c r="GDH25"/>
      <c r="GDI25"/>
      <c r="GDJ25"/>
      <c r="GDK25"/>
      <c r="GDL25"/>
      <c r="GDM25"/>
      <c r="GDN25"/>
      <c r="GDO25"/>
      <c r="GDP25"/>
      <c r="GDQ25"/>
      <c r="GDR25"/>
      <c r="GDS25"/>
      <c r="GDT25"/>
      <c r="GDU25"/>
      <c r="GDV25"/>
      <c r="GDW25"/>
      <c r="GDX25"/>
      <c r="GDY25"/>
      <c r="GDZ25"/>
      <c r="GEA25"/>
      <c r="GEB25"/>
      <c r="GEC25"/>
      <c r="GED25"/>
      <c r="GEE25"/>
      <c r="GEF25"/>
      <c r="GEG25"/>
      <c r="GEH25"/>
      <c r="GEI25"/>
      <c r="GEJ25"/>
      <c r="GEK25"/>
      <c r="GEL25"/>
      <c r="GEM25"/>
      <c r="GEN25"/>
      <c r="GEO25"/>
      <c r="GEP25"/>
      <c r="GEQ25"/>
      <c r="GER25"/>
      <c r="GES25"/>
      <c r="GET25"/>
      <c r="GEU25"/>
      <c r="GEV25"/>
      <c r="GEW25"/>
      <c r="GEX25"/>
      <c r="GEY25"/>
      <c r="GEZ25"/>
      <c r="GFA25"/>
      <c r="GFB25"/>
      <c r="GFC25"/>
      <c r="GFD25"/>
      <c r="GFE25"/>
      <c r="GFF25"/>
      <c r="GFG25"/>
      <c r="GFH25"/>
      <c r="GFI25"/>
      <c r="GFJ25"/>
      <c r="GFK25"/>
      <c r="GFL25"/>
      <c r="GFM25"/>
      <c r="GFN25"/>
      <c r="GFO25"/>
      <c r="GFP25"/>
      <c r="GFQ25"/>
      <c r="GFR25"/>
      <c r="GFS25"/>
      <c r="GFT25"/>
      <c r="GFU25"/>
      <c r="GFV25"/>
      <c r="GFW25"/>
      <c r="GFX25"/>
      <c r="GFY25"/>
      <c r="GFZ25"/>
      <c r="GGA25"/>
      <c r="GGB25"/>
      <c r="GGC25"/>
      <c r="GGD25"/>
      <c r="GGE25"/>
      <c r="GGF25"/>
      <c r="GGG25"/>
      <c r="GGH25"/>
      <c r="GGI25"/>
      <c r="GGJ25"/>
      <c r="GGK25"/>
      <c r="GGL25"/>
      <c r="GGM25"/>
      <c r="GGN25"/>
      <c r="GGO25"/>
      <c r="GGP25"/>
      <c r="GGQ25"/>
      <c r="GGR25"/>
      <c r="GGS25"/>
      <c r="GGT25"/>
      <c r="GGU25"/>
      <c r="GGV25"/>
      <c r="GGW25"/>
      <c r="GGX25"/>
      <c r="GGY25"/>
      <c r="GGZ25"/>
      <c r="GHA25"/>
      <c r="GHB25"/>
      <c r="GHC25"/>
      <c r="GHD25"/>
      <c r="GHE25"/>
      <c r="GHF25"/>
      <c r="GHG25"/>
      <c r="GHH25"/>
      <c r="GHI25"/>
      <c r="GHJ25"/>
      <c r="GHK25"/>
      <c r="GHL25"/>
      <c r="GHM25"/>
      <c r="GHN25"/>
      <c r="GHO25"/>
      <c r="GHP25"/>
      <c r="GHQ25"/>
      <c r="GHR25"/>
      <c r="GHS25"/>
      <c r="GHT25"/>
      <c r="GHU25"/>
      <c r="GHV25"/>
      <c r="GHW25"/>
      <c r="GHX25"/>
      <c r="GHY25"/>
      <c r="GHZ25"/>
      <c r="GIA25"/>
      <c r="GIB25"/>
      <c r="GIC25"/>
      <c r="GID25"/>
      <c r="GIE25"/>
      <c r="GIF25"/>
      <c r="GIG25"/>
      <c r="GIH25"/>
      <c r="GII25"/>
      <c r="GIJ25"/>
      <c r="GIK25"/>
      <c r="GIL25"/>
      <c r="GIM25"/>
      <c r="GIN25"/>
      <c r="GIO25"/>
      <c r="GIP25"/>
      <c r="GIQ25"/>
      <c r="GIR25"/>
      <c r="GIS25"/>
      <c r="GIT25"/>
      <c r="GIU25"/>
      <c r="GIV25"/>
      <c r="GIW25"/>
      <c r="GIX25"/>
      <c r="GIY25"/>
      <c r="GIZ25"/>
      <c r="GJA25"/>
      <c r="GJB25"/>
      <c r="GJC25"/>
      <c r="GJD25"/>
      <c r="GJE25"/>
      <c r="GJF25"/>
      <c r="GJG25"/>
      <c r="GJH25"/>
      <c r="GJI25"/>
      <c r="GJJ25"/>
      <c r="GJK25"/>
      <c r="GJL25"/>
      <c r="GJM25"/>
      <c r="GJN25"/>
      <c r="GJO25"/>
      <c r="GJP25"/>
      <c r="GJQ25"/>
      <c r="GJR25"/>
      <c r="GJS25"/>
      <c r="GJT25"/>
      <c r="GJU25"/>
      <c r="GJV25"/>
      <c r="GJW25"/>
      <c r="GJX25"/>
      <c r="GJY25"/>
      <c r="GJZ25"/>
      <c r="GKA25"/>
      <c r="GKB25"/>
      <c r="GKC25"/>
      <c r="GKD25"/>
      <c r="GKE25"/>
      <c r="GKF25"/>
      <c r="GKG25"/>
      <c r="GKH25"/>
      <c r="GKI25"/>
      <c r="GKJ25"/>
      <c r="GKK25"/>
      <c r="GKL25"/>
      <c r="GKM25"/>
      <c r="GKN25"/>
      <c r="GKO25"/>
      <c r="GKP25"/>
      <c r="GKQ25"/>
      <c r="GKR25"/>
      <c r="GKS25"/>
      <c r="GKT25"/>
      <c r="GKU25"/>
      <c r="GKV25"/>
      <c r="GKW25"/>
      <c r="GKX25"/>
      <c r="GKY25"/>
      <c r="GKZ25"/>
      <c r="GLA25"/>
      <c r="GLB25"/>
      <c r="GLC25"/>
      <c r="GLD25"/>
      <c r="GLE25"/>
      <c r="GLF25"/>
      <c r="GLG25"/>
      <c r="GLH25"/>
      <c r="GLI25"/>
      <c r="GLJ25"/>
      <c r="GLK25"/>
      <c r="GLL25"/>
      <c r="GLM25"/>
      <c r="GLN25"/>
      <c r="GLO25"/>
      <c r="GLP25"/>
      <c r="GLQ25"/>
      <c r="GLR25"/>
      <c r="GLS25"/>
      <c r="GLT25"/>
      <c r="GLU25"/>
      <c r="GLV25"/>
      <c r="GLW25"/>
      <c r="GLX25"/>
      <c r="GLY25"/>
      <c r="GLZ25"/>
      <c r="GMA25"/>
      <c r="GMB25"/>
      <c r="GMC25"/>
      <c r="GMD25"/>
      <c r="GME25"/>
      <c r="GMF25"/>
      <c r="GMG25"/>
      <c r="GMH25"/>
      <c r="GMI25"/>
      <c r="GMJ25"/>
      <c r="GMK25"/>
      <c r="GML25"/>
      <c r="GMM25"/>
      <c r="GMN25"/>
      <c r="GMO25"/>
      <c r="GMP25"/>
      <c r="GMQ25"/>
      <c r="GMR25"/>
      <c r="GMS25"/>
      <c r="GMT25"/>
      <c r="GMU25"/>
      <c r="GMV25"/>
      <c r="GMW25"/>
      <c r="GMX25"/>
      <c r="GMY25"/>
      <c r="GMZ25"/>
      <c r="GNA25"/>
      <c r="GNB25"/>
      <c r="GNC25"/>
      <c r="GND25"/>
      <c r="GNE25"/>
      <c r="GNF25"/>
      <c r="GNG25"/>
      <c r="GNH25"/>
      <c r="GNI25"/>
      <c r="GNJ25"/>
      <c r="GNK25"/>
      <c r="GNL25"/>
      <c r="GNM25"/>
      <c r="GNN25"/>
      <c r="GNO25"/>
      <c r="GNP25"/>
      <c r="GNQ25"/>
      <c r="GNR25"/>
      <c r="GNS25"/>
      <c r="GNT25"/>
      <c r="GNU25"/>
      <c r="GNV25"/>
      <c r="GNW25"/>
      <c r="GNX25"/>
      <c r="GNY25"/>
      <c r="GNZ25"/>
      <c r="GOA25"/>
      <c r="GOB25"/>
      <c r="GOC25"/>
      <c r="GOD25"/>
      <c r="GOE25"/>
      <c r="GOF25"/>
      <c r="GOG25"/>
      <c r="GOH25"/>
      <c r="GOI25"/>
      <c r="GOJ25"/>
      <c r="GOK25"/>
      <c r="GOL25"/>
      <c r="GOM25"/>
      <c r="GON25"/>
      <c r="GOO25"/>
      <c r="GOP25"/>
      <c r="GOQ25"/>
      <c r="GOR25"/>
      <c r="GOS25"/>
      <c r="GOT25"/>
      <c r="GOU25"/>
      <c r="GOV25"/>
      <c r="GOW25"/>
      <c r="GOX25"/>
      <c r="GOY25"/>
      <c r="GOZ25"/>
      <c r="GPA25"/>
      <c r="GPB25"/>
      <c r="GPC25"/>
      <c r="GPD25"/>
      <c r="GPE25"/>
      <c r="GPF25"/>
      <c r="GPG25"/>
      <c r="GPH25"/>
      <c r="GPI25"/>
      <c r="GPJ25"/>
      <c r="GPK25"/>
      <c r="GPL25"/>
      <c r="GPM25"/>
      <c r="GPN25"/>
      <c r="GPO25"/>
      <c r="GPP25"/>
      <c r="GPQ25"/>
      <c r="GPR25"/>
      <c r="GPS25"/>
      <c r="GPT25"/>
      <c r="GPU25"/>
      <c r="GPV25"/>
      <c r="GPW25"/>
      <c r="GPX25"/>
      <c r="GPY25"/>
      <c r="GPZ25"/>
      <c r="GQA25"/>
      <c r="GQB25"/>
      <c r="GQC25"/>
      <c r="GQD25"/>
      <c r="GQE25"/>
      <c r="GQF25"/>
      <c r="GQG25"/>
      <c r="GQH25"/>
      <c r="GQI25"/>
      <c r="GQJ25"/>
      <c r="GQK25"/>
      <c r="GQL25"/>
      <c r="GQM25"/>
      <c r="GQN25"/>
      <c r="GQO25"/>
      <c r="GQP25"/>
      <c r="GQQ25"/>
      <c r="GQR25"/>
      <c r="GQS25"/>
      <c r="GQT25"/>
      <c r="GQU25"/>
      <c r="GQV25"/>
      <c r="GQW25"/>
      <c r="GQX25"/>
      <c r="GQY25"/>
      <c r="GQZ25"/>
      <c r="GRA25"/>
      <c r="GRB25"/>
      <c r="GRC25"/>
      <c r="GRD25"/>
      <c r="GRE25"/>
      <c r="GRF25"/>
      <c r="GRG25"/>
      <c r="GRH25"/>
      <c r="GRI25"/>
      <c r="GRJ25"/>
      <c r="GRK25"/>
      <c r="GRL25"/>
      <c r="GRM25"/>
      <c r="GRN25"/>
      <c r="GRO25"/>
      <c r="GRP25"/>
      <c r="GRQ25"/>
      <c r="GRR25"/>
      <c r="GRS25"/>
      <c r="GRT25"/>
      <c r="GRU25"/>
      <c r="GRV25"/>
      <c r="GRW25"/>
      <c r="GRX25"/>
      <c r="GRY25"/>
      <c r="GRZ25"/>
      <c r="GSA25"/>
      <c r="GSB25"/>
      <c r="GSC25"/>
      <c r="GSD25"/>
      <c r="GSE25"/>
      <c r="GSF25"/>
      <c r="GSG25"/>
      <c r="GSH25"/>
      <c r="GSI25"/>
      <c r="GSJ25"/>
      <c r="GSK25"/>
      <c r="GSL25"/>
      <c r="GSM25"/>
      <c r="GSN25"/>
      <c r="GSO25"/>
      <c r="GSP25"/>
      <c r="GSQ25"/>
      <c r="GSR25"/>
      <c r="GSS25"/>
      <c r="GST25"/>
      <c r="GSU25"/>
      <c r="GSV25"/>
      <c r="GSW25"/>
      <c r="GSX25"/>
      <c r="GSY25"/>
      <c r="GSZ25"/>
      <c r="GTA25"/>
      <c r="GTB25"/>
      <c r="GTC25"/>
      <c r="GTD25"/>
      <c r="GTE25"/>
      <c r="GTF25"/>
      <c r="GTG25"/>
      <c r="GTH25"/>
      <c r="GTI25"/>
      <c r="GTJ25"/>
      <c r="GTK25"/>
      <c r="GTL25"/>
      <c r="GTM25"/>
      <c r="GTN25"/>
      <c r="GTO25"/>
      <c r="GTP25"/>
      <c r="GTQ25"/>
      <c r="GTR25"/>
      <c r="GTS25"/>
      <c r="GTT25"/>
      <c r="GTU25"/>
      <c r="GTV25"/>
      <c r="GTW25"/>
      <c r="GTX25"/>
      <c r="GTY25"/>
      <c r="GTZ25"/>
      <c r="GUA25"/>
      <c r="GUB25"/>
      <c r="GUC25"/>
      <c r="GUD25"/>
      <c r="GUE25"/>
      <c r="GUF25"/>
      <c r="GUG25"/>
      <c r="GUH25"/>
      <c r="GUI25"/>
      <c r="GUJ25"/>
      <c r="GUK25"/>
      <c r="GUL25"/>
      <c r="GUM25"/>
      <c r="GUN25"/>
      <c r="GUO25"/>
      <c r="GUP25"/>
      <c r="GUQ25"/>
      <c r="GUR25"/>
      <c r="GUS25"/>
      <c r="GUT25"/>
      <c r="GUU25"/>
      <c r="GUV25"/>
      <c r="GUW25"/>
      <c r="GUX25"/>
      <c r="GUY25"/>
      <c r="GUZ25"/>
      <c r="GVA25"/>
      <c r="GVB25"/>
      <c r="GVC25"/>
      <c r="GVD25"/>
      <c r="GVE25"/>
      <c r="GVF25"/>
      <c r="GVG25"/>
      <c r="GVH25"/>
      <c r="GVI25"/>
      <c r="GVJ25"/>
      <c r="GVK25"/>
      <c r="GVL25"/>
      <c r="GVM25"/>
      <c r="GVN25"/>
      <c r="GVO25"/>
      <c r="GVP25"/>
      <c r="GVQ25"/>
      <c r="GVR25"/>
      <c r="GVS25"/>
      <c r="GVT25"/>
      <c r="GVU25"/>
      <c r="GVV25"/>
      <c r="GVW25"/>
      <c r="GVX25"/>
      <c r="GVY25"/>
      <c r="GVZ25"/>
      <c r="GWA25"/>
      <c r="GWB25"/>
      <c r="GWC25"/>
      <c r="GWD25"/>
      <c r="GWE25"/>
      <c r="GWF25"/>
      <c r="GWG25"/>
      <c r="GWH25"/>
      <c r="GWI25"/>
      <c r="GWJ25"/>
      <c r="GWK25"/>
      <c r="GWL25"/>
      <c r="GWM25"/>
      <c r="GWN25"/>
      <c r="GWO25"/>
      <c r="GWP25"/>
      <c r="GWQ25"/>
      <c r="GWR25"/>
      <c r="GWS25"/>
      <c r="GWT25"/>
      <c r="GWU25"/>
      <c r="GWV25"/>
      <c r="GWW25"/>
      <c r="GWX25"/>
      <c r="GWY25"/>
      <c r="GWZ25"/>
      <c r="GXA25"/>
      <c r="GXB25"/>
      <c r="GXC25"/>
      <c r="GXD25"/>
      <c r="GXE25"/>
      <c r="GXF25"/>
      <c r="GXG25"/>
      <c r="GXH25"/>
      <c r="GXI25"/>
      <c r="GXJ25"/>
      <c r="GXK25"/>
      <c r="GXL25"/>
      <c r="GXM25"/>
      <c r="GXN25"/>
      <c r="GXO25"/>
      <c r="GXP25"/>
      <c r="GXQ25"/>
      <c r="GXR25"/>
      <c r="GXS25"/>
      <c r="GXT25"/>
      <c r="GXU25"/>
      <c r="GXV25"/>
      <c r="GXW25"/>
      <c r="GXX25"/>
      <c r="GXY25"/>
      <c r="GXZ25"/>
      <c r="GYA25"/>
      <c r="GYB25"/>
      <c r="GYC25"/>
      <c r="GYD25"/>
      <c r="GYE25"/>
      <c r="GYF25"/>
      <c r="GYG25"/>
      <c r="GYH25"/>
      <c r="GYI25"/>
      <c r="GYJ25"/>
      <c r="GYK25"/>
      <c r="GYL25"/>
      <c r="GYM25"/>
      <c r="GYN25"/>
      <c r="GYO25"/>
      <c r="GYP25"/>
      <c r="GYQ25"/>
      <c r="GYR25"/>
      <c r="GYS25"/>
      <c r="GYT25"/>
      <c r="GYU25"/>
      <c r="GYV25"/>
      <c r="GYW25"/>
      <c r="GYX25"/>
      <c r="GYY25"/>
      <c r="GYZ25"/>
      <c r="GZA25"/>
      <c r="GZB25"/>
      <c r="GZC25"/>
      <c r="GZD25"/>
      <c r="GZE25"/>
      <c r="GZF25"/>
      <c r="GZG25"/>
      <c r="GZH25"/>
      <c r="GZI25"/>
      <c r="GZJ25"/>
      <c r="GZK25"/>
      <c r="GZL25"/>
      <c r="GZM25"/>
      <c r="GZN25"/>
      <c r="GZO25"/>
      <c r="GZP25"/>
      <c r="GZQ25"/>
      <c r="GZR25"/>
      <c r="GZS25"/>
      <c r="GZT25"/>
      <c r="GZU25"/>
      <c r="GZV25"/>
      <c r="GZW25"/>
      <c r="GZX25"/>
      <c r="GZY25"/>
      <c r="GZZ25"/>
      <c r="HAA25"/>
      <c r="HAB25"/>
      <c r="HAC25"/>
      <c r="HAD25"/>
      <c r="HAE25"/>
      <c r="HAF25"/>
      <c r="HAG25"/>
      <c r="HAH25"/>
      <c r="HAI25"/>
      <c r="HAJ25"/>
      <c r="HAK25"/>
      <c r="HAL25"/>
      <c r="HAM25"/>
      <c r="HAN25"/>
      <c r="HAO25"/>
      <c r="HAP25"/>
      <c r="HAQ25"/>
      <c r="HAR25"/>
      <c r="HAS25"/>
      <c r="HAT25"/>
      <c r="HAU25"/>
      <c r="HAV25"/>
      <c r="HAW25"/>
      <c r="HAX25"/>
      <c r="HAY25"/>
      <c r="HAZ25"/>
      <c r="HBA25"/>
      <c r="HBB25"/>
      <c r="HBC25"/>
      <c r="HBD25"/>
      <c r="HBE25"/>
      <c r="HBF25"/>
      <c r="HBG25"/>
      <c r="HBH25"/>
      <c r="HBI25"/>
      <c r="HBJ25"/>
      <c r="HBK25"/>
      <c r="HBL25"/>
      <c r="HBM25"/>
      <c r="HBN25"/>
      <c r="HBO25"/>
      <c r="HBP25"/>
      <c r="HBQ25"/>
      <c r="HBR25"/>
      <c r="HBS25"/>
      <c r="HBT25"/>
      <c r="HBU25"/>
      <c r="HBV25"/>
      <c r="HBW25"/>
      <c r="HBX25"/>
      <c r="HBY25"/>
      <c r="HBZ25"/>
      <c r="HCA25"/>
      <c r="HCB25"/>
      <c r="HCC25"/>
      <c r="HCD25"/>
      <c r="HCE25"/>
      <c r="HCF25"/>
      <c r="HCG25"/>
      <c r="HCH25"/>
      <c r="HCI25"/>
      <c r="HCJ25"/>
      <c r="HCK25"/>
      <c r="HCL25"/>
      <c r="HCM25"/>
      <c r="HCN25"/>
      <c r="HCO25"/>
      <c r="HCP25"/>
      <c r="HCQ25"/>
      <c r="HCR25"/>
      <c r="HCS25"/>
      <c r="HCT25"/>
      <c r="HCU25"/>
      <c r="HCV25"/>
      <c r="HCW25"/>
      <c r="HCX25"/>
      <c r="HCY25"/>
      <c r="HCZ25"/>
      <c r="HDA25"/>
      <c r="HDB25"/>
      <c r="HDC25"/>
      <c r="HDD25"/>
      <c r="HDE25"/>
      <c r="HDF25"/>
      <c r="HDG25"/>
      <c r="HDH25"/>
      <c r="HDI25"/>
      <c r="HDJ25"/>
      <c r="HDK25"/>
      <c r="HDL25"/>
      <c r="HDM25"/>
      <c r="HDN25"/>
      <c r="HDO25"/>
      <c r="HDP25"/>
      <c r="HDQ25"/>
      <c r="HDR25"/>
      <c r="HDS25"/>
      <c r="HDT25"/>
      <c r="HDU25"/>
      <c r="HDV25"/>
      <c r="HDW25"/>
      <c r="HDX25"/>
      <c r="HDY25"/>
      <c r="HDZ25"/>
      <c r="HEA25"/>
      <c r="HEB25"/>
      <c r="HEC25"/>
      <c r="HED25"/>
      <c r="HEE25"/>
      <c r="HEF25"/>
      <c r="HEG25"/>
      <c r="HEH25"/>
      <c r="HEI25"/>
      <c r="HEJ25"/>
      <c r="HEK25"/>
      <c r="HEL25"/>
      <c r="HEM25"/>
      <c r="HEN25"/>
      <c r="HEO25"/>
      <c r="HEP25"/>
      <c r="HEQ25"/>
      <c r="HER25"/>
      <c r="HES25"/>
      <c r="HET25"/>
      <c r="HEU25"/>
      <c r="HEV25"/>
      <c r="HEW25"/>
      <c r="HEX25"/>
      <c r="HEY25"/>
      <c r="HEZ25"/>
      <c r="HFA25"/>
      <c r="HFB25"/>
      <c r="HFC25"/>
      <c r="HFD25"/>
      <c r="HFE25"/>
      <c r="HFF25"/>
      <c r="HFG25"/>
      <c r="HFH25"/>
      <c r="HFI25"/>
      <c r="HFJ25"/>
      <c r="HFK25"/>
      <c r="HFL25"/>
      <c r="HFM25"/>
      <c r="HFN25"/>
      <c r="HFO25"/>
      <c r="HFP25"/>
      <c r="HFQ25"/>
      <c r="HFR25"/>
      <c r="HFS25"/>
      <c r="HFT25"/>
      <c r="HFU25"/>
      <c r="HFV25"/>
      <c r="HFW25"/>
      <c r="HFX25"/>
      <c r="HFY25"/>
      <c r="HFZ25"/>
      <c r="HGA25"/>
      <c r="HGB25"/>
      <c r="HGC25"/>
      <c r="HGD25"/>
      <c r="HGE25"/>
      <c r="HGF25"/>
      <c r="HGG25"/>
      <c r="HGH25"/>
      <c r="HGI25"/>
      <c r="HGJ25"/>
      <c r="HGK25"/>
      <c r="HGL25"/>
      <c r="HGM25"/>
      <c r="HGN25"/>
      <c r="HGO25"/>
      <c r="HGP25"/>
      <c r="HGQ25"/>
      <c r="HGR25"/>
      <c r="HGS25"/>
      <c r="HGT25"/>
      <c r="HGU25"/>
      <c r="HGV25"/>
      <c r="HGW25"/>
      <c r="HGX25"/>
      <c r="HGY25"/>
      <c r="HGZ25"/>
      <c r="HHA25"/>
      <c r="HHB25"/>
      <c r="HHC25"/>
      <c r="HHD25"/>
      <c r="HHE25"/>
      <c r="HHF25"/>
      <c r="HHG25"/>
      <c r="HHH25"/>
      <c r="HHI25"/>
      <c r="HHJ25"/>
      <c r="HHK25"/>
      <c r="HHL25"/>
      <c r="HHM25"/>
      <c r="HHN25"/>
      <c r="HHO25"/>
      <c r="HHP25"/>
      <c r="HHQ25"/>
      <c r="HHR25"/>
      <c r="HHS25"/>
      <c r="HHT25"/>
      <c r="HHU25"/>
      <c r="HHV25"/>
      <c r="HHW25"/>
      <c r="HHX25"/>
      <c r="HHY25"/>
      <c r="HHZ25"/>
      <c r="HIA25"/>
      <c r="HIB25"/>
      <c r="HIC25"/>
      <c r="HID25"/>
      <c r="HIE25"/>
      <c r="HIF25"/>
      <c r="HIG25"/>
      <c r="HIH25"/>
      <c r="HII25"/>
      <c r="HIJ25"/>
      <c r="HIK25"/>
      <c r="HIL25"/>
      <c r="HIM25"/>
      <c r="HIN25"/>
      <c r="HIO25"/>
      <c r="HIP25"/>
      <c r="HIQ25"/>
      <c r="HIR25"/>
      <c r="HIS25"/>
      <c r="HIT25"/>
      <c r="HIU25"/>
      <c r="HIV25"/>
      <c r="HIW25"/>
      <c r="HIX25"/>
      <c r="HIY25"/>
      <c r="HIZ25"/>
      <c r="HJA25"/>
      <c r="HJB25"/>
      <c r="HJC25"/>
      <c r="HJD25"/>
      <c r="HJE25"/>
      <c r="HJF25"/>
      <c r="HJG25"/>
      <c r="HJH25"/>
      <c r="HJI25"/>
      <c r="HJJ25"/>
      <c r="HJK25"/>
      <c r="HJL25"/>
      <c r="HJM25"/>
      <c r="HJN25"/>
      <c r="HJO25"/>
      <c r="HJP25"/>
      <c r="HJQ25"/>
      <c r="HJR25"/>
      <c r="HJS25"/>
      <c r="HJT25"/>
      <c r="HJU25"/>
      <c r="HJV25"/>
      <c r="HJW25"/>
      <c r="HJX25"/>
      <c r="HJY25"/>
      <c r="HJZ25"/>
      <c r="HKA25"/>
      <c r="HKB25"/>
      <c r="HKC25"/>
      <c r="HKD25"/>
      <c r="HKE25"/>
      <c r="HKF25"/>
      <c r="HKG25"/>
      <c r="HKH25"/>
      <c r="HKI25"/>
      <c r="HKJ25"/>
      <c r="HKK25"/>
      <c r="HKL25"/>
      <c r="HKM25"/>
      <c r="HKN25"/>
      <c r="HKO25"/>
      <c r="HKP25"/>
      <c r="HKQ25"/>
      <c r="HKR25"/>
      <c r="HKS25"/>
      <c r="HKT25"/>
      <c r="HKU25"/>
      <c r="HKV25"/>
      <c r="HKW25"/>
      <c r="HKX25"/>
      <c r="HKY25"/>
      <c r="HKZ25"/>
      <c r="HLA25"/>
      <c r="HLB25"/>
      <c r="HLC25"/>
      <c r="HLD25"/>
      <c r="HLE25"/>
      <c r="HLF25"/>
      <c r="HLG25"/>
      <c r="HLH25"/>
      <c r="HLI25"/>
      <c r="HLJ25"/>
      <c r="HLK25"/>
      <c r="HLL25"/>
      <c r="HLM25"/>
      <c r="HLN25"/>
      <c r="HLO25"/>
      <c r="HLP25"/>
      <c r="HLQ25"/>
      <c r="HLR25"/>
      <c r="HLS25"/>
      <c r="HLT25"/>
      <c r="HLU25"/>
      <c r="HLV25"/>
      <c r="HLW25"/>
      <c r="HLX25"/>
      <c r="HLY25"/>
      <c r="HLZ25"/>
      <c r="HMA25"/>
      <c r="HMB25"/>
      <c r="HMC25"/>
      <c r="HMD25"/>
      <c r="HME25"/>
      <c r="HMF25"/>
      <c r="HMG25"/>
      <c r="HMH25"/>
      <c r="HMI25"/>
      <c r="HMJ25"/>
      <c r="HMK25"/>
      <c r="HML25"/>
      <c r="HMM25"/>
      <c r="HMN25"/>
      <c r="HMO25"/>
      <c r="HMP25"/>
      <c r="HMQ25"/>
      <c r="HMR25"/>
      <c r="HMS25"/>
      <c r="HMT25"/>
      <c r="HMU25"/>
      <c r="HMV25"/>
      <c r="HMW25"/>
      <c r="HMX25"/>
      <c r="HMY25"/>
      <c r="HMZ25"/>
      <c r="HNA25"/>
      <c r="HNB25"/>
      <c r="HNC25"/>
      <c r="HND25"/>
      <c r="HNE25"/>
      <c r="HNF25"/>
      <c r="HNG25"/>
      <c r="HNH25"/>
      <c r="HNI25"/>
      <c r="HNJ25"/>
      <c r="HNK25"/>
      <c r="HNL25"/>
      <c r="HNM25"/>
      <c r="HNN25"/>
      <c r="HNO25"/>
      <c r="HNP25"/>
      <c r="HNQ25"/>
      <c r="HNR25"/>
      <c r="HNS25"/>
      <c r="HNT25"/>
      <c r="HNU25"/>
      <c r="HNV25"/>
      <c r="HNW25"/>
      <c r="HNX25"/>
      <c r="HNY25"/>
      <c r="HNZ25"/>
      <c r="HOA25"/>
      <c r="HOB25"/>
      <c r="HOC25"/>
      <c r="HOD25"/>
      <c r="HOE25"/>
      <c r="HOF25"/>
      <c r="HOG25"/>
      <c r="HOH25"/>
      <c r="HOI25"/>
      <c r="HOJ25"/>
      <c r="HOK25"/>
      <c r="HOL25"/>
      <c r="HOM25"/>
      <c r="HON25"/>
      <c r="HOO25"/>
      <c r="HOP25"/>
      <c r="HOQ25"/>
      <c r="HOR25"/>
      <c r="HOS25"/>
      <c r="HOT25"/>
      <c r="HOU25"/>
      <c r="HOV25"/>
      <c r="HOW25"/>
      <c r="HOX25"/>
      <c r="HOY25"/>
      <c r="HOZ25"/>
      <c r="HPA25"/>
      <c r="HPB25"/>
      <c r="HPC25"/>
      <c r="HPD25"/>
      <c r="HPE25"/>
      <c r="HPF25"/>
      <c r="HPG25"/>
      <c r="HPH25"/>
      <c r="HPI25"/>
      <c r="HPJ25"/>
      <c r="HPK25"/>
      <c r="HPL25"/>
      <c r="HPM25"/>
      <c r="HPN25"/>
      <c r="HPO25"/>
      <c r="HPP25"/>
      <c r="HPQ25"/>
      <c r="HPR25"/>
      <c r="HPS25"/>
      <c r="HPT25"/>
      <c r="HPU25"/>
      <c r="HPV25"/>
      <c r="HPW25"/>
      <c r="HPX25"/>
      <c r="HPY25"/>
      <c r="HPZ25"/>
      <c r="HQA25"/>
      <c r="HQB25"/>
      <c r="HQC25"/>
      <c r="HQD25"/>
      <c r="HQE25"/>
      <c r="HQF25"/>
      <c r="HQG25"/>
      <c r="HQH25"/>
      <c r="HQI25"/>
      <c r="HQJ25"/>
      <c r="HQK25"/>
      <c r="HQL25"/>
      <c r="HQM25"/>
      <c r="HQN25"/>
      <c r="HQO25"/>
      <c r="HQP25"/>
      <c r="HQQ25"/>
      <c r="HQR25"/>
      <c r="HQS25"/>
      <c r="HQT25"/>
      <c r="HQU25"/>
      <c r="HQV25"/>
      <c r="HQW25"/>
      <c r="HQX25"/>
      <c r="HQY25"/>
      <c r="HQZ25"/>
      <c r="HRA25"/>
      <c r="HRB25"/>
      <c r="HRC25"/>
      <c r="HRD25"/>
      <c r="HRE25"/>
      <c r="HRF25"/>
      <c r="HRG25"/>
      <c r="HRH25"/>
      <c r="HRI25"/>
      <c r="HRJ25"/>
      <c r="HRK25"/>
      <c r="HRL25"/>
      <c r="HRM25"/>
      <c r="HRN25"/>
      <c r="HRO25"/>
      <c r="HRP25"/>
      <c r="HRQ25"/>
      <c r="HRR25"/>
      <c r="HRS25"/>
      <c r="HRT25"/>
      <c r="HRU25"/>
      <c r="HRV25"/>
      <c r="HRW25"/>
      <c r="HRX25"/>
      <c r="HRY25"/>
      <c r="HRZ25"/>
      <c r="HSA25"/>
      <c r="HSB25"/>
      <c r="HSC25"/>
      <c r="HSD25"/>
      <c r="HSE25"/>
      <c r="HSF25"/>
      <c r="HSG25"/>
      <c r="HSH25"/>
      <c r="HSI25"/>
      <c r="HSJ25"/>
      <c r="HSK25"/>
      <c r="HSL25"/>
      <c r="HSM25"/>
      <c r="HSN25"/>
      <c r="HSO25"/>
      <c r="HSP25"/>
      <c r="HSQ25"/>
      <c r="HSR25"/>
      <c r="HSS25"/>
      <c r="HST25"/>
      <c r="HSU25"/>
      <c r="HSV25"/>
      <c r="HSW25"/>
      <c r="HSX25"/>
      <c r="HSY25"/>
      <c r="HSZ25"/>
      <c r="HTA25"/>
      <c r="HTB25"/>
      <c r="HTC25"/>
      <c r="HTD25"/>
      <c r="HTE25"/>
      <c r="HTF25"/>
      <c r="HTG25"/>
      <c r="HTH25"/>
      <c r="HTI25"/>
      <c r="HTJ25"/>
      <c r="HTK25"/>
      <c r="HTL25"/>
      <c r="HTM25"/>
      <c r="HTN25"/>
      <c r="HTO25"/>
      <c r="HTP25"/>
      <c r="HTQ25"/>
      <c r="HTR25"/>
      <c r="HTS25"/>
      <c r="HTT25"/>
      <c r="HTU25"/>
      <c r="HTV25"/>
      <c r="HTW25"/>
      <c r="HTX25"/>
      <c r="HTY25"/>
      <c r="HTZ25"/>
      <c r="HUA25"/>
      <c r="HUB25"/>
      <c r="HUC25"/>
      <c r="HUD25"/>
      <c r="HUE25"/>
      <c r="HUF25"/>
      <c r="HUG25"/>
      <c r="HUH25"/>
      <c r="HUI25"/>
      <c r="HUJ25"/>
      <c r="HUK25"/>
      <c r="HUL25"/>
      <c r="HUM25"/>
      <c r="HUN25"/>
      <c r="HUO25"/>
      <c r="HUP25"/>
      <c r="HUQ25"/>
      <c r="HUR25"/>
      <c r="HUS25"/>
      <c r="HUT25"/>
      <c r="HUU25"/>
      <c r="HUV25"/>
      <c r="HUW25"/>
      <c r="HUX25"/>
      <c r="HUY25"/>
      <c r="HUZ25"/>
      <c r="HVA25"/>
      <c r="HVB25"/>
      <c r="HVC25"/>
      <c r="HVD25"/>
      <c r="HVE25"/>
      <c r="HVF25"/>
      <c r="HVG25"/>
      <c r="HVH25"/>
      <c r="HVI25"/>
      <c r="HVJ25"/>
      <c r="HVK25"/>
      <c r="HVL25"/>
      <c r="HVM25"/>
      <c r="HVN25"/>
      <c r="HVO25"/>
      <c r="HVP25"/>
      <c r="HVQ25"/>
      <c r="HVR25"/>
      <c r="HVS25"/>
      <c r="HVT25"/>
      <c r="HVU25"/>
      <c r="HVV25"/>
      <c r="HVW25"/>
      <c r="HVX25"/>
      <c r="HVY25"/>
      <c r="HVZ25"/>
      <c r="HWA25"/>
      <c r="HWB25"/>
      <c r="HWC25"/>
      <c r="HWD25"/>
      <c r="HWE25"/>
      <c r="HWF25"/>
      <c r="HWG25"/>
      <c r="HWH25"/>
      <c r="HWI25"/>
      <c r="HWJ25"/>
      <c r="HWK25"/>
      <c r="HWL25"/>
      <c r="HWM25"/>
      <c r="HWN25"/>
      <c r="HWO25"/>
      <c r="HWP25"/>
      <c r="HWQ25"/>
      <c r="HWR25"/>
      <c r="HWS25"/>
      <c r="HWT25"/>
      <c r="HWU25"/>
      <c r="HWV25"/>
      <c r="HWW25"/>
      <c r="HWX25"/>
      <c r="HWY25"/>
      <c r="HWZ25"/>
      <c r="HXA25"/>
      <c r="HXB25"/>
      <c r="HXC25"/>
      <c r="HXD25"/>
      <c r="HXE25"/>
      <c r="HXF25"/>
      <c r="HXG25"/>
      <c r="HXH25"/>
      <c r="HXI25"/>
      <c r="HXJ25"/>
      <c r="HXK25"/>
      <c r="HXL25"/>
      <c r="HXM25"/>
      <c r="HXN25"/>
      <c r="HXO25"/>
      <c r="HXP25"/>
      <c r="HXQ25"/>
      <c r="HXR25"/>
      <c r="HXS25"/>
      <c r="HXT25"/>
      <c r="HXU25"/>
      <c r="HXV25"/>
      <c r="HXW25"/>
      <c r="HXX25"/>
      <c r="HXY25"/>
      <c r="HXZ25"/>
      <c r="HYA25"/>
      <c r="HYB25"/>
      <c r="HYC25"/>
      <c r="HYD25"/>
      <c r="HYE25"/>
      <c r="HYF25"/>
      <c r="HYG25"/>
      <c r="HYH25"/>
      <c r="HYI25"/>
      <c r="HYJ25"/>
      <c r="HYK25"/>
      <c r="HYL25"/>
      <c r="HYM25"/>
      <c r="HYN25"/>
      <c r="HYO25"/>
      <c r="HYP25"/>
      <c r="HYQ25"/>
      <c r="HYR25"/>
      <c r="HYS25"/>
      <c r="HYT25"/>
      <c r="HYU25"/>
      <c r="HYV25"/>
      <c r="HYW25"/>
      <c r="HYX25"/>
      <c r="HYY25"/>
      <c r="HYZ25"/>
      <c r="HZA25"/>
      <c r="HZB25"/>
      <c r="HZC25"/>
      <c r="HZD25"/>
      <c r="HZE25"/>
      <c r="HZF25"/>
      <c r="HZG25"/>
      <c r="HZH25"/>
      <c r="HZI25"/>
      <c r="HZJ25"/>
      <c r="HZK25"/>
      <c r="HZL25"/>
      <c r="HZM25"/>
      <c r="HZN25"/>
      <c r="HZO25"/>
      <c r="HZP25"/>
      <c r="HZQ25"/>
      <c r="HZR25"/>
      <c r="HZS25"/>
      <c r="HZT25"/>
      <c r="HZU25"/>
      <c r="HZV25"/>
      <c r="HZW25"/>
      <c r="HZX25"/>
      <c r="HZY25"/>
      <c r="HZZ25"/>
      <c r="IAA25"/>
      <c r="IAB25"/>
      <c r="IAC25"/>
      <c r="IAD25"/>
      <c r="IAE25"/>
      <c r="IAF25"/>
      <c r="IAG25"/>
      <c r="IAH25"/>
      <c r="IAI25"/>
      <c r="IAJ25"/>
      <c r="IAK25"/>
      <c r="IAL25"/>
      <c r="IAM25"/>
      <c r="IAN25"/>
      <c r="IAO25"/>
      <c r="IAP25"/>
      <c r="IAQ25"/>
      <c r="IAR25"/>
      <c r="IAS25"/>
      <c r="IAT25"/>
      <c r="IAU25"/>
      <c r="IAV25"/>
      <c r="IAW25"/>
      <c r="IAX25"/>
      <c r="IAY25"/>
      <c r="IAZ25"/>
      <c r="IBA25"/>
      <c r="IBB25"/>
      <c r="IBC25"/>
      <c r="IBD25"/>
      <c r="IBE25"/>
      <c r="IBF25"/>
      <c r="IBG25"/>
      <c r="IBH25"/>
      <c r="IBI25"/>
      <c r="IBJ25"/>
      <c r="IBK25"/>
      <c r="IBL25"/>
      <c r="IBM25"/>
      <c r="IBN25"/>
      <c r="IBO25"/>
      <c r="IBP25"/>
      <c r="IBQ25"/>
      <c r="IBR25"/>
      <c r="IBS25"/>
      <c r="IBT25"/>
      <c r="IBU25"/>
      <c r="IBV25"/>
      <c r="IBW25"/>
      <c r="IBX25"/>
      <c r="IBY25"/>
      <c r="IBZ25"/>
      <c r="ICA25"/>
      <c r="ICB25"/>
      <c r="ICC25"/>
      <c r="ICD25"/>
      <c r="ICE25"/>
      <c r="ICF25"/>
      <c r="ICG25"/>
      <c r="ICH25"/>
      <c r="ICI25"/>
      <c r="ICJ25"/>
      <c r="ICK25"/>
      <c r="ICL25"/>
      <c r="ICM25"/>
      <c r="ICN25"/>
      <c r="ICO25"/>
      <c r="ICP25"/>
      <c r="ICQ25"/>
      <c r="ICR25"/>
      <c r="ICS25"/>
      <c r="ICT25"/>
      <c r="ICU25"/>
      <c r="ICV25"/>
      <c r="ICW25"/>
      <c r="ICX25"/>
      <c r="ICY25"/>
      <c r="ICZ25"/>
      <c r="IDA25"/>
      <c r="IDB25"/>
      <c r="IDC25"/>
      <c r="IDD25"/>
      <c r="IDE25"/>
      <c r="IDF25"/>
      <c r="IDG25"/>
      <c r="IDH25"/>
      <c r="IDI25"/>
      <c r="IDJ25"/>
      <c r="IDK25"/>
      <c r="IDL25"/>
      <c r="IDM25"/>
      <c r="IDN25"/>
      <c r="IDO25"/>
      <c r="IDP25"/>
      <c r="IDQ25"/>
      <c r="IDR25"/>
      <c r="IDS25"/>
      <c r="IDT25"/>
      <c r="IDU25"/>
      <c r="IDV25"/>
      <c r="IDW25"/>
      <c r="IDX25"/>
      <c r="IDY25"/>
      <c r="IDZ25"/>
      <c r="IEA25"/>
      <c r="IEB25"/>
      <c r="IEC25"/>
      <c r="IED25"/>
      <c r="IEE25"/>
      <c r="IEF25"/>
      <c r="IEG25"/>
      <c r="IEH25"/>
      <c r="IEI25"/>
      <c r="IEJ25"/>
      <c r="IEK25"/>
      <c r="IEL25"/>
      <c r="IEM25"/>
      <c r="IEN25"/>
      <c r="IEO25"/>
      <c r="IEP25"/>
      <c r="IEQ25"/>
      <c r="IER25"/>
      <c r="IES25"/>
      <c r="IET25"/>
      <c r="IEU25"/>
      <c r="IEV25"/>
      <c r="IEW25"/>
      <c r="IEX25"/>
      <c r="IEY25"/>
      <c r="IEZ25"/>
      <c r="IFA25"/>
      <c r="IFB25"/>
      <c r="IFC25"/>
      <c r="IFD25"/>
      <c r="IFE25"/>
      <c r="IFF25"/>
      <c r="IFG25"/>
      <c r="IFH25"/>
      <c r="IFI25"/>
      <c r="IFJ25"/>
      <c r="IFK25"/>
      <c r="IFL25"/>
      <c r="IFM25"/>
      <c r="IFN25"/>
      <c r="IFO25"/>
      <c r="IFP25"/>
      <c r="IFQ25"/>
      <c r="IFR25"/>
      <c r="IFS25"/>
      <c r="IFT25"/>
      <c r="IFU25"/>
      <c r="IFV25"/>
      <c r="IFW25"/>
      <c r="IFX25"/>
      <c r="IFY25"/>
      <c r="IFZ25"/>
      <c r="IGA25"/>
      <c r="IGB25"/>
      <c r="IGC25"/>
      <c r="IGD25"/>
      <c r="IGE25"/>
      <c r="IGF25"/>
      <c r="IGG25"/>
      <c r="IGH25"/>
      <c r="IGI25"/>
      <c r="IGJ25"/>
      <c r="IGK25"/>
      <c r="IGL25"/>
      <c r="IGM25"/>
      <c r="IGN25"/>
      <c r="IGO25"/>
      <c r="IGP25"/>
      <c r="IGQ25"/>
      <c r="IGR25"/>
      <c r="IGS25"/>
      <c r="IGT25"/>
      <c r="IGU25"/>
      <c r="IGV25"/>
      <c r="IGW25"/>
      <c r="IGX25"/>
      <c r="IGY25"/>
      <c r="IGZ25"/>
      <c r="IHA25"/>
      <c r="IHB25"/>
      <c r="IHC25"/>
      <c r="IHD25"/>
      <c r="IHE25"/>
      <c r="IHF25"/>
      <c r="IHG25"/>
      <c r="IHH25"/>
      <c r="IHI25"/>
      <c r="IHJ25"/>
      <c r="IHK25"/>
      <c r="IHL25"/>
      <c r="IHM25"/>
      <c r="IHN25"/>
      <c r="IHO25"/>
      <c r="IHP25"/>
      <c r="IHQ25"/>
      <c r="IHR25"/>
      <c r="IHS25"/>
      <c r="IHT25"/>
      <c r="IHU25"/>
      <c r="IHV25"/>
      <c r="IHW25"/>
      <c r="IHX25"/>
      <c r="IHY25"/>
      <c r="IHZ25"/>
      <c r="IIA25"/>
      <c r="IIB25"/>
      <c r="IIC25"/>
      <c r="IID25"/>
      <c r="IIE25"/>
      <c r="IIF25"/>
      <c r="IIG25"/>
      <c r="IIH25"/>
      <c r="III25"/>
      <c r="IIJ25"/>
      <c r="IIK25"/>
      <c r="IIL25"/>
      <c r="IIM25"/>
      <c r="IIN25"/>
      <c r="IIO25"/>
      <c r="IIP25"/>
      <c r="IIQ25"/>
      <c r="IIR25"/>
      <c r="IIS25"/>
      <c r="IIT25"/>
      <c r="IIU25"/>
      <c r="IIV25"/>
      <c r="IIW25"/>
      <c r="IIX25"/>
      <c r="IIY25"/>
      <c r="IIZ25"/>
      <c r="IJA25"/>
      <c r="IJB25"/>
      <c r="IJC25"/>
      <c r="IJD25"/>
      <c r="IJE25"/>
      <c r="IJF25"/>
      <c r="IJG25"/>
      <c r="IJH25"/>
      <c r="IJI25"/>
      <c r="IJJ25"/>
      <c r="IJK25"/>
      <c r="IJL25"/>
      <c r="IJM25"/>
      <c r="IJN25"/>
      <c r="IJO25"/>
      <c r="IJP25"/>
      <c r="IJQ25"/>
      <c r="IJR25"/>
      <c r="IJS25"/>
      <c r="IJT25"/>
      <c r="IJU25"/>
      <c r="IJV25"/>
      <c r="IJW25"/>
      <c r="IJX25"/>
      <c r="IJY25"/>
      <c r="IJZ25"/>
      <c r="IKA25"/>
      <c r="IKB25"/>
      <c r="IKC25"/>
      <c r="IKD25"/>
      <c r="IKE25"/>
      <c r="IKF25"/>
      <c r="IKG25"/>
      <c r="IKH25"/>
      <c r="IKI25"/>
      <c r="IKJ25"/>
      <c r="IKK25"/>
      <c r="IKL25"/>
      <c r="IKM25"/>
      <c r="IKN25"/>
      <c r="IKO25"/>
      <c r="IKP25"/>
      <c r="IKQ25"/>
      <c r="IKR25"/>
      <c r="IKS25"/>
      <c r="IKT25"/>
      <c r="IKU25"/>
      <c r="IKV25"/>
      <c r="IKW25"/>
      <c r="IKX25"/>
      <c r="IKY25"/>
      <c r="IKZ25"/>
      <c r="ILA25"/>
      <c r="ILB25"/>
      <c r="ILC25"/>
      <c r="ILD25"/>
      <c r="ILE25"/>
      <c r="ILF25"/>
      <c r="ILG25"/>
      <c r="ILH25"/>
      <c r="ILI25"/>
      <c r="ILJ25"/>
      <c r="ILK25"/>
      <c r="ILL25"/>
      <c r="ILM25"/>
      <c r="ILN25"/>
      <c r="ILO25"/>
      <c r="ILP25"/>
      <c r="ILQ25"/>
      <c r="ILR25"/>
      <c r="ILS25"/>
      <c r="ILT25"/>
      <c r="ILU25"/>
      <c r="ILV25"/>
      <c r="ILW25"/>
      <c r="ILX25"/>
      <c r="ILY25"/>
      <c r="ILZ25"/>
      <c r="IMA25"/>
      <c r="IMB25"/>
      <c r="IMC25"/>
      <c r="IMD25"/>
      <c r="IME25"/>
      <c r="IMF25"/>
      <c r="IMG25"/>
      <c r="IMH25"/>
      <c r="IMI25"/>
      <c r="IMJ25"/>
      <c r="IMK25"/>
      <c r="IML25"/>
      <c r="IMM25"/>
      <c r="IMN25"/>
      <c r="IMO25"/>
      <c r="IMP25"/>
      <c r="IMQ25"/>
      <c r="IMR25"/>
      <c r="IMS25"/>
      <c r="IMT25"/>
      <c r="IMU25"/>
      <c r="IMV25"/>
      <c r="IMW25"/>
      <c r="IMX25"/>
      <c r="IMY25"/>
      <c r="IMZ25"/>
      <c r="INA25"/>
      <c r="INB25"/>
      <c r="INC25"/>
      <c r="IND25"/>
      <c r="INE25"/>
      <c r="INF25"/>
      <c r="ING25"/>
      <c r="INH25"/>
      <c r="INI25"/>
      <c r="INJ25"/>
      <c r="INK25"/>
      <c r="INL25"/>
      <c r="INM25"/>
      <c r="INN25"/>
      <c r="INO25"/>
      <c r="INP25"/>
      <c r="INQ25"/>
      <c r="INR25"/>
      <c r="INS25"/>
      <c r="INT25"/>
      <c r="INU25"/>
      <c r="INV25"/>
      <c r="INW25"/>
      <c r="INX25"/>
      <c r="INY25"/>
      <c r="INZ25"/>
      <c r="IOA25"/>
      <c r="IOB25"/>
      <c r="IOC25"/>
      <c r="IOD25"/>
      <c r="IOE25"/>
      <c r="IOF25"/>
      <c r="IOG25"/>
      <c r="IOH25"/>
      <c r="IOI25"/>
      <c r="IOJ25"/>
      <c r="IOK25"/>
      <c r="IOL25"/>
      <c r="IOM25"/>
      <c r="ION25"/>
      <c r="IOO25"/>
      <c r="IOP25"/>
      <c r="IOQ25"/>
      <c r="IOR25"/>
      <c r="IOS25"/>
      <c r="IOT25"/>
      <c r="IOU25"/>
      <c r="IOV25"/>
      <c r="IOW25"/>
      <c r="IOX25"/>
      <c r="IOY25"/>
      <c r="IOZ25"/>
      <c r="IPA25"/>
      <c r="IPB25"/>
      <c r="IPC25"/>
      <c r="IPD25"/>
      <c r="IPE25"/>
      <c r="IPF25"/>
      <c r="IPG25"/>
      <c r="IPH25"/>
      <c r="IPI25"/>
      <c r="IPJ25"/>
      <c r="IPK25"/>
      <c r="IPL25"/>
      <c r="IPM25"/>
      <c r="IPN25"/>
      <c r="IPO25"/>
      <c r="IPP25"/>
      <c r="IPQ25"/>
      <c r="IPR25"/>
      <c r="IPS25"/>
      <c r="IPT25"/>
      <c r="IPU25"/>
      <c r="IPV25"/>
      <c r="IPW25"/>
      <c r="IPX25"/>
      <c r="IPY25"/>
      <c r="IPZ25"/>
      <c r="IQA25"/>
      <c r="IQB25"/>
      <c r="IQC25"/>
      <c r="IQD25"/>
      <c r="IQE25"/>
      <c r="IQF25"/>
      <c r="IQG25"/>
      <c r="IQH25"/>
      <c r="IQI25"/>
      <c r="IQJ25"/>
      <c r="IQK25"/>
      <c r="IQL25"/>
      <c r="IQM25"/>
      <c r="IQN25"/>
      <c r="IQO25"/>
      <c r="IQP25"/>
      <c r="IQQ25"/>
      <c r="IQR25"/>
      <c r="IQS25"/>
      <c r="IQT25"/>
      <c r="IQU25"/>
      <c r="IQV25"/>
      <c r="IQW25"/>
      <c r="IQX25"/>
      <c r="IQY25"/>
      <c r="IQZ25"/>
      <c r="IRA25"/>
      <c r="IRB25"/>
      <c r="IRC25"/>
      <c r="IRD25"/>
      <c r="IRE25"/>
      <c r="IRF25"/>
      <c r="IRG25"/>
      <c r="IRH25"/>
      <c r="IRI25"/>
      <c r="IRJ25"/>
      <c r="IRK25"/>
      <c r="IRL25"/>
      <c r="IRM25"/>
      <c r="IRN25"/>
      <c r="IRO25"/>
      <c r="IRP25"/>
      <c r="IRQ25"/>
      <c r="IRR25"/>
      <c r="IRS25"/>
      <c r="IRT25"/>
      <c r="IRU25"/>
      <c r="IRV25"/>
      <c r="IRW25"/>
      <c r="IRX25"/>
      <c r="IRY25"/>
      <c r="IRZ25"/>
      <c r="ISA25"/>
      <c r="ISB25"/>
      <c r="ISC25"/>
      <c r="ISD25"/>
      <c r="ISE25"/>
      <c r="ISF25"/>
      <c r="ISG25"/>
      <c r="ISH25"/>
      <c r="ISI25"/>
      <c r="ISJ25"/>
      <c r="ISK25"/>
      <c r="ISL25"/>
      <c r="ISM25"/>
      <c r="ISN25"/>
      <c r="ISO25"/>
      <c r="ISP25"/>
      <c r="ISQ25"/>
      <c r="ISR25"/>
      <c r="ISS25"/>
      <c r="IST25"/>
      <c r="ISU25"/>
      <c r="ISV25"/>
      <c r="ISW25"/>
      <c r="ISX25"/>
      <c r="ISY25"/>
      <c r="ISZ25"/>
      <c r="ITA25"/>
      <c r="ITB25"/>
      <c r="ITC25"/>
      <c r="ITD25"/>
      <c r="ITE25"/>
      <c r="ITF25"/>
      <c r="ITG25"/>
      <c r="ITH25"/>
      <c r="ITI25"/>
      <c r="ITJ25"/>
      <c r="ITK25"/>
      <c r="ITL25"/>
      <c r="ITM25"/>
      <c r="ITN25"/>
      <c r="ITO25"/>
      <c r="ITP25"/>
      <c r="ITQ25"/>
      <c r="ITR25"/>
      <c r="ITS25"/>
      <c r="ITT25"/>
      <c r="ITU25"/>
      <c r="ITV25"/>
      <c r="ITW25"/>
      <c r="ITX25"/>
      <c r="ITY25"/>
      <c r="ITZ25"/>
      <c r="IUA25"/>
      <c r="IUB25"/>
      <c r="IUC25"/>
      <c r="IUD25"/>
      <c r="IUE25"/>
      <c r="IUF25"/>
      <c r="IUG25"/>
      <c r="IUH25"/>
      <c r="IUI25"/>
      <c r="IUJ25"/>
      <c r="IUK25"/>
      <c r="IUL25"/>
      <c r="IUM25"/>
      <c r="IUN25"/>
      <c r="IUO25"/>
      <c r="IUP25"/>
      <c r="IUQ25"/>
      <c r="IUR25"/>
      <c r="IUS25"/>
      <c r="IUT25"/>
      <c r="IUU25"/>
      <c r="IUV25"/>
      <c r="IUW25"/>
      <c r="IUX25"/>
      <c r="IUY25"/>
      <c r="IUZ25"/>
      <c r="IVA25"/>
      <c r="IVB25"/>
      <c r="IVC25"/>
      <c r="IVD25"/>
      <c r="IVE25"/>
      <c r="IVF25"/>
      <c r="IVG25"/>
      <c r="IVH25"/>
      <c r="IVI25"/>
      <c r="IVJ25"/>
      <c r="IVK25"/>
      <c r="IVL25"/>
      <c r="IVM25"/>
      <c r="IVN25"/>
      <c r="IVO25"/>
      <c r="IVP25"/>
      <c r="IVQ25"/>
      <c r="IVR25"/>
      <c r="IVS25"/>
      <c r="IVT25"/>
      <c r="IVU25"/>
      <c r="IVV25"/>
      <c r="IVW25"/>
      <c r="IVX25"/>
      <c r="IVY25"/>
      <c r="IVZ25"/>
      <c r="IWA25"/>
      <c r="IWB25"/>
      <c r="IWC25"/>
      <c r="IWD25"/>
      <c r="IWE25"/>
      <c r="IWF25"/>
      <c r="IWG25"/>
      <c r="IWH25"/>
      <c r="IWI25"/>
      <c r="IWJ25"/>
      <c r="IWK25"/>
      <c r="IWL25"/>
      <c r="IWM25"/>
      <c r="IWN25"/>
      <c r="IWO25"/>
      <c r="IWP25"/>
      <c r="IWQ25"/>
      <c r="IWR25"/>
      <c r="IWS25"/>
      <c r="IWT25"/>
      <c r="IWU25"/>
      <c r="IWV25"/>
      <c r="IWW25"/>
      <c r="IWX25"/>
      <c r="IWY25"/>
      <c r="IWZ25"/>
      <c r="IXA25"/>
      <c r="IXB25"/>
      <c r="IXC25"/>
      <c r="IXD25"/>
      <c r="IXE25"/>
      <c r="IXF25"/>
      <c r="IXG25"/>
      <c r="IXH25"/>
      <c r="IXI25"/>
      <c r="IXJ25"/>
      <c r="IXK25"/>
      <c r="IXL25"/>
      <c r="IXM25"/>
      <c r="IXN25"/>
      <c r="IXO25"/>
      <c r="IXP25"/>
      <c r="IXQ25"/>
      <c r="IXR25"/>
      <c r="IXS25"/>
      <c r="IXT25"/>
      <c r="IXU25"/>
      <c r="IXV25"/>
      <c r="IXW25"/>
      <c r="IXX25"/>
      <c r="IXY25"/>
      <c r="IXZ25"/>
      <c r="IYA25"/>
      <c r="IYB25"/>
      <c r="IYC25"/>
      <c r="IYD25"/>
      <c r="IYE25"/>
      <c r="IYF25"/>
      <c r="IYG25"/>
      <c r="IYH25"/>
      <c r="IYI25"/>
      <c r="IYJ25"/>
      <c r="IYK25"/>
      <c r="IYL25"/>
      <c r="IYM25"/>
      <c r="IYN25"/>
      <c r="IYO25"/>
      <c r="IYP25"/>
      <c r="IYQ25"/>
      <c r="IYR25"/>
      <c r="IYS25"/>
      <c r="IYT25"/>
      <c r="IYU25"/>
      <c r="IYV25"/>
      <c r="IYW25"/>
      <c r="IYX25"/>
      <c r="IYY25"/>
      <c r="IYZ25"/>
      <c r="IZA25"/>
      <c r="IZB25"/>
      <c r="IZC25"/>
      <c r="IZD25"/>
      <c r="IZE25"/>
      <c r="IZF25"/>
      <c r="IZG25"/>
      <c r="IZH25"/>
      <c r="IZI25"/>
      <c r="IZJ25"/>
      <c r="IZK25"/>
      <c r="IZL25"/>
      <c r="IZM25"/>
      <c r="IZN25"/>
      <c r="IZO25"/>
      <c r="IZP25"/>
      <c r="IZQ25"/>
      <c r="IZR25"/>
      <c r="IZS25"/>
      <c r="IZT25"/>
      <c r="IZU25"/>
      <c r="IZV25"/>
      <c r="IZW25"/>
      <c r="IZX25"/>
      <c r="IZY25"/>
      <c r="IZZ25"/>
      <c r="JAA25"/>
      <c r="JAB25"/>
      <c r="JAC25"/>
      <c r="JAD25"/>
      <c r="JAE25"/>
      <c r="JAF25"/>
      <c r="JAG25"/>
      <c r="JAH25"/>
      <c r="JAI25"/>
      <c r="JAJ25"/>
      <c r="JAK25"/>
      <c r="JAL25"/>
      <c r="JAM25"/>
      <c r="JAN25"/>
      <c r="JAO25"/>
      <c r="JAP25"/>
      <c r="JAQ25"/>
      <c r="JAR25"/>
      <c r="JAS25"/>
      <c r="JAT25"/>
      <c r="JAU25"/>
      <c r="JAV25"/>
      <c r="JAW25"/>
      <c r="JAX25"/>
      <c r="JAY25"/>
      <c r="JAZ25"/>
      <c r="JBA25"/>
      <c r="JBB25"/>
      <c r="JBC25"/>
      <c r="JBD25"/>
      <c r="JBE25"/>
      <c r="JBF25"/>
      <c r="JBG25"/>
      <c r="JBH25"/>
      <c r="JBI25"/>
      <c r="JBJ25"/>
      <c r="JBK25"/>
      <c r="JBL25"/>
      <c r="JBM25"/>
      <c r="JBN25"/>
      <c r="JBO25"/>
      <c r="JBP25"/>
      <c r="JBQ25"/>
      <c r="JBR25"/>
      <c r="JBS25"/>
      <c r="JBT25"/>
      <c r="JBU25"/>
      <c r="JBV25"/>
      <c r="JBW25"/>
      <c r="JBX25"/>
      <c r="JBY25"/>
      <c r="JBZ25"/>
      <c r="JCA25"/>
      <c r="JCB25"/>
      <c r="JCC25"/>
      <c r="JCD25"/>
      <c r="JCE25"/>
      <c r="JCF25"/>
      <c r="JCG25"/>
      <c r="JCH25"/>
      <c r="JCI25"/>
      <c r="JCJ25"/>
      <c r="JCK25"/>
      <c r="JCL25"/>
      <c r="JCM25"/>
      <c r="JCN25"/>
      <c r="JCO25"/>
      <c r="JCP25"/>
      <c r="JCQ25"/>
      <c r="JCR25"/>
      <c r="JCS25"/>
      <c r="JCT25"/>
      <c r="JCU25"/>
      <c r="JCV25"/>
      <c r="JCW25"/>
      <c r="JCX25"/>
      <c r="JCY25"/>
      <c r="JCZ25"/>
      <c r="JDA25"/>
      <c r="JDB25"/>
      <c r="JDC25"/>
      <c r="JDD25"/>
      <c r="JDE25"/>
      <c r="JDF25"/>
      <c r="JDG25"/>
      <c r="JDH25"/>
      <c r="JDI25"/>
      <c r="JDJ25"/>
      <c r="JDK25"/>
      <c r="JDL25"/>
      <c r="JDM25"/>
      <c r="JDN25"/>
      <c r="JDO25"/>
      <c r="JDP25"/>
      <c r="JDQ25"/>
      <c r="JDR25"/>
      <c r="JDS25"/>
      <c r="JDT25"/>
      <c r="JDU25"/>
      <c r="JDV25"/>
      <c r="JDW25"/>
      <c r="JDX25"/>
      <c r="JDY25"/>
      <c r="JDZ25"/>
      <c r="JEA25"/>
      <c r="JEB25"/>
      <c r="JEC25"/>
      <c r="JED25"/>
      <c r="JEE25"/>
      <c r="JEF25"/>
      <c r="JEG25"/>
      <c r="JEH25"/>
      <c r="JEI25"/>
      <c r="JEJ25"/>
      <c r="JEK25"/>
      <c r="JEL25"/>
      <c r="JEM25"/>
      <c r="JEN25"/>
      <c r="JEO25"/>
      <c r="JEP25"/>
      <c r="JEQ25"/>
      <c r="JER25"/>
      <c r="JES25"/>
      <c r="JET25"/>
      <c r="JEU25"/>
      <c r="JEV25"/>
      <c r="JEW25"/>
      <c r="JEX25"/>
      <c r="JEY25"/>
      <c r="JEZ25"/>
      <c r="JFA25"/>
      <c r="JFB25"/>
      <c r="JFC25"/>
      <c r="JFD25"/>
      <c r="JFE25"/>
      <c r="JFF25"/>
      <c r="JFG25"/>
      <c r="JFH25"/>
      <c r="JFI25"/>
      <c r="JFJ25"/>
      <c r="JFK25"/>
      <c r="JFL25"/>
      <c r="JFM25"/>
      <c r="JFN25"/>
      <c r="JFO25"/>
      <c r="JFP25"/>
      <c r="JFQ25"/>
      <c r="JFR25"/>
      <c r="JFS25"/>
      <c r="JFT25"/>
      <c r="JFU25"/>
      <c r="JFV25"/>
      <c r="JFW25"/>
      <c r="JFX25"/>
      <c r="JFY25"/>
      <c r="JFZ25"/>
      <c r="JGA25"/>
      <c r="JGB25"/>
      <c r="JGC25"/>
      <c r="JGD25"/>
      <c r="JGE25"/>
      <c r="JGF25"/>
      <c r="JGG25"/>
      <c r="JGH25"/>
      <c r="JGI25"/>
      <c r="JGJ25"/>
      <c r="JGK25"/>
      <c r="JGL25"/>
      <c r="JGM25"/>
      <c r="JGN25"/>
      <c r="JGO25"/>
      <c r="JGP25"/>
      <c r="JGQ25"/>
      <c r="JGR25"/>
      <c r="JGS25"/>
      <c r="JGT25"/>
      <c r="JGU25"/>
      <c r="JGV25"/>
      <c r="JGW25"/>
      <c r="JGX25"/>
      <c r="JGY25"/>
      <c r="JGZ25"/>
      <c r="JHA25"/>
      <c r="JHB25"/>
      <c r="JHC25"/>
      <c r="JHD25"/>
      <c r="JHE25"/>
      <c r="JHF25"/>
      <c r="JHG25"/>
      <c r="JHH25"/>
      <c r="JHI25"/>
      <c r="JHJ25"/>
      <c r="JHK25"/>
      <c r="JHL25"/>
      <c r="JHM25"/>
      <c r="JHN25"/>
      <c r="JHO25"/>
      <c r="JHP25"/>
      <c r="JHQ25"/>
      <c r="JHR25"/>
      <c r="JHS25"/>
      <c r="JHT25"/>
      <c r="JHU25"/>
      <c r="JHV25"/>
      <c r="JHW25"/>
      <c r="JHX25"/>
      <c r="JHY25"/>
      <c r="JHZ25"/>
      <c r="JIA25"/>
      <c r="JIB25"/>
      <c r="JIC25"/>
      <c r="JID25"/>
      <c r="JIE25"/>
      <c r="JIF25"/>
      <c r="JIG25"/>
      <c r="JIH25"/>
      <c r="JII25"/>
      <c r="JIJ25"/>
      <c r="JIK25"/>
      <c r="JIL25"/>
      <c r="JIM25"/>
      <c r="JIN25"/>
      <c r="JIO25"/>
      <c r="JIP25"/>
      <c r="JIQ25"/>
      <c r="JIR25"/>
      <c r="JIS25"/>
      <c r="JIT25"/>
      <c r="JIU25"/>
      <c r="JIV25"/>
      <c r="JIW25"/>
      <c r="JIX25"/>
      <c r="JIY25"/>
      <c r="JIZ25"/>
      <c r="JJA25"/>
      <c r="JJB25"/>
      <c r="JJC25"/>
      <c r="JJD25"/>
      <c r="JJE25"/>
      <c r="JJF25"/>
      <c r="JJG25"/>
      <c r="JJH25"/>
      <c r="JJI25"/>
      <c r="JJJ25"/>
      <c r="JJK25"/>
      <c r="JJL25"/>
      <c r="JJM25"/>
      <c r="JJN25"/>
      <c r="JJO25"/>
      <c r="JJP25"/>
      <c r="JJQ25"/>
      <c r="JJR25"/>
      <c r="JJS25"/>
      <c r="JJT25"/>
      <c r="JJU25"/>
      <c r="JJV25"/>
      <c r="JJW25"/>
      <c r="JJX25"/>
      <c r="JJY25"/>
      <c r="JJZ25"/>
      <c r="JKA25"/>
      <c r="JKB25"/>
      <c r="JKC25"/>
      <c r="JKD25"/>
      <c r="JKE25"/>
      <c r="JKF25"/>
      <c r="JKG25"/>
      <c r="JKH25"/>
      <c r="JKI25"/>
      <c r="JKJ25"/>
      <c r="JKK25"/>
      <c r="JKL25"/>
      <c r="JKM25"/>
      <c r="JKN25"/>
      <c r="JKO25"/>
      <c r="JKP25"/>
      <c r="JKQ25"/>
      <c r="JKR25"/>
      <c r="JKS25"/>
      <c r="JKT25"/>
      <c r="JKU25"/>
      <c r="JKV25"/>
      <c r="JKW25"/>
      <c r="JKX25"/>
      <c r="JKY25"/>
      <c r="JKZ25"/>
      <c r="JLA25"/>
      <c r="JLB25"/>
      <c r="JLC25"/>
      <c r="JLD25"/>
      <c r="JLE25"/>
      <c r="JLF25"/>
      <c r="JLG25"/>
      <c r="JLH25"/>
      <c r="JLI25"/>
      <c r="JLJ25"/>
      <c r="JLK25"/>
      <c r="JLL25"/>
      <c r="JLM25"/>
      <c r="JLN25"/>
      <c r="JLO25"/>
      <c r="JLP25"/>
      <c r="JLQ25"/>
      <c r="JLR25"/>
      <c r="JLS25"/>
      <c r="JLT25"/>
      <c r="JLU25"/>
      <c r="JLV25"/>
      <c r="JLW25"/>
      <c r="JLX25"/>
      <c r="JLY25"/>
      <c r="JLZ25"/>
      <c r="JMA25"/>
      <c r="JMB25"/>
      <c r="JMC25"/>
      <c r="JMD25"/>
      <c r="JME25"/>
      <c r="JMF25"/>
      <c r="JMG25"/>
      <c r="JMH25"/>
      <c r="JMI25"/>
      <c r="JMJ25"/>
      <c r="JMK25"/>
      <c r="JML25"/>
      <c r="JMM25"/>
      <c r="JMN25"/>
      <c r="JMO25"/>
      <c r="JMP25"/>
      <c r="JMQ25"/>
      <c r="JMR25"/>
      <c r="JMS25"/>
      <c r="JMT25"/>
      <c r="JMU25"/>
      <c r="JMV25"/>
      <c r="JMW25"/>
      <c r="JMX25"/>
      <c r="JMY25"/>
      <c r="JMZ25"/>
      <c r="JNA25"/>
      <c r="JNB25"/>
      <c r="JNC25"/>
      <c r="JND25"/>
      <c r="JNE25"/>
      <c r="JNF25"/>
      <c r="JNG25"/>
      <c r="JNH25"/>
      <c r="JNI25"/>
      <c r="JNJ25"/>
      <c r="JNK25"/>
      <c r="JNL25"/>
      <c r="JNM25"/>
      <c r="JNN25"/>
      <c r="JNO25"/>
      <c r="JNP25"/>
      <c r="JNQ25"/>
      <c r="JNR25"/>
      <c r="JNS25"/>
      <c r="JNT25"/>
      <c r="JNU25"/>
      <c r="JNV25"/>
      <c r="JNW25"/>
      <c r="JNX25"/>
      <c r="JNY25"/>
      <c r="JNZ25"/>
      <c r="JOA25"/>
      <c r="JOB25"/>
      <c r="JOC25"/>
      <c r="JOD25"/>
      <c r="JOE25"/>
      <c r="JOF25"/>
      <c r="JOG25"/>
      <c r="JOH25"/>
      <c r="JOI25"/>
      <c r="JOJ25"/>
      <c r="JOK25"/>
      <c r="JOL25"/>
      <c r="JOM25"/>
      <c r="JON25"/>
      <c r="JOO25"/>
      <c r="JOP25"/>
      <c r="JOQ25"/>
      <c r="JOR25"/>
      <c r="JOS25"/>
      <c r="JOT25"/>
      <c r="JOU25"/>
      <c r="JOV25"/>
      <c r="JOW25"/>
      <c r="JOX25"/>
      <c r="JOY25"/>
      <c r="JOZ25"/>
      <c r="JPA25"/>
      <c r="JPB25"/>
      <c r="JPC25"/>
      <c r="JPD25"/>
      <c r="JPE25"/>
      <c r="JPF25"/>
      <c r="JPG25"/>
      <c r="JPH25"/>
      <c r="JPI25"/>
      <c r="JPJ25"/>
      <c r="JPK25"/>
      <c r="JPL25"/>
      <c r="JPM25"/>
      <c r="JPN25"/>
      <c r="JPO25"/>
      <c r="JPP25"/>
      <c r="JPQ25"/>
      <c r="JPR25"/>
      <c r="JPS25"/>
      <c r="JPT25"/>
      <c r="JPU25"/>
      <c r="JPV25"/>
      <c r="JPW25"/>
      <c r="JPX25"/>
      <c r="JPY25"/>
      <c r="JPZ25"/>
      <c r="JQA25"/>
      <c r="JQB25"/>
      <c r="JQC25"/>
      <c r="JQD25"/>
      <c r="JQE25"/>
      <c r="JQF25"/>
      <c r="JQG25"/>
      <c r="JQH25"/>
      <c r="JQI25"/>
      <c r="JQJ25"/>
      <c r="JQK25"/>
      <c r="JQL25"/>
      <c r="JQM25"/>
      <c r="JQN25"/>
      <c r="JQO25"/>
      <c r="JQP25"/>
      <c r="JQQ25"/>
      <c r="JQR25"/>
      <c r="JQS25"/>
      <c r="JQT25"/>
      <c r="JQU25"/>
      <c r="JQV25"/>
      <c r="JQW25"/>
      <c r="JQX25"/>
      <c r="JQY25"/>
      <c r="JQZ25"/>
      <c r="JRA25"/>
      <c r="JRB25"/>
      <c r="JRC25"/>
      <c r="JRD25"/>
      <c r="JRE25"/>
      <c r="JRF25"/>
      <c r="JRG25"/>
      <c r="JRH25"/>
      <c r="JRI25"/>
      <c r="JRJ25"/>
      <c r="JRK25"/>
      <c r="JRL25"/>
      <c r="JRM25"/>
      <c r="JRN25"/>
      <c r="JRO25"/>
      <c r="JRP25"/>
      <c r="JRQ25"/>
      <c r="JRR25"/>
      <c r="JRS25"/>
      <c r="JRT25"/>
      <c r="JRU25"/>
      <c r="JRV25"/>
      <c r="JRW25"/>
      <c r="JRX25"/>
      <c r="JRY25"/>
      <c r="JRZ25"/>
      <c r="JSA25"/>
      <c r="JSB25"/>
      <c r="JSC25"/>
      <c r="JSD25"/>
      <c r="JSE25"/>
      <c r="JSF25"/>
      <c r="JSG25"/>
      <c r="JSH25"/>
      <c r="JSI25"/>
      <c r="JSJ25"/>
      <c r="JSK25"/>
      <c r="JSL25"/>
      <c r="JSM25"/>
      <c r="JSN25"/>
      <c r="JSO25"/>
      <c r="JSP25"/>
      <c r="JSQ25"/>
      <c r="JSR25"/>
      <c r="JSS25"/>
      <c r="JST25"/>
      <c r="JSU25"/>
      <c r="JSV25"/>
      <c r="JSW25"/>
      <c r="JSX25"/>
      <c r="JSY25"/>
      <c r="JSZ25"/>
      <c r="JTA25"/>
      <c r="JTB25"/>
      <c r="JTC25"/>
      <c r="JTD25"/>
      <c r="JTE25"/>
      <c r="JTF25"/>
      <c r="JTG25"/>
      <c r="JTH25"/>
      <c r="JTI25"/>
      <c r="JTJ25"/>
      <c r="JTK25"/>
      <c r="JTL25"/>
      <c r="JTM25"/>
      <c r="JTN25"/>
      <c r="JTO25"/>
      <c r="JTP25"/>
      <c r="JTQ25"/>
      <c r="JTR25"/>
      <c r="JTS25"/>
      <c r="JTT25"/>
      <c r="JTU25"/>
      <c r="JTV25"/>
      <c r="JTW25"/>
      <c r="JTX25"/>
      <c r="JTY25"/>
      <c r="JTZ25"/>
      <c r="JUA25"/>
      <c r="JUB25"/>
      <c r="JUC25"/>
      <c r="JUD25"/>
      <c r="JUE25"/>
      <c r="JUF25"/>
      <c r="JUG25"/>
      <c r="JUH25"/>
      <c r="JUI25"/>
      <c r="JUJ25"/>
      <c r="JUK25"/>
      <c r="JUL25"/>
      <c r="JUM25"/>
      <c r="JUN25"/>
      <c r="JUO25"/>
      <c r="JUP25"/>
      <c r="JUQ25"/>
      <c r="JUR25"/>
      <c r="JUS25"/>
      <c r="JUT25"/>
      <c r="JUU25"/>
      <c r="JUV25"/>
      <c r="JUW25"/>
      <c r="JUX25"/>
      <c r="JUY25"/>
      <c r="JUZ25"/>
      <c r="JVA25"/>
      <c r="JVB25"/>
      <c r="JVC25"/>
      <c r="JVD25"/>
      <c r="JVE25"/>
      <c r="JVF25"/>
      <c r="JVG25"/>
      <c r="JVH25"/>
      <c r="JVI25"/>
      <c r="JVJ25"/>
      <c r="JVK25"/>
      <c r="JVL25"/>
      <c r="JVM25"/>
      <c r="JVN25"/>
      <c r="JVO25"/>
      <c r="JVP25"/>
      <c r="JVQ25"/>
      <c r="JVR25"/>
      <c r="JVS25"/>
      <c r="JVT25"/>
      <c r="JVU25"/>
      <c r="JVV25"/>
      <c r="JVW25"/>
      <c r="JVX25"/>
      <c r="JVY25"/>
      <c r="JVZ25"/>
      <c r="JWA25"/>
      <c r="JWB25"/>
      <c r="JWC25"/>
      <c r="JWD25"/>
      <c r="JWE25"/>
      <c r="JWF25"/>
      <c r="JWG25"/>
      <c r="JWH25"/>
      <c r="JWI25"/>
      <c r="JWJ25"/>
      <c r="JWK25"/>
      <c r="JWL25"/>
      <c r="JWM25"/>
      <c r="JWN25"/>
      <c r="JWO25"/>
      <c r="JWP25"/>
      <c r="JWQ25"/>
      <c r="JWR25"/>
      <c r="JWS25"/>
      <c r="JWT25"/>
      <c r="JWU25"/>
      <c r="JWV25"/>
      <c r="JWW25"/>
      <c r="JWX25"/>
      <c r="JWY25"/>
      <c r="JWZ25"/>
      <c r="JXA25"/>
      <c r="JXB25"/>
      <c r="JXC25"/>
      <c r="JXD25"/>
      <c r="JXE25"/>
      <c r="JXF25"/>
      <c r="JXG25"/>
      <c r="JXH25"/>
      <c r="JXI25"/>
      <c r="JXJ25"/>
      <c r="JXK25"/>
      <c r="JXL25"/>
      <c r="JXM25"/>
      <c r="JXN25"/>
      <c r="JXO25"/>
      <c r="JXP25"/>
      <c r="JXQ25"/>
      <c r="JXR25"/>
      <c r="JXS25"/>
      <c r="JXT25"/>
      <c r="JXU25"/>
      <c r="JXV25"/>
      <c r="JXW25"/>
      <c r="JXX25"/>
      <c r="JXY25"/>
      <c r="JXZ25"/>
      <c r="JYA25"/>
      <c r="JYB25"/>
      <c r="JYC25"/>
      <c r="JYD25"/>
      <c r="JYE25"/>
      <c r="JYF25"/>
      <c r="JYG25"/>
      <c r="JYH25"/>
      <c r="JYI25"/>
      <c r="JYJ25"/>
      <c r="JYK25"/>
      <c r="JYL25"/>
      <c r="JYM25"/>
      <c r="JYN25"/>
      <c r="JYO25"/>
      <c r="JYP25"/>
      <c r="JYQ25"/>
      <c r="JYR25"/>
      <c r="JYS25"/>
      <c r="JYT25"/>
      <c r="JYU25"/>
      <c r="JYV25"/>
      <c r="JYW25"/>
      <c r="JYX25"/>
      <c r="JYY25"/>
      <c r="JYZ25"/>
      <c r="JZA25"/>
      <c r="JZB25"/>
      <c r="JZC25"/>
      <c r="JZD25"/>
      <c r="JZE25"/>
      <c r="JZF25"/>
      <c r="JZG25"/>
      <c r="JZH25"/>
      <c r="JZI25"/>
      <c r="JZJ25"/>
      <c r="JZK25"/>
      <c r="JZL25"/>
      <c r="JZM25"/>
      <c r="JZN25"/>
      <c r="JZO25"/>
      <c r="JZP25"/>
      <c r="JZQ25"/>
      <c r="JZR25"/>
      <c r="JZS25"/>
      <c r="JZT25"/>
      <c r="JZU25"/>
      <c r="JZV25"/>
      <c r="JZW25"/>
      <c r="JZX25"/>
      <c r="JZY25"/>
      <c r="JZZ25"/>
      <c r="KAA25"/>
      <c r="KAB25"/>
      <c r="KAC25"/>
      <c r="KAD25"/>
      <c r="KAE25"/>
      <c r="KAF25"/>
      <c r="KAG25"/>
      <c r="KAH25"/>
      <c r="KAI25"/>
      <c r="KAJ25"/>
      <c r="KAK25"/>
      <c r="KAL25"/>
      <c r="KAM25"/>
      <c r="KAN25"/>
      <c r="KAO25"/>
      <c r="KAP25"/>
      <c r="KAQ25"/>
      <c r="KAR25"/>
      <c r="KAS25"/>
      <c r="KAT25"/>
      <c r="KAU25"/>
      <c r="KAV25"/>
      <c r="KAW25"/>
      <c r="KAX25"/>
      <c r="KAY25"/>
      <c r="KAZ25"/>
      <c r="KBA25"/>
      <c r="KBB25"/>
      <c r="KBC25"/>
      <c r="KBD25"/>
      <c r="KBE25"/>
      <c r="KBF25"/>
      <c r="KBG25"/>
      <c r="KBH25"/>
      <c r="KBI25"/>
      <c r="KBJ25"/>
      <c r="KBK25"/>
      <c r="KBL25"/>
      <c r="KBM25"/>
      <c r="KBN25"/>
      <c r="KBO25"/>
      <c r="KBP25"/>
      <c r="KBQ25"/>
      <c r="KBR25"/>
      <c r="KBS25"/>
      <c r="KBT25"/>
      <c r="KBU25"/>
      <c r="KBV25"/>
      <c r="KBW25"/>
      <c r="KBX25"/>
      <c r="KBY25"/>
      <c r="KBZ25"/>
      <c r="KCA25"/>
      <c r="KCB25"/>
      <c r="KCC25"/>
      <c r="KCD25"/>
      <c r="KCE25"/>
      <c r="KCF25"/>
      <c r="KCG25"/>
      <c r="KCH25"/>
      <c r="KCI25"/>
      <c r="KCJ25"/>
      <c r="KCK25"/>
      <c r="KCL25"/>
      <c r="KCM25"/>
      <c r="KCN25"/>
      <c r="KCO25"/>
      <c r="KCP25"/>
      <c r="KCQ25"/>
      <c r="KCR25"/>
      <c r="KCS25"/>
      <c r="KCT25"/>
      <c r="KCU25"/>
      <c r="KCV25"/>
      <c r="KCW25"/>
      <c r="KCX25"/>
      <c r="KCY25"/>
      <c r="KCZ25"/>
      <c r="KDA25"/>
      <c r="KDB25"/>
      <c r="KDC25"/>
      <c r="KDD25"/>
      <c r="KDE25"/>
      <c r="KDF25"/>
      <c r="KDG25"/>
      <c r="KDH25"/>
      <c r="KDI25"/>
      <c r="KDJ25"/>
      <c r="KDK25"/>
      <c r="KDL25"/>
      <c r="KDM25"/>
      <c r="KDN25"/>
      <c r="KDO25"/>
      <c r="KDP25"/>
      <c r="KDQ25"/>
      <c r="KDR25"/>
      <c r="KDS25"/>
      <c r="KDT25"/>
      <c r="KDU25"/>
      <c r="KDV25"/>
      <c r="KDW25"/>
      <c r="KDX25"/>
      <c r="KDY25"/>
      <c r="KDZ25"/>
      <c r="KEA25"/>
      <c r="KEB25"/>
      <c r="KEC25"/>
      <c r="KED25"/>
      <c r="KEE25"/>
      <c r="KEF25"/>
      <c r="KEG25"/>
      <c r="KEH25"/>
      <c r="KEI25"/>
      <c r="KEJ25"/>
      <c r="KEK25"/>
      <c r="KEL25"/>
      <c r="KEM25"/>
      <c r="KEN25"/>
      <c r="KEO25"/>
      <c r="KEP25"/>
      <c r="KEQ25"/>
      <c r="KER25"/>
      <c r="KES25"/>
      <c r="KET25"/>
      <c r="KEU25"/>
      <c r="KEV25"/>
      <c r="KEW25"/>
      <c r="KEX25"/>
      <c r="KEY25"/>
      <c r="KEZ25"/>
      <c r="KFA25"/>
      <c r="KFB25"/>
      <c r="KFC25"/>
      <c r="KFD25"/>
      <c r="KFE25"/>
      <c r="KFF25"/>
      <c r="KFG25"/>
      <c r="KFH25"/>
      <c r="KFI25"/>
      <c r="KFJ25"/>
      <c r="KFK25"/>
      <c r="KFL25"/>
      <c r="KFM25"/>
      <c r="KFN25"/>
      <c r="KFO25"/>
      <c r="KFP25"/>
      <c r="KFQ25"/>
      <c r="KFR25"/>
      <c r="KFS25"/>
      <c r="KFT25"/>
      <c r="KFU25"/>
      <c r="KFV25"/>
      <c r="KFW25"/>
      <c r="KFX25"/>
      <c r="KFY25"/>
      <c r="KFZ25"/>
      <c r="KGA25"/>
      <c r="KGB25"/>
      <c r="KGC25"/>
      <c r="KGD25"/>
      <c r="KGE25"/>
      <c r="KGF25"/>
      <c r="KGG25"/>
      <c r="KGH25"/>
      <c r="KGI25"/>
      <c r="KGJ25"/>
      <c r="KGK25"/>
      <c r="KGL25"/>
      <c r="KGM25"/>
      <c r="KGN25"/>
      <c r="KGO25"/>
      <c r="KGP25"/>
      <c r="KGQ25"/>
      <c r="KGR25"/>
      <c r="KGS25"/>
      <c r="KGT25"/>
      <c r="KGU25"/>
      <c r="KGV25"/>
      <c r="KGW25"/>
      <c r="KGX25"/>
      <c r="KGY25"/>
      <c r="KGZ25"/>
      <c r="KHA25"/>
      <c r="KHB25"/>
      <c r="KHC25"/>
      <c r="KHD25"/>
      <c r="KHE25"/>
      <c r="KHF25"/>
      <c r="KHG25"/>
      <c r="KHH25"/>
      <c r="KHI25"/>
      <c r="KHJ25"/>
      <c r="KHK25"/>
      <c r="KHL25"/>
      <c r="KHM25"/>
      <c r="KHN25"/>
      <c r="KHO25"/>
      <c r="KHP25"/>
      <c r="KHQ25"/>
      <c r="KHR25"/>
      <c r="KHS25"/>
      <c r="KHT25"/>
      <c r="KHU25"/>
      <c r="KHV25"/>
      <c r="KHW25"/>
      <c r="KHX25"/>
      <c r="KHY25"/>
      <c r="KHZ25"/>
      <c r="KIA25"/>
      <c r="KIB25"/>
      <c r="KIC25"/>
      <c r="KID25"/>
      <c r="KIE25"/>
      <c r="KIF25"/>
      <c r="KIG25"/>
      <c r="KIH25"/>
      <c r="KII25"/>
      <c r="KIJ25"/>
      <c r="KIK25"/>
      <c r="KIL25"/>
      <c r="KIM25"/>
      <c r="KIN25"/>
      <c r="KIO25"/>
      <c r="KIP25"/>
      <c r="KIQ25"/>
      <c r="KIR25"/>
      <c r="KIS25"/>
      <c r="KIT25"/>
      <c r="KIU25"/>
      <c r="KIV25"/>
      <c r="KIW25"/>
      <c r="KIX25"/>
      <c r="KIY25"/>
      <c r="KIZ25"/>
      <c r="KJA25"/>
      <c r="KJB25"/>
      <c r="KJC25"/>
      <c r="KJD25"/>
      <c r="KJE25"/>
      <c r="KJF25"/>
      <c r="KJG25"/>
      <c r="KJH25"/>
      <c r="KJI25"/>
      <c r="KJJ25"/>
      <c r="KJK25"/>
      <c r="KJL25"/>
      <c r="KJM25"/>
      <c r="KJN25"/>
      <c r="KJO25"/>
      <c r="KJP25"/>
      <c r="KJQ25"/>
      <c r="KJR25"/>
      <c r="KJS25"/>
      <c r="KJT25"/>
      <c r="KJU25"/>
      <c r="KJV25"/>
      <c r="KJW25"/>
      <c r="KJX25"/>
      <c r="KJY25"/>
      <c r="KJZ25"/>
      <c r="KKA25"/>
      <c r="KKB25"/>
      <c r="KKC25"/>
      <c r="KKD25"/>
      <c r="KKE25"/>
      <c r="KKF25"/>
      <c r="KKG25"/>
      <c r="KKH25"/>
      <c r="KKI25"/>
      <c r="KKJ25"/>
      <c r="KKK25"/>
      <c r="KKL25"/>
      <c r="KKM25"/>
      <c r="KKN25"/>
      <c r="KKO25"/>
      <c r="KKP25"/>
      <c r="KKQ25"/>
      <c r="KKR25"/>
      <c r="KKS25"/>
      <c r="KKT25"/>
      <c r="KKU25"/>
      <c r="KKV25"/>
      <c r="KKW25"/>
      <c r="KKX25"/>
      <c r="KKY25"/>
      <c r="KKZ25"/>
      <c r="KLA25"/>
      <c r="KLB25"/>
      <c r="KLC25"/>
      <c r="KLD25"/>
      <c r="KLE25"/>
      <c r="KLF25"/>
      <c r="KLG25"/>
      <c r="KLH25"/>
      <c r="KLI25"/>
      <c r="KLJ25"/>
      <c r="KLK25"/>
      <c r="KLL25"/>
      <c r="KLM25"/>
      <c r="KLN25"/>
      <c r="KLO25"/>
      <c r="KLP25"/>
      <c r="KLQ25"/>
      <c r="KLR25"/>
      <c r="KLS25"/>
      <c r="KLT25"/>
      <c r="KLU25"/>
      <c r="KLV25"/>
      <c r="KLW25"/>
      <c r="KLX25"/>
      <c r="KLY25"/>
      <c r="KLZ25"/>
      <c r="KMA25"/>
      <c r="KMB25"/>
      <c r="KMC25"/>
      <c r="KMD25"/>
      <c r="KME25"/>
      <c r="KMF25"/>
      <c r="KMG25"/>
      <c r="KMH25"/>
      <c r="KMI25"/>
      <c r="KMJ25"/>
      <c r="KMK25"/>
      <c r="KML25"/>
      <c r="KMM25"/>
      <c r="KMN25"/>
      <c r="KMO25"/>
      <c r="KMP25"/>
      <c r="KMQ25"/>
      <c r="KMR25"/>
      <c r="KMS25"/>
      <c r="KMT25"/>
      <c r="KMU25"/>
      <c r="KMV25"/>
      <c r="KMW25"/>
      <c r="KMX25"/>
      <c r="KMY25"/>
      <c r="KMZ25"/>
      <c r="KNA25"/>
      <c r="KNB25"/>
      <c r="KNC25"/>
      <c r="KND25"/>
      <c r="KNE25"/>
      <c r="KNF25"/>
      <c r="KNG25"/>
      <c r="KNH25"/>
      <c r="KNI25"/>
      <c r="KNJ25"/>
      <c r="KNK25"/>
      <c r="KNL25"/>
      <c r="KNM25"/>
      <c r="KNN25"/>
      <c r="KNO25"/>
      <c r="KNP25"/>
      <c r="KNQ25"/>
      <c r="KNR25"/>
      <c r="KNS25"/>
      <c r="KNT25"/>
      <c r="KNU25"/>
      <c r="KNV25"/>
      <c r="KNW25"/>
      <c r="KNX25"/>
      <c r="KNY25"/>
      <c r="KNZ25"/>
      <c r="KOA25"/>
      <c r="KOB25"/>
      <c r="KOC25"/>
      <c r="KOD25"/>
      <c r="KOE25"/>
      <c r="KOF25"/>
      <c r="KOG25"/>
      <c r="KOH25"/>
      <c r="KOI25"/>
      <c r="KOJ25"/>
      <c r="KOK25"/>
      <c r="KOL25"/>
      <c r="KOM25"/>
      <c r="KON25"/>
      <c r="KOO25"/>
      <c r="KOP25"/>
      <c r="KOQ25"/>
      <c r="KOR25"/>
      <c r="KOS25"/>
      <c r="KOT25"/>
      <c r="KOU25"/>
      <c r="KOV25"/>
      <c r="KOW25"/>
      <c r="KOX25"/>
      <c r="KOY25"/>
      <c r="KOZ25"/>
      <c r="KPA25"/>
      <c r="KPB25"/>
      <c r="KPC25"/>
      <c r="KPD25"/>
      <c r="KPE25"/>
      <c r="KPF25"/>
      <c r="KPG25"/>
      <c r="KPH25"/>
      <c r="KPI25"/>
      <c r="KPJ25"/>
      <c r="KPK25"/>
      <c r="KPL25"/>
      <c r="KPM25"/>
      <c r="KPN25"/>
      <c r="KPO25"/>
      <c r="KPP25"/>
      <c r="KPQ25"/>
      <c r="KPR25"/>
      <c r="KPS25"/>
      <c r="KPT25"/>
      <c r="KPU25"/>
      <c r="KPV25"/>
      <c r="KPW25"/>
      <c r="KPX25"/>
      <c r="KPY25"/>
      <c r="KPZ25"/>
      <c r="KQA25"/>
      <c r="KQB25"/>
      <c r="KQC25"/>
      <c r="KQD25"/>
      <c r="KQE25"/>
      <c r="KQF25"/>
      <c r="KQG25"/>
      <c r="KQH25"/>
      <c r="KQI25"/>
      <c r="KQJ25"/>
      <c r="KQK25"/>
      <c r="KQL25"/>
      <c r="KQM25"/>
      <c r="KQN25"/>
      <c r="KQO25"/>
      <c r="KQP25"/>
      <c r="KQQ25"/>
      <c r="KQR25"/>
      <c r="KQS25"/>
      <c r="KQT25"/>
      <c r="KQU25"/>
      <c r="KQV25"/>
      <c r="KQW25"/>
      <c r="KQX25"/>
      <c r="KQY25"/>
      <c r="KQZ25"/>
      <c r="KRA25"/>
      <c r="KRB25"/>
      <c r="KRC25"/>
      <c r="KRD25"/>
      <c r="KRE25"/>
      <c r="KRF25"/>
      <c r="KRG25"/>
      <c r="KRH25"/>
      <c r="KRI25"/>
      <c r="KRJ25"/>
      <c r="KRK25"/>
      <c r="KRL25"/>
      <c r="KRM25"/>
      <c r="KRN25"/>
      <c r="KRO25"/>
      <c r="KRP25"/>
      <c r="KRQ25"/>
      <c r="KRR25"/>
      <c r="KRS25"/>
      <c r="KRT25"/>
      <c r="KRU25"/>
      <c r="KRV25"/>
      <c r="KRW25"/>
      <c r="KRX25"/>
      <c r="KRY25"/>
      <c r="KRZ25"/>
      <c r="KSA25"/>
      <c r="KSB25"/>
      <c r="KSC25"/>
      <c r="KSD25"/>
      <c r="KSE25"/>
      <c r="KSF25"/>
      <c r="KSG25"/>
      <c r="KSH25"/>
      <c r="KSI25"/>
      <c r="KSJ25"/>
      <c r="KSK25"/>
      <c r="KSL25"/>
      <c r="KSM25"/>
      <c r="KSN25"/>
      <c r="KSO25"/>
      <c r="KSP25"/>
      <c r="KSQ25"/>
      <c r="KSR25"/>
      <c r="KSS25"/>
      <c r="KST25"/>
      <c r="KSU25"/>
      <c r="KSV25"/>
      <c r="KSW25"/>
      <c r="KSX25"/>
      <c r="KSY25"/>
      <c r="KSZ25"/>
      <c r="KTA25"/>
      <c r="KTB25"/>
      <c r="KTC25"/>
      <c r="KTD25"/>
      <c r="KTE25"/>
      <c r="KTF25"/>
      <c r="KTG25"/>
      <c r="KTH25"/>
      <c r="KTI25"/>
      <c r="KTJ25"/>
      <c r="KTK25"/>
      <c r="KTL25"/>
      <c r="KTM25"/>
      <c r="KTN25"/>
      <c r="KTO25"/>
      <c r="KTP25"/>
      <c r="KTQ25"/>
      <c r="KTR25"/>
      <c r="KTS25"/>
      <c r="KTT25"/>
      <c r="KTU25"/>
      <c r="KTV25"/>
      <c r="KTW25"/>
      <c r="KTX25"/>
      <c r="KTY25"/>
      <c r="KTZ25"/>
      <c r="KUA25"/>
      <c r="KUB25"/>
      <c r="KUC25"/>
      <c r="KUD25"/>
      <c r="KUE25"/>
      <c r="KUF25"/>
      <c r="KUG25"/>
      <c r="KUH25"/>
      <c r="KUI25"/>
      <c r="KUJ25"/>
      <c r="KUK25"/>
      <c r="KUL25"/>
      <c r="KUM25"/>
      <c r="KUN25"/>
      <c r="KUO25"/>
      <c r="KUP25"/>
      <c r="KUQ25"/>
      <c r="KUR25"/>
      <c r="KUS25"/>
      <c r="KUT25"/>
      <c r="KUU25"/>
      <c r="KUV25"/>
      <c r="KUW25"/>
      <c r="KUX25"/>
      <c r="KUY25"/>
      <c r="KUZ25"/>
      <c r="KVA25"/>
      <c r="KVB25"/>
      <c r="KVC25"/>
      <c r="KVD25"/>
      <c r="KVE25"/>
      <c r="KVF25"/>
      <c r="KVG25"/>
      <c r="KVH25"/>
      <c r="KVI25"/>
      <c r="KVJ25"/>
      <c r="KVK25"/>
      <c r="KVL25"/>
      <c r="KVM25"/>
      <c r="KVN25"/>
      <c r="KVO25"/>
      <c r="KVP25"/>
      <c r="KVQ25"/>
      <c r="KVR25"/>
      <c r="KVS25"/>
      <c r="KVT25"/>
      <c r="KVU25"/>
      <c r="KVV25"/>
      <c r="KVW25"/>
      <c r="KVX25"/>
      <c r="KVY25"/>
      <c r="KVZ25"/>
      <c r="KWA25"/>
      <c r="KWB25"/>
      <c r="KWC25"/>
      <c r="KWD25"/>
      <c r="KWE25"/>
      <c r="KWF25"/>
      <c r="KWG25"/>
      <c r="KWH25"/>
      <c r="KWI25"/>
      <c r="KWJ25"/>
      <c r="KWK25"/>
      <c r="KWL25"/>
      <c r="KWM25"/>
      <c r="KWN25"/>
      <c r="KWO25"/>
      <c r="KWP25"/>
      <c r="KWQ25"/>
      <c r="KWR25"/>
      <c r="KWS25"/>
      <c r="KWT25"/>
      <c r="KWU25"/>
      <c r="KWV25"/>
      <c r="KWW25"/>
      <c r="KWX25"/>
      <c r="KWY25"/>
      <c r="KWZ25"/>
      <c r="KXA25"/>
      <c r="KXB25"/>
      <c r="KXC25"/>
      <c r="KXD25"/>
      <c r="KXE25"/>
      <c r="KXF25"/>
      <c r="KXG25"/>
      <c r="KXH25"/>
      <c r="KXI25"/>
      <c r="KXJ25"/>
      <c r="KXK25"/>
      <c r="KXL25"/>
      <c r="KXM25"/>
      <c r="KXN25"/>
      <c r="KXO25"/>
      <c r="KXP25"/>
      <c r="KXQ25"/>
      <c r="KXR25"/>
      <c r="KXS25"/>
      <c r="KXT25"/>
      <c r="KXU25"/>
      <c r="KXV25"/>
      <c r="KXW25"/>
      <c r="KXX25"/>
      <c r="KXY25"/>
      <c r="KXZ25"/>
      <c r="KYA25"/>
      <c r="KYB25"/>
      <c r="KYC25"/>
      <c r="KYD25"/>
      <c r="KYE25"/>
      <c r="KYF25"/>
      <c r="KYG25"/>
      <c r="KYH25"/>
      <c r="KYI25"/>
      <c r="KYJ25"/>
      <c r="KYK25"/>
      <c r="KYL25"/>
      <c r="KYM25"/>
      <c r="KYN25"/>
      <c r="KYO25"/>
      <c r="KYP25"/>
      <c r="KYQ25"/>
      <c r="KYR25"/>
      <c r="KYS25"/>
      <c r="KYT25"/>
      <c r="KYU25"/>
      <c r="KYV25"/>
      <c r="KYW25"/>
      <c r="KYX25"/>
      <c r="KYY25"/>
      <c r="KYZ25"/>
      <c r="KZA25"/>
      <c r="KZB25"/>
      <c r="KZC25"/>
      <c r="KZD25"/>
      <c r="KZE25"/>
      <c r="KZF25"/>
      <c r="KZG25"/>
      <c r="KZH25"/>
      <c r="KZI25"/>
      <c r="KZJ25"/>
      <c r="KZK25"/>
      <c r="KZL25"/>
      <c r="KZM25"/>
      <c r="KZN25"/>
      <c r="KZO25"/>
      <c r="KZP25"/>
      <c r="KZQ25"/>
      <c r="KZR25"/>
      <c r="KZS25"/>
      <c r="KZT25"/>
      <c r="KZU25"/>
      <c r="KZV25"/>
      <c r="KZW25"/>
      <c r="KZX25"/>
      <c r="KZY25"/>
      <c r="KZZ25"/>
      <c r="LAA25"/>
      <c r="LAB25"/>
      <c r="LAC25"/>
      <c r="LAD25"/>
      <c r="LAE25"/>
      <c r="LAF25"/>
      <c r="LAG25"/>
      <c r="LAH25"/>
      <c r="LAI25"/>
      <c r="LAJ25"/>
      <c r="LAK25"/>
      <c r="LAL25"/>
      <c r="LAM25"/>
      <c r="LAN25"/>
      <c r="LAO25"/>
      <c r="LAP25"/>
      <c r="LAQ25"/>
      <c r="LAR25"/>
      <c r="LAS25"/>
      <c r="LAT25"/>
      <c r="LAU25"/>
      <c r="LAV25"/>
      <c r="LAW25"/>
      <c r="LAX25"/>
      <c r="LAY25"/>
      <c r="LAZ25"/>
      <c r="LBA25"/>
      <c r="LBB25"/>
      <c r="LBC25"/>
      <c r="LBD25"/>
      <c r="LBE25"/>
      <c r="LBF25"/>
      <c r="LBG25"/>
      <c r="LBH25"/>
      <c r="LBI25"/>
      <c r="LBJ25"/>
      <c r="LBK25"/>
      <c r="LBL25"/>
      <c r="LBM25"/>
      <c r="LBN25"/>
      <c r="LBO25"/>
      <c r="LBP25"/>
      <c r="LBQ25"/>
      <c r="LBR25"/>
      <c r="LBS25"/>
      <c r="LBT25"/>
      <c r="LBU25"/>
      <c r="LBV25"/>
      <c r="LBW25"/>
      <c r="LBX25"/>
      <c r="LBY25"/>
      <c r="LBZ25"/>
      <c r="LCA25"/>
      <c r="LCB25"/>
      <c r="LCC25"/>
      <c r="LCD25"/>
      <c r="LCE25"/>
      <c r="LCF25"/>
      <c r="LCG25"/>
      <c r="LCH25"/>
      <c r="LCI25"/>
      <c r="LCJ25"/>
      <c r="LCK25"/>
      <c r="LCL25"/>
      <c r="LCM25"/>
      <c r="LCN25"/>
      <c r="LCO25"/>
      <c r="LCP25"/>
      <c r="LCQ25"/>
      <c r="LCR25"/>
      <c r="LCS25"/>
      <c r="LCT25"/>
      <c r="LCU25"/>
      <c r="LCV25"/>
      <c r="LCW25"/>
      <c r="LCX25"/>
      <c r="LCY25"/>
      <c r="LCZ25"/>
      <c r="LDA25"/>
      <c r="LDB25"/>
      <c r="LDC25"/>
      <c r="LDD25"/>
      <c r="LDE25"/>
      <c r="LDF25"/>
      <c r="LDG25"/>
      <c r="LDH25"/>
      <c r="LDI25"/>
      <c r="LDJ25"/>
      <c r="LDK25"/>
      <c r="LDL25"/>
      <c r="LDM25"/>
      <c r="LDN25"/>
      <c r="LDO25"/>
      <c r="LDP25"/>
      <c r="LDQ25"/>
      <c r="LDR25"/>
      <c r="LDS25"/>
      <c r="LDT25"/>
      <c r="LDU25"/>
      <c r="LDV25"/>
      <c r="LDW25"/>
      <c r="LDX25"/>
      <c r="LDY25"/>
      <c r="LDZ25"/>
      <c r="LEA25"/>
      <c r="LEB25"/>
      <c r="LEC25"/>
      <c r="LED25"/>
      <c r="LEE25"/>
      <c r="LEF25"/>
      <c r="LEG25"/>
      <c r="LEH25"/>
      <c r="LEI25"/>
      <c r="LEJ25"/>
      <c r="LEK25"/>
      <c r="LEL25"/>
      <c r="LEM25"/>
      <c r="LEN25"/>
      <c r="LEO25"/>
      <c r="LEP25"/>
      <c r="LEQ25"/>
      <c r="LER25"/>
      <c r="LES25"/>
      <c r="LET25"/>
      <c r="LEU25"/>
      <c r="LEV25"/>
      <c r="LEW25"/>
      <c r="LEX25"/>
      <c r="LEY25"/>
      <c r="LEZ25"/>
      <c r="LFA25"/>
      <c r="LFB25"/>
      <c r="LFC25"/>
      <c r="LFD25"/>
      <c r="LFE25"/>
      <c r="LFF25"/>
      <c r="LFG25"/>
      <c r="LFH25"/>
      <c r="LFI25"/>
      <c r="LFJ25"/>
      <c r="LFK25"/>
      <c r="LFL25"/>
      <c r="LFM25"/>
      <c r="LFN25"/>
      <c r="LFO25"/>
      <c r="LFP25"/>
      <c r="LFQ25"/>
      <c r="LFR25"/>
      <c r="LFS25"/>
      <c r="LFT25"/>
      <c r="LFU25"/>
      <c r="LFV25"/>
      <c r="LFW25"/>
      <c r="LFX25"/>
      <c r="LFY25"/>
      <c r="LFZ25"/>
      <c r="LGA25"/>
      <c r="LGB25"/>
      <c r="LGC25"/>
      <c r="LGD25"/>
      <c r="LGE25"/>
      <c r="LGF25"/>
      <c r="LGG25"/>
      <c r="LGH25"/>
      <c r="LGI25"/>
      <c r="LGJ25"/>
      <c r="LGK25"/>
      <c r="LGL25"/>
      <c r="LGM25"/>
      <c r="LGN25"/>
      <c r="LGO25"/>
      <c r="LGP25"/>
      <c r="LGQ25"/>
      <c r="LGR25"/>
      <c r="LGS25"/>
      <c r="LGT25"/>
      <c r="LGU25"/>
      <c r="LGV25"/>
      <c r="LGW25"/>
      <c r="LGX25"/>
      <c r="LGY25"/>
      <c r="LGZ25"/>
      <c r="LHA25"/>
      <c r="LHB25"/>
      <c r="LHC25"/>
      <c r="LHD25"/>
      <c r="LHE25"/>
      <c r="LHF25"/>
      <c r="LHG25"/>
      <c r="LHH25"/>
      <c r="LHI25"/>
      <c r="LHJ25"/>
      <c r="LHK25"/>
      <c r="LHL25"/>
      <c r="LHM25"/>
      <c r="LHN25"/>
      <c r="LHO25"/>
      <c r="LHP25"/>
      <c r="LHQ25"/>
      <c r="LHR25"/>
      <c r="LHS25"/>
      <c r="LHT25"/>
      <c r="LHU25"/>
      <c r="LHV25"/>
      <c r="LHW25"/>
      <c r="LHX25"/>
      <c r="LHY25"/>
      <c r="LHZ25"/>
      <c r="LIA25"/>
      <c r="LIB25"/>
      <c r="LIC25"/>
      <c r="LID25"/>
      <c r="LIE25"/>
      <c r="LIF25"/>
      <c r="LIG25"/>
      <c r="LIH25"/>
      <c r="LII25"/>
      <c r="LIJ25"/>
      <c r="LIK25"/>
      <c r="LIL25"/>
      <c r="LIM25"/>
      <c r="LIN25"/>
      <c r="LIO25"/>
      <c r="LIP25"/>
      <c r="LIQ25"/>
      <c r="LIR25"/>
      <c r="LIS25"/>
      <c r="LIT25"/>
      <c r="LIU25"/>
      <c r="LIV25"/>
      <c r="LIW25"/>
      <c r="LIX25"/>
      <c r="LIY25"/>
      <c r="LIZ25"/>
      <c r="LJA25"/>
      <c r="LJB25"/>
      <c r="LJC25"/>
      <c r="LJD25"/>
      <c r="LJE25"/>
      <c r="LJF25"/>
      <c r="LJG25"/>
      <c r="LJH25"/>
      <c r="LJI25"/>
      <c r="LJJ25"/>
      <c r="LJK25"/>
      <c r="LJL25"/>
      <c r="LJM25"/>
      <c r="LJN25"/>
      <c r="LJO25"/>
      <c r="LJP25"/>
      <c r="LJQ25"/>
      <c r="LJR25"/>
      <c r="LJS25"/>
      <c r="LJT25"/>
      <c r="LJU25"/>
      <c r="LJV25"/>
      <c r="LJW25"/>
      <c r="LJX25"/>
      <c r="LJY25"/>
      <c r="LJZ25"/>
      <c r="LKA25"/>
      <c r="LKB25"/>
      <c r="LKC25"/>
      <c r="LKD25"/>
      <c r="LKE25"/>
      <c r="LKF25"/>
      <c r="LKG25"/>
      <c r="LKH25"/>
      <c r="LKI25"/>
      <c r="LKJ25"/>
      <c r="LKK25"/>
      <c r="LKL25"/>
      <c r="LKM25"/>
      <c r="LKN25"/>
      <c r="LKO25"/>
      <c r="LKP25"/>
      <c r="LKQ25"/>
      <c r="LKR25"/>
      <c r="LKS25"/>
      <c r="LKT25"/>
      <c r="LKU25"/>
      <c r="LKV25"/>
      <c r="LKW25"/>
      <c r="LKX25"/>
      <c r="LKY25"/>
      <c r="LKZ25"/>
      <c r="LLA25"/>
      <c r="LLB25"/>
      <c r="LLC25"/>
      <c r="LLD25"/>
      <c r="LLE25"/>
      <c r="LLF25"/>
      <c r="LLG25"/>
      <c r="LLH25"/>
      <c r="LLI25"/>
      <c r="LLJ25"/>
      <c r="LLK25"/>
      <c r="LLL25"/>
      <c r="LLM25"/>
      <c r="LLN25"/>
      <c r="LLO25"/>
      <c r="LLP25"/>
      <c r="LLQ25"/>
      <c r="LLR25"/>
      <c r="LLS25"/>
      <c r="LLT25"/>
      <c r="LLU25"/>
      <c r="LLV25"/>
      <c r="LLW25"/>
      <c r="LLX25"/>
      <c r="LLY25"/>
      <c r="LLZ25"/>
      <c r="LMA25"/>
      <c r="LMB25"/>
      <c r="LMC25"/>
      <c r="LMD25"/>
      <c r="LME25"/>
      <c r="LMF25"/>
      <c r="LMG25"/>
      <c r="LMH25"/>
      <c r="LMI25"/>
      <c r="LMJ25"/>
      <c r="LMK25"/>
      <c r="LML25"/>
      <c r="LMM25"/>
      <c r="LMN25"/>
      <c r="LMO25"/>
      <c r="LMP25"/>
      <c r="LMQ25"/>
      <c r="LMR25"/>
      <c r="LMS25"/>
      <c r="LMT25"/>
      <c r="LMU25"/>
      <c r="LMV25"/>
      <c r="LMW25"/>
      <c r="LMX25"/>
      <c r="LMY25"/>
      <c r="LMZ25"/>
      <c r="LNA25"/>
      <c r="LNB25"/>
      <c r="LNC25"/>
      <c r="LND25"/>
      <c r="LNE25"/>
      <c r="LNF25"/>
      <c r="LNG25"/>
      <c r="LNH25"/>
      <c r="LNI25"/>
      <c r="LNJ25"/>
      <c r="LNK25"/>
      <c r="LNL25"/>
      <c r="LNM25"/>
      <c r="LNN25"/>
      <c r="LNO25"/>
      <c r="LNP25"/>
      <c r="LNQ25"/>
      <c r="LNR25"/>
      <c r="LNS25"/>
      <c r="LNT25"/>
      <c r="LNU25"/>
      <c r="LNV25"/>
      <c r="LNW25"/>
      <c r="LNX25"/>
      <c r="LNY25"/>
      <c r="LNZ25"/>
      <c r="LOA25"/>
      <c r="LOB25"/>
      <c r="LOC25"/>
      <c r="LOD25"/>
      <c r="LOE25"/>
      <c r="LOF25"/>
      <c r="LOG25"/>
      <c r="LOH25"/>
      <c r="LOI25"/>
      <c r="LOJ25"/>
      <c r="LOK25"/>
      <c r="LOL25"/>
      <c r="LOM25"/>
      <c r="LON25"/>
      <c r="LOO25"/>
      <c r="LOP25"/>
      <c r="LOQ25"/>
      <c r="LOR25"/>
      <c r="LOS25"/>
      <c r="LOT25"/>
      <c r="LOU25"/>
      <c r="LOV25"/>
      <c r="LOW25"/>
      <c r="LOX25"/>
      <c r="LOY25"/>
      <c r="LOZ25"/>
      <c r="LPA25"/>
      <c r="LPB25"/>
      <c r="LPC25"/>
      <c r="LPD25"/>
      <c r="LPE25"/>
      <c r="LPF25"/>
      <c r="LPG25"/>
      <c r="LPH25"/>
      <c r="LPI25"/>
      <c r="LPJ25"/>
      <c r="LPK25"/>
      <c r="LPL25"/>
      <c r="LPM25"/>
      <c r="LPN25"/>
      <c r="LPO25"/>
      <c r="LPP25"/>
      <c r="LPQ25"/>
      <c r="LPR25"/>
      <c r="LPS25"/>
      <c r="LPT25"/>
      <c r="LPU25"/>
      <c r="LPV25"/>
      <c r="LPW25"/>
      <c r="LPX25"/>
      <c r="LPY25"/>
      <c r="LPZ25"/>
      <c r="LQA25"/>
      <c r="LQB25"/>
      <c r="LQC25"/>
      <c r="LQD25"/>
      <c r="LQE25"/>
      <c r="LQF25"/>
      <c r="LQG25"/>
      <c r="LQH25"/>
      <c r="LQI25"/>
      <c r="LQJ25"/>
      <c r="LQK25"/>
      <c r="LQL25"/>
      <c r="LQM25"/>
      <c r="LQN25"/>
      <c r="LQO25"/>
      <c r="LQP25"/>
      <c r="LQQ25"/>
      <c r="LQR25"/>
      <c r="LQS25"/>
      <c r="LQT25"/>
      <c r="LQU25"/>
      <c r="LQV25"/>
      <c r="LQW25"/>
      <c r="LQX25"/>
      <c r="LQY25"/>
      <c r="LQZ25"/>
      <c r="LRA25"/>
      <c r="LRB25"/>
      <c r="LRC25"/>
      <c r="LRD25"/>
      <c r="LRE25"/>
      <c r="LRF25"/>
      <c r="LRG25"/>
      <c r="LRH25"/>
      <c r="LRI25"/>
      <c r="LRJ25"/>
      <c r="LRK25"/>
      <c r="LRL25"/>
      <c r="LRM25"/>
      <c r="LRN25"/>
      <c r="LRO25"/>
      <c r="LRP25"/>
      <c r="LRQ25"/>
      <c r="LRR25"/>
      <c r="LRS25"/>
      <c r="LRT25"/>
      <c r="LRU25"/>
      <c r="LRV25"/>
      <c r="LRW25"/>
      <c r="LRX25"/>
      <c r="LRY25"/>
      <c r="LRZ25"/>
      <c r="LSA25"/>
      <c r="LSB25"/>
      <c r="LSC25"/>
      <c r="LSD25"/>
      <c r="LSE25"/>
      <c r="LSF25"/>
      <c r="LSG25"/>
      <c r="LSH25"/>
      <c r="LSI25"/>
      <c r="LSJ25"/>
      <c r="LSK25"/>
      <c r="LSL25"/>
      <c r="LSM25"/>
      <c r="LSN25"/>
      <c r="LSO25"/>
      <c r="LSP25"/>
      <c r="LSQ25"/>
      <c r="LSR25"/>
      <c r="LSS25"/>
      <c r="LST25"/>
      <c r="LSU25"/>
      <c r="LSV25"/>
      <c r="LSW25"/>
      <c r="LSX25"/>
      <c r="LSY25"/>
      <c r="LSZ25"/>
      <c r="LTA25"/>
      <c r="LTB25"/>
      <c r="LTC25"/>
      <c r="LTD25"/>
      <c r="LTE25"/>
      <c r="LTF25"/>
      <c r="LTG25"/>
      <c r="LTH25"/>
      <c r="LTI25"/>
      <c r="LTJ25"/>
      <c r="LTK25"/>
      <c r="LTL25"/>
      <c r="LTM25"/>
      <c r="LTN25"/>
      <c r="LTO25"/>
      <c r="LTP25"/>
      <c r="LTQ25"/>
      <c r="LTR25"/>
      <c r="LTS25"/>
      <c r="LTT25"/>
      <c r="LTU25"/>
      <c r="LTV25"/>
      <c r="LTW25"/>
      <c r="LTX25"/>
      <c r="LTY25"/>
      <c r="LTZ25"/>
      <c r="LUA25"/>
      <c r="LUB25"/>
      <c r="LUC25"/>
      <c r="LUD25"/>
      <c r="LUE25"/>
      <c r="LUF25"/>
      <c r="LUG25"/>
      <c r="LUH25"/>
      <c r="LUI25"/>
      <c r="LUJ25"/>
      <c r="LUK25"/>
      <c r="LUL25"/>
      <c r="LUM25"/>
      <c r="LUN25"/>
      <c r="LUO25"/>
      <c r="LUP25"/>
      <c r="LUQ25"/>
      <c r="LUR25"/>
      <c r="LUS25"/>
      <c r="LUT25"/>
      <c r="LUU25"/>
      <c r="LUV25"/>
      <c r="LUW25"/>
      <c r="LUX25"/>
      <c r="LUY25"/>
      <c r="LUZ25"/>
      <c r="LVA25"/>
      <c r="LVB25"/>
      <c r="LVC25"/>
      <c r="LVD25"/>
      <c r="LVE25"/>
      <c r="LVF25"/>
      <c r="LVG25"/>
      <c r="LVH25"/>
      <c r="LVI25"/>
      <c r="LVJ25"/>
      <c r="LVK25"/>
      <c r="LVL25"/>
      <c r="LVM25"/>
      <c r="LVN25"/>
      <c r="LVO25"/>
      <c r="LVP25"/>
      <c r="LVQ25"/>
      <c r="LVR25"/>
      <c r="LVS25"/>
      <c r="LVT25"/>
      <c r="LVU25"/>
      <c r="LVV25"/>
      <c r="LVW25"/>
      <c r="LVX25"/>
      <c r="LVY25"/>
      <c r="LVZ25"/>
      <c r="LWA25"/>
      <c r="LWB25"/>
      <c r="LWC25"/>
      <c r="LWD25"/>
      <c r="LWE25"/>
      <c r="LWF25"/>
      <c r="LWG25"/>
      <c r="LWH25"/>
      <c r="LWI25"/>
      <c r="LWJ25"/>
      <c r="LWK25"/>
      <c r="LWL25"/>
      <c r="LWM25"/>
      <c r="LWN25"/>
      <c r="LWO25"/>
      <c r="LWP25"/>
      <c r="LWQ25"/>
      <c r="LWR25"/>
      <c r="LWS25"/>
      <c r="LWT25"/>
      <c r="LWU25"/>
      <c r="LWV25"/>
      <c r="LWW25"/>
      <c r="LWX25"/>
      <c r="LWY25"/>
      <c r="LWZ25"/>
      <c r="LXA25"/>
      <c r="LXB25"/>
      <c r="LXC25"/>
      <c r="LXD25"/>
      <c r="LXE25"/>
      <c r="LXF25"/>
      <c r="LXG25"/>
      <c r="LXH25"/>
      <c r="LXI25"/>
      <c r="LXJ25"/>
      <c r="LXK25"/>
      <c r="LXL25"/>
      <c r="LXM25"/>
      <c r="LXN25"/>
      <c r="LXO25"/>
      <c r="LXP25"/>
      <c r="LXQ25"/>
      <c r="LXR25"/>
      <c r="LXS25"/>
      <c r="LXT25"/>
      <c r="LXU25"/>
      <c r="LXV25"/>
      <c r="LXW25"/>
      <c r="LXX25"/>
      <c r="LXY25"/>
      <c r="LXZ25"/>
      <c r="LYA25"/>
      <c r="LYB25"/>
      <c r="LYC25"/>
      <c r="LYD25"/>
      <c r="LYE25"/>
      <c r="LYF25"/>
      <c r="LYG25"/>
      <c r="LYH25"/>
      <c r="LYI25"/>
      <c r="LYJ25"/>
      <c r="LYK25"/>
      <c r="LYL25"/>
      <c r="LYM25"/>
      <c r="LYN25"/>
      <c r="LYO25"/>
      <c r="LYP25"/>
      <c r="LYQ25"/>
      <c r="LYR25"/>
      <c r="LYS25"/>
      <c r="LYT25"/>
      <c r="LYU25"/>
      <c r="LYV25"/>
      <c r="LYW25"/>
      <c r="LYX25"/>
      <c r="LYY25"/>
      <c r="LYZ25"/>
      <c r="LZA25"/>
      <c r="LZB25"/>
      <c r="LZC25"/>
      <c r="LZD25"/>
      <c r="LZE25"/>
      <c r="LZF25"/>
      <c r="LZG25"/>
      <c r="LZH25"/>
      <c r="LZI25"/>
      <c r="LZJ25"/>
      <c r="LZK25"/>
      <c r="LZL25"/>
      <c r="LZM25"/>
      <c r="LZN25"/>
      <c r="LZO25"/>
      <c r="LZP25"/>
      <c r="LZQ25"/>
      <c r="LZR25"/>
      <c r="LZS25"/>
      <c r="LZT25"/>
      <c r="LZU25"/>
      <c r="LZV25"/>
      <c r="LZW25"/>
      <c r="LZX25"/>
      <c r="LZY25"/>
      <c r="LZZ25"/>
      <c r="MAA25"/>
      <c r="MAB25"/>
      <c r="MAC25"/>
      <c r="MAD25"/>
      <c r="MAE25"/>
      <c r="MAF25"/>
      <c r="MAG25"/>
      <c r="MAH25"/>
      <c r="MAI25"/>
      <c r="MAJ25"/>
      <c r="MAK25"/>
      <c r="MAL25"/>
      <c r="MAM25"/>
      <c r="MAN25"/>
      <c r="MAO25"/>
      <c r="MAP25"/>
      <c r="MAQ25"/>
      <c r="MAR25"/>
      <c r="MAS25"/>
      <c r="MAT25"/>
      <c r="MAU25"/>
      <c r="MAV25"/>
      <c r="MAW25"/>
      <c r="MAX25"/>
      <c r="MAY25"/>
      <c r="MAZ25"/>
      <c r="MBA25"/>
      <c r="MBB25"/>
      <c r="MBC25"/>
      <c r="MBD25"/>
      <c r="MBE25"/>
      <c r="MBF25"/>
      <c r="MBG25"/>
      <c r="MBH25"/>
      <c r="MBI25"/>
      <c r="MBJ25"/>
      <c r="MBK25"/>
      <c r="MBL25"/>
      <c r="MBM25"/>
      <c r="MBN25"/>
      <c r="MBO25"/>
      <c r="MBP25"/>
      <c r="MBQ25"/>
      <c r="MBR25"/>
      <c r="MBS25"/>
      <c r="MBT25"/>
      <c r="MBU25"/>
      <c r="MBV25"/>
      <c r="MBW25"/>
      <c r="MBX25"/>
      <c r="MBY25"/>
      <c r="MBZ25"/>
      <c r="MCA25"/>
      <c r="MCB25"/>
      <c r="MCC25"/>
      <c r="MCD25"/>
      <c r="MCE25"/>
      <c r="MCF25"/>
      <c r="MCG25"/>
      <c r="MCH25"/>
      <c r="MCI25"/>
      <c r="MCJ25"/>
      <c r="MCK25"/>
      <c r="MCL25"/>
      <c r="MCM25"/>
      <c r="MCN25"/>
      <c r="MCO25"/>
      <c r="MCP25"/>
      <c r="MCQ25"/>
      <c r="MCR25"/>
      <c r="MCS25"/>
      <c r="MCT25"/>
      <c r="MCU25"/>
      <c r="MCV25"/>
      <c r="MCW25"/>
      <c r="MCX25"/>
      <c r="MCY25"/>
      <c r="MCZ25"/>
      <c r="MDA25"/>
      <c r="MDB25"/>
      <c r="MDC25"/>
      <c r="MDD25"/>
      <c r="MDE25"/>
      <c r="MDF25"/>
      <c r="MDG25"/>
      <c r="MDH25"/>
      <c r="MDI25"/>
      <c r="MDJ25"/>
      <c r="MDK25"/>
      <c r="MDL25"/>
      <c r="MDM25"/>
      <c r="MDN25"/>
      <c r="MDO25"/>
      <c r="MDP25"/>
      <c r="MDQ25"/>
      <c r="MDR25"/>
      <c r="MDS25"/>
      <c r="MDT25"/>
      <c r="MDU25"/>
      <c r="MDV25"/>
      <c r="MDW25"/>
      <c r="MDX25"/>
      <c r="MDY25"/>
      <c r="MDZ25"/>
      <c r="MEA25"/>
      <c r="MEB25"/>
      <c r="MEC25"/>
      <c r="MED25"/>
      <c r="MEE25"/>
      <c r="MEF25"/>
      <c r="MEG25"/>
      <c r="MEH25"/>
      <c r="MEI25"/>
      <c r="MEJ25"/>
      <c r="MEK25"/>
      <c r="MEL25"/>
      <c r="MEM25"/>
      <c r="MEN25"/>
      <c r="MEO25"/>
      <c r="MEP25"/>
      <c r="MEQ25"/>
      <c r="MER25"/>
      <c r="MES25"/>
      <c r="MET25"/>
      <c r="MEU25"/>
      <c r="MEV25"/>
      <c r="MEW25"/>
      <c r="MEX25"/>
      <c r="MEY25"/>
      <c r="MEZ25"/>
      <c r="MFA25"/>
      <c r="MFB25"/>
      <c r="MFC25"/>
      <c r="MFD25"/>
      <c r="MFE25"/>
      <c r="MFF25"/>
      <c r="MFG25"/>
      <c r="MFH25"/>
      <c r="MFI25"/>
      <c r="MFJ25"/>
      <c r="MFK25"/>
      <c r="MFL25"/>
      <c r="MFM25"/>
      <c r="MFN25"/>
      <c r="MFO25"/>
      <c r="MFP25"/>
      <c r="MFQ25"/>
      <c r="MFR25"/>
      <c r="MFS25"/>
      <c r="MFT25"/>
      <c r="MFU25"/>
      <c r="MFV25"/>
      <c r="MFW25"/>
      <c r="MFX25"/>
      <c r="MFY25"/>
      <c r="MFZ25"/>
      <c r="MGA25"/>
      <c r="MGB25"/>
      <c r="MGC25"/>
      <c r="MGD25"/>
      <c r="MGE25"/>
      <c r="MGF25"/>
      <c r="MGG25"/>
      <c r="MGH25"/>
      <c r="MGI25"/>
      <c r="MGJ25"/>
      <c r="MGK25"/>
      <c r="MGL25"/>
      <c r="MGM25"/>
      <c r="MGN25"/>
      <c r="MGO25"/>
      <c r="MGP25"/>
      <c r="MGQ25"/>
      <c r="MGR25"/>
      <c r="MGS25"/>
      <c r="MGT25"/>
      <c r="MGU25"/>
      <c r="MGV25"/>
      <c r="MGW25"/>
      <c r="MGX25"/>
      <c r="MGY25"/>
      <c r="MGZ25"/>
      <c r="MHA25"/>
      <c r="MHB25"/>
      <c r="MHC25"/>
      <c r="MHD25"/>
      <c r="MHE25"/>
      <c r="MHF25"/>
      <c r="MHG25"/>
      <c r="MHH25"/>
      <c r="MHI25"/>
      <c r="MHJ25"/>
      <c r="MHK25"/>
      <c r="MHL25"/>
      <c r="MHM25"/>
      <c r="MHN25"/>
      <c r="MHO25"/>
      <c r="MHP25"/>
      <c r="MHQ25"/>
      <c r="MHR25"/>
      <c r="MHS25"/>
      <c r="MHT25"/>
      <c r="MHU25"/>
      <c r="MHV25"/>
      <c r="MHW25"/>
      <c r="MHX25"/>
      <c r="MHY25"/>
      <c r="MHZ25"/>
      <c r="MIA25"/>
      <c r="MIB25"/>
      <c r="MIC25"/>
      <c r="MID25"/>
      <c r="MIE25"/>
      <c r="MIF25"/>
      <c r="MIG25"/>
      <c r="MIH25"/>
      <c r="MII25"/>
      <c r="MIJ25"/>
      <c r="MIK25"/>
      <c r="MIL25"/>
      <c r="MIM25"/>
      <c r="MIN25"/>
      <c r="MIO25"/>
      <c r="MIP25"/>
      <c r="MIQ25"/>
      <c r="MIR25"/>
      <c r="MIS25"/>
      <c r="MIT25"/>
      <c r="MIU25"/>
      <c r="MIV25"/>
      <c r="MIW25"/>
      <c r="MIX25"/>
      <c r="MIY25"/>
      <c r="MIZ25"/>
      <c r="MJA25"/>
      <c r="MJB25"/>
      <c r="MJC25"/>
      <c r="MJD25"/>
      <c r="MJE25"/>
      <c r="MJF25"/>
      <c r="MJG25"/>
      <c r="MJH25"/>
      <c r="MJI25"/>
      <c r="MJJ25"/>
      <c r="MJK25"/>
      <c r="MJL25"/>
      <c r="MJM25"/>
      <c r="MJN25"/>
      <c r="MJO25"/>
      <c r="MJP25"/>
      <c r="MJQ25"/>
      <c r="MJR25"/>
      <c r="MJS25"/>
      <c r="MJT25"/>
      <c r="MJU25"/>
      <c r="MJV25"/>
      <c r="MJW25"/>
      <c r="MJX25"/>
      <c r="MJY25"/>
      <c r="MJZ25"/>
      <c r="MKA25"/>
      <c r="MKB25"/>
      <c r="MKC25"/>
      <c r="MKD25"/>
      <c r="MKE25"/>
      <c r="MKF25"/>
      <c r="MKG25"/>
      <c r="MKH25"/>
      <c r="MKI25"/>
      <c r="MKJ25"/>
      <c r="MKK25"/>
      <c r="MKL25"/>
      <c r="MKM25"/>
      <c r="MKN25"/>
      <c r="MKO25"/>
      <c r="MKP25"/>
      <c r="MKQ25"/>
      <c r="MKR25"/>
      <c r="MKS25"/>
      <c r="MKT25"/>
      <c r="MKU25"/>
      <c r="MKV25"/>
      <c r="MKW25"/>
      <c r="MKX25"/>
      <c r="MKY25"/>
      <c r="MKZ25"/>
      <c r="MLA25"/>
      <c r="MLB25"/>
      <c r="MLC25"/>
      <c r="MLD25"/>
      <c r="MLE25"/>
      <c r="MLF25"/>
      <c r="MLG25"/>
      <c r="MLH25"/>
      <c r="MLI25"/>
      <c r="MLJ25"/>
      <c r="MLK25"/>
      <c r="MLL25"/>
      <c r="MLM25"/>
      <c r="MLN25"/>
      <c r="MLO25"/>
      <c r="MLP25"/>
      <c r="MLQ25"/>
      <c r="MLR25"/>
      <c r="MLS25"/>
      <c r="MLT25"/>
      <c r="MLU25"/>
      <c r="MLV25"/>
      <c r="MLW25"/>
      <c r="MLX25"/>
      <c r="MLY25"/>
      <c r="MLZ25"/>
      <c r="MMA25"/>
      <c r="MMB25"/>
      <c r="MMC25"/>
      <c r="MMD25"/>
      <c r="MME25"/>
      <c r="MMF25"/>
      <c r="MMG25"/>
      <c r="MMH25"/>
      <c r="MMI25"/>
      <c r="MMJ25"/>
      <c r="MMK25"/>
      <c r="MML25"/>
      <c r="MMM25"/>
      <c r="MMN25"/>
      <c r="MMO25"/>
      <c r="MMP25"/>
      <c r="MMQ25"/>
      <c r="MMR25"/>
      <c r="MMS25"/>
      <c r="MMT25"/>
      <c r="MMU25"/>
      <c r="MMV25"/>
      <c r="MMW25"/>
      <c r="MMX25"/>
      <c r="MMY25"/>
      <c r="MMZ25"/>
      <c r="MNA25"/>
      <c r="MNB25"/>
      <c r="MNC25"/>
      <c r="MND25"/>
      <c r="MNE25"/>
      <c r="MNF25"/>
      <c r="MNG25"/>
      <c r="MNH25"/>
      <c r="MNI25"/>
      <c r="MNJ25"/>
      <c r="MNK25"/>
      <c r="MNL25"/>
      <c r="MNM25"/>
      <c r="MNN25"/>
      <c r="MNO25"/>
      <c r="MNP25"/>
      <c r="MNQ25"/>
      <c r="MNR25"/>
      <c r="MNS25"/>
      <c r="MNT25"/>
      <c r="MNU25"/>
      <c r="MNV25"/>
      <c r="MNW25"/>
      <c r="MNX25"/>
      <c r="MNY25"/>
      <c r="MNZ25"/>
      <c r="MOA25"/>
      <c r="MOB25"/>
      <c r="MOC25"/>
      <c r="MOD25"/>
      <c r="MOE25"/>
      <c r="MOF25"/>
      <c r="MOG25"/>
      <c r="MOH25"/>
      <c r="MOI25"/>
      <c r="MOJ25"/>
      <c r="MOK25"/>
      <c r="MOL25"/>
      <c r="MOM25"/>
      <c r="MON25"/>
      <c r="MOO25"/>
      <c r="MOP25"/>
      <c r="MOQ25"/>
      <c r="MOR25"/>
      <c r="MOS25"/>
      <c r="MOT25"/>
      <c r="MOU25"/>
      <c r="MOV25"/>
      <c r="MOW25"/>
      <c r="MOX25"/>
      <c r="MOY25"/>
      <c r="MOZ25"/>
      <c r="MPA25"/>
      <c r="MPB25"/>
      <c r="MPC25"/>
      <c r="MPD25"/>
      <c r="MPE25"/>
      <c r="MPF25"/>
      <c r="MPG25"/>
      <c r="MPH25"/>
      <c r="MPI25"/>
      <c r="MPJ25"/>
      <c r="MPK25"/>
      <c r="MPL25"/>
      <c r="MPM25"/>
      <c r="MPN25"/>
      <c r="MPO25"/>
      <c r="MPP25"/>
      <c r="MPQ25"/>
      <c r="MPR25"/>
      <c r="MPS25"/>
      <c r="MPT25"/>
      <c r="MPU25"/>
      <c r="MPV25"/>
      <c r="MPW25"/>
      <c r="MPX25"/>
      <c r="MPY25"/>
      <c r="MPZ25"/>
      <c r="MQA25"/>
      <c r="MQB25"/>
      <c r="MQC25"/>
      <c r="MQD25"/>
      <c r="MQE25"/>
      <c r="MQF25"/>
      <c r="MQG25"/>
      <c r="MQH25"/>
      <c r="MQI25"/>
      <c r="MQJ25"/>
      <c r="MQK25"/>
      <c r="MQL25"/>
      <c r="MQM25"/>
      <c r="MQN25"/>
      <c r="MQO25"/>
      <c r="MQP25"/>
      <c r="MQQ25"/>
      <c r="MQR25"/>
      <c r="MQS25"/>
      <c r="MQT25"/>
      <c r="MQU25"/>
      <c r="MQV25"/>
      <c r="MQW25"/>
      <c r="MQX25"/>
      <c r="MQY25"/>
      <c r="MQZ25"/>
      <c r="MRA25"/>
      <c r="MRB25"/>
      <c r="MRC25"/>
      <c r="MRD25"/>
      <c r="MRE25"/>
      <c r="MRF25"/>
      <c r="MRG25"/>
      <c r="MRH25"/>
      <c r="MRI25"/>
      <c r="MRJ25"/>
      <c r="MRK25"/>
      <c r="MRL25"/>
      <c r="MRM25"/>
      <c r="MRN25"/>
      <c r="MRO25"/>
      <c r="MRP25"/>
      <c r="MRQ25"/>
      <c r="MRR25"/>
      <c r="MRS25"/>
      <c r="MRT25"/>
      <c r="MRU25"/>
      <c r="MRV25"/>
      <c r="MRW25"/>
      <c r="MRX25"/>
      <c r="MRY25"/>
      <c r="MRZ25"/>
      <c r="MSA25"/>
      <c r="MSB25"/>
      <c r="MSC25"/>
      <c r="MSD25"/>
      <c r="MSE25"/>
      <c r="MSF25"/>
      <c r="MSG25"/>
      <c r="MSH25"/>
      <c r="MSI25"/>
      <c r="MSJ25"/>
      <c r="MSK25"/>
      <c r="MSL25"/>
      <c r="MSM25"/>
      <c r="MSN25"/>
      <c r="MSO25"/>
      <c r="MSP25"/>
      <c r="MSQ25"/>
      <c r="MSR25"/>
      <c r="MSS25"/>
      <c r="MST25"/>
      <c r="MSU25"/>
      <c r="MSV25"/>
      <c r="MSW25"/>
      <c r="MSX25"/>
      <c r="MSY25"/>
      <c r="MSZ25"/>
      <c r="MTA25"/>
      <c r="MTB25"/>
      <c r="MTC25"/>
      <c r="MTD25"/>
      <c r="MTE25"/>
      <c r="MTF25"/>
      <c r="MTG25"/>
      <c r="MTH25"/>
      <c r="MTI25"/>
      <c r="MTJ25"/>
      <c r="MTK25"/>
      <c r="MTL25"/>
      <c r="MTM25"/>
      <c r="MTN25"/>
      <c r="MTO25"/>
      <c r="MTP25"/>
      <c r="MTQ25"/>
      <c r="MTR25"/>
      <c r="MTS25"/>
      <c r="MTT25"/>
      <c r="MTU25"/>
      <c r="MTV25"/>
      <c r="MTW25"/>
      <c r="MTX25"/>
      <c r="MTY25"/>
      <c r="MTZ25"/>
      <c r="MUA25"/>
      <c r="MUB25"/>
      <c r="MUC25"/>
      <c r="MUD25"/>
      <c r="MUE25"/>
      <c r="MUF25"/>
      <c r="MUG25"/>
      <c r="MUH25"/>
      <c r="MUI25"/>
      <c r="MUJ25"/>
      <c r="MUK25"/>
      <c r="MUL25"/>
      <c r="MUM25"/>
      <c r="MUN25"/>
      <c r="MUO25"/>
      <c r="MUP25"/>
      <c r="MUQ25"/>
      <c r="MUR25"/>
      <c r="MUS25"/>
      <c r="MUT25"/>
      <c r="MUU25"/>
      <c r="MUV25"/>
      <c r="MUW25"/>
      <c r="MUX25"/>
      <c r="MUY25"/>
      <c r="MUZ25"/>
      <c r="MVA25"/>
      <c r="MVB25"/>
      <c r="MVC25"/>
      <c r="MVD25"/>
      <c r="MVE25"/>
      <c r="MVF25"/>
      <c r="MVG25"/>
      <c r="MVH25"/>
      <c r="MVI25"/>
      <c r="MVJ25"/>
      <c r="MVK25"/>
      <c r="MVL25"/>
      <c r="MVM25"/>
      <c r="MVN25"/>
      <c r="MVO25"/>
      <c r="MVP25"/>
      <c r="MVQ25"/>
      <c r="MVR25"/>
      <c r="MVS25"/>
      <c r="MVT25"/>
      <c r="MVU25"/>
      <c r="MVV25"/>
      <c r="MVW25"/>
      <c r="MVX25"/>
      <c r="MVY25"/>
      <c r="MVZ25"/>
      <c r="MWA25"/>
      <c r="MWB25"/>
      <c r="MWC25"/>
      <c r="MWD25"/>
      <c r="MWE25"/>
      <c r="MWF25"/>
      <c r="MWG25"/>
      <c r="MWH25"/>
      <c r="MWI25"/>
      <c r="MWJ25"/>
      <c r="MWK25"/>
      <c r="MWL25"/>
      <c r="MWM25"/>
      <c r="MWN25"/>
      <c r="MWO25"/>
      <c r="MWP25"/>
      <c r="MWQ25"/>
      <c r="MWR25"/>
      <c r="MWS25"/>
      <c r="MWT25"/>
      <c r="MWU25"/>
      <c r="MWV25"/>
      <c r="MWW25"/>
      <c r="MWX25"/>
      <c r="MWY25"/>
      <c r="MWZ25"/>
      <c r="MXA25"/>
      <c r="MXB25"/>
      <c r="MXC25"/>
      <c r="MXD25"/>
      <c r="MXE25"/>
      <c r="MXF25"/>
      <c r="MXG25"/>
      <c r="MXH25"/>
      <c r="MXI25"/>
      <c r="MXJ25"/>
      <c r="MXK25"/>
      <c r="MXL25"/>
      <c r="MXM25"/>
      <c r="MXN25"/>
      <c r="MXO25"/>
      <c r="MXP25"/>
      <c r="MXQ25"/>
      <c r="MXR25"/>
      <c r="MXS25"/>
      <c r="MXT25"/>
      <c r="MXU25"/>
      <c r="MXV25"/>
      <c r="MXW25"/>
      <c r="MXX25"/>
      <c r="MXY25"/>
      <c r="MXZ25"/>
      <c r="MYA25"/>
      <c r="MYB25"/>
      <c r="MYC25"/>
      <c r="MYD25"/>
      <c r="MYE25"/>
      <c r="MYF25"/>
      <c r="MYG25"/>
      <c r="MYH25"/>
      <c r="MYI25"/>
      <c r="MYJ25"/>
      <c r="MYK25"/>
      <c r="MYL25"/>
      <c r="MYM25"/>
      <c r="MYN25"/>
      <c r="MYO25"/>
      <c r="MYP25"/>
      <c r="MYQ25"/>
      <c r="MYR25"/>
      <c r="MYS25"/>
      <c r="MYT25"/>
      <c r="MYU25"/>
      <c r="MYV25"/>
      <c r="MYW25"/>
      <c r="MYX25"/>
      <c r="MYY25"/>
      <c r="MYZ25"/>
      <c r="MZA25"/>
      <c r="MZB25"/>
      <c r="MZC25"/>
      <c r="MZD25"/>
      <c r="MZE25"/>
      <c r="MZF25"/>
      <c r="MZG25"/>
      <c r="MZH25"/>
      <c r="MZI25"/>
      <c r="MZJ25"/>
      <c r="MZK25"/>
      <c r="MZL25"/>
      <c r="MZM25"/>
      <c r="MZN25"/>
      <c r="MZO25"/>
      <c r="MZP25"/>
      <c r="MZQ25"/>
      <c r="MZR25"/>
      <c r="MZS25"/>
      <c r="MZT25"/>
      <c r="MZU25"/>
      <c r="MZV25"/>
      <c r="MZW25"/>
      <c r="MZX25"/>
      <c r="MZY25"/>
      <c r="MZZ25"/>
      <c r="NAA25"/>
      <c r="NAB25"/>
      <c r="NAC25"/>
      <c r="NAD25"/>
      <c r="NAE25"/>
      <c r="NAF25"/>
      <c r="NAG25"/>
      <c r="NAH25"/>
      <c r="NAI25"/>
      <c r="NAJ25"/>
      <c r="NAK25"/>
      <c r="NAL25"/>
      <c r="NAM25"/>
      <c r="NAN25"/>
      <c r="NAO25"/>
      <c r="NAP25"/>
      <c r="NAQ25"/>
      <c r="NAR25"/>
      <c r="NAS25"/>
      <c r="NAT25"/>
      <c r="NAU25"/>
      <c r="NAV25"/>
      <c r="NAW25"/>
      <c r="NAX25"/>
      <c r="NAY25"/>
      <c r="NAZ25"/>
      <c r="NBA25"/>
      <c r="NBB25"/>
      <c r="NBC25"/>
      <c r="NBD25"/>
      <c r="NBE25"/>
      <c r="NBF25"/>
      <c r="NBG25"/>
      <c r="NBH25"/>
      <c r="NBI25"/>
      <c r="NBJ25"/>
      <c r="NBK25"/>
      <c r="NBL25"/>
      <c r="NBM25"/>
      <c r="NBN25"/>
      <c r="NBO25"/>
      <c r="NBP25"/>
      <c r="NBQ25"/>
      <c r="NBR25"/>
      <c r="NBS25"/>
      <c r="NBT25"/>
      <c r="NBU25"/>
      <c r="NBV25"/>
      <c r="NBW25"/>
      <c r="NBX25"/>
      <c r="NBY25"/>
      <c r="NBZ25"/>
      <c r="NCA25"/>
      <c r="NCB25"/>
      <c r="NCC25"/>
      <c r="NCD25"/>
      <c r="NCE25"/>
      <c r="NCF25"/>
      <c r="NCG25"/>
      <c r="NCH25"/>
      <c r="NCI25"/>
      <c r="NCJ25"/>
      <c r="NCK25"/>
      <c r="NCL25"/>
      <c r="NCM25"/>
      <c r="NCN25"/>
      <c r="NCO25"/>
      <c r="NCP25"/>
      <c r="NCQ25"/>
      <c r="NCR25"/>
      <c r="NCS25"/>
      <c r="NCT25"/>
      <c r="NCU25"/>
      <c r="NCV25"/>
      <c r="NCW25"/>
      <c r="NCX25"/>
      <c r="NCY25"/>
      <c r="NCZ25"/>
      <c r="NDA25"/>
      <c r="NDB25"/>
      <c r="NDC25"/>
      <c r="NDD25"/>
      <c r="NDE25"/>
      <c r="NDF25"/>
      <c r="NDG25"/>
      <c r="NDH25"/>
      <c r="NDI25"/>
      <c r="NDJ25"/>
      <c r="NDK25"/>
      <c r="NDL25"/>
      <c r="NDM25"/>
      <c r="NDN25"/>
      <c r="NDO25"/>
      <c r="NDP25"/>
      <c r="NDQ25"/>
      <c r="NDR25"/>
      <c r="NDS25"/>
      <c r="NDT25"/>
      <c r="NDU25"/>
      <c r="NDV25"/>
      <c r="NDW25"/>
      <c r="NDX25"/>
      <c r="NDY25"/>
      <c r="NDZ25"/>
      <c r="NEA25"/>
      <c r="NEB25"/>
      <c r="NEC25"/>
      <c r="NED25"/>
      <c r="NEE25"/>
      <c r="NEF25"/>
      <c r="NEG25"/>
      <c r="NEH25"/>
      <c r="NEI25"/>
      <c r="NEJ25"/>
      <c r="NEK25"/>
      <c r="NEL25"/>
      <c r="NEM25"/>
      <c r="NEN25"/>
      <c r="NEO25"/>
      <c r="NEP25"/>
      <c r="NEQ25"/>
      <c r="NER25"/>
      <c r="NES25"/>
      <c r="NET25"/>
      <c r="NEU25"/>
      <c r="NEV25"/>
      <c r="NEW25"/>
      <c r="NEX25"/>
      <c r="NEY25"/>
      <c r="NEZ25"/>
      <c r="NFA25"/>
      <c r="NFB25"/>
      <c r="NFC25"/>
      <c r="NFD25"/>
      <c r="NFE25"/>
      <c r="NFF25"/>
      <c r="NFG25"/>
      <c r="NFH25"/>
      <c r="NFI25"/>
      <c r="NFJ25"/>
      <c r="NFK25"/>
      <c r="NFL25"/>
      <c r="NFM25"/>
      <c r="NFN25"/>
      <c r="NFO25"/>
      <c r="NFP25"/>
      <c r="NFQ25"/>
      <c r="NFR25"/>
      <c r="NFS25"/>
      <c r="NFT25"/>
      <c r="NFU25"/>
      <c r="NFV25"/>
      <c r="NFW25"/>
      <c r="NFX25"/>
      <c r="NFY25"/>
      <c r="NFZ25"/>
      <c r="NGA25"/>
      <c r="NGB25"/>
      <c r="NGC25"/>
      <c r="NGD25"/>
      <c r="NGE25"/>
      <c r="NGF25"/>
      <c r="NGG25"/>
      <c r="NGH25"/>
      <c r="NGI25"/>
      <c r="NGJ25"/>
      <c r="NGK25"/>
      <c r="NGL25"/>
      <c r="NGM25"/>
      <c r="NGN25"/>
      <c r="NGO25"/>
      <c r="NGP25"/>
      <c r="NGQ25"/>
      <c r="NGR25"/>
      <c r="NGS25"/>
      <c r="NGT25"/>
      <c r="NGU25"/>
      <c r="NGV25"/>
      <c r="NGW25"/>
      <c r="NGX25"/>
      <c r="NGY25"/>
      <c r="NGZ25"/>
      <c r="NHA25"/>
      <c r="NHB25"/>
      <c r="NHC25"/>
      <c r="NHD25"/>
      <c r="NHE25"/>
      <c r="NHF25"/>
      <c r="NHG25"/>
      <c r="NHH25"/>
      <c r="NHI25"/>
      <c r="NHJ25"/>
      <c r="NHK25"/>
      <c r="NHL25"/>
      <c r="NHM25"/>
      <c r="NHN25"/>
      <c r="NHO25"/>
      <c r="NHP25"/>
      <c r="NHQ25"/>
      <c r="NHR25"/>
      <c r="NHS25"/>
      <c r="NHT25"/>
      <c r="NHU25"/>
      <c r="NHV25"/>
      <c r="NHW25"/>
      <c r="NHX25"/>
      <c r="NHY25"/>
      <c r="NHZ25"/>
      <c r="NIA25"/>
      <c r="NIB25"/>
      <c r="NIC25"/>
      <c r="NID25"/>
      <c r="NIE25"/>
      <c r="NIF25"/>
      <c r="NIG25"/>
      <c r="NIH25"/>
      <c r="NII25"/>
      <c r="NIJ25"/>
      <c r="NIK25"/>
      <c r="NIL25"/>
      <c r="NIM25"/>
      <c r="NIN25"/>
      <c r="NIO25"/>
      <c r="NIP25"/>
      <c r="NIQ25"/>
      <c r="NIR25"/>
      <c r="NIS25"/>
      <c r="NIT25"/>
      <c r="NIU25"/>
      <c r="NIV25"/>
      <c r="NIW25"/>
      <c r="NIX25"/>
      <c r="NIY25"/>
      <c r="NIZ25"/>
      <c r="NJA25"/>
      <c r="NJB25"/>
      <c r="NJC25"/>
      <c r="NJD25"/>
      <c r="NJE25"/>
      <c r="NJF25"/>
      <c r="NJG25"/>
      <c r="NJH25"/>
      <c r="NJI25"/>
      <c r="NJJ25"/>
      <c r="NJK25"/>
      <c r="NJL25"/>
      <c r="NJM25"/>
      <c r="NJN25"/>
      <c r="NJO25"/>
      <c r="NJP25"/>
      <c r="NJQ25"/>
      <c r="NJR25"/>
      <c r="NJS25"/>
      <c r="NJT25"/>
      <c r="NJU25"/>
      <c r="NJV25"/>
      <c r="NJW25"/>
      <c r="NJX25"/>
      <c r="NJY25"/>
      <c r="NJZ25"/>
      <c r="NKA25"/>
      <c r="NKB25"/>
      <c r="NKC25"/>
      <c r="NKD25"/>
      <c r="NKE25"/>
      <c r="NKF25"/>
      <c r="NKG25"/>
      <c r="NKH25"/>
      <c r="NKI25"/>
      <c r="NKJ25"/>
      <c r="NKK25"/>
      <c r="NKL25"/>
      <c r="NKM25"/>
      <c r="NKN25"/>
      <c r="NKO25"/>
      <c r="NKP25"/>
      <c r="NKQ25"/>
      <c r="NKR25"/>
      <c r="NKS25"/>
      <c r="NKT25"/>
      <c r="NKU25"/>
      <c r="NKV25"/>
      <c r="NKW25"/>
      <c r="NKX25"/>
      <c r="NKY25"/>
      <c r="NKZ25"/>
      <c r="NLA25"/>
      <c r="NLB25"/>
      <c r="NLC25"/>
      <c r="NLD25"/>
      <c r="NLE25"/>
      <c r="NLF25"/>
      <c r="NLG25"/>
      <c r="NLH25"/>
      <c r="NLI25"/>
      <c r="NLJ25"/>
      <c r="NLK25"/>
      <c r="NLL25"/>
      <c r="NLM25"/>
      <c r="NLN25"/>
      <c r="NLO25"/>
      <c r="NLP25"/>
      <c r="NLQ25"/>
      <c r="NLR25"/>
      <c r="NLS25"/>
      <c r="NLT25"/>
      <c r="NLU25"/>
      <c r="NLV25"/>
      <c r="NLW25"/>
      <c r="NLX25"/>
      <c r="NLY25"/>
      <c r="NLZ25"/>
      <c r="NMA25"/>
      <c r="NMB25"/>
      <c r="NMC25"/>
      <c r="NMD25"/>
      <c r="NME25"/>
      <c r="NMF25"/>
      <c r="NMG25"/>
      <c r="NMH25"/>
      <c r="NMI25"/>
      <c r="NMJ25"/>
      <c r="NMK25"/>
      <c r="NML25"/>
      <c r="NMM25"/>
      <c r="NMN25"/>
      <c r="NMO25"/>
      <c r="NMP25"/>
      <c r="NMQ25"/>
      <c r="NMR25"/>
      <c r="NMS25"/>
      <c r="NMT25"/>
      <c r="NMU25"/>
      <c r="NMV25"/>
      <c r="NMW25"/>
      <c r="NMX25"/>
      <c r="NMY25"/>
      <c r="NMZ25"/>
      <c r="NNA25"/>
      <c r="NNB25"/>
      <c r="NNC25"/>
      <c r="NND25"/>
      <c r="NNE25"/>
      <c r="NNF25"/>
      <c r="NNG25"/>
      <c r="NNH25"/>
      <c r="NNI25"/>
      <c r="NNJ25"/>
      <c r="NNK25"/>
      <c r="NNL25"/>
      <c r="NNM25"/>
      <c r="NNN25"/>
      <c r="NNO25"/>
      <c r="NNP25"/>
      <c r="NNQ25"/>
      <c r="NNR25"/>
      <c r="NNS25"/>
      <c r="NNT25"/>
      <c r="NNU25"/>
      <c r="NNV25"/>
      <c r="NNW25"/>
      <c r="NNX25"/>
      <c r="NNY25"/>
      <c r="NNZ25"/>
      <c r="NOA25"/>
      <c r="NOB25"/>
      <c r="NOC25"/>
      <c r="NOD25"/>
      <c r="NOE25"/>
      <c r="NOF25"/>
      <c r="NOG25"/>
      <c r="NOH25"/>
      <c r="NOI25"/>
      <c r="NOJ25"/>
      <c r="NOK25"/>
      <c r="NOL25"/>
      <c r="NOM25"/>
      <c r="NON25"/>
      <c r="NOO25"/>
      <c r="NOP25"/>
      <c r="NOQ25"/>
      <c r="NOR25"/>
      <c r="NOS25"/>
      <c r="NOT25"/>
      <c r="NOU25"/>
      <c r="NOV25"/>
      <c r="NOW25"/>
      <c r="NOX25"/>
      <c r="NOY25"/>
      <c r="NOZ25"/>
      <c r="NPA25"/>
      <c r="NPB25"/>
      <c r="NPC25"/>
      <c r="NPD25"/>
      <c r="NPE25"/>
      <c r="NPF25"/>
      <c r="NPG25"/>
      <c r="NPH25"/>
      <c r="NPI25"/>
      <c r="NPJ25"/>
      <c r="NPK25"/>
      <c r="NPL25"/>
      <c r="NPM25"/>
      <c r="NPN25"/>
      <c r="NPO25"/>
      <c r="NPP25"/>
      <c r="NPQ25"/>
      <c r="NPR25"/>
      <c r="NPS25"/>
      <c r="NPT25"/>
      <c r="NPU25"/>
      <c r="NPV25"/>
      <c r="NPW25"/>
      <c r="NPX25"/>
      <c r="NPY25"/>
      <c r="NPZ25"/>
      <c r="NQA25"/>
      <c r="NQB25"/>
      <c r="NQC25"/>
      <c r="NQD25"/>
      <c r="NQE25"/>
      <c r="NQF25"/>
      <c r="NQG25"/>
      <c r="NQH25"/>
      <c r="NQI25"/>
      <c r="NQJ25"/>
      <c r="NQK25"/>
      <c r="NQL25"/>
      <c r="NQM25"/>
      <c r="NQN25"/>
      <c r="NQO25"/>
      <c r="NQP25"/>
      <c r="NQQ25"/>
      <c r="NQR25"/>
      <c r="NQS25"/>
      <c r="NQT25"/>
      <c r="NQU25"/>
      <c r="NQV25"/>
      <c r="NQW25"/>
      <c r="NQX25"/>
      <c r="NQY25"/>
      <c r="NQZ25"/>
      <c r="NRA25"/>
      <c r="NRB25"/>
      <c r="NRC25"/>
      <c r="NRD25"/>
      <c r="NRE25"/>
      <c r="NRF25"/>
      <c r="NRG25"/>
      <c r="NRH25"/>
      <c r="NRI25"/>
      <c r="NRJ25"/>
      <c r="NRK25"/>
      <c r="NRL25"/>
      <c r="NRM25"/>
      <c r="NRN25"/>
      <c r="NRO25"/>
      <c r="NRP25"/>
      <c r="NRQ25"/>
      <c r="NRR25"/>
      <c r="NRS25"/>
      <c r="NRT25"/>
      <c r="NRU25"/>
      <c r="NRV25"/>
      <c r="NRW25"/>
      <c r="NRX25"/>
      <c r="NRY25"/>
      <c r="NRZ25"/>
      <c r="NSA25"/>
      <c r="NSB25"/>
      <c r="NSC25"/>
      <c r="NSD25"/>
      <c r="NSE25"/>
      <c r="NSF25"/>
      <c r="NSG25"/>
      <c r="NSH25"/>
      <c r="NSI25"/>
      <c r="NSJ25"/>
      <c r="NSK25"/>
      <c r="NSL25"/>
      <c r="NSM25"/>
      <c r="NSN25"/>
      <c r="NSO25"/>
      <c r="NSP25"/>
      <c r="NSQ25"/>
      <c r="NSR25"/>
      <c r="NSS25"/>
      <c r="NST25"/>
      <c r="NSU25"/>
      <c r="NSV25"/>
      <c r="NSW25"/>
      <c r="NSX25"/>
      <c r="NSY25"/>
      <c r="NSZ25"/>
      <c r="NTA25"/>
      <c r="NTB25"/>
      <c r="NTC25"/>
      <c r="NTD25"/>
      <c r="NTE25"/>
      <c r="NTF25"/>
      <c r="NTG25"/>
      <c r="NTH25"/>
      <c r="NTI25"/>
      <c r="NTJ25"/>
      <c r="NTK25"/>
      <c r="NTL25"/>
      <c r="NTM25"/>
      <c r="NTN25"/>
      <c r="NTO25"/>
      <c r="NTP25"/>
      <c r="NTQ25"/>
      <c r="NTR25"/>
      <c r="NTS25"/>
      <c r="NTT25"/>
      <c r="NTU25"/>
      <c r="NTV25"/>
      <c r="NTW25"/>
      <c r="NTX25"/>
      <c r="NTY25"/>
      <c r="NTZ25"/>
      <c r="NUA25"/>
      <c r="NUB25"/>
      <c r="NUC25"/>
      <c r="NUD25"/>
      <c r="NUE25"/>
      <c r="NUF25"/>
      <c r="NUG25"/>
      <c r="NUH25"/>
      <c r="NUI25"/>
      <c r="NUJ25"/>
      <c r="NUK25"/>
      <c r="NUL25"/>
      <c r="NUM25"/>
      <c r="NUN25"/>
      <c r="NUO25"/>
      <c r="NUP25"/>
      <c r="NUQ25"/>
      <c r="NUR25"/>
      <c r="NUS25"/>
      <c r="NUT25"/>
      <c r="NUU25"/>
      <c r="NUV25"/>
      <c r="NUW25"/>
      <c r="NUX25"/>
      <c r="NUY25"/>
      <c r="NUZ25"/>
      <c r="NVA25"/>
      <c r="NVB25"/>
      <c r="NVC25"/>
      <c r="NVD25"/>
      <c r="NVE25"/>
      <c r="NVF25"/>
      <c r="NVG25"/>
      <c r="NVH25"/>
      <c r="NVI25"/>
      <c r="NVJ25"/>
      <c r="NVK25"/>
      <c r="NVL25"/>
      <c r="NVM25"/>
      <c r="NVN25"/>
      <c r="NVO25"/>
      <c r="NVP25"/>
      <c r="NVQ25"/>
      <c r="NVR25"/>
      <c r="NVS25"/>
      <c r="NVT25"/>
      <c r="NVU25"/>
      <c r="NVV25"/>
      <c r="NVW25"/>
      <c r="NVX25"/>
      <c r="NVY25"/>
      <c r="NVZ25"/>
      <c r="NWA25"/>
      <c r="NWB25"/>
      <c r="NWC25"/>
      <c r="NWD25"/>
      <c r="NWE25"/>
      <c r="NWF25"/>
      <c r="NWG25"/>
      <c r="NWH25"/>
      <c r="NWI25"/>
      <c r="NWJ25"/>
      <c r="NWK25"/>
      <c r="NWL25"/>
      <c r="NWM25"/>
      <c r="NWN25"/>
      <c r="NWO25"/>
      <c r="NWP25"/>
      <c r="NWQ25"/>
      <c r="NWR25"/>
      <c r="NWS25"/>
      <c r="NWT25"/>
      <c r="NWU25"/>
      <c r="NWV25"/>
      <c r="NWW25"/>
      <c r="NWX25"/>
      <c r="NWY25"/>
      <c r="NWZ25"/>
      <c r="NXA25"/>
      <c r="NXB25"/>
      <c r="NXC25"/>
      <c r="NXD25"/>
      <c r="NXE25"/>
      <c r="NXF25"/>
      <c r="NXG25"/>
      <c r="NXH25"/>
      <c r="NXI25"/>
      <c r="NXJ25"/>
      <c r="NXK25"/>
      <c r="NXL25"/>
      <c r="NXM25"/>
      <c r="NXN25"/>
      <c r="NXO25"/>
      <c r="NXP25"/>
      <c r="NXQ25"/>
      <c r="NXR25"/>
      <c r="NXS25"/>
      <c r="NXT25"/>
      <c r="NXU25"/>
      <c r="NXV25"/>
      <c r="NXW25"/>
      <c r="NXX25"/>
      <c r="NXY25"/>
      <c r="NXZ25"/>
      <c r="NYA25"/>
      <c r="NYB25"/>
      <c r="NYC25"/>
      <c r="NYD25"/>
      <c r="NYE25"/>
      <c r="NYF25"/>
      <c r="NYG25"/>
      <c r="NYH25"/>
      <c r="NYI25"/>
      <c r="NYJ25"/>
      <c r="NYK25"/>
      <c r="NYL25"/>
      <c r="NYM25"/>
      <c r="NYN25"/>
      <c r="NYO25"/>
      <c r="NYP25"/>
      <c r="NYQ25"/>
      <c r="NYR25"/>
      <c r="NYS25"/>
      <c r="NYT25"/>
      <c r="NYU25"/>
      <c r="NYV25"/>
      <c r="NYW25"/>
      <c r="NYX25"/>
      <c r="NYY25"/>
      <c r="NYZ25"/>
      <c r="NZA25"/>
      <c r="NZB25"/>
      <c r="NZC25"/>
      <c r="NZD25"/>
      <c r="NZE25"/>
      <c r="NZF25"/>
      <c r="NZG25"/>
      <c r="NZH25"/>
      <c r="NZI25"/>
      <c r="NZJ25"/>
      <c r="NZK25"/>
      <c r="NZL25"/>
      <c r="NZM25"/>
      <c r="NZN25"/>
      <c r="NZO25"/>
      <c r="NZP25"/>
      <c r="NZQ25"/>
      <c r="NZR25"/>
      <c r="NZS25"/>
      <c r="NZT25"/>
      <c r="NZU25"/>
      <c r="NZV25"/>
      <c r="NZW25"/>
      <c r="NZX25"/>
      <c r="NZY25"/>
      <c r="NZZ25"/>
      <c r="OAA25"/>
      <c r="OAB25"/>
      <c r="OAC25"/>
      <c r="OAD25"/>
      <c r="OAE25"/>
      <c r="OAF25"/>
      <c r="OAG25"/>
      <c r="OAH25"/>
      <c r="OAI25"/>
      <c r="OAJ25"/>
      <c r="OAK25"/>
      <c r="OAL25"/>
      <c r="OAM25"/>
      <c r="OAN25"/>
      <c r="OAO25"/>
      <c r="OAP25"/>
      <c r="OAQ25"/>
      <c r="OAR25"/>
      <c r="OAS25"/>
      <c r="OAT25"/>
      <c r="OAU25"/>
      <c r="OAV25"/>
      <c r="OAW25"/>
      <c r="OAX25"/>
      <c r="OAY25"/>
      <c r="OAZ25"/>
      <c r="OBA25"/>
      <c r="OBB25"/>
      <c r="OBC25"/>
      <c r="OBD25"/>
      <c r="OBE25"/>
      <c r="OBF25"/>
      <c r="OBG25"/>
      <c r="OBH25"/>
      <c r="OBI25"/>
      <c r="OBJ25"/>
      <c r="OBK25"/>
      <c r="OBL25"/>
      <c r="OBM25"/>
      <c r="OBN25"/>
      <c r="OBO25"/>
      <c r="OBP25"/>
      <c r="OBQ25"/>
      <c r="OBR25"/>
      <c r="OBS25"/>
      <c r="OBT25"/>
      <c r="OBU25"/>
      <c r="OBV25"/>
      <c r="OBW25"/>
      <c r="OBX25"/>
      <c r="OBY25"/>
      <c r="OBZ25"/>
      <c r="OCA25"/>
      <c r="OCB25"/>
      <c r="OCC25"/>
      <c r="OCD25"/>
      <c r="OCE25"/>
      <c r="OCF25"/>
      <c r="OCG25"/>
      <c r="OCH25"/>
      <c r="OCI25"/>
      <c r="OCJ25"/>
      <c r="OCK25"/>
      <c r="OCL25"/>
      <c r="OCM25"/>
      <c r="OCN25"/>
      <c r="OCO25"/>
      <c r="OCP25"/>
      <c r="OCQ25"/>
      <c r="OCR25"/>
      <c r="OCS25"/>
      <c r="OCT25"/>
      <c r="OCU25"/>
      <c r="OCV25"/>
      <c r="OCW25"/>
      <c r="OCX25"/>
      <c r="OCY25"/>
      <c r="OCZ25"/>
      <c r="ODA25"/>
      <c r="ODB25"/>
      <c r="ODC25"/>
      <c r="ODD25"/>
      <c r="ODE25"/>
      <c r="ODF25"/>
      <c r="ODG25"/>
      <c r="ODH25"/>
      <c r="ODI25"/>
      <c r="ODJ25"/>
      <c r="ODK25"/>
      <c r="ODL25"/>
      <c r="ODM25"/>
      <c r="ODN25"/>
      <c r="ODO25"/>
      <c r="ODP25"/>
      <c r="ODQ25"/>
      <c r="ODR25"/>
      <c r="ODS25"/>
      <c r="ODT25"/>
      <c r="ODU25"/>
      <c r="ODV25"/>
      <c r="ODW25"/>
      <c r="ODX25"/>
      <c r="ODY25"/>
      <c r="ODZ25"/>
      <c r="OEA25"/>
      <c r="OEB25"/>
      <c r="OEC25"/>
      <c r="OED25"/>
      <c r="OEE25"/>
      <c r="OEF25"/>
      <c r="OEG25"/>
      <c r="OEH25"/>
      <c r="OEI25"/>
      <c r="OEJ25"/>
      <c r="OEK25"/>
      <c r="OEL25"/>
      <c r="OEM25"/>
      <c r="OEN25"/>
      <c r="OEO25"/>
      <c r="OEP25"/>
      <c r="OEQ25"/>
      <c r="OER25"/>
      <c r="OES25"/>
      <c r="OET25"/>
      <c r="OEU25"/>
      <c r="OEV25"/>
      <c r="OEW25"/>
      <c r="OEX25"/>
      <c r="OEY25"/>
      <c r="OEZ25"/>
      <c r="OFA25"/>
      <c r="OFB25"/>
      <c r="OFC25"/>
      <c r="OFD25"/>
      <c r="OFE25"/>
      <c r="OFF25"/>
      <c r="OFG25"/>
      <c r="OFH25"/>
      <c r="OFI25"/>
      <c r="OFJ25"/>
      <c r="OFK25"/>
      <c r="OFL25"/>
      <c r="OFM25"/>
      <c r="OFN25"/>
      <c r="OFO25"/>
      <c r="OFP25"/>
      <c r="OFQ25"/>
      <c r="OFR25"/>
      <c r="OFS25"/>
      <c r="OFT25"/>
      <c r="OFU25"/>
      <c r="OFV25"/>
      <c r="OFW25"/>
      <c r="OFX25"/>
      <c r="OFY25"/>
      <c r="OFZ25"/>
      <c r="OGA25"/>
      <c r="OGB25"/>
      <c r="OGC25"/>
      <c r="OGD25"/>
      <c r="OGE25"/>
      <c r="OGF25"/>
      <c r="OGG25"/>
      <c r="OGH25"/>
      <c r="OGI25"/>
      <c r="OGJ25"/>
      <c r="OGK25"/>
      <c r="OGL25"/>
      <c r="OGM25"/>
      <c r="OGN25"/>
      <c r="OGO25"/>
      <c r="OGP25"/>
      <c r="OGQ25"/>
      <c r="OGR25"/>
      <c r="OGS25"/>
      <c r="OGT25"/>
      <c r="OGU25"/>
      <c r="OGV25"/>
      <c r="OGW25"/>
      <c r="OGX25"/>
      <c r="OGY25"/>
      <c r="OGZ25"/>
      <c r="OHA25"/>
      <c r="OHB25"/>
      <c r="OHC25"/>
      <c r="OHD25"/>
      <c r="OHE25"/>
      <c r="OHF25"/>
      <c r="OHG25"/>
      <c r="OHH25"/>
      <c r="OHI25"/>
      <c r="OHJ25"/>
      <c r="OHK25"/>
      <c r="OHL25"/>
      <c r="OHM25"/>
      <c r="OHN25"/>
      <c r="OHO25"/>
      <c r="OHP25"/>
      <c r="OHQ25"/>
      <c r="OHR25"/>
      <c r="OHS25"/>
      <c r="OHT25"/>
      <c r="OHU25"/>
      <c r="OHV25"/>
      <c r="OHW25"/>
      <c r="OHX25"/>
      <c r="OHY25"/>
      <c r="OHZ25"/>
      <c r="OIA25"/>
      <c r="OIB25"/>
      <c r="OIC25"/>
      <c r="OID25"/>
      <c r="OIE25"/>
      <c r="OIF25"/>
      <c r="OIG25"/>
      <c r="OIH25"/>
      <c r="OII25"/>
      <c r="OIJ25"/>
      <c r="OIK25"/>
      <c r="OIL25"/>
      <c r="OIM25"/>
      <c r="OIN25"/>
      <c r="OIO25"/>
      <c r="OIP25"/>
      <c r="OIQ25"/>
      <c r="OIR25"/>
      <c r="OIS25"/>
      <c r="OIT25"/>
      <c r="OIU25"/>
      <c r="OIV25"/>
      <c r="OIW25"/>
      <c r="OIX25"/>
      <c r="OIY25"/>
      <c r="OIZ25"/>
      <c r="OJA25"/>
      <c r="OJB25"/>
      <c r="OJC25"/>
      <c r="OJD25"/>
      <c r="OJE25"/>
      <c r="OJF25"/>
      <c r="OJG25"/>
      <c r="OJH25"/>
      <c r="OJI25"/>
      <c r="OJJ25"/>
      <c r="OJK25"/>
      <c r="OJL25"/>
      <c r="OJM25"/>
      <c r="OJN25"/>
      <c r="OJO25"/>
      <c r="OJP25"/>
      <c r="OJQ25"/>
      <c r="OJR25"/>
      <c r="OJS25"/>
      <c r="OJT25"/>
      <c r="OJU25"/>
      <c r="OJV25"/>
      <c r="OJW25"/>
      <c r="OJX25"/>
      <c r="OJY25"/>
      <c r="OJZ25"/>
      <c r="OKA25"/>
      <c r="OKB25"/>
      <c r="OKC25"/>
      <c r="OKD25"/>
      <c r="OKE25"/>
      <c r="OKF25"/>
      <c r="OKG25"/>
      <c r="OKH25"/>
      <c r="OKI25"/>
      <c r="OKJ25"/>
      <c r="OKK25"/>
      <c r="OKL25"/>
      <c r="OKM25"/>
      <c r="OKN25"/>
      <c r="OKO25"/>
      <c r="OKP25"/>
      <c r="OKQ25"/>
      <c r="OKR25"/>
      <c r="OKS25"/>
      <c r="OKT25"/>
      <c r="OKU25"/>
      <c r="OKV25"/>
      <c r="OKW25"/>
      <c r="OKX25"/>
      <c r="OKY25"/>
      <c r="OKZ25"/>
      <c r="OLA25"/>
      <c r="OLB25"/>
      <c r="OLC25"/>
      <c r="OLD25"/>
      <c r="OLE25"/>
      <c r="OLF25"/>
      <c r="OLG25"/>
      <c r="OLH25"/>
      <c r="OLI25"/>
      <c r="OLJ25"/>
      <c r="OLK25"/>
      <c r="OLL25"/>
      <c r="OLM25"/>
      <c r="OLN25"/>
      <c r="OLO25"/>
      <c r="OLP25"/>
      <c r="OLQ25"/>
      <c r="OLR25"/>
      <c r="OLS25"/>
      <c r="OLT25"/>
      <c r="OLU25"/>
      <c r="OLV25"/>
      <c r="OLW25"/>
      <c r="OLX25"/>
      <c r="OLY25"/>
      <c r="OLZ25"/>
      <c r="OMA25"/>
      <c r="OMB25"/>
      <c r="OMC25"/>
      <c r="OMD25"/>
      <c r="OME25"/>
      <c r="OMF25"/>
      <c r="OMG25"/>
      <c r="OMH25"/>
      <c r="OMI25"/>
      <c r="OMJ25"/>
      <c r="OMK25"/>
      <c r="OML25"/>
      <c r="OMM25"/>
      <c r="OMN25"/>
      <c r="OMO25"/>
      <c r="OMP25"/>
      <c r="OMQ25"/>
      <c r="OMR25"/>
      <c r="OMS25"/>
      <c r="OMT25"/>
      <c r="OMU25"/>
      <c r="OMV25"/>
      <c r="OMW25"/>
      <c r="OMX25"/>
      <c r="OMY25"/>
      <c r="OMZ25"/>
      <c r="ONA25"/>
      <c r="ONB25"/>
      <c r="ONC25"/>
      <c r="OND25"/>
      <c r="ONE25"/>
      <c r="ONF25"/>
      <c r="ONG25"/>
      <c r="ONH25"/>
      <c r="ONI25"/>
      <c r="ONJ25"/>
      <c r="ONK25"/>
      <c r="ONL25"/>
      <c r="ONM25"/>
      <c r="ONN25"/>
      <c r="ONO25"/>
      <c r="ONP25"/>
      <c r="ONQ25"/>
      <c r="ONR25"/>
      <c r="ONS25"/>
      <c r="ONT25"/>
      <c r="ONU25"/>
      <c r="ONV25"/>
      <c r="ONW25"/>
      <c r="ONX25"/>
      <c r="ONY25"/>
      <c r="ONZ25"/>
      <c r="OOA25"/>
      <c r="OOB25"/>
      <c r="OOC25"/>
      <c r="OOD25"/>
      <c r="OOE25"/>
      <c r="OOF25"/>
      <c r="OOG25"/>
      <c r="OOH25"/>
      <c r="OOI25"/>
      <c r="OOJ25"/>
      <c r="OOK25"/>
      <c r="OOL25"/>
      <c r="OOM25"/>
      <c r="OON25"/>
      <c r="OOO25"/>
      <c r="OOP25"/>
      <c r="OOQ25"/>
      <c r="OOR25"/>
      <c r="OOS25"/>
      <c r="OOT25"/>
      <c r="OOU25"/>
      <c r="OOV25"/>
      <c r="OOW25"/>
      <c r="OOX25"/>
      <c r="OOY25"/>
      <c r="OOZ25"/>
      <c r="OPA25"/>
      <c r="OPB25"/>
      <c r="OPC25"/>
      <c r="OPD25"/>
      <c r="OPE25"/>
      <c r="OPF25"/>
      <c r="OPG25"/>
      <c r="OPH25"/>
      <c r="OPI25"/>
      <c r="OPJ25"/>
      <c r="OPK25"/>
      <c r="OPL25"/>
      <c r="OPM25"/>
      <c r="OPN25"/>
      <c r="OPO25"/>
      <c r="OPP25"/>
      <c r="OPQ25"/>
      <c r="OPR25"/>
      <c r="OPS25"/>
      <c r="OPT25"/>
      <c r="OPU25"/>
      <c r="OPV25"/>
      <c r="OPW25"/>
      <c r="OPX25"/>
      <c r="OPY25"/>
      <c r="OPZ25"/>
      <c r="OQA25"/>
      <c r="OQB25"/>
      <c r="OQC25"/>
      <c r="OQD25"/>
      <c r="OQE25"/>
      <c r="OQF25"/>
      <c r="OQG25"/>
      <c r="OQH25"/>
      <c r="OQI25"/>
      <c r="OQJ25"/>
      <c r="OQK25"/>
      <c r="OQL25"/>
      <c r="OQM25"/>
      <c r="OQN25"/>
      <c r="OQO25"/>
      <c r="OQP25"/>
      <c r="OQQ25"/>
      <c r="OQR25"/>
      <c r="OQS25"/>
      <c r="OQT25"/>
      <c r="OQU25"/>
      <c r="OQV25"/>
      <c r="OQW25"/>
      <c r="OQX25"/>
      <c r="OQY25"/>
      <c r="OQZ25"/>
      <c r="ORA25"/>
      <c r="ORB25"/>
      <c r="ORC25"/>
      <c r="ORD25"/>
      <c r="ORE25"/>
      <c r="ORF25"/>
      <c r="ORG25"/>
      <c r="ORH25"/>
      <c r="ORI25"/>
      <c r="ORJ25"/>
      <c r="ORK25"/>
      <c r="ORL25"/>
      <c r="ORM25"/>
      <c r="ORN25"/>
      <c r="ORO25"/>
      <c r="ORP25"/>
      <c r="ORQ25"/>
      <c r="ORR25"/>
      <c r="ORS25"/>
      <c r="ORT25"/>
      <c r="ORU25"/>
      <c r="ORV25"/>
      <c r="ORW25"/>
      <c r="ORX25"/>
      <c r="ORY25"/>
      <c r="ORZ25"/>
      <c r="OSA25"/>
      <c r="OSB25"/>
      <c r="OSC25"/>
      <c r="OSD25"/>
      <c r="OSE25"/>
      <c r="OSF25"/>
      <c r="OSG25"/>
      <c r="OSH25"/>
      <c r="OSI25"/>
      <c r="OSJ25"/>
      <c r="OSK25"/>
      <c r="OSL25"/>
      <c r="OSM25"/>
      <c r="OSN25"/>
      <c r="OSO25"/>
      <c r="OSP25"/>
      <c r="OSQ25"/>
      <c r="OSR25"/>
      <c r="OSS25"/>
      <c r="OST25"/>
      <c r="OSU25"/>
      <c r="OSV25"/>
      <c r="OSW25"/>
      <c r="OSX25"/>
      <c r="OSY25"/>
      <c r="OSZ25"/>
      <c r="OTA25"/>
      <c r="OTB25"/>
      <c r="OTC25"/>
      <c r="OTD25"/>
      <c r="OTE25"/>
      <c r="OTF25"/>
      <c r="OTG25"/>
      <c r="OTH25"/>
      <c r="OTI25"/>
      <c r="OTJ25"/>
      <c r="OTK25"/>
      <c r="OTL25"/>
      <c r="OTM25"/>
      <c r="OTN25"/>
      <c r="OTO25"/>
      <c r="OTP25"/>
      <c r="OTQ25"/>
      <c r="OTR25"/>
      <c r="OTS25"/>
      <c r="OTT25"/>
      <c r="OTU25"/>
      <c r="OTV25"/>
      <c r="OTW25"/>
      <c r="OTX25"/>
      <c r="OTY25"/>
      <c r="OTZ25"/>
      <c r="OUA25"/>
      <c r="OUB25"/>
      <c r="OUC25"/>
      <c r="OUD25"/>
      <c r="OUE25"/>
      <c r="OUF25"/>
      <c r="OUG25"/>
      <c r="OUH25"/>
      <c r="OUI25"/>
      <c r="OUJ25"/>
      <c r="OUK25"/>
      <c r="OUL25"/>
      <c r="OUM25"/>
      <c r="OUN25"/>
      <c r="OUO25"/>
      <c r="OUP25"/>
      <c r="OUQ25"/>
      <c r="OUR25"/>
      <c r="OUS25"/>
      <c r="OUT25"/>
      <c r="OUU25"/>
      <c r="OUV25"/>
      <c r="OUW25"/>
      <c r="OUX25"/>
      <c r="OUY25"/>
      <c r="OUZ25"/>
      <c r="OVA25"/>
      <c r="OVB25"/>
      <c r="OVC25"/>
      <c r="OVD25"/>
      <c r="OVE25"/>
      <c r="OVF25"/>
      <c r="OVG25"/>
      <c r="OVH25"/>
      <c r="OVI25"/>
      <c r="OVJ25"/>
      <c r="OVK25"/>
      <c r="OVL25"/>
      <c r="OVM25"/>
      <c r="OVN25"/>
      <c r="OVO25"/>
      <c r="OVP25"/>
      <c r="OVQ25"/>
      <c r="OVR25"/>
      <c r="OVS25"/>
      <c r="OVT25"/>
      <c r="OVU25"/>
      <c r="OVV25"/>
      <c r="OVW25"/>
      <c r="OVX25"/>
      <c r="OVY25"/>
      <c r="OVZ25"/>
      <c r="OWA25"/>
      <c r="OWB25"/>
      <c r="OWC25"/>
      <c r="OWD25"/>
      <c r="OWE25"/>
      <c r="OWF25"/>
      <c r="OWG25"/>
      <c r="OWH25"/>
      <c r="OWI25"/>
      <c r="OWJ25"/>
      <c r="OWK25"/>
      <c r="OWL25"/>
      <c r="OWM25"/>
      <c r="OWN25"/>
      <c r="OWO25"/>
      <c r="OWP25"/>
      <c r="OWQ25"/>
      <c r="OWR25"/>
      <c r="OWS25"/>
      <c r="OWT25"/>
      <c r="OWU25"/>
      <c r="OWV25"/>
      <c r="OWW25"/>
      <c r="OWX25"/>
      <c r="OWY25"/>
      <c r="OWZ25"/>
      <c r="OXA25"/>
      <c r="OXB25"/>
      <c r="OXC25"/>
      <c r="OXD25"/>
      <c r="OXE25"/>
      <c r="OXF25"/>
      <c r="OXG25"/>
      <c r="OXH25"/>
      <c r="OXI25"/>
      <c r="OXJ25"/>
      <c r="OXK25"/>
      <c r="OXL25"/>
      <c r="OXM25"/>
      <c r="OXN25"/>
      <c r="OXO25"/>
      <c r="OXP25"/>
      <c r="OXQ25"/>
      <c r="OXR25"/>
      <c r="OXS25"/>
      <c r="OXT25"/>
      <c r="OXU25"/>
      <c r="OXV25"/>
      <c r="OXW25"/>
      <c r="OXX25"/>
      <c r="OXY25"/>
      <c r="OXZ25"/>
      <c r="OYA25"/>
      <c r="OYB25"/>
      <c r="OYC25"/>
      <c r="OYD25"/>
      <c r="OYE25"/>
      <c r="OYF25"/>
      <c r="OYG25"/>
      <c r="OYH25"/>
      <c r="OYI25"/>
      <c r="OYJ25"/>
      <c r="OYK25"/>
      <c r="OYL25"/>
      <c r="OYM25"/>
      <c r="OYN25"/>
      <c r="OYO25"/>
      <c r="OYP25"/>
      <c r="OYQ25"/>
      <c r="OYR25"/>
      <c r="OYS25"/>
      <c r="OYT25"/>
      <c r="OYU25"/>
      <c r="OYV25"/>
      <c r="OYW25"/>
      <c r="OYX25"/>
      <c r="OYY25"/>
      <c r="OYZ25"/>
      <c r="OZA25"/>
      <c r="OZB25"/>
      <c r="OZC25"/>
      <c r="OZD25"/>
      <c r="OZE25"/>
      <c r="OZF25"/>
      <c r="OZG25"/>
      <c r="OZH25"/>
      <c r="OZI25"/>
      <c r="OZJ25"/>
      <c r="OZK25"/>
      <c r="OZL25"/>
      <c r="OZM25"/>
      <c r="OZN25"/>
      <c r="OZO25"/>
      <c r="OZP25"/>
      <c r="OZQ25"/>
      <c r="OZR25"/>
      <c r="OZS25"/>
      <c r="OZT25"/>
      <c r="OZU25"/>
      <c r="OZV25"/>
      <c r="OZW25"/>
      <c r="OZX25"/>
      <c r="OZY25"/>
      <c r="OZZ25"/>
      <c r="PAA25"/>
      <c r="PAB25"/>
      <c r="PAC25"/>
      <c r="PAD25"/>
      <c r="PAE25"/>
      <c r="PAF25"/>
      <c r="PAG25"/>
      <c r="PAH25"/>
      <c r="PAI25"/>
      <c r="PAJ25"/>
      <c r="PAK25"/>
      <c r="PAL25"/>
      <c r="PAM25"/>
      <c r="PAN25"/>
      <c r="PAO25"/>
      <c r="PAP25"/>
      <c r="PAQ25"/>
      <c r="PAR25"/>
      <c r="PAS25"/>
      <c r="PAT25"/>
      <c r="PAU25"/>
      <c r="PAV25"/>
      <c r="PAW25"/>
      <c r="PAX25"/>
      <c r="PAY25"/>
      <c r="PAZ25"/>
      <c r="PBA25"/>
      <c r="PBB25"/>
      <c r="PBC25"/>
      <c r="PBD25"/>
      <c r="PBE25"/>
      <c r="PBF25"/>
      <c r="PBG25"/>
      <c r="PBH25"/>
      <c r="PBI25"/>
      <c r="PBJ25"/>
      <c r="PBK25"/>
      <c r="PBL25"/>
      <c r="PBM25"/>
      <c r="PBN25"/>
      <c r="PBO25"/>
      <c r="PBP25"/>
      <c r="PBQ25"/>
      <c r="PBR25"/>
      <c r="PBS25"/>
      <c r="PBT25"/>
      <c r="PBU25"/>
      <c r="PBV25"/>
      <c r="PBW25"/>
      <c r="PBX25"/>
      <c r="PBY25"/>
      <c r="PBZ25"/>
      <c r="PCA25"/>
      <c r="PCB25"/>
      <c r="PCC25"/>
      <c r="PCD25"/>
      <c r="PCE25"/>
      <c r="PCF25"/>
      <c r="PCG25"/>
      <c r="PCH25"/>
      <c r="PCI25"/>
      <c r="PCJ25"/>
      <c r="PCK25"/>
      <c r="PCL25"/>
      <c r="PCM25"/>
      <c r="PCN25"/>
      <c r="PCO25"/>
      <c r="PCP25"/>
      <c r="PCQ25"/>
      <c r="PCR25"/>
      <c r="PCS25"/>
      <c r="PCT25"/>
      <c r="PCU25"/>
      <c r="PCV25"/>
      <c r="PCW25"/>
      <c r="PCX25"/>
      <c r="PCY25"/>
      <c r="PCZ25"/>
      <c r="PDA25"/>
      <c r="PDB25"/>
      <c r="PDC25"/>
      <c r="PDD25"/>
      <c r="PDE25"/>
      <c r="PDF25"/>
      <c r="PDG25"/>
      <c r="PDH25"/>
      <c r="PDI25"/>
      <c r="PDJ25"/>
      <c r="PDK25"/>
      <c r="PDL25"/>
      <c r="PDM25"/>
      <c r="PDN25"/>
      <c r="PDO25"/>
      <c r="PDP25"/>
      <c r="PDQ25"/>
      <c r="PDR25"/>
      <c r="PDS25"/>
      <c r="PDT25"/>
      <c r="PDU25"/>
      <c r="PDV25"/>
      <c r="PDW25"/>
      <c r="PDX25"/>
      <c r="PDY25"/>
      <c r="PDZ25"/>
      <c r="PEA25"/>
      <c r="PEB25"/>
      <c r="PEC25"/>
      <c r="PED25"/>
      <c r="PEE25"/>
      <c r="PEF25"/>
      <c r="PEG25"/>
      <c r="PEH25"/>
      <c r="PEI25"/>
      <c r="PEJ25"/>
      <c r="PEK25"/>
      <c r="PEL25"/>
      <c r="PEM25"/>
      <c r="PEN25"/>
      <c r="PEO25"/>
      <c r="PEP25"/>
      <c r="PEQ25"/>
      <c r="PER25"/>
      <c r="PES25"/>
      <c r="PET25"/>
      <c r="PEU25"/>
      <c r="PEV25"/>
      <c r="PEW25"/>
      <c r="PEX25"/>
      <c r="PEY25"/>
      <c r="PEZ25"/>
      <c r="PFA25"/>
      <c r="PFB25"/>
      <c r="PFC25"/>
      <c r="PFD25"/>
      <c r="PFE25"/>
      <c r="PFF25"/>
      <c r="PFG25"/>
      <c r="PFH25"/>
      <c r="PFI25"/>
      <c r="PFJ25"/>
      <c r="PFK25"/>
      <c r="PFL25"/>
      <c r="PFM25"/>
      <c r="PFN25"/>
      <c r="PFO25"/>
      <c r="PFP25"/>
      <c r="PFQ25"/>
      <c r="PFR25"/>
      <c r="PFS25"/>
      <c r="PFT25"/>
      <c r="PFU25"/>
      <c r="PFV25"/>
      <c r="PFW25"/>
      <c r="PFX25"/>
      <c r="PFY25"/>
      <c r="PFZ25"/>
      <c r="PGA25"/>
      <c r="PGB25"/>
      <c r="PGC25"/>
      <c r="PGD25"/>
      <c r="PGE25"/>
      <c r="PGF25"/>
      <c r="PGG25"/>
      <c r="PGH25"/>
      <c r="PGI25"/>
      <c r="PGJ25"/>
      <c r="PGK25"/>
      <c r="PGL25"/>
      <c r="PGM25"/>
      <c r="PGN25"/>
      <c r="PGO25"/>
      <c r="PGP25"/>
      <c r="PGQ25"/>
      <c r="PGR25"/>
      <c r="PGS25"/>
      <c r="PGT25"/>
      <c r="PGU25"/>
      <c r="PGV25"/>
      <c r="PGW25"/>
      <c r="PGX25"/>
      <c r="PGY25"/>
      <c r="PGZ25"/>
      <c r="PHA25"/>
      <c r="PHB25"/>
      <c r="PHC25"/>
      <c r="PHD25"/>
      <c r="PHE25"/>
      <c r="PHF25"/>
      <c r="PHG25"/>
      <c r="PHH25"/>
      <c r="PHI25"/>
      <c r="PHJ25"/>
      <c r="PHK25"/>
      <c r="PHL25"/>
      <c r="PHM25"/>
      <c r="PHN25"/>
      <c r="PHO25"/>
      <c r="PHP25"/>
      <c r="PHQ25"/>
      <c r="PHR25"/>
      <c r="PHS25"/>
      <c r="PHT25"/>
      <c r="PHU25"/>
      <c r="PHV25"/>
      <c r="PHW25"/>
      <c r="PHX25"/>
      <c r="PHY25"/>
      <c r="PHZ25"/>
      <c r="PIA25"/>
      <c r="PIB25"/>
      <c r="PIC25"/>
      <c r="PID25"/>
      <c r="PIE25"/>
      <c r="PIF25"/>
      <c r="PIG25"/>
      <c r="PIH25"/>
      <c r="PII25"/>
      <c r="PIJ25"/>
      <c r="PIK25"/>
      <c r="PIL25"/>
      <c r="PIM25"/>
      <c r="PIN25"/>
      <c r="PIO25"/>
      <c r="PIP25"/>
      <c r="PIQ25"/>
      <c r="PIR25"/>
      <c r="PIS25"/>
      <c r="PIT25"/>
      <c r="PIU25"/>
      <c r="PIV25"/>
      <c r="PIW25"/>
      <c r="PIX25"/>
      <c r="PIY25"/>
      <c r="PIZ25"/>
      <c r="PJA25"/>
      <c r="PJB25"/>
      <c r="PJC25"/>
      <c r="PJD25"/>
      <c r="PJE25"/>
      <c r="PJF25"/>
      <c r="PJG25"/>
      <c r="PJH25"/>
      <c r="PJI25"/>
      <c r="PJJ25"/>
      <c r="PJK25"/>
      <c r="PJL25"/>
      <c r="PJM25"/>
      <c r="PJN25"/>
      <c r="PJO25"/>
      <c r="PJP25"/>
      <c r="PJQ25"/>
      <c r="PJR25"/>
      <c r="PJS25"/>
      <c r="PJT25"/>
      <c r="PJU25"/>
      <c r="PJV25"/>
      <c r="PJW25"/>
      <c r="PJX25"/>
      <c r="PJY25"/>
      <c r="PJZ25"/>
      <c r="PKA25"/>
      <c r="PKB25"/>
      <c r="PKC25"/>
      <c r="PKD25"/>
      <c r="PKE25"/>
      <c r="PKF25"/>
      <c r="PKG25"/>
      <c r="PKH25"/>
      <c r="PKI25"/>
      <c r="PKJ25"/>
      <c r="PKK25"/>
      <c r="PKL25"/>
      <c r="PKM25"/>
      <c r="PKN25"/>
      <c r="PKO25"/>
      <c r="PKP25"/>
      <c r="PKQ25"/>
      <c r="PKR25"/>
      <c r="PKS25"/>
      <c r="PKT25"/>
      <c r="PKU25"/>
      <c r="PKV25"/>
      <c r="PKW25"/>
      <c r="PKX25"/>
      <c r="PKY25"/>
      <c r="PKZ25"/>
      <c r="PLA25"/>
      <c r="PLB25"/>
      <c r="PLC25"/>
      <c r="PLD25"/>
      <c r="PLE25"/>
      <c r="PLF25"/>
      <c r="PLG25"/>
      <c r="PLH25"/>
      <c r="PLI25"/>
      <c r="PLJ25"/>
      <c r="PLK25"/>
      <c r="PLL25"/>
      <c r="PLM25"/>
      <c r="PLN25"/>
      <c r="PLO25"/>
      <c r="PLP25"/>
      <c r="PLQ25"/>
      <c r="PLR25"/>
      <c r="PLS25"/>
      <c r="PLT25"/>
      <c r="PLU25"/>
      <c r="PLV25"/>
      <c r="PLW25"/>
      <c r="PLX25"/>
      <c r="PLY25"/>
      <c r="PLZ25"/>
      <c r="PMA25"/>
      <c r="PMB25"/>
      <c r="PMC25"/>
      <c r="PMD25"/>
      <c r="PME25"/>
      <c r="PMF25"/>
      <c r="PMG25"/>
      <c r="PMH25"/>
      <c r="PMI25"/>
      <c r="PMJ25"/>
      <c r="PMK25"/>
      <c r="PML25"/>
      <c r="PMM25"/>
      <c r="PMN25"/>
      <c r="PMO25"/>
      <c r="PMP25"/>
      <c r="PMQ25"/>
      <c r="PMR25"/>
      <c r="PMS25"/>
      <c r="PMT25"/>
      <c r="PMU25"/>
      <c r="PMV25"/>
      <c r="PMW25"/>
      <c r="PMX25"/>
      <c r="PMY25"/>
      <c r="PMZ25"/>
      <c r="PNA25"/>
      <c r="PNB25"/>
      <c r="PNC25"/>
      <c r="PND25"/>
      <c r="PNE25"/>
      <c r="PNF25"/>
      <c r="PNG25"/>
      <c r="PNH25"/>
      <c r="PNI25"/>
      <c r="PNJ25"/>
      <c r="PNK25"/>
      <c r="PNL25"/>
      <c r="PNM25"/>
      <c r="PNN25"/>
      <c r="PNO25"/>
      <c r="PNP25"/>
      <c r="PNQ25"/>
      <c r="PNR25"/>
      <c r="PNS25"/>
      <c r="PNT25"/>
      <c r="PNU25"/>
      <c r="PNV25"/>
      <c r="PNW25"/>
      <c r="PNX25"/>
      <c r="PNY25"/>
      <c r="PNZ25"/>
      <c r="POA25"/>
      <c r="POB25"/>
      <c r="POC25"/>
      <c r="POD25"/>
      <c r="POE25"/>
      <c r="POF25"/>
      <c r="POG25"/>
      <c r="POH25"/>
      <c r="POI25"/>
      <c r="POJ25"/>
      <c r="POK25"/>
      <c r="POL25"/>
      <c r="POM25"/>
      <c r="PON25"/>
      <c r="POO25"/>
      <c r="POP25"/>
      <c r="POQ25"/>
      <c r="POR25"/>
      <c r="POS25"/>
      <c r="POT25"/>
      <c r="POU25"/>
      <c r="POV25"/>
      <c r="POW25"/>
      <c r="POX25"/>
      <c r="POY25"/>
      <c r="POZ25"/>
      <c r="PPA25"/>
      <c r="PPB25"/>
      <c r="PPC25"/>
      <c r="PPD25"/>
      <c r="PPE25"/>
      <c r="PPF25"/>
      <c r="PPG25"/>
      <c r="PPH25"/>
      <c r="PPI25"/>
      <c r="PPJ25"/>
      <c r="PPK25"/>
      <c r="PPL25"/>
      <c r="PPM25"/>
      <c r="PPN25"/>
      <c r="PPO25"/>
      <c r="PPP25"/>
      <c r="PPQ25"/>
      <c r="PPR25"/>
      <c r="PPS25"/>
      <c r="PPT25"/>
      <c r="PPU25"/>
      <c r="PPV25"/>
      <c r="PPW25"/>
      <c r="PPX25"/>
      <c r="PPY25"/>
      <c r="PPZ25"/>
      <c r="PQA25"/>
      <c r="PQB25"/>
      <c r="PQC25"/>
      <c r="PQD25"/>
      <c r="PQE25"/>
      <c r="PQF25"/>
      <c r="PQG25"/>
      <c r="PQH25"/>
      <c r="PQI25"/>
      <c r="PQJ25"/>
      <c r="PQK25"/>
      <c r="PQL25"/>
      <c r="PQM25"/>
      <c r="PQN25"/>
      <c r="PQO25"/>
      <c r="PQP25"/>
      <c r="PQQ25"/>
      <c r="PQR25"/>
      <c r="PQS25"/>
      <c r="PQT25"/>
      <c r="PQU25"/>
      <c r="PQV25"/>
      <c r="PQW25"/>
      <c r="PQX25"/>
      <c r="PQY25"/>
      <c r="PQZ25"/>
      <c r="PRA25"/>
      <c r="PRB25"/>
      <c r="PRC25"/>
      <c r="PRD25"/>
      <c r="PRE25"/>
      <c r="PRF25"/>
      <c r="PRG25"/>
      <c r="PRH25"/>
      <c r="PRI25"/>
      <c r="PRJ25"/>
      <c r="PRK25"/>
      <c r="PRL25"/>
      <c r="PRM25"/>
      <c r="PRN25"/>
      <c r="PRO25"/>
      <c r="PRP25"/>
      <c r="PRQ25"/>
      <c r="PRR25"/>
      <c r="PRS25"/>
      <c r="PRT25"/>
      <c r="PRU25"/>
      <c r="PRV25"/>
      <c r="PRW25"/>
      <c r="PRX25"/>
      <c r="PRY25"/>
      <c r="PRZ25"/>
      <c r="PSA25"/>
      <c r="PSB25"/>
      <c r="PSC25"/>
      <c r="PSD25"/>
      <c r="PSE25"/>
      <c r="PSF25"/>
      <c r="PSG25"/>
      <c r="PSH25"/>
      <c r="PSI25"/>
      <c r="PSJ25"/>
      <c r="PSK25"/>
      <c r="PSL25"/>
      <c r="PSM25"/>
      <c r="PSN25"/>
      <c r="PSO25"/>
      <c r="PSP25"/>
      <c r="PSQ25"/>
      <c r="PSR25"/>
      <c r="PSS25"/>
      <c r="PST25"/>
      <c r="PSU25"/>
      <c r="PSV25"/>
      <c r="PSW25"/>
      <c r="PSX25"/>
      <c r="PSY25"/>
      <c r="PSZ25"/>
      <c r="PTA25"/>
      <c r="PTB25"/>
      <c r="PTC25"/>
      <c r="PTD25"/>
      <c r="PTE25"/>
      <c r="PTF25"/>
      <c r="PTG25"/>
      <c r="PTH25"/>
      <c r="PTI25"/>
      <c r="PTJ25"/>
      <c r="PTK25"/>
      <c r="PTL25"/>
      <c r="PTM25"/>
      <c r="PTN25"/>
      <c r="PTO25"/>
      <c r="PTP25"/>
      <c r="PTQ25"/>
      <c r="PTR25"/>
      <c r="PTS25"/>
      <c r="PTT25"/>
      <c r="PTU25"/>
      <c r="PTV25"/>
      <c r="PTW25"/>
      <c r="PTX25"/>
      <c r="PTY25"/>
      <c r="PTZ25"/>
      <c r="PUA25"/>
      <c r="PUB25"/>
      <c r="PUC25"/>
      <c r="PUD25"/>
      <c r="PUE25"/>
      <c r="PUF25"/>
      <c r="PUG25"/>
      <c r="PUH25"/>
      <c r="PUI25"/>
      <c r="PUJ25"/>
      <c r="PUK25"/>
      <c r="PUL25"/>
      <c r="PUM25"/>
      <c r="PUN25"/>
      <c r="PUO25"/>
      <c r="PUP25"/>
      <c r="PUQ25"/>
      <c r="PUR25"/>
      <c r="PUS25"/>
      <c r="PUT25"/>
      <c r="PUU25"/>
      <c r="PUV25"/>
      <c r="PUW25"/>
      <c r="PUX25"/>
      <c r="PUY25"/>
      <c r="PUZ25"/>
      <c r="PVA25"/>
      <c r="PVB25"/>
      <c r="PVC25"/>
      <c r="PVD25"/>
      <c r="PVE25"/>
      <c r="PVF25"/>
      <c r="PVG25"/>
      <c r="PVH25"/>
      <c r="PVI25"/>
      <c r="PVJ25"/>
      <c r="PVK25"/>
      <c r="PVL25"/>
      <c r="PVM25"/>
      <c r="PVN25"/>
      <c r="PVO25"/>
      <c r="PVP25"/>
      <c r="PVQ25"/>
      <c r="PVR25"/>
      <c r="PVS25"/>
      <c r="PVT25"/>
      <c r="PVU25"/>
      <c r="PVV25"/>
      <c r="PVW25"/>
      <c r="PVX25"/>
      <c r="PVY25"/>
      <c r="PVZ25"/>
      <c r="PWA25"/>
      <c r="PWB25"/>
      <c r="PWC25"/>
      <c r="PWD25"/>
      <c r="PWE25"/>
      <c r="PWF25"/>
      <c r="PWG25"/>
      <c r="PWH25"/>
      <c r="PWI25"/>
      <c r="PWJ25"/>
      <c r="PWK25"/>
      <c r="PWL25"/>
      <c r="PWM25"/>
      <c r="PWN25"/>
      <c r="PWO25"/>
      <c r="PWP25"/>
      <c r="PWQ25"/>
      <c r="PWR25"/>
      <c r="PWS25"/>
      <c r="PWT25"/>
      <c r="PWU25"/>
      <c r="PWV25"/>
      <c r="PWW25"/>
      <c r="PWX25"/>
      <c r="PWY25"/>
      <c r="PWZ25"/>
      <c r="PXA25"/>
      <c r="PXB25"/>
      <c r="PXC25"/>
      <c r="PXD25"/>
      <c r="PXE25"/>
      <c r="PXF25"/>
      <c r="PXG25"/>
      <c r="PXH25"/>
      <c r="PXI25"/>
      <c r="PXJ25"/>
      <c r="PXK25"/>
      <c r="PXL25"/>
      <c r="PXM25"/>
      <c r="PXN25"/>
      <c r="PXO25"/>
      <c r="PXP25"/>
      <c r="PXQ25"/>
      <c r="PXR25"/>
      <c r="PXS25"/>
      <c r="PXT25"/>
      <c r="PXU25"/>
      <c r="PXV25"/>
      <c r="PXW25"/>
      <c r="PXX25"/>
      <c r="PXY25"/>
      <c r="PXZ25"/>
      <c r="PYA25"/>
      <c r="PYB25"/>
      <c r="PYC25"/>
      <c r="PYD25"/>
      <c r="PYE25"/>
      <c r="PYF25"/>
      <c r="PYG25"/>
      <c r="PYH25"/>
      <c r="PYI25"/>
      <c r="PYJ25"/>
      <c r="PYK25"/>
      <c r="PYL25"/>
      <c r="PYM25"/>
      <c r="PYN25"/>
      <c r="PYO25"/>
      <c r="PYP25"/>
      <c r="PYQ25"/>
      <c r="PYR25"/>
      <c r="PYS25"/>
      <c r="PYT25"/>
      <c r="PYU25"/>
      <c r="PYV25"/>
      <c r="PYW25"/>
      <c r="PYX25"/>
      <c r="PYY25"/>
      <c r="PYZ25"/>
      <c r="PZA25"/>
      <c r="PZB25"/>
      <c r="PZC25"/>
      <c r="PZD25"/>
      <c r="PZE25"/>
      <c r="PZF25"/>
      <c r="PZG25"/>
      <c r="PZH25"/>
      <c r="PZI25"/>
      <c r="PZJ25"/>
      <c r="PZK25"/>
      <c r="PZL25"/>
      <c r="PZM25"/>
      <c r="PZN25"/>
      <c r="PZO25"/>
      <c r="PZP25"/>
      <c r="PZQ25"/>
      <c r="PZR25"/>
      <c r="PZS25"/>
      <c r="PZT25"/>
      <c r="PZU25"/>
      <c r="PZV25"/>
      <c r="PZW25"/>
      <c r="PZX25"/>
      <c r="PZY25"/>
      <c r="PZZ25"/>
      <c r="QAA25"/>
      <c r="QAB25"/>
      <c r="QAC25"/>
      <c r="QAD25"/>
      <c r="QAE25"/>
      <c r="QAF25"/>
      <c r="QAG25"/>
      <c r="QAH25"/>
      <c r="QAI25"/>
      <c r="QAJ25"/>
      <c r="QAK25"/>
      <c r="QAL25"/>
      <c r="QAM25"/>
      <c r="QAN25"/>
      <c r="QAO25"/>
      <c r="QAP25"/>
      <c r="QAQ25"/>
      <c r="QAR25"/>
      <c r="QAS25"/>
      <c r="QAT25"/>
      <c r="QAU25"/>
      <c r="QAV25"/>
      <c r="QAW25"/>
      <c r="QAX25"/>
      <c r="QAY25"/>
      <c r="QAZ25"/>
      <c r="QBA25"/>
      <c r="QBB25"/>
      <c r="QBC25"/>
      <c r="QBD25"/>
      <c r="QBE25"/>
      <c r="QBF25"/>
      <c r="QBG25"/>
      <c r="QBH25"/>
      <c r="QBI25"/>
      <c r="QBJ25"/>
      <c r="QBK25"/>
      <c r="QBL25"/>
      <c r="QBM25"/>
      <c r="QBN25"/>
      <c r="QBO25"/>
      <c r="QBP25"/>
      <c r="QBQ25"/>
      <c r="QBR25"/>
      <c r="QBS25"/>
      <c r="QBT25"/>
      <c r="QBU25"/>
      <c r="QBV25"/>
      <c r="QBW25"/>
      <c r="QBX25"/>
      <c r="QBY25"/>
      <c r="QBZ25"/>
      <c r="QCA25"/>
      <c r="QCB25"/>
      <c r="QCC25"/>
      <c r="QCD25"/>
      <c r="QCE25"/>
      <c r="QCF25"/>
      <c r="QCG25"/>
      <c r="QCH25"/>
      <c r="QCI25"/>
      <c r="QCJ25"/>
      <c r="QCK25"/>
      <c r="QCL25"/>
      <c r="QCM25"/>
      <c r="QCN25"/>
      <c r="QCO25"/>
      <c r="QCP25"/>
      <c r="QCQ25"/>
      <c r="QCR25"/>
      <c r="QCS25"/>
      <c r="QCT25"/>
      <c r="QCU25"/>
      <c r="QCV25"/>
      <c r="QCW25"/>
      <c r="QCX25"/>
      <c r="QCY25"/>
      <c r="QCZ25"/>
      <c r="QDA25"/>
      <c r="QDB25"/>
      <c r="QDC25"/>
      <c r="QDD25"/>
      <c r="QDE25"/>
      <c r="QDF25"/>
      <c r="QDG25"/>
      <c r="QDH25"/>
      <c r="QDI25"/>
      <c r="QDJ25"/>
      <c r="QDK25"/>
      <c r="QDL25"/>
      <c r="QDM25"/>
      <c r="QDN25"/>
      <c r="QDO25"/>
      <c r="QDP25"/>
      <c r="QDQ25"/>
      <c r="QDR25"/>
      <c r="QDS25"/>
      <c r="QDT25"/>
      <c r="QDU25"/>
      <c r="QDV25"/>
      <c r="QDW25"/>
      <c r="QDX25"/>
      <c r="QDY25"/>
      <c r="QDZ25"/>
      <c r="QEA25"/>
      <c r="QEB25"/>
      <c r="QEC25"/>
      <c r="QED25"/>
      <c r="QEE25"/>
      <c r="QEF25"/>
      <c r="QEG25"/>
      <c r="QEH25"/>
      <c r="QEI25"/>
      <c r="QEJ25"/>
      <c r="QEK25"/>
      <c r="QEL25"/>
      <c r="QEM25"/>
      <c r="QEN25"/>
      <c r="QEO25"/>
      <c r="QEP25"/>
      <c r="QEQ25"/>
      <c r="QER25"/>
      <c r="QES25"/>
      <c r="QET25"/>
      <c r="QEU25"/>
      <c r="QEV25"/>
      <c r="QEW25"/>
      <c r="QEX25"/>
      <c r="QEY25"/>
      <c r="QEZ25"/>
      <c r="QFA25"/>
      <c r="QFB25"/>
      <c r="QFC25"/>
      <c r="QFD25"/>
      <c r="QFE25"/>
      <c r="QFF25"/>
      <c r="QFG25"/>
      <c r="QFH25"/>
      <c r="QFI25"/>
      <c r="QFJ25"/>
      <c r="QFK25"/>
      <c r="QFL25"/>
      <c r="QFM25"/>
      <c r="QFN25"/>
      <c r="QFO25"/>
      <c r="QFP25"/>
      <c r="QFQ25"/>
      <c r="QFR25"/>
      <c r="QFS25"/>
      <c r="QFT25"/>
      <c r="QFU25"/>
      <c r="QFV25"/>
      <c r="QFW25"/>
      <c r="QFX25"/>
      <c r="QFY25"/>
      <c r="QFZ25"/>
      <c r="QGA25"/>
      <c r="QGB25"/>
      <c r="QGC25"/>
      <c r="QGD25"/>
      <c r="QGE25"/>
      <c r="QGF25"/>
      <c r="QGG25"/>
      <c r="QGH25"/>
      <c r="QGI25"/>
      <c r="QGJ25"/>
      <c r="QGK25"/>
      <c r="QGL25"/>
      <c r="QGM25"/>
      <c r="QGN25"/>
      <c r="QGO25"/>
      <c r="QGP25"/>
      <c r="QGQ25"/>
      <c r="QGR25"/>
      <c r="QGS25"/>
      <c r="QGT25"/>
      <c r="QGU25"/>
      <c r="QGV25"/>
      <c r="QGW25"/>
      <c r="QGX25"/>
      <c r="QGY25"/>
      <c r="QGZ25"/>
      <c r="QHA25"/>
      <c r="QHB25"/>
      <c r="QHC25"/>
      <c r="QHD25"/>
      <c r="QHE25"/>
      <c r="QHF25"/>
      <c r="QHG25"/>
      <c r="QHH25"/>
      <c r="QHI25"/>
      <c r="QHJ25"/>
      <c r="QHK25"/>
      <c r="QHL25"/>
      <c r="QHM25"/>
      <c r="QHN25"/>
      <c r="QHO25"/>
      <c r="QHP25"/>
      <c r="QHQ25"/>
      <c r="QHR25"/>
      <c r="QHS25"/>
      <c r="QHT25"/>
      <c r="QHU25"/>
      <c r="QHV25"/>
      <c r="QHW25"/>
      <c r="QHX25"/>
      <c r="QHY25"/>
      <c r="QHZ25"/>
      <c r="QIA25"/>
      <c r="QIB25"/>
      <c r="QIC25"/>
      <c r="QID25"/>
      <c r="QIE25"/>
      <c r="QIF25"/>
      <c r="QIG25"/>
      <c r="QIH25"/>
      <c r="QII25"/>
      <c r="QIJ25"/>
      <c r="QIK25"/>
      <c r="QIL25"/>
      <c r="QIM25"/>
      <c r="QIN25"/>
      <c r="QIO25"/>
      <c r="QIP25"/>
      <c r="QIQ25"/>
      <c r="QIR25"/>
      <c r="QIS25"/>
      <c r="QIT25"/>
      <c r="QIU25"/>
      <c r="QIV25"/>
      <c r="QIW25"/>
      <c r="QIX25"/>
      <c r="QIY25"/>
      <c r="QIZ25"/>
      <c r="QJA25"/>
      <c r="QJB25"/>
      <c r="QJC25"/>
      <c r="QJD25"/>
      <c r="QJE25"/>
      <c r="QJF25"/>
      <c r="QJG25"/>
      <c r="QJH25"/>
      <c r="QJI25"/>
      <c r="QJJ25"/>
      <c r="QJK25"/>
      <c r="QJL25"/>
      <c r="QJM25"/>
      <c r="QJN25"/>
      <c r="QJO25"/>
      <c r="QJP25"/>
      <c r="QJQ25"/>
      <c r="QJR25"/>
      <c r="QJS25"/>
      <c r="QJT25"/>
      <c r="QJU25"/>
      <c r="QJV25"/>
      <c r="QJW25"/>
      <c r="QJX25"/>
      <c r="QJY25"/>
      <c r="QJZ25"/>
      <c r="QKA25"/>
      <c r="QKB25"/>
      <c r="QKC25"/>
      <c r="QKD25"/>
      <c r="QKE25"/>
      <c r="QKF25"/>
      <c r="QKG25"/>
      <c r="QKH25"/>
      <c r="QKI25"/>
      <c r="QKJ25"/>
      <c r="QKK25"/>
      <c r="QKL25"/>
      <c r="QKM25"/>
      <c r="QKN25"/>
      <c r="QKO25"/>
      <c r="QKP25"/>
      <c r="QKQ25"/>
      <c r="QKR25"/>
      <c r="QKS25"/>
      <c r="QKT25"/>
      <c r="QKU25"/>
      <c r="QKV25"/>
      <c r="QKW25"/>
      <c r="QKX25"/>
      <c r="QKY25"/>
      <c r="QKZ25"/>
      <c r="QLA25"/>
      <c r="QLB25"/>
      <c r="QLC25"/>
      <c r="QLD25"/>
      <c r="QLE25"/>
      <c r="QLF25"/>
      <c r="QLG25"/>
      <c r="QLH25"/>
      <c r="QLI25"/>
      <c r="QLJ25"/>
      <c r="QLK25"/>
      <c r="QLL25"/>
      <c r="QLM25"/>
      <c r="QLN25"/>
      <c r="QLO25"/>
      <c r="QLP25"/>
      <c r="QLQ25"/>
      <c r="QLR25"/>
      <c r="QLS25"/>
      <c r="QLT25"/>
      <c r="QLU25"/>
      <c r="QLV25"/>
      <c r="QLW25"/>
      <c r="QLX25"/>
      <c r="QLY25"/>
      <c r="QLZ25"/>
      <c r="QMA25"/>
      <c r="QMB25"/>
      <c r="QMC25"/>
      <c r="QMD25"/>
      <c r="QME25"/>
      <c r="QMF25"/>
      <c r="QMG25"/>
      <c r="QMH25"/>
      <c r="QMI25"/>
      <c r="QMJ25"/>
      <c r="QMK25"/>
      <c r="QML25"/>
      <c r="QMM25"/>
      <c r="QMN25"/>
      <c r="QMO25"/>
      <c r="QMP25"/>
      <c r="QMQ25"/>
      <c r="QMR25"/>
      <c r="QMS25"/>
      <c r="QMT25"/>
      <c r="QMU25"/>
      <c r="QMV25"/>
      <c r="QMW25"/>
      <c r="QMX25"/>
      <c r="QMY25"/>
      <c r="QMZ25"/>
      <c r="QNA25"/>
      <c r="QNB25"/>
      <c r="QNC25"/>
      <c r="QND25"/>
      <c r="QNE25"/>
      <c r="QNF25"/>
      <c r="QNG25"/>
      <c r="QNH25"/>
      <c r="QNI25"/>
      <c r="QNJ25"/>
      <c r="QNK25"/>
      <c r="QNL25"/>
      <c r="QNM25"/>
      <c r="QNN25"/>
      <c r="QNO25"/>
      <c r="QNP25"/>
      <c r="QNQ25"/>
      <c r="QNR25"/>
      <c r="QNS25"/>
      <c r="QNT25"/>
      <c r="QNU25"/>
      <c r="QNV25"/>
      <c r="QNW25"/>
      <c r="QNX25"/>
      <c r="QNY25"/>
      <c r="QNZ25"/>
      <c r="QOA25"/>
      <c r="QOB25"/>
      <c r="QOC25"/>
      <c r="QOD25"/>
      <c r="QOE25"/>
      <c r="QOF25"/>
      <c r="QOG25"/>
      <c r="QOH25"/>
      <c r="QOI25"/>
      <c r="QOJ25"/>
      <c r="QOK25"/>
      <c r="QOL25"/>
      <c r="QOM25"/>
      <c r="QON25"/>
      <c r="QOO25"/>
      <c r="QOP25"/>
      <c r="QOQ25"/>
      <c r="QOR25"/>
      <c r="QOS25"/>
      <c r="QOT25"/>
      <c r="QOU25"/>
      <c r="QOV25"/>
      <c r="QOW25"/>
      <c r="QOX25"/>
      <c r="QOY25"/>
      <c r="QOZ25"/>
      <c r="QPA25"/>
      <c r="QPB25"/>
      <c r="QPC25"/>
      <c r="QPD25"/>
      <c r="QPE25"/>
      <c r="QPF25"/>
      <c r="QPG25"/>
      <c r="QPH25"/>
      <c r="QPI25"/>
      <c r="QPJ25"/>
      <c r="QPK25"/>
      <c r="QPL25"/>
      <c r="QPM25"/>
      <c r="QPN25"/>
      <c r="QPO25"/>
      <c r="QPP25"/>
      <c r="QPQ25"/>
      <c r="QPR25"/>
      <c r="QPS25"/>
      <c r="QPT25"/>
      <c r="QPU25"/>
      <c r="QPV25"/>
      <c r="QPW25"/>
      <c r="QPX25"/>
      <c r="QPY25"/>
      <c r="QPZ25"/>
      <c r="QQA25"/>
      <c r="QQB25"/>
      <c r="QQC25"/>
      <c r="QQD25"/>
      <c r="QQE25"/>
      <c r="QQF25"/>
      <c r="QQG25"/>
      <c r="QQH25"/>
      <c r="QQI25"/>
      <c r="QQJ25"/>
      <c r="QQK25"/>
      <c r="QQL25"/>
      <c r="QQM25"/>
      <c r="QQN25"/>
      <c r="QQO25"/>
      <c r="QQP25"/>
      <c r="QQQ25"/>
      <c r="QQR25"/>
      <c r="QQS25"/>
      <c r="QQT25"/>
      <c r="QQU25"/>
      <c r="QQV25"/>
      <c r="QQW25"/>
      <c r="QQX25"/>
      <c r="QQY25"/>
      <c r="QQZ25"/>
      <c r="QRA25"/>
      <c r="QRB25"/>
      <c r="QRC25"/>
      <c r="QRD25"/>
      <c r="QRE25"/>
      <c r="QRF25"/>
      <c r="QRG25"/>
      <c r="QRH25"/>
      <c r="QRI25"/>
      <c r="QRJ25"/>
      <c r="QRK25"/>
      <c r="QRL25"/>
      <c r="QRM25"/>
      <c r="QRN25"/>
      <c r="QRO25"/>
      <c r="QRP25"/>
      <c r="QRQ25"/>
      <c r="QRR25"/>
      <c r="QRS25"/>
      <c r="QRT25"/>
      <c r="QRU25"/>
      <c r="QRV25"/>
      <c r="QRW25"/>
      <c r="QRX25"/>
      <c r="QRY25"/>
      <c r="QRZ25"/>
      <c r="QSA25"/>
      <c r="QSB25"/>
      <c r="QSC25"/>
      <c r="QSD25"/>
      <c r="QSE25"/>
      <c r="QSF25"/>
      <c r="QSG25"/>
      <c r="QSH25"/>
      <c r="QSI25"/>
      <c r="QSJ25"/>
      <c r="QSK25"/>
      <c r="QSL25"/>
      <c r="QSM25"/>
      <c r="QSN25"/>
      <c r="QSO25"/>
      <c r="QSP25"/>
      <c r="QSQ25"/>
      <c r="QSR25"/>
      <c r="QSS25"/>
      <c r="QST25"/>
      <c r="QSU25"/>
      <c r="QSV25"/>
      <c r="QSW25"/>
      <c r="QSX25"/>
      <c r="QSY25"/>
      <c r="QSZ25"/>
      <c r="QTA25"/>
      <c r="QTB25"/>
      <c r="QTC25"/>
      <c r="QTD25"/>
      <c r="QTE25"/>
      <c r="QTF25"/>
      <c r="QTG25"/>
      <c r="QTH25"/>
      <c r="QTI25"/>
      <c r="QTJ25"/>
      <c r="QTK25"/>
      <c r="QTL25"/>
      <c r="QTM25"/>
      <c r="QTN25"/>
      <c r="QTO25"/>
      <c r="QTP25"/>
      <c r="QTQ25"/>
      <c r="QTR25"/>
      <c r="QTS25"/>
      <c r="QTT25"/>
      <c r="QTU25"/>
      <c r="QTV25"/>
      <c r="QTW25"/>
      <c r="QTX25"/>
      <c r="QTY25"/>
      <c r="QTZ25"/>
      <c r="QUA25"/>
      <c r="QUB25"/>
      <c r="QUC25"/>
      <c r="QUD25"/>
      <c r="QUE25"/>
      <c r="QUF25"/>
      <c r="QUG25"/>
      <c r="QUH25"/>
      <c r="QUI25"/>
      <c r="QUJ25"/>
      <c r="QUK25"/>
      <c r="QUL25"/>
      <c r="QUM25"/>
      <c r="QUN25"/>
      <c r="QUO25"/>
      <c r="QUP25"/>
      <c r="QUQ25"/>
      <c r="QUR25"/>
      <c r="QUS25"/>
      <c r="QUT25"/>
      <c r="QUU25"/>
      <c r="QUV25"/>
      <c r="QUW25"/>
      <c r="QUX25"/>
      <c r="QUY25"/>
      <c r="QUZ25"/>
      <c r="QVA25"/>
      <c r="QVB25"/>
      <c r="QVC25"/>
      <c r="QVD25"/>
      <c r="QVE25"/>
      <c r="QVF25"/>
      <c r="QVG25"/>
      <c r="QVH25"/>
      <c r="QVI25"/>
      <c r="QVJ25"/>
      <c r="QVK25"/>
      <c r="QVL25"/>
      <c r="QVM25"/>
      <c r="QVN25"/>
      <c r="QVO25"/>
      <c r="QVP25"/>
      <c r="QVQ25"/>
      <c r="QVR25"/>
      <c r="QVS25"/>
      <c r="QVT25"/>
      <c r="QVU25"/>
      <c r="QVV25"/>
      <c r="QVW25"/>
      <c r="QVX25"/>
      <c r="QVY25"/>
      <c r="QVZ25"/>
      <c r="QWA25"/>
      <c r="QWB25"/>
      <c r="QWC25"/>
      <c r="QWD25"/>
      <c r="QWE25"/>
      <c r="QWF25"/>
      <c r="QWG25"/>
      <c r="QWH25"/>
      <c r="QWI25"/>
      <c r="QWJ25"/>
      <c r="QWK25"/>
      <c r="QWL25"/>
      <c r="QWM25"/>
      <c r="QWN25"/>
      <c r="QWO25"/>
      <c r="QWP25"/>
      <c r="QWQ25"/>
      <c r="QWR25"/>
      <c r="QWS25"/>
      <c r="QWT25"/>
      <c r="QWU25"/>
      <c r="QWV25"/>
      <c r="QWW25"/>
      <c r="QWX25"/>
      <c r="QWY25"/>
      <c r="QWZ25"/>
      <c r="QXA25"/>
      <c r="QXB25"/>
      <c r="QXC25"/>
      <c r="QXD25"/>
      <c r="QXE25"/>
      <c r="QXF25"/>
      <c r="QXG25"/>
      <c r="QXH25"/>
      <c r="QXI25"/>
      <c r="QXJ25"/>
      <c r="QXK25"/>
      <c r="QXL25"/>
      <c r="QXM25"/>
      <c r="QXN25"/>
      <c r="QXO25"/>
      <c r="QXP25"/>
      <c r="QXQ25"/>
      <c r="QXR25"/>
      <c r="QXS25"/>
      <c r="QXT25"/>
      <c r="QXU25"/>
      <c r="QXV25"/>
      <c r="QXW25"/>
      <c r="QXX25"/>
      <c r="QXY25"/>
      <c r="QXZ25"/>
      <c r="QYA25"/>
      <c r="QYB25"/>
      <c r="QYC25"/>
      <c r="QYD25"/>
      <c r="QYE25"/>
      <c r="QYF25"/>
      <c r="QYG25"/>
      <c r="QYH25"/>
      <c r="QYI25"/>
      <c r="QYJ25"/>
      <c r="QYK25"/>
      <c r="QYL25"/>
      <c r="QYM25"/>
      <c r="QYN25"/>
      <c r="QYO25"/>
      <c r="QYP25"/>
      <c r="QYQ25"/>
      <c r="QYR25"/>
      <c r="QYS25"/>
      <c r="QYT25"/>
      <c r="QYU25"/>
      <c r="QYV25"/>
      <c r="QYW25"/>
      <c r="QYX25"/>
      <c r="QYY25"/>
      <c r="QYZ25"/>
      <c r="QZA25"/>
      <c r="QZB25"/>
      <c r="QZC25"/>
      <c r="QZD25"/>
      <c r="QZE25"/>
      <c r="QZF25"/>
      <c r="QZG25"/>
      <c r="QZH25"/>
      <c r="QZI25"/>
      <c r="QZJ25"/>
      <c r="QZK25"/>
      <c r="QZL25"/>
      <c r="QZM25"/>
      <c r="QZN25"/>
      <c r="QZO25"/>
      <c r="QZP25"/>
      <c r="QZQ25"/>
      <c r="QZR25"/>
      <c r="QZS25"/>
      <c r="QZT25"/>
      <c r="QZU25"/>
      <c r="QZV25"/>
      <c r="QZW25"/>
      <c r="QZX25"/>
      <c r="QZY25"/>
      <c r="QZZ25"/>
      <c r="RAA25"/>
      <c r="RAB25"/>
      <c r="RAC25"/>
      <c r="RAD25"/>
      <c r="RAE25"/>
      <c r="RAF25"/>
      <c r="RAG25"/>
      <c r="RAH25"/>
      <c r="RAI25"/>
      <c r="RAJ25"/>
      <c r="RAK25"/>
      <c r="RAL25"/>
      <c r="RAM25"/>
      <c r="RAN25"/>
      <c r="RAO25"/>
      <c r="RAP25"/>
      <c r="RAQ25"/>
      <c r="RAR25"/>
      <c r="RAS25"/>
      <c r="RAT25"/>
      <c r="RAU25"/>
      <c r="RAV25"/>
      <c r="RAW25"/>
      <c r="RAX25"/>
      <c r="RAY25"/>
      <c r="RAZ25"/>
      <c r="RBA25"/>
      <c r="RBB25"/>
      <c r="RBC25"/>
      <c r="RBD25"/>
      <c r="RBE25"/>
      <c r="RBF25"/>
      <c r="RBG25"/>
      <c r="RBH25"/>
      <c r="RBI25"/>
      <c r="RBJ25"/>
      <c r="RBK25"/>
      <c r="RBL25"/>
      <c r="RBM25"/>
      <c r="RBN25"/>
      <c r="RBO25"/>
      <c r="RBP25"/>
      <c r="RBQ25"/>
      <c r="RBR25"/>
      <c r="RBS25"/>
      <c r="RBT25"/>
      <c r="RBU25"/>
      <c r="RBV25"/>
      <c r="RBW25"/>
      <c r="RBX25"/>
      <c r="RBY25"/>
      <c r="RBZ25"/>
      <c r="RCA25"/>
      <c r="RCB25"/>
      <c r="RCC25"/>
      <c r="RCD25"/>
      <c r="RCE25"/>
      <c r="RCF25"/>
      <c r="RCG25"/>
      <c r="RCH25"/>
      <c r="RCI25"/>
      <c r="RCJ25"/>
      <c r="RCK25"/>
      <c r="RCL25"/>
      <c r="RCM25"/>
      <c r="RCN25"/>
      <c r="RCO25"/>
      <c r="RCP25"/>
      <c r="RCQ25"/>
      <c r="RCR25"/>
      <c r="RCS25"/>
      <c r="RCT25"/>
      <c r="RCU25"/>
      <c r="RCV25"/>
      <c r="RCW25"/>
      <c r="RCX25"/>
      <c r="RCY25"/>
      <c r="RCZ25"/>
      <c r="RDA25"/>
      <c r="RDB25"/>
      <c r="RDC25"/>
      <c r="RDD25"/>
      <c r="RDE25"/>
      <c r="RDF25"/>
      <c r="RDG25"/>
      <c r="RDH25"/>
      <c r="RDI25"/>
      <c r="RDJ25"/>
      <c r="RDK25"/>
      <c r="RDL25"/>
      <c r="RDM25"/>
      <c r="RDN25"/>
      <c r="RDO25"/>
      <c r="RDP25"/>
      <c r="RDQ25"/>
      <c r="RDR25"/>
      <c r="RDS25"/>
      <c r="RDT25"/>
      <c r="RDU25"/>
      <c r="RDV25"/>
      <c r="RDW25"/>
      <c r="RDX25"/>
      <c r="RDY25"/>
      <c r="RDZ25"/>
      <c r="REA25"/>
      <c r="REB25"/>
      <c r="REC25"/>
      <c r="RED25"/>
      <c r="REE25"/>
      <c r="REF25"/>
      <c r="REG25"/>
      <c r="REH25"/>
      <c r="REI25"/>
      <c r="REJ25"/>
      <c r="REK25"/>
      <c r="REL25"/>
      <c r="REM25"/>
      <c r="REN25"/>
      <c r="REO25"/>
      <c r="REP25"/>
      <c r="REQ25"/>
      <c r="RER25"/>
      <c r="RES25"/>
      <c r="RET25"/>
      <c r="REU25"/>
      <c r="REV25"/>
      <c r="REW25"/>
      <c r="REX25"/>
      <c r="REY25"/>
      <c r="REZ25"/>
      <c r="RFA25"/>
      <c r="RFB25"/>
      <c r="RFC25"/>
      <c r="RFD25"/>
      <c r="RFE25"/>
      <c r="RFF25"/>
      <c r="RFG25"/>
      <c r="RFH25"/>
      <c r="RFI25"/>
      <c r="RFJ25"/>
      <c r="RFK25"/>
      <c r="RFL25"/>
      <c r="RFM25"/>
      <c r="RFN25"/>
      <c r="RFO25"/>
      <c r="RFP25"/>
      <c r="RFQ25"/>
      <c r="RFR25"/>
      <c r="RFS25"/>
      <c r="RFT25"/>
      <c r="RFU25"/>
      <c r="RFV25"/>
      <c r="RFW25"/>
      <c r="RFX25"/>
      <c r="RFY25"/>
      <c r="RFZ25"/>
      <c r="RGA25"/>
      <c r="RGB25"/>
      <c r="RGC25"/>
      <c r="RGD25"/>
      <c r="RGE25"/>
      <c r="RGF25"/>
      <c r="RGG25"/>
      <c r="RGH25"/>
      <c r="RGI25"/>
      <c r="RGJ25"/>
      <c r="RGK25"/>
      <c r="RGL25"/>
      <c r="RGM25"/>
      <c r="RGN25"/>
      <c r="RGO25"/>
      <c r="RGP25"/>
      <c r="RGQ25"/>
      <c r="RGR25"/>
      <c r="RGS25"/>
      <c r="RGT25"/>
      <c r="RGU25"/>
      <c r="RGV25"/>
      <c r="RGW25"/>
      <c r="RGX25"/>
      <c r="RGY25"/>
      <c r="RGZ25"/>
      <c r="RHA25"/>
      <c r="RHB25"/>
      <c r="RHC25"/>
      <c r="RHD25"/>
      <c r="RHE25"/>
      <c r="RHF25"/>
      <c r="RHG25"/>
      <c r="RHH25"/>
      <c r="RHI25"/>
      <c r="RHJ25"/>
      <c r="RHK25"/>
      <c r="RHL25"/>
      <c r="RHM25"/>
      <c r="RHN25"/>
      <c r="RHO25"/>
      <c r="RHP25"/>
      <c r="RHQ25"/>
      <c r="RHR25"/>
      <c r="RHS25"/>
      <c r="RHT25"/>
      <c r="RHU25"/>
      <c r="RHV25"/>
      <c r="RHW25"/>
      <c r="RHX25"/>
      <c r="RHY25"/>
      <c r="RHZ25"/>
      <c r="RIA25"/>
      <c r="RIB25"/>
      <c r="RIC25"/>
      <c r="RID25"/>
      <c r="RIE25"/>
      <c r="RIF25"/>
      <c r="RIG25"/>
      <c r="RIH25"/>
      <c r="RII25"/>
      <c r="RIJ25"/>
      <c r="RIK25"/>
      <c r="RIL25"/>
      <c r="RIM25"/>
      <c r="RIN25"/>
      <c r="RIO25"/>
      <c r="RIP25"/>
      <c r="RIQ25"/>
      <c r="RIR25"/>
      <c r="RIS25"/>
      <c r="RIT25"/>
      <c r="RIU25"/>
      <c r="RIV25"/>
      <c r="RIW25"/>
      <c r="RIX25"/>
      <c r="RIY25"/>
      <c r="RIZ25"/>
      <c r="RJA25"/>
      <c r="RJB25"/>
      <c r="RJC25"/>
      <c r="RJD25"/>
      <c r="RJE25"/>
      <c r="RJF25"/>
      <c r="RJG25"/>
      <c r="RJH25"/>
      <c r="RJI25"/>
      <c r="RJJ25"/>
      <c r="RJK25"/>
      <c r="RJL25"/>
      <c r="RJM25"/>
      <c r="RJN25"/>
      <c r="RJO25"/>
      <c r="RJP25"/>
      <c r="RJQ25"/>
      <c r="RJR25"/>
      <c r="RJS25"/>
      <c r="RJT25"/>
      <c r="RJU25"/>
      <c r="RJV25"/>
      <c r="RJW25"/>
      <c r="RJX25"/>
      <c r="RJY25"/>
      <c r="RJZ25"/>
      <c r="RKA25"/>
      <c r="RKB25"/>
      <c r="RKC25"/>
      <c r="RKD25"/>
      <c r="RKE25"/>
      <c r="RKF25"/>
      <c r="RKG25"/>
      <c r="RKH25"/>
      <c r="RKI25"/>
      <c r="RKJ25"/>
      <c r="RKK25"/>
      <c r="RKL25"/>
      <c r="RKM25"/>
      <c r="RKN25"/>
      <c r="RKO25"/>
      <c r="RKP25"/>
      <c r="RKQ25"/>
      <c r="RKR25"/>
      <c r="RKS25"/>
      <c r="RKT25"/>
      <c r="RKU25"/>
      <c r="RKV25"/>
      <c r="RKW25"/>
      <c r="RKX25"/>
      <c r="RKY25"/>
      <c r="RKZ25"/>
      <c r="RLA25"/>
      <c r="RLB25"/>
      <c r="RLC25"/>
      <c r="RLD25"/>
      <c r="RLE25"/>
      <c r="RLF25"/>
      <c r="RLG25"/>
      <c r="RLH25"/>
      <c r="RLI25"/>
      <c r="RLJ25"/>
      <c r="RLK25"/>
      <c r="RLL25"/>
      <c r="RLM25"/>
      <c r="RLN25"/>
      <c r="RLO25"/>
      <c r="RLP25"/>
      <c r="RLQ25"/>
      <c r="RLR25"/>
      <c r="RLS25"/>
      <c r="RLT25"/>
      <c r="RLU25"/>
      <c r="RLV25"/>
      <c r="RLW25"/>
      <c r="RLX25"/>
      <c r="RLY25"/>
      <c r="RLZ25"/>
      <c r="RMA25"/>
      <c r="RMB25"/>
      <c r="RMC25"/>
      <c r="RMD25"/>
      <c r="RME25"/>
      <c r="RMF25"/>
      <c r="RMG25"/>
      <c r="RMH25"/>
      <c r="RMI25"/>
      <c r="RMJ25"/>
      <c r="RMK25"/>
      <c r="RML25"/>
      <c r="RMM25"/>
      <c r="RMN25"/>
      <c r="RMO25"/>
      <c r="RMP25"/>
      <c r="RMQ25"/>
      <c r="RMR25"/>
      <c r="RMS25"/>
      <c r="RMT25"/>
      <c r="RMU25"/>
      <c r="RMV25"/>
      <c r="RMW25"/>
      <c r="RMX25"/>
      <c r="RMY25"/>
      <c r="RMZ25"/>
      <c r="RNA25"/>
      <c r="RNB25"/>
      <c r="RNC25"/>
      <c r="RND25"/>
      <c r="RNE25"/>
      <c r="RNF25"/>
      <c r="RNG25"/>
      <c r="RNH25"/>
      <c r="RNI25"/>
      <c r="RNJ25"/>
      <c r="RNK25"/>
      <c r="RNL25"/>
      <c r="RNM25"/>
      <c r="RNN25"/>
      <c r="RNO25"/>
      <c r="RNP25"/>
      <c r="RNQ25"/>
      <c r="RNR25"/>
      <c r="RNS25"/>
      <c r="RNT25"/>
      <c r="RNU25"/>
      <c r="RNV25"/>
      <c r="RNW25"/>
      <c r="RNX25"/>
      <c r="RNY25"/>
      <c r="RNZ25"/>
      <c r="ROA25"/>
      <c r="ROB25"/>
      <c r="ROC25"/>
      <c r="ROD25"/>
      <c r="ROE25"/>
      <c r="ROF25"/>
      <c r="ROG25"/>
      <c r="ROH25"/>
      <c r="ROI25"/>
      <c r="ROJ25"/>
      <c r="ROK25"/>
      <c r="ROL25"/>
      <c r="ROM25"/>
      <c r="RON25"/>
      <c r="ROO25"/>
      <c r="ROP25"/>
      <c r="ROQ25"/>
      <c r="ROR25"/>
      <c r="ROS25"/>
      <c r="ROT25"/>
      <c r="ROU25"/>
      <c r="ROV25"/>
      <c r="ROW25"/>
      <c r="ROX25"/>
      <c r="ROY25"/>
      <c r="ROZ25"/>
      <c r="RPA25"/>
      <c r="RPB25"/>
      <c r="RPC25"/>
      <c r="RPD25"/>
      <c r="RPE25"/>
      <c r="RPF25"/>
      <c r="RPG25"/>
      <c r="RPH25"/>
      <c r="RPI25"/>
      <c r="RPJ25"/>
      <c r="RPK25"/>
      <c r="RPL25"/>
      <c r="RPM25"/>
      <c r="RPN25"/>
      <c r="RPO25"/>
      <c r="RPP25"/>
      <c r="RPQ25"/>
      <c r="RPR25"/>
      <c r="RPS25"/>
      <c r="RPT25"/>
      <c r="RPU25"/>
      <c r="RPV25"/>
      <c r="RPW25"/>
      <c r="RPX25"/>
      <c r="RPY25"/>
      <c r="RPZ25"/>
      <c r="RQA25"/>
      <c r="RQB25"/>
      <c r="RQC25"/>
      <c r="RQD25"/>
      <c r="RQE25"/>
      <c r="RQF25"/>
      <c r="RQG25"/>
      <c r="RQH25"/>
      <c r="RQI25"/>
      <c r="RQJ25"/>
      <c r="RQK25"/>
      <c r="RQL25"/>
      <c r="RQM25"/>
      <c r="RQN25"/>
      <c r="RQO25"/>
      <c r="RQP25"/>
      <c r="RQQ25"/>
      <c r="RQR25"/>
      <c r="RQS25"/>
      <c r="RQT25"/>
      <c r="RQU25"/>
      <c r="RQV25"/>
      <c r="RQW25"/>
      <c r="RQX25"/>
      <c r="RQY25"/>
      <c r="RQZ25"/>
      <c r="RRA25"/>
      <c r="RRB25"/>
      <c r="RRC25"/>
      <c r="RRD25"/>
      <c r="RRE25"/>
      <c r="RRF25"/>
      <c r="RRG25"/>
      <c r="RRH25"/>
      <c r="RRI25"/>
      <c r="RRJ25"/>
      <c r="RRK25"/>
      <c r="RRL25"/>
      <c r="RRM25"/>
      <c r="RRN25"/>
      <c r="RRO25"/>
      <c r="RRP25"/>
      <c r="RRQ25"/>
      <c r="RRR25"/>
      <c r="RRS25"/>
      <c r="RRT25"/>
      <c r="RRU25"/>
      <c r="RRV25"/>
      <c r="RRW25"/>
      <c r="RRX25"/>
      <c r="RRY25"/>
      <c r="RRZ25"/>
      <c r="RSA25"/>
      <c r="RSB25"/>
      <c r="RSC25"/>
      <c r="RSD25"/>
      <c r="RSE25"/>
      <c r="RSF25"/>
      <c r="RSG25"/>
      <c r="RSH25"/>
      <c r="RSI25"/>
      <c r="RSJ25"/>
      <c r="RSK25"/>
      <c r="RSL25"/>
      <c r="RSM25"/>
      <c r="RSN25"/>
      <c r="RSO25"/>
      <c r="RSP25"/>
      <c r="RSQ25"/>
      <c r="RSR25"/>
      <c r="RSS25"/>
      <c r="RST25"/>
      <c r="RSU25"/>
      <c r="RSV25"/>
      <c r="RSW25"/>
      <c r="RSX25"/>
      <c r="RSY25"/>
      <c r="RSZ25"/>
      <c r="RTA25"/>
      <c r="RTB25"/>
      <c r="RTC25"/>
      <c r="RTD25"/>
      <c r="RTE25"/>
      <c r="RTF25"/>
      <c r="RTG25"/>
      <c r="RTH25"/>
      <c r="RTI25"/>
      <c r="RTJ25"/>
      <c r="RTK25"/>
      <c r="RTL25"/>
      <c r="RTM25"/>
      <c r="RTN25"/>
      <c r="RTO25"/>
      <c r="RTP25"/>
      <c r="RTQ25"/>
      <c r="RTR25"/>
      <c r="RTS25"/>
      <c r="RTT25"/>
      <c r="RTU25"/>
      <c r="RTV25"/>
      <c r="RTW25"/>
      <c r="RTX25"/>
      <c r="RTY25"/>
      <c r="RTZ25"/>
      <c r="RUA25"/>
      <c r="RUB25"/>
      <c r="RUC25"/>
      <c r="RUD25"/>
      <c r="RUE25"/>
      <c r="RUF25"/>
      <c r="RUG25"/>
      <c r="RUH25"/>
      <c r="RUI25"/>
      <c r="RUJ25"/>
      <c r="RUK25"/>
      <c r="RUL25"/>
      <c r="RUM25"/>
      <c r="RUN25"/>
      <c r="RUO25"/>
      <c r="RUP25"/>
      <c r="RUQ25"/>
      <c r="RUR25"/>
      <c r="RUS25"/>
      <c r="RUT25"/>
      <c r="RUU25"/>
      <c r="RUV25"/>
      <c r="RUW25"/>
      <c r="RUX25"/>
      <c r="RUY25"/>
      <c r="RUZ25"/>
      <c r="RVA25"/>
      <c r="RVB25"/>
      <c r="RVC25"/>
      <c r="RVD25"/>
      <c r="RVE25"/>
      <c r="RVF25"/>
      <c r="RVG25"/>
      <c r="RVH25"/>
      <c r="RVI25"/>
      <c r="RVJ25"/>
      <c r="RVK25"/>
      <c r="RVL25"/>
      <c r="RVM25"/>
      <c r="RVN25"/>
      <c r="RVO25"/>
      <c r="RVP25"/>
      <c r="RVQ25"/>
      <c r="RVR25"/>
      <c r="RVS25"/>
      <c r="RVT25"/>
      <c r="RVU25"/>
      <c r="RVV25"/>
      <c r="RVW25"/>
      <c r="RVX25"/>
      <c r="RVY25"/>
      <c r="RVZ25"/>
      <c r="RWA25"/>
      <c r="RWB25"/>
      <c r="RWC25"/>
      <c r="RWD25"/>
      <c r="RWE25"/>
      <c r="RWF25"/>
      <c r="RWG25"/>
      <c r="RWH25"/>
      <c r="RWI25"/>
      <c r="RWJ25"/>
      <c r="RWK25"/>
      <c r="RWL25"/>
      <c r="RWM25"/>
      <c r="RWN25"/>
      <c r="RWO25"/>
      <c r="RWP25"/>
      <c r="RWQ25"/>
      <c r="RWR25"/>
      <c r="RWS25"/>
      <c r="RWT25"/>
      <c r="RWU25"/>
      <c r="RWV25"/>
      <c r="RWW25"/>
      <c r="RWX25"/>
      <c r="RWY25"/>
      <c r="RWZ25"/>
      <c r="RXA25"/>
      <c r="RXB25"/>
      <c r="RXC25"/>
      <c r="RXD25"/>
      <c r="RXE25"/>
      <c r="RXF25"/>
      <c r="RXG25"/>
      <c r="RXH25"/>
      <c r="RXI25"/>
      <c r="RXJ25"/>
      <c r="RXK25"/>
      <c r="RXL25"/>
      <c r="RXM25"/>
      <c r="RXN25"/>
      <c r="RXO25"/>
      <c r="RXP25"/>
      <c r="RXQ25"/>
      <c r="RXR25"/>
      <c r="RXS25"/>
      <c r="RXT25"/>
      <c r="RXU25"/>
      <c r="RXV25"/>
      <c r="RXW25"/>
      <c r="RXX25"/>
      <c r="RXY25"/>
      <c r="RXZ25"/>
      <c r="RYA25"/>
      <c r="RYB25"/>
      <c r="RYC25"/>
      <c r="RYD25"/>
      <c r="RYE25"/>
      <c r="RYF25"/>
      <c r="RYG25"/>
      <c r="RYH25"/>
      <c r="RYI25"/>
      <c r="RYJ25"/>
      <c r="RYK25"/>
      <c r="RYL25"/>
      <c r="RYM25"/>
      <c r="RYN25"/>
      <c r="RYO25"/>
      <c r="RYP25"/>
      <c r="RYQ25"/>
      <c r="RYR25"/>
      <c r="RYS25"/>
      <c r="RYT25"/>
      <c r="RYU25"/>
      <c r="RYV25"/>
      <c r="RYW25"/>
      <c r="RYX25"/>
      <c r="RYY25"/>
      <c r="RYZ25"/>
      <c r="RZA25"/>
      <c r="RZB25"/>
      <c r="RZC25"/>
      <c r="RZD25"/>
      <c r="RZE25"/>
      <c r="RZF25"/>
      <c r="RZG25"/>
      <c r="RZH25"/>
      <c r="RZI25"/>
      <c r="RZJ25"/>
      <c r="RZK25"/>
      <c r="RZL25"/>
      <c r="RZM25"/>
      <c r="RZN25"/>
      <c r="RZO25"/>
      <c r="RZP25"/>
      <c r="RZQ25"/>
      <c r="RZR25"/>
      <c r="RZS25"/>
      <c r="RZT25"/>
      <c r="RZU25"/>
      <c r="RZV25"/>
      <c r="RZW25"/>
      <c r="RZX25"/>
      <c r="RZY25"/>
      <c r="RZZ25"/>
      <c r="SAA25"/>
      <c r="SAB25"/>
      <c r="SAC25"/>
      <c r="SAD25"/>
      <c r="SAE25"/>
      <c r="SAF25"/>
      <c r="SAG25"/>
      <c r="SAH25"/>
      <c r="SAI25"/>
      <c r="SAJ25"/>
      <c r="SAK25"/>
      <c r="SAL25"/>
      <c r="SAM25"/>
      <c r="SAN25"/>
      <c r="SAO25"/>
      <c r="SAP25"/>
      <c r="SAQ25"/>
      <c r="SAR25"/>
      <c r="SAS25"/>
      <c r="SAT25"/>
      <c r="SAU25"/>
      <c r="SAV25"/>
      <c r="SAW25"/>
      <c r="SAX25"/>
      <c r="SAY25"/>
      <c r="SAZ25"/>
      <c r="SBA25"/>
      <c r="SBB25"/>
      <c r="SBC25"/>
      <c r="SBD25"/>
      <c r="SBE25"/>
      <c r="SBF25"/>
      <c r="SBG25"/>
      <c r="SBH25"/>
      <c r="SBI25"/>
      <c r="SBJ25"/>
      <c r="SBK25"/>
      <c r="SBL25"/>
      <c r="SBM25"/>
      <c r="SBN25"/>
      <c r="SBO25"/>
      <c r="SBP25"/>
      <c r="SBQ25"/>
      <c r="SBR25"/>
      <c r="SBS25"/>
      <c r="SBT25"/>
      <c r="SBU25"/>
      <c r="SBV25"/>
      <c r="SBW25"/>
      <c r="SBX25"/>
      <c r="SBY25"/>
      <c r="SBZ25"/>
      <c r="SCA25"/>
      <c r="SCB25"/>
      <c r="SCC25"/>
      <c r="SCD25"/>
      <c r="SCE25"/>
      <c r="SCF25"/>
      <c r="SCG25"/>
      <c r="SCH25"/>
      <c r="SCI25"/>
      <c r="SCJ25"/>
      <c r="SCK25"/>
      <c r="SCL25"/>
      <c r="SCM25"/>
      <c r="SCN25"/>
      <c r="SCO25"/>
      <c r="SCP25"/>
      <c r="SCQ25"/>
      <c r="SCR25"/>
      <c r="SCS25"/>
      <c r="SCT25"/>
      <c r="SCU25"/>
      <c r="SCV25"/>
      <c r="SCW25"/>
      <c r="SCX25"/>
      <c r="SCY25"/>
      <c r="SCZ25"/>
      <c r="SDA25"/>
      <c r="SDB25"/>
      <c r="SDC25"/>
      <c r="SDD25"/>
      <c r="SDE25"/>
      <c r="SDF25"/>
      <c r="SDG25"/>
      <c r="SDH25"/>
      <c r="SDI25"/>
      <c r="SDJ25"/>
      <c r="SDK25"/>
      <c r="SDL25"/>
      <c r="SDM25"/>
      <c r="SDN25"/>
      <c r="SDO25"/>
      <c r="SDP25"/>
      <c r="SDQ25"/>
      <c r="SDR25"/>
      <c r="SDS25"/>
      <c r="SDT25"/>
      <c r="SDU25"/>
      <c r="SDV25"/>
      <c r="SDW25"/>
      <c r="SDX25"/>
      <c r="SDY25"/>
      <c r="SDZ25"/>
      <c r="SEA25"/>
      <c r="SEB25"/>
      <c r="SEC25"/>
      <c r="SED25"/>
      <c r="SEE25"/>
      <c r="SEF25"/>
      <c r="SEG25"/>
      <c r="SEH25"/>
      <c r="SEI25"/>
      <c r="SEJ25"/>
      <c r="SEK25"/>
      <c r="SEL25"/>
      <c r="SEM25"/>
      <c r="SEN25"/>
      <c r="SEO25"/>
      <c r="SEP25"/>
      <c r="SEQ25"/>
      <c r="SER25"/>
      <c r="SES25"/>
      <c r="SET25"/>
      <c r="SEU25"/>
      <c r="SEV25"/>
      <c r="SEW25"/>
      <c r="SEX25"/>
      <c r="SEY25"/>
      <c r="SEZ25"/>
      <c r="SFA25"/>
      <c r="SFB25"/>
      <c r="SFC25"/>
      <c r="SFD25"/>
      <c r="SFE25"/>
      <c r="SFF25"/>
      <c r="SFG25"/>
      <c r="SFH25"/>
      <c r="SFI25"/>
      <c r="SFJ25"/>
      <c r="SFK25"/>
      <c r="SFL25"/>
      <c r="SFM25"/>
      <c r="SFN25"/>
      <c r="SFO25"/>
      <c r="SFP25"/>
      <c r="SFQ25"/>
      <c r="SFR25"/>
      <c r="SFS25"/>
      <c r="SFT25"/>
      <c r="SFU25"/>
      <c r="SFV25"/>
      <c r="SFW25"/>
      <c r="SFX25"/>
      <c r="SFY25"/>
      <c r="SFZ25"/>
      <c r="SGA25"/>
      <c r="SGB25"/>
      <c r="SGC25"/>
      <c r="SGD25"/>
      <c r="SGE25"/>
      <c r="SGF25"/>
      <c r="SGG25"/>
      <c r="SGH25"/>
      <c r="SGI25"/>
      <c r="SGJ25"/>
      <c r="SGK25"/>
      <c r="SGL25"/>
      <c r="SGM25"/>
      <c r="SGN25"/>
      <c r="SGO25"/>
      <c r="SGP25"/>
      <c r="SGQ25"/>
      <c r="SGR25"/>
      <c r="SGS25"/>
      <c r="SGT25"/>
      <c r="SGU25"/>
      <c r="SGV25"/>
      <c r="SGW25"/>
      <c r="SGX25"/>
      <c r="SGY25"/>
      <c r="SGZ25"/>
      <c r="SHA25"/>
      <c r="SHB25"/>
      <c r="SHC25"/>
      <c r="SHD25"/>
      <c r="SHE25"/>
      <c r="SHF25"/>
      <c r="SHG25"/>
      <c r="SHH25"/>
      <c r="SHI25"/>
      <c r="SHJ25"/>
      <c r="SHK25"/>
      <c r="SHL25"/>
      <c r="SHM25"/>
      <c r="SHN25"/>
      <c r="SHO25"/>
      <c r="SHP25"/>
      <c r="SHQ25"/>
      <c r="SHR25"/>
      <c r="SHS25"/>
      <c r="SHT25"/>
      <c r="SHU25"/>
      <c r="SHV25"/>
      <c r="SHW25"/>
      <c r="SHX25"/>
      <c r="SHY25"/>
      <c r="SHZ25"/>
      <c r="SIA25"/>
      <c r="SIB25"/>
      <c r="SIC25"/>
      <c r="SID25"/>
      <c r="SIE25"/>
      <c r="SIF25"/>
      <c r="SIG25"/>
      <c r="SIH25"/>
      <c r="SII25"/>
      <c r="SIJ25"/>
      <c r="SIK25"/>
      <c r="SIL25"/>
      <c r="SIM25"/>
      <c r="SIN25"/>
      <c r="SIO25"/>
      <c r="SIP25"/>
      <c r="SIQ25"/>
      <c r="SIR25"/>
      <c r="SIS25"/>
      <c r="SIT25"/>
      <c r="SIU25"/>
      <c r="SIV25"/>
      <c r="SIW25"/>
      <c r="SIX25"/>
      <c r="SIY25"/>
      <c r="SIZ25"/>
      <c r="SJA25"/>
      <c r="SJB25"/>
      <c r="SJC25"/>
      <c r="SJD25"/>
      <c r="SJE25"/>
      <c r="SJF25"/>
      <c r="SJG25"/>
      <c r="SJH25"/>
      <c r="SJI25"/>
      <c r="SJJ25"/>
      <c r="SJK25"/>
      <c r="SJL25"/>
      <c r="SJM25"/>
      <c r="SJN25"/>
      <c r="SJO25"/>
      <c r="SJP25"/>
      <c r="SJQ25"/>
      <c r="SJR25"/>
      <c r="SJS25"/>
      <c r="SJT25"/>
      <c r="SJU25"/>
      <c r="SJV25"/>
      <c r="SJW25"/>
      <c r="SJX25"/>
      <c r="SJY25"/>
      <c r="SJZ25"/>
      <c r="SKA25"/>
      <c r="SKB25"/>
      <c r="SKC25"/>
      <c r="SKD25"/>
      <c r="SKE25"/>
      <c r="SKF25"/>
      <c r="SKG25"/>
      <c r="SKH25"/>
      <c r="SKI25"/>
      <c r="SKJ25"/>
      <c r="SKK25"/>
      <c r="SKL25"/>
      <c r="SKM25"/>
      <c r="SKN25"/>
      <c r="SKO25"/>
      <c r="SKP25"/>
      <c r="SKQ25"/>
      <c r="SKR25"/>
      <c r="SKS25"/>
      <c r="SKT25"/>
      <c r="SKU25"/>
      <c r="SKV25"/>
      <c r="SKW25"/>
      <c r="SKX25"/>
      <c r="SKY25"/>
      <c r="SKZ25"/>
      <c r="SLA25"/>
      <c r="SLB25"/>
      <c r="SLC25"/>
      <c r="SLD25"/>
      <c r="SLE25"/>
      <c r="SLF25"/>
      <c r="SLG25"/>
      <c r="SLH25"/>
      <c r="SLI25"/>
      <c r="SLJ25"/>
      <c r="SLK25"/>
      <c r="SLL25"/>
      <c r="SLM25"/>
      <c r="SLN25"/>
      <c r="SLO25"/>
      <c r="SLP25"/>
      <c r="SLQ25"/>
      <c r="SLR25"/>
      <c r="SLS25"/>
      <c r="SLT25"/>
      <c r="SLU25"/>
      <c r="SLV25"/>
      <c r="SLW25"/>
      <c r="SLX25"/>
      <c r="SLY25"/>
      <c r="SLZ25"/>
      <c r="SMA25"/>
      <c r="SMB25"/>
      <c r="SMC25"/>
      <c r="SMD25"/>
      <c r="SME25"/>
      <c r="SMF25"/>
      <c r="SMG25"/>
      <c r="SMH25"/>
      <c r="SMI25"/>
      <c r="SMJ25"/>
      <c r="SMK25"/>
      <c r="SML25"/>
      <c r="SMM25"/>
      <c r="SMN25"/>
      <c r="SMO25"/>
      <c r="SMP25"/>
      <c r="SMQ25"/>
      <c r="SMR25"/>
      <c r="SMS25"/>
      <c r="SMT25"/>
      <c r="SMU25"/>
      <c r="SMV25"/>
      <c r="SMW25"/>
      <c r="SMX25"/>
      <c r="SMY25"/>
      <c r="SMZ25"/>
      <c r="SNA25"/>
      <c r="SNB25"/>
      <c r="SNC25"/>
      <c r="SND25"/>
      <c r="SNE25"/>
      <c r="SNF25"/>
      <c r="SNG25"/>
      <c r="SNH25"/>
      <c r="SNI25"/>
      <c r="SNJ25"/>
      <c r="SNK25"/>
      <c r="SNL25"/>
      <c r="SNM25"/>
      <c r="SNN25"/>
      <c r="SNO25"/>
      <c r="SNP25"/>
      <c r="SNQ25"/>
      <c r="SNR25"/>
      <c r="SNS25"/>
      <c r="SNT25"/>
      <c r="SNU25"/>
      <c r="SNV25"/>
      <c r="SNW25"/>
      <c r="SNX25"/>
      <c r="SNY25"/>
      <c r="SNZ25"/>
      <c r="SOA25"/>
      <c r="SOB25"/>
      <c r="SOC25"/>
      <c r="SOD25"/>
      <c r="SOE25"/>
      <c r="SOF25"/>
      <c r="SOG25"/>
      <c r="SOH25"/>
      <c r="SOI25"/>
      <c r="SOJ25"/>
      <c r="SOK25"/>
      <c r="SOL25"/>
      <c r="SOM25"/>
      <c r="SON25"/>
      <c r="SOO25"/>
      <c r="SOP25"/>
      <c r="SOQ25"/>
      <c r="SOR25"/>
      <c r="SOS25"/>
      <c r="SOT25"/>
      <c r="SOU25"/>
      <c r="SOV25"/>
      <c r="SOW25"/>
      <c r="SOX25"/>
      <c r="SOY25"/>
      <c r="SOZ25"/>
      <c r="SPA25"/>
      <c r="SPB25"/>
      <c r="SPC25"/>
      <c r="SPD25"/>
      <c r="SPE25"/>
      <c r="SPF25"/>
      <c r="SPG25"/>
      <c r="SPH25"/>
      <c r="SPI25"/>
      <c r="SPJ25"/>
      <c r="SPK25"/>
      <c r="SPL25"/>
      <c r="SPM25"/>
      <c r="SPN25"/>
      <c r="SPO25"/>
      <c r="SPP25"/>
      <c r="SPQ25"/>
      <c r="SPR25"/>
      <c r="SPS25"/>
      <c r="SPT25"/>
      <c r="SPU25"/>
      <c r="SPV25"/>
      <c r="SPW25"/>
      <c r="SPX25"/>
      <c r="SPY25"/>
      <c r="SPZ25"/>
      <c r="SQA25"/>
      <c r="SQB25"/>
      <c r="SQC25"/>
      <c r="SQD25"/>
      <c r="SQE25"/>
      <c r="SQF25"/>
      <c r="SQG25"/>
      <c r="SQH25"/>
      <c r="SQI25"/>
      <c r="SQJ25"/>
      <c r="SQK25"/>
      <c r="SQL25"/>
      <c r="SQM25"/>
      <c r="SQN25"/>
      <c r="SQO25"/>
      <c r="SQP25"/>
      <c r="SQQ25"/>
      <c r="SQR25"/>
      <c r="SQS25"/>
      <c r="SQT25"/>
      <c r="SQU25"/>
      <c r="SQV25"/>
      <c r="SQW25"/>
      <c r="SQX25"/>
      <c r="SQY25"/>
      <c r="SQZ25"/>
      <c r="SRA25"/>
      <c r="SRB25"/>
      <c r="SRC25"/>
      <c r="SRD25"/>
      <c r="SRE25"/>
      <c r="SRF25"/>
      <c r="SRG25"/>
      <c r="SRH25"/>
      <c r="SRI25"/>
      <c r="SRJ25"/>
      <c r="SRK25"/>
      <c r="SRL25"/>
      <c r="SRM25"/>
      <c r="SRN25"/>
      <c r="SRO25"/>
      <c r="SRP25"/>
      <c r="SRQ25"/>
      <c r="SRR25"/>
      <c r="SRS25"/>
      <c r="SRT25"/>
      <c r="SRU25"/>
      <c r="SRV25"/>
      <c r="SRW25"/>
      <c r="SRX25"/>
      <c r="SRY25"/>
      <c r="SRZ25"/>
      <c r="SSA25"/>
      <c r="SSB25"/>
      <c r="SSC25"/>
      <c r="SSD25"/>
      <c r="SSE25"/>
      <c r="SSF25"/>
      <c r="SSG25"/>
      <c r="SSH25"/>
      <c r="SSI25"/>
      <c r="SSJ25"/>
      <c r="SSK25"/>
      <c r="SSL25"/>
      <c r="SSM25"/>
      <c r="SSN25"/>
      <c r="SSO25"/>
      <c r="SSP25"/>
      <c r="SSQ25"/>
      <c r="SSR25"/>
      <c r="SSS25"/>
      <c r="SST25"/>
      <c r="SSU25"/>
      <c r="SSV25"/>
      <c r="SSW25"/>
      <c r="SSX25"/>
      <c r="SSY25"/>
      <c r="SSZ25"/>
      <c r="STA25"/>
      <c r="STB25"/>
      <c r="STC25"/>
      <c r="STD25"/>
      <c r="STE25"/>
      <c r="STF25"/>
      <c r="STG25"/>
      <c r="STH25"/>
      <c r="STI25"/>
      <c r="STJ25"/>
      <c r="STK25"/>
      <c r="STL25"/>
      <c r="STM25"/>
      <c r="STN25"/>
      <c r="STO25"/>
      <c r="STP25"/>
      <c r="STQ25"/>
      <c r="STR25"/>
      <c r="STS25"/>
      <c r="STT25"/>
      <c r="STU25"/>
      <c r="STV25"/>
      <c r="STW25"/>
      <c r="STX25"/>
      <c r="STY25"/>
      <c r="STZ25"/>
      <c r="SUA25"/>
      <c r="SUB25"/>
      <c r="SUC25"/>
      <c r="SUD25"/>
      <c r="SUE25"/>
      <c r="SUF25"/>
      <c r="SUG25"/>
      <c r="SUH25"/>
      <c r="SUI25"/>
      <c r="SUJ25"/>
      <c r="SUK25"/>
      <c r="SUL25"/>
      <c r="SUM25"/>
      <c r="SUN25"/>
      <c r="SUO25"/>
      <c r="SUP25"/>
      <c r="SUQ25"/>
      <c r="SUR25"/>
      <c r="SUS25"/>
      <c r="SUT25"/>
      <c r="SUU25"/>
      <c r="SUV25"/>
      <c r="SUW25"/>
      <c r="SUX25"/>
      <c r="SUY25"/>
      <c r="SUZ25"/>
      <c r="SVA25"/>
      <c r="SVB25"/>
      <c r="SVC25"/>
      <c r="SVD25"/>
      <c r="SVE25"/>
      <c r="SVF25"/>
      <c r="SVG25"/>
      <c r="SVH25"/>
      <c r="SVI25"/>
      <c r="SVJ25"/>
      <c r="SVK25"/>
      <c r="SVL25"/>
      <c r="SVM25"/>
      <c r="SVN25"/>
      <c r="SVO25"/>
      <c r="SVP25"/>
      <c r="SVQ25"/>
      <c r="SVR25"/>
      <c r="SVS25"/>
      <c r="SVT25"/>
      <c r="SVU25"/>
      <c r="SVV25"/>
      <c r="SVW25"/>
      <c r="SVX25"/>
      <c r="SVY25"/>
      <c r="SVZ25"/>
      <c r="SWA25"/>
      <c r="SWB25"/>
      <c r="SWC25"/>
      <c r="SWD25"/>
      <c r="SWE25"/>
      <c r="SWF25"/>
      <c r="SWG25"/>
      <c r="SWH25"/>
      <c r="SWI25"/>
      <c r="SWJ25"/>
      <c r="SWK25"/>
      <c r="SWL25"/>
      <c r="SWM25"/>
      <c r="SWN25"/>
      <c r="SWO25"/>
      <c r="SWP25"/>
      <c r="SWQ25"/>
      <c r="SWR25"/>
      <c r="SWS25"/>
      <c r="SWT25"/>
      <c r="SWU25"/>
      <c r="SWV25"/>
      <c r="SWW25"/>
      <c r="SWX25"/>
      <c r="SWY25"/>
      <c r="SWZ25"/>
      <c r="SXA25"/>
      <c r="SXB25"/>
      <c r="SXC25"/>
      <c r="SXD25"/>
      <c r="SXE25"/>
      <c r="SXF25"/>
      <c r="SXG25"/>
      <c r="SXH25"/>
      <c r="SXI25"/>
      <c r="SXJ25"/>
      <c r="SXK25"/>
      <c r="SXL25"/>
      <c r="SXM25"/>
      <c r="SXN25"/>
      <c r="SXO25"/>
      <c r="SXP25"/>
      <c r="SXQ25"/>
      <c r="SXR25"/>
      <c r="SXS25"/>
      <c r="SXT25"/>
      <c r="SXU25"/>
      <c r="SXV25"/>
      <c r="SXW25"/>
      <c r="SXX25"/>
      <c r="SXY25"/>
      <c r="SXZ25"/>
      <c r="SYA25"/>
      <c r="SYB25"/>
      <c r="SYC25"/>
      <c r="SYD25"/>
      <c r="SYE25"/>
      <c r="SYF25"/>
      <c r="SYG25"/>
      <c r="SYH25"/>
      <c r="SYI25"/>
      <c r="SYJ25"/>
      <c r="SYK25"/>
      <c r="SYL25"/>
      <c r="SYM25"/>
      <c r="SYN25"/>
      <c r="SYO25"/>
      <c r="SYP25"/>
      <c r="SYQ25"/>
      <c r="SYR25"/>
      <c r="SYS25"/>
      <c r="SYT25"/>
      <c r="SYU25"/>
      <c r="SYV25"/>
      <c r="SYW25"/>
      <c r="SYX25"/>
      <c r="SYY25"/>
      <c r="SYZ25"/>
      <c r="SZA25"/>
      <c r="SZB25"/>
      <c r="SZC25"/>
      <c r="SZD25"/>
      <c r="SZE25"/>
      <c r="SZF25"/>
      <c r="SZG25"/>
      <c r="SZH25"/>
      <c r="SZI25"/>
      <c r="SZJ25"/>
      <c r="SZK25"/>
      <c r="SZL25"/>
      <c r="SZM25"/>
      <c r="SZN25"/>
      <c r="SZO25"/>
      <c r="SZP25"/>
      <c r="SZQ25"/>
      <c r="SZR25"/>
      <c r="SZS25"/>
      <c r="SZT25"/>
      <c r="SZU25"/>
      <c r="SZV25"/>
      <c r="SZW25"/>
      <c r="SZX25"/>
      <c r="SZY25"/>
      <c r="SZZ25"/>
      <c r="TAA25"/>
      <c r="TAB25"/>
      <c r="TAC25"/>
      <c r="TAD25"/>
      <c r="TAE25"/>
      <c r="TAF25"/>
      <c r="TAG25"/>
      <c r="TAH25"/>
      <c r="TAI25"/>
      <c r="TAJ25"/>
      <c r="TAK25"/>
      <c r="TAL25"/>
      <c r="TAM25"/>
      <c r="TAN25"/>
      <c r="TAO25"/>
      <c r="TAP25"/>
      <c r="TAQ25"/>
      <c r="TAR25"/>
      <c r="TAS25"/>
      <c r="TAT25"/>
      <c r="TAU25"/>
      <c r="TAV25"/>
      <c r="TAW25"/>
      <c r="TAX25"/>
      <c r="TAY25"/>
      <c r="TAZ25"/>
      <c r="TBA25"/>
      <c r="TBB25"/>
      <c r="TBC25"/>
      <c r="TBD25"/>
      <c r="TBE25"/>
      <c r="TBF25"/>
      <c r="TBG25"/>
      <c r="TBH25"/>
      <c r="TBI25"/>
      <c r="TBJ25"/>
      <c r="TBK25"/>
      <c r="TBL25"/>
      <c r="TBM25"/>
      <c r="TBN25"/>
      <c r="TBO25"/>
      <c r="TBP25"/>
      <c r="TBQ25"/>
      <c r="TBR25"/>
      <c r="TBS25"/>
      <c r="TBT25"/>
      <c r="TBU25"/>
      <c r="TBV25"/>
      <c r="TBW25"/>
      <c r="TBX25"/>
      <c r="TBY25"/>
      <c r="TBZ25"/>
      <c r="TCA25"/>
      <c r="TCB25"/>
      <c r="TCC25"/>
      <c r="TCD25"/>
      <c r="TCE25"/>
      <c r="TCF25"/>
      <c r="TCG25"/>
      <c r="TCH25"/>
      <c r="TCI25"/>
      <c r="TCJ25"/>
      <c r="TCK25"/>
      <c r="TCL25"/>
      <c r="TCM25"/>
      <c r="TCN25"/>
      <c r="TCO25"/>
      <c r="TCP25"/>
      <c r="TCQ25"/>
      <c r="TCR25"/>
      <c r="TCS25"/>
      <c r="TCT25"/>
      <c r="TCU25"/>
      <c r="TCV25"/>
      <c r="TCW25"/>
      <c r="TCX25"/>
      <c r="TCY25"/>
      <c r="TCZ25"/>
      <c r="TDA25"/>
      <c r="TDB25"/>
      <c r="TDC25"/>
      <c r="TDD25"/>
      <c r="TDE25"/>
      <c r="TDF25"/>
      <c r="TDG25"/>
      <c r="TDH25"/>
      <c r="TDI25"/>
      <c r="TDJ25"/>
      <c r="TDK25"/>
      <c r="TDL25"/>
      <c r="TDM25"/>
      <c r="TDN25"/>
      <c r="TDO25"/>
      <c r="TDP25"/>
      <c r="TDQ25"/>
      <c r="TDR25"/>
      <c r="TDS25"/>
      <c r="TDT25"/>
      <c r="TDU25"/>
      <c r="TDV25"/>
      <c r="TDW25"/>
      <c r="TDX25"/>
      <c r="TDY25"/>
      <c r="TDZ25"/>
      <c r="TEA25"/>
      <c r="TEB25"/>
      <c r="TEC25"/>
      <c r="TED25"/>
      <c r="TEE25"/>
      <c r="TEF25"/>
      <c r="TEG25"/>
      <c r="TEH25"/>
      <c r="TEI25"/>
      <c r="TEJ25"/>
      <c r="TEK25"/>
      <c r="TEL25"/>
      <c r="TEM25"/>
      <c r="TEN25"/>
      <c r="TEO25"/>
      <c r="TEP25"/>
      <c r="TEQ25"/>
      <c r="TER25"/>
      <c r="TES25"/>
      <c r="TET25"/>
      <c r="TEU25"/>
      <c r="TEV25"/>
      <c r="TEW25"/>
      <c r="TEX25"/>
      <c r="TEY25"/>
      <c r="TEZ25"/>
      <c r="TFA25"/>
      <c r="TFB25"/>
      <c r="TFC25"/>
      <c r="TFD25"/>
      <c r="TFE25"/>
      <c r="TFF25"/>
      <c r="TFG25"/>
      <c r="TFH25"/>
      <c r="TFI25"/>
      <c r="TFJ25"/>
      <c r="TFK25"/>
      <c r="TFL25"/>
      <c r="TFM25"/>
      <c r="TFN25"/>
      <c r="TFO25"/>
      <c r="TFP25"/>
      <c r="TFQ25"/>
      <c r="TFR25"/>
      <c r="TFS25"/>
      <c r="TFT25"/>
      <c r="TFU25"/>
      <c r="TFV25"/>
      <c r="TFW25"/>
      <c r="TFX25"/>
      <c r="TFY25"/>
      <c r="TFZ25"/>
      <c r="TGA25"/>
      <c r="TGB25"/>
      <c r="TGC25"/>
      <c r="TGD25"/>
      <c r="TGE25"/>
      <c r="TGF25"/>
      <c r="TGG25"/>
      <c r="TGH25"/>
      <c r="TGI25"/>
      <c r="TGJ25"/>
      <c r="TGK25"/>
      <c r="TGL25"/>
      <c r="TGM25"/>
      <c r="TGN25"/>
      <c r="TGO25"/>
      <c r="TGP25"/>
      <c r="TGQ25"/>
      <c r="TGR25"/>
      <c r="TGS25"/>
      <c r="TGT25"/>
      <c r="TGU25"/>
      <c r="TGV25"/>
      <c r="TGW25"/>
      <c r="TGX25"/>
      <c r="TGY25"/>
      <c r="TGZ25"/>
      <c r="THA25"/>
      <c r="THB25"/>
      <c r="THC25"/>
      <c r="THD25"/>
      <c r="THE25"/>
      <c r="THF25"/>
      <c r="THG25"/>
      <c r="THH25"/>
      <c r="THI25"/>
      <c r="THJ25"/>
      <c r="THK25"/>
      <c r="THL25"/>
      <c r="THM25"/>
      <c r="THN25"/>
      <c r="THO25"/>
      <c r="THP25"/>
      <c r="THQ25"/>
      <c r="THR25"/>
      <c r="THS25"/>
      <c r="THT25"/>
      <c r="THU25"/>
      <c r="THV25"/>
      <c r="THW25"/>
      <c r="THX25"/>
      <c r="THY25"/>
      <c r="THZ25"/>
      <c r="TIA25"/>
      <c r="TIB25"/>
      <c r="TIC25"/>
      <c r="TID25"/>
      <c r="TIE25"/>
      <c r="TIF25"/>
      <c r="TIG25"/>
      <c r="TIH25"/>
      <c r="TII25"/>
      <c r="TIJ25"/>
      <c r="TIK25"/>
      <c r="TIL25"/>
      <c r="TIM25"/>
      <c r="TIN25"/>
      <c r="TIO25"/>
      <c r="TIP25"/>
      <c r="TIQ25"/>
      <c r="TIR25"/>
      <c r="TIS25"/>
      <c r="TIT25"/>
      <c r="TIU25"/>
      <c r="TIV25"/>
      <c r="TIW25"/>
      <c r="TIX25"/>
      <c r="TIY25"/>
      <c r="TIZ25"/>
      <c r="TJA25"/>
      <c r="TJB25"/>
      <c r="TJC25"/>
      <c r="TJD25"/>
      <c r="TJE25"/>
      <c r="TJF25"/>
      <c r="TJG25"/>
      <c r="TJH25"/>
      <c r="TJI25"/>
      <c r="TJJ25"/>
      <c r="TJK25"/>
      <c r="TJL25"/>
      <c r="TJM25"/>
      <c r="TJN25"/>
      <c r="TJO25"/>
      <c r="TJP25"/>
      <c r="TJQ25"/>
      <c r="TJR25"/>
      <c r="TJS25"/>
      <c r="TJT25"/>
      <c r="TJU25"/>
      <c r="TJV25"/>
      <c r="TJW25"/>
      <c r="TJX25"/>
      <c r="TJY25"/>
      <c r="TJZ25"/>
      <c r="TKA25"/>
      <c r="TKB25"/>
      <c r="TKC25"/>
      <c r="TKD25"/>
      <c r="TKE25"/>
      <c r="TKF25"/>
      <c r="TKG25"/>
      <c r="TKH25"/>
      <c r="TKI25"/>
      <c r="TKJ25"/>
      <c r="TKK25"/>
      <c r="TKL25"/>
      <c r="TKM25"/>
      <c r="TKN25"/>
      <c r="TKO25"/>
      <c r="TKP25"/>
      <c r="TKQ25"/>
      <c r="TKR25"/>
      <c r="TKS25"/>
      <c r="TKT25"/>
      <c r="TKU25"/>
      <c r="TKV25"/>
      <c r="TKW25"/>
      <c r="TKX25"/>
      <c r="TKY25"/>
      <c r="TKZ25"/>
      <c r="TLA25"/>
      <c r="TLB25"/>
      <c r="TLC25"/>
      <c r="TLD25"/>
      <c r="TLE25"/>
      <c r="TLF25"/>
      <c r="TLG25"/>
      <c r="TLH25"/>
      <c r="TLI25"/>
      <c r="TLJ25"/>
      <c r="TLK25"/>
      <c r="TLL25"/>
      <c r="TLM25"/>
      <c r="TLN25"/>
      <c r="TLO25"/>
      <c r="TLP25"/>
      <c r="TLQ25"/>
      <c r="TLR25"/>
      <c r="TLS25"/>
      <c r="TLT25"/>
      <c r="TLU25"/>
      <c r="TLV25"/>
      <c r="TLW25"/>
      <c r="TLX25"/>
      <c r="TLY25"/>
      <c r="TLZ25"/>
      <c r="TMA25"/>
      <c r="TMB25"/>
      <c r="TMC25"/>
      <c r="TMD25"/>
      <c r="TME25"/>
      <c r="TMF25"/>
      <c r="TMG25"/>
      <c r="TMH25"/>
      <c r="TMI25"/>
      <c r="TMJ25"/>
      <c r="TMK25"/>
      <c r="TML25"/>
      <c r="TMM25"/>
      <c r="TMN25"/>
      <c r="TMO25"/>
      <c r="TMP25"/>
      <c r="TMQ25"/>
      <c r="TMR25"/>
      <c r="TMS25"/>
      <c r="TMT25"/>
      <c r="TMU25"/>
      <c r="TMV25"/>
      <c r="TMW25"/>
      <c r="TMX25"/>
      <c r="TMY25"/>
      <c r="TMZ25"/>
      <c r="TNA25"/>
      <c r="TNB25"/>
      <c r="TNC25"/>
      <c r="TND25"/>
      <c r="TNE25"/>
      <c r="TNF25"/>
      <c r="TNG25"/>
      <c r="TNH25"/>
      <c r="TNI25"/>
      <c r="TNJ25"/>
      <c r="TNK25"/>
      <c r="TNL25"/>
      <c r="TNM25"/>
      <c r="TNN25"/>
      <c r="TNO25"/>
      <c r="TNP25"/>
      <c r="TNQ25"/>
      <c r="TNR25"/>
      <c r="TNS25"/>
      <c r="TNT25"/>
      <c r="TNU25"/>
      <c r="TNV25"/>
      <c r="TNW25"/>
      <c r="TNX25"/>
      <c r="TNY25"/>
      <c r="TNZ25"/>
      <c r="TOA25"/>
      <c r="TOB25"/>
      <c r="TOC25"/>
      <c r="TOD25"/>
      <c r="TOE25"/>
      <c r="TOF25"/>
      <c r="TOG25"/>
      <c r="TOH25"/>
      <c r="TOI25"/>
      <c r="TOJ25"/>
      <c r="TOK25"/>
      <c r="TOL25"/>
      <c r="TOM25"/>
      <c r="TON25"/>
      <c r="TOO25"/>
      <c r="TOP25"/>
      <c r="TOQ25"/>
      <c r="TOR25"/>
      <c r="TOS25"/>
      <c r="TOT25"/>
      <c r="TOU25"/>
      <c r="TOV25"/>
      <c r="TOW25"/>
      <c r="TOX25"/>
      <c r="TOY25"/>
      <c r="TOZ25"/>
      <c r="TPA25"/>
      <c r="TPB25"/>
      <c r="TPC25"/>
      <c r="TPD25"/>
      <c r="TPE25"/>
      <c r="TPF25"/>
      <c r="TPG25"/>
      <c r="TPH25"/>
      <c r="TPI25"/>
      <c r="TPJ25"/>
      <c r="TPK25"/>
      <c r="TPL25"/>
      <c r="TPM25"/>
      <c r="TPN25"/>
      <c r="TPO25"/>
      <c r="TPP25"/>
      <c r="TPQ25"/>
      <c r="TPR25"/>
      <c r="TPS25"/>
      <c r="TPT25"/>
      <c r="TPU25"/>
      <c r="TPV25"/>
      <c r="TPW25"/>
      <c r="TPX25"/>
      <c r="TPY25"/>
      <c r="TPZ25"/>
      <c r="TQA25"/>
      <c r="TQB25"/>
      <c r="TQC25"/>
      <c r="TQD25"/>
      <c r="TQE25"/>
      <c r="TQF25"/>
      <c r="TQG25"/>
      <c r="TQH25"/>
      <c r="TQI25"/>
      <c r="TQJ25"/>
      <c r="TQK25"/>
      <c r="TQL25"/>
      <c r="TQM25"/>
      <c r="TQN25"/>
      <c r="TQO25"/>
      <c r="TQP25"/>
      <c r="TQQ25"/>
      <c r="TQR25"/>
      <c r="TQS25"/>
      <c r="TQT25"/>
      <c r="TQU25"/>
      <c r="TQV25"/>
      <c r="TQW25"/>
      <c r="TQX25"/>
      <c r="TQY25"/>
      <c r="TQZ25"/>
      <c r="TRA25"/>
      <c r="TRB25"/>
      <c r="TRC25"/>
      <c r="TRD25"/>
      <c r="TRE25"/>
      <c r="TRF25"/>
      <c r="TRG25"/>
      <c r="TRH25"/>
      <c r="TRI25"/>
      <c r="TRJ25"/>
      <c r="TRK25"/>
      <c r="TRL25"/>
      <c r="TRM25"/>
      <c r="TRN25"/>
      <c r="TRO25"/>
      <c r="TRP25"/>
      <c r="TRQ25"/>
      <c r="TRR25"/>
      <c r="TRS25"/>
      <c r="TRT25"/>
      <c r="TRU25"/>
      <c r="TRV25"/>
      <c r="TRW25"/>
      <c r="TRX25"/>
      <c r="TRY25"/>
      <c r="TRZ25"/>
      <c r="TSA25"/>
      <c r="TSB25"/>
      <c r="TSC25"/>
      <c r="TSD25"/>
      <c r="TSE25"/>
      <c r="TSF25"/>
      <c r="TSG25"/>
      <c r="TSH25"/>
      <c r="TSI25"/>
      <c r="TSJ25"/>
      <c r="TSK25"/>
      <c r="TSL25"/>
      <c r="TSM25"/>
      <c r="TSN25"/>
      <c r="TSO25"/>
      <c r="TSP25"/>
      <c r="TSQ25"/>
      <c r="TSR25"/>
      <c r="TSS25"/>
      <c r="TST25"/>
      <c r="TSU25"/>
      <c r="TSV25"/>
      <c r="TSW25"/>
      <c r="TSX25"/>
      <c r="TSY25"/>
      <c r="TSZ25"/>
      <c r="TTA25"/>
      <c r="TTB25"/>
      <c r="TTC25"/>
      <c r="TTD25"/>
      <c r="TTE25"/>
      <c r="TTF25"/>
      <c r="TTG25"/>
      <c r="TTH25"/>
      <c r="TTI25"/>
      <c r="TTJ25"/>
      <c r="TTK25"/>
      <c r="TTL25"/>
      <c r="TTM25"/>
      <c r="TTN25"/>
      <c r="TTO25"/>
      <c r="TTP25"/>
      <c r="TTQ25"/>
      <c r="TTR25"/>
      <c r="TTS25"/>
      <c r="TTT25"/>
      <c r="TTU25"/>
      <c r="TTV25"/>
      <c r="TTW25"/>
      <c r="TTX25"/>
      <c r="TTY25"/>
      <c r="TTZ25"/>
      <c r="TUA25"/>
      <c r="TUB25"/>
      <c r="TUC25"/>
      <c r="TUD25"/>
      <c r="TUE25"/>
      <c r="TUF25"/>
      <c r="TUG25"/>
      <c r="TUH25"/>
      <c r="TUI25"/>
      <c r="TUJ25"/>
      <c r="TUK25"/>
      <c r="TUL25"/>
      <c r="TUM25"/>
      <c r="TUN25"/>
      <c r="TUO25"/>
      <c r="TUP25"/>
      <c r="TUQ25"/>
      <c r="TUR25"/>
      <c r="TUS25"/>
      <c r="TUT25"/>
      <c r="TUU25"/>
      <c r="TUV25"/>
      <c r="TUW25"/>
      <c r="TUX25"/>
      <c r="TUY25"/>
      <c r="TUZ25"/>
      <c r="TVA25"/>
      <c r="TVB25"/>
      <c r="TVC25"/>
      <c r="TVD25"/>
      <c r="TVE25"/>
      <c r="TVF25"/>
      <c r="TVG25"/>
      <c r="TVH25"/>
      <c r="TVI25"/>
      <c r="TVJ25"/>
      <c r="TVK25"/>
      <c r="TVL25"/>
      <c r="TVM25"/>
      <c r="TVN25"/>
      <c r="TVO25"/>
      <c r="TVP25"/>
      <c r="TVQ25"/>
      <c r="TVR25"/>
      <c r="TVS25"/>
      <c r="TVT25"/>
      <c r="TVU25"/>
      <c r="TVV25"/>
      <c r="TVW25"/>
      <c r="TVX25"/>
      <c r="TVY25"/>
      <c r="TVZ25"/>
      <c r="TWA25"/>
      <c r="TWB25"/>
      <c r="TWC25"/>
      <c r="TWD25"/>
      <c r="TWE25"/>
      <c r="TWF25"/>
      <c r="TWG25"/>
      <c r="TWH25"/>
      <c r="TWI25"/>
      <c r="TWJ25"/>
      <c r="TWK25"/>
      <c r="TWL25"/>
      <c r="TWM25"/>
      <c r="TWN25"/>
      <c r="TWO25"/>
      <c r="TWP25"/>
      <c r="TWQ25"/>
      <c r="TWR25"/>
      <c r="TWS25"/>
      <c r="TWT25"/>
      <c r="TWU25"/>
      <c r="TWV25"/>
      <c r="TWW25"/>
      <c r="TWX25"/>
      <c r="TWY25"/>
      <c r="TWZ25"/>
      <c r="TXA25"/>
      <c r="TXB25"/>
      <c r="TXC25"/>
      <c r="TXD25"/>
      <c r="TXE25"/>
      <c r="TXF25"/>
      <c r="TXG25"/>
      <c r="TXH25"/>
      <c r="TXI25"/>
      <c r="TXJ25"/>
      <c r="TXK25"/>
      <c r="TXL25"/>
      <c r="TXM25"/>
      <c r="TXN25"/>
      <c r="TXO25"/>
      <c r="TXP25"/>
      <c r="TXQ25"/>
      <c r="TXR25"/>
      <c r="TXS25"/>
      <c r="TXT25"/>
      <c r="TXU25"/>
      <c r="TXV25"/>
      <c r="TXW25"/>
      <c r="TXX25"/>
      <c r="TXY25"/>
      <c r="TXZ25"/>
      <c r="TYA25"/>
      <c r="TYB25"/>
      <c r="TYC25"/>
      <c r="TYD25"/>
      <c r="TYE25"/>
      <c r="TYF25"/>
      <c r="TYG25"/>
      <c r="TYH25"/>
      <c r="TYI25"/>
      <c r="TYJ25"/>
      <c r="TYK25"/>
      <c r="TYL25"/>
      <c r="TYM25"/>
      <c r="TYN25"/>
      <c r="TYO25"/>
      <c r="TYP25"/>
      <c r="TYQ25"/>
      <c r="TYR25"/>
      <c r="TYS25"/>
      <c r="TYT25"/>
      <c r="TYU25"/>
      <c r="TYV25"/>
      <c r="TYW25"/>
      <c r="TYX25"/>
      <c r="TYY25"/>
      <c r="TYZ25"/>
      <c r="TZA25"/>
      <c r="TZB25"/>
      <c r="TZC25"/>
      <c r="TZD25"/>
      <c r="TZE25"/>
      <c r="TZF25"/>
      <c r="TZG25"/>
      <c r="TZH25"/>
      <c r="TZI25"/>
      <c r="TZJ25"/>
      <c r="TZK25"/>
      <c r="TZL25"/>
      <c r="TZM25"/>
      <c r="TZN25"/>
      <c r="TZO25"/>
      <c r="TZP25"/>
      <c r="TZQ25"/>
      <c r="TZR25"/>
      <c r="TZS25"/>
      <c r="TZT25"/>
      <c r="TZU25"/>
      <c r="TZV25"/>
      <c r="TZW25"/>
      <c r="TZX25"/>
      <c r="TZY25"/>
      <c r="TZZ25"/>
      <c r="UAA25"/>
      <c r="UAB25"/>
      <c r="UAC25"/>
      <c r="UAD25"/>
      <c r="UAE25"/>
      <c r="UAF25"/>
      <c r="UAG25"/>
      <c r="UAH25"/>
      <c r="UAI25"/>
      <c r="UAJ25"/>
      <c r="UAK25"/>
      <c r="UAL25"/>
      <c r="UAM25"/>
      <c r="UAN25"/>
      <c r="UAO25"/>
      <c r="UAP25"/>
      <c r="UAQ25"/>
      <c r="UAR25"/>
      <c r="UAS25"/>
      <c r="UAT25"/>
      <c r="UAU25"/>
      <c r="UAV25"/>
      <c r="UAW25"/>
      <c r="UAX25"/>
      <c r="UAY25"/>
      <c r="UAZ25"/>
      <c r="UBA25"/>
      <c r="UBB25"/>
      <c r="UBC25"/>
      <c r="UBD25"/>
      <c r="UBE25"/>
      <c r="UBF25"/>
      <c r="UBG25"/>
      <c r="UBH25"/>
      <c r="UBI25"/>
      <c r="UBJ25"/>
      <c r="UBK25"/>
      <c r="UBL25"/>
      <c r="UBM25"/>
      <c r="UBN25"/>
      <c r="UBO25"/>
      <c r="UBP25"/>
      <c r="UBQ25"/>
      <c r="UBR25"/>
      <c r="UBS25"/>
      <c r="UBT25"/>
      <c r="UBU25"/>
      <c r="UBV25"/>
      <c r="UBW25"/>
      <c r="UBX25"/>
      <c r="UBY25"/>
      <c r="UBZ25"/>
      <c r="UCA25"/>
      <c r="UCB25"/>
      <c r="UCC25"/>
      <c r="UCD25"/>
      <c r="UCE25"/>
      <c r="UCF25"/>
      <c r="UCG25"/>
      <c r="UCH25"/>
      <c r="UCI25"/>
      <c r="UCJ25"/>
      <c r="UCK25"/>
      <c r="UCL25"/>
      <c r="UCM25"/>
      <c r="UCN25"/>
      <c r="UCO25"/>
      <c r="UCP25"/>
      <c r="UCQ25"/>
      <c r="UCR25"/>
      <c r="UCS25"/>
      <c r="UCT25"/>
      <c r="UCU25"/>
      <c r="UCV25"/>
      <c r="UCW25"/>
      <c r="UCX25"/>
      <c r="UCY25"/>
      <c r="UCZ25"/>
      <c r="UDA25"/>
      <c r="UDB25"/>
      <c r="UDC25"/>
      <c r="UDD25"/>
      <c r="UDE25"/>
      <c r="UDF25"/>
      <c r="UDG25"/>
      <c r="UDH25"/>
      <c r="UDI25"/>
      <c r="UDJ25"/>
      <c r="UDK25"/>
      <c r="UDL25"/>
      <c r="UDM25"/>
      <c r="UDN25"/>
      <c r="UDO25"/>
      <c r="UDP25"/>
      <c r="UDQ25"/>
      <c r="UDR25"/>
      <c r="UDS25"/>
      <c r="UDT25"/>
      <c r="UDU25"/>
      <c r="UDV25"/>
      <c r="UDW25"/>
      <c r="UDX25"/>
      <c r="UDY25"/>
      <c r="UDZ25"/>
      <c r="UEA25"/>
      <c r="UEB25"/>
      <c r="UEC25"/>
      <c r="UED25"/>
      <c r="UEE25"/>
      <c r="UEF25"/>
      <c r="UEG25"/>
      <c r="UEH25"/>
      <c r="UEI25"/>
      <c r="UEJ25"/>
      <c r="UEK25"/>
      <c r="UEL25"/>
      <c r="UEM25"/>
      <c r="UEN25"/>
      <c r="UEO25"/>
      <c r="UEP25"/>
      <c r="UEQ25"/>
      <c r="UER25"/>
      <c r="UES25"/>
      <c r="UET25"/>
      <c r="UEU25"/>
      <c r="UEV25"/>
      <c r="UEW25"/>
      <c r="UEX25"/>
      <c r="UEY25"/>
      <c r="UEZ25"/>
      <c r="UFA25"/>
      <c r="UFB25"/>
      <c r="UFC25"/>
      <c r="UFD25"/>
      <c r="UFE25"/>
      <c r="UFF25"/>
      <c r="UFG25"/>
      <c r="UFH25"/>
      <c r="UFI25"/>
      <c r="UFJ25"/>
      <c r="UFK25"/>
      <c r="UFL25"/>
      <c r="UFM25"/>
      <c r="UFN25"/>
      <c r="UFO25"/>
      <c r="UFP25"/>
      <c r="UFQ25"/>
      <c r="UFR25"/>
      <c r="UFS25"/>
      <c r="UFT25"/>
      <c r="UFU25"/>
      <c r="UFV25"/>
      <c r="UFW25"/>
      <c r="UFX25"/>
      <c r="UFY25"/>
      <c r="UFZ25"/>
      <c r="UGA25"/>
      <c r="UGB25"/>
      <c r="UGC25"/>
      <c r="UGD25"/>
      <c r="UGE25"/>
      <c r="UGF25"/>
      <c r="UGG25"/>
      <c r="UGH25"/>
      <c r="UGI25"/>
      <c r="UGJ25"/>
      <c r="UGK25"/>
      <c r="UGL25"/>
      <c r="UGM25"/>
      <c r="UGN25"/>
      <c r="UGO25"/>
      <c r="UGP25"/>
      <c r="UGQ25"/>
      <c r="UGR25"/>
      <c r="UGS25"/>
      <c r="UGT25"/>
      <c r="UGU25"/>
      <c r="UGV25"/>
      <c r="UGW25"/>
      <c r="UGX25"/>
      <c r="UGY25"/>
      <c r="UGZ25"/>
      <c r="UHA25"/>
      <c r="UHB25"/>
      <c r="UHC25"/>
      <c r="UHD25"/>
      <c r="UHE25"/>
      <c r="UHF25"/>
      <c r="UHG25"/>
      <c r="UHH25"/>
      <c r="UHI25"/>
      <c r="UHJ25"/>
      <c r="UHK25"/>
      <c r="UHL25"/>
      <c r="UHM25"/>
      <c r="UHN25"/>
      <c r="UHO25"/>
      <c r="UHP25"/>
      <c r="UHQ25"/>
      <c r="UHR25"/>
      <c r="UHS25"/>
      <c r="UHT25"/>
      <c r="UHU25"/>
      <c r="UHV25"/>
      <c r="UHW25"/>
      <c r="UHX25"/>
      <c r="UHY25"/>
      <c r="UHZ25"/>
      <c r="UIA25"/>
      <c r="UIB25"/>
      <c r="UIC25"/>
      <c r="UID25"/>
      <c r="UIE25"/>
      <c r="UIF25"/>
      <c r="UIG25"/>
      <c r="UIH25"/>
      <c r="UII25"/>
      <c r="UIJ25"/>
      <c r="UIK25"/>
      <c r="UIL25"/>
      <c r="UIM25"/>
      <c r="UIN25"/>
      <c r="UIO25"/>
      <c r="UIP25"/>
      <c r="UIQ25"/>
      <c r="UIR25"/>
      <c r="UIS25"/>
      <c r="UIT25"/>
      <c r="UIU25"/>
      <c r="UIV25"/>
      <c r="UIW25"/>
      <c r="UIX25"/>
      <c r="UIY25"/>
      <c r="UIZ25"/>
      <c r="UJA25"/>
      <c r="UJB25"/>
      <c r="UJC25"/>
      <c r="UJD25"/>
      <c r="UJE25"/>
      <c r="UJF25"/>
      <c r="UJG25"/>
      <c r="UJH25"/>
      <c r="UJI25"/>
      <c r="UJJ25"/>
      <c r="UJK25"/>
      <c r="UJL25"/>
      <c r="UJM25"/>
      <c r="UJN25"/>
      <c r="UJO25"/>
      <c r="UJP25"/>
      <c r="UJQ25"/>
      <c r="UJR25"/>
      <c r="UJS25"/>
      <c r="UJT25"/>
      <c r="UJU25"/>
      <c r="UJV25"/>
      <c r="UJW25"/>
      <c r="UJX25"/>
      <c r="UJY25"/>
      <c r="UJZ25"/>
      <c r="UKA25"/>
      <c r="UKB25"/>
      <c r="UKC25"/>
      <c r="UKD25"/>
      <c r="UKE25"/>
      <c r="UKF25"/>
      <c r="UKG25"/>
      <c r="UKH25"/>
      <c r="UKI25"/>
      <c r="UKJ25"/>
      <c r="UKK25"/>
      <c r="UKL25"/>
      <c r="UKM25"/>
      <c r="UKN25"/>
      <c r="UKO25"/>
      <c r="UKP25"/>
      <c r="UKQ25"/>
      <c r="UKR25"/>
      <c r="UKS25"/>
      <c r="UKT25"/>
      <c r="UKU25"/>
      <c r="UKV25"/>
      <c r="UKW25"/>
      <c r="UKX25"/>
      <c r="UKY25"/>
      <c r="UKZ25"/>
      <c r="ULA25"/>
      <c r="ULB25"/>
      <c r="ULC25"/>
      <c r="ULD25"/>
      <c r="ULE25"/>
      <c r="ULF25"/>
      <c r="ULG25"/>
      <c r="ULH25"/>
      <c r="ULI25"/>
      <c r="ULJ25"/>
      <c r="ULK25"/>
      <c r="ULL25"/>
      <c r="ULM25"/>
      <c r="ULN25"/>
      <c r="ULO25"/>
      <c r="ULP25"/>
      <c r="ULQ25"/>
      <c r="ULR25"/>
      <c r="ULS25"/>
      <c r="ULT25"/>
      <c r="ULU25"/>
      <c r="ULV25"/>
      <c r="ULW25"/>
      <c r="ULX25"/>
      <c r="ULY25"/>
      <c r="ULZ25"/>
      <c r="UMA25"/>
      <c r="UMB25"/>
      <c r="UMC25"/>
      <c r="UMD25"/>
      <c r="UME25"/>
      <c r="UMF25"/>
      <c r="UMG25"/>
      <c r="UMH25"/>
      <c r="UMI25"/>
      <c r="UMJ25"/>
      <c r="UMK25"/>
      <c r="UML25"/>
      <c r="UMM25"/>
      <c r="UMN25"/>
      <c r="UMO25"/>
      <c r="UMP25"/>
      <c r="UMQ25"/>
      <c r="UMR25"/>
      <c r="UMS25"/>
      <c r="UMT25"/>
      <c r="UMU25"/>
      <c r="UMV25"/>
      <c r="UMW25"/>
      <c r="UMX25"/>
      <c r="UMY25"/>
      <c r="UMZ25"/>
      <c r="UNA25"/>
      <c r="UNB25"/>
      <c r="UNC25"/>
      <c r="UND25"/>
      <c r="UNE25"/>
      <c r="UNF25"/>
      <c r="UNG25"/>
      <c r="UNH25"/>
      <c r="UNI25"/>
      <c r="UNJ25"/>
      <c r="UNK25"/>
      <c r="UNL25"/>
      <c r="UNM25"/>
      <c r="UNN25"/>
      <c r="UNO25"/>
      <c r="UNP25"/>
      <c r="UNQ25"/>
      <c r="UNR25"/>
      <c r="UNS25"/>
      <c r="UNT25"/>
      <c r="UNU25"/>
      <c r="UNV25"/>
      <c r="UNW25"/>
      <c r="UNX25"/>
      <c r="UNY25"/>
      <c r="UNZ25"/>
      <c r="UOA25"/>
      <c r="UOB25"/>
      <c r="UOC25"/>
      <c r="UOD25"/>
      <c r="UOE25"/>
      <c r="UOF25"/>
      <c r="UOG25"/>
      <c r="UOH25"/>
      <c r="UOI25"/>
      <c r="UOJ25"/>
      <c r="UOK25"/>
      <c r="UOL25"/>
      <c r="UOM25"/>
      <c r="UON25"/>
      <c r="UOO25"/>
      <c r="UOP25"/>
      <c r="UOQ25"/>
      <c r="UOR25"/>
      <c r="UOS25"/>
      <c r="UOT25"/>
      <c r="UOU25"/>
      <c r="UOV25"/>
      <c r="UOW25"/>
      <c r="UOX25"/>
      <c r="UOY25"/>
      <c r="UOZ25"/>
      <c r="UPA25"/>
      <c r="UPB25"/>
      <c r="UPC25"/>
      <c r="UPD25"/>
      <c r="UPE25"/>
      <c r="UPF25"/>
      <c r="UPG25"/>
      <c r="UPH25"/>
      <c r="UPI25"/>
      <c r="UPJ25"/>
      <c r="UPK25"/>
      <c r="UPL25"/>
      <c r="UPM25"/>
      <c r="UPN25"/>
      <c r="UPO25"/>
      <c r="UPP25"/>
      <c r="UPQ25"/>
      <c r="UPR25"/>
      <c r="UPS25"/>
      <c r="UPT25"/>
      <c r="UPU25"/>
      <c r="UPV25"/>
      <c r="UPW25"/>
      <c r="UPX25"/>
      <c r="UPY25"/>
      <c r="UPZ25"/>
      <c r="UQA25"/>
      <c r="UQB25"/>
      <c r="UQC25"/>
      <c r="UQD25"/>
      <c r="UQE25"/>
      <c r="UQF25"/>
      <c r="UQG25"/>
      <c r="UQH25"/>
      <c r="UQI25"/>
      <c r="UQJ25"/>
      <c r="UQK25"/>
      <c r="UQL25"/>
      <c r="UQM25"/>
      <c r="UQN25"/>
      <c r="UQO25"/>
      <c r="UQP25"/>
      <c r="UQQ25"/>
      <c r="UQR25"/>
      <c r="UQS25"/>
      <c r="UQT25"/>
      <c r="UQU25"/>
      <c r="UQV25"/>
      <c r="UQW25"/>
      <c r="UQX25"/>
      <c r="UQY25"/>
      <c r="UQZ25"/>
      <c r="URA25"/>
      <c r="URB25"/>
      <c r="URC25"/>
      <c r="URD25"/>
      <c r="URE25"/>
      <c r="URF25"/>
      <c r="URG25"/>
      <c r="URH25"/>
      <c r="URI25"/>
      <c r="URJ25"/>
      <c r="URK25"/>
      <c r="URL25"/>
      <c r="URM25"/>
      <c r="URN25"/>
      <c r="URO25"/>
      <c r="URP25"/>
      <c r="URQ25"/>
      <c r="URR25"/>
      <c r="URS25"/>
      <c r="URT25"/>
      <c r="URU25"/>
      <c r="URV25"/>
      <c r="URW25"/>
      <c r="URX25"/>
      <c r="URY25"/>
      <c r="URZ25"/>
      <c r="USA25"/>
      <c r="USB25"/>
      <c r="USC25"/>
      <c r="USD25"/>
      <c r="USE25"/>
      <c r="USF25"/>
      <c r="USG25"/>
      <c r="USH25"/>
      <c r="USI25"/>
      <c r="USJ25"/>
      <c r="USK25"/>
      <c r="USL25"/>
      <c r="USM25"/>
      <c r="USN25"/>
      <c r="USO25"/>
      <c r="USP25"/>
      <c r="USQ25"/>
      <c r="USR25"/>
      <c r="USS25"/>
      <c r="UST25"/>
      <c r="USU25"/>
      <c r="USV25"/>
      <c r="USW25"/>
      <c r="USX25"/>
      <c r="USY25"/>
      <c r="USZ25"/>
      <c r="UTA25"/>
      <c r="UTB25"/>
      <c r="UTC25"/>
      <c r="UTD25"/>
      <c r="UTE25"/>
      <c r="UTF25"/>
      <c r="UTG25"/>
      <c r="UTH25"/>
      <c r="UTI25"/>
      <c r="UTJ25"/>
      <c r="UTK25"/>
      <c r="UTL25"/>
      <c r="UTM25"/>
      <c r="UTN25"/>
      <c r="UTO25"/>
      <c r="UTP25"/>
      <c r="UTQ25"/>
      <c r="UTR25"/>
      <c r="UTS25"/>
      <c r="UTT25"/>
      <c r="UTU25"/>
      <c r="UTV25"/>
      <c r="UTW25"/>
      <c r="UTX25"/>
      <c r="UTY25"/>
      <c r="UTZ25"/>
      <c r="UUA25"/>
      <c r="UUB25"/>
      <c r="UUC25"/>
      <c r="UUD25"/>
      <c r="UUE25"/>
      <c r="UUF25"/>
      <c r="UUG25"/>
      <c r="UUH25"/>
      <c r="UUI25"/>
      <c r="UUJ25"/>
      <c r="UUK25"/>
      <c r="UUL25"/>
      <c r="UUM25"/>
      <c r="UUN25"/>
      <c r="UUO25"/>
      <c r="UUP25"/>
      <c r="UUQ25"/>
      <c r="UUR25"/>
      <c r="UUS25"/>
      <c r="UUT25"/>
      <c r="UUU25"/>
      <c r="UUV25"/>
      <c r="UUW25"/>
      <c r="UUX25"/>
      <c r="UUY25"/>
      <c r="UUZ25"/>
      <c r="UVA25"/>
      <c r="UVB25"/>
      <c r="UVC25"/>
      <c r="UVD25"/>
      <c r="UVE25"/>
      <c r="UVF25"/>
      <c r="UVG25"/>
      <c r="UVH25"/>
      <c r="UVI25"/>
      <c r="UVJ25"/>
      <c r="UVK25"/>
      <c r="UVL25"/>
      <c r="UVM25"/>
      <c r="UVN25"/>
      <c r="UVO25"/>
      <c r="UVP25"/>
      <c r="UVQ25"/>
      <c r="UVR25"/>
      <c r="UVS25"/>
      <c r="UVT25"/>
      <c r="UVU25"/>
      <c r="UVV25"/>
      <c r="UVW25"/>
      <c r="UVX25"/>
      <c r="UVY25"/>
      <c r="UVZ25"/>
      <c r="UWA25"/>
      <c r="UWB25"/>
      <c r="UWC25"/>
      <c r="UWD25"/>
      <c r="UWE25"/>
      <c r="UWF25"/>
      <c r="UWG25"/>
      <c r="UWH25"/>
      <c r="UWI25"/>
      <c r="UWJ25"/>
      <c r="UWK25"/>
      <c r="UWL25"/>
      <c r="UWM25"/>
      <c r="UWN25"/>
      <c r="UWO25"/>
      <c r="UWP25"/>
      <c r="UWQ25"/>
      <c r="UWR25"/>
      <c r="UWS25"/>
      <c r="UWT25"/>
      <c r="UWU25"/>
      <c r="UWV25"/>
      <c r="UWW25"/>
      <c r="UWX25"/>
      <c r="UWY25"/>
      <c r="UWZ25"/>
      <c r="UXA25"/>
      <c r="UXB25"/>
      <c r="UXC25"/>
      <c r="UXD25"/>
      <c r="UXE25"/>
      <c r="UXF25"/>
      <c r="UXG25"/>
      <c r="UXH25"/>
      <c r="UXI25"/>
      <c r="UXJ25"/>
      <c r="UXK25"/>
      <c r="UXL25"/>
      <c r="UXM25"/>
      <c r="UXN25"/>
      <c r="UXO25"/>
      <c r="UXP25"/>
      <c r="UXQ25"/>
      <c r="UXR25"/>
      <c r="UXS25"/>
      <c r="UXT25"/>
      <c r="UXU25"/>
      <c r="UXV25"/>
      <c r="UXW25"/>
      <c r="UXX25"/>
      <c r="UXY25"/>
      <c r="UXZ25"/>
      <c r="UYA25"/>
      <c r="UYB25"/>
      <c r="UYC25"/>
      <c r="UYD25"/>
      <c r="UYE25"/>
      <c r="UYF25"/>
      <c r="UYG25"/>
      <c r="UYH25"/>
      <c r="UYI25"/>
      <c r="UYJ25"/>
      <c r="UYK25"/>
      <c r="UYL25"/>
      <c r="UYM25"/>
      <c r="UYN25"/>
      <c r="UYO25"/>
      <c r="UYP25"/>
      <c r="UYQ25"/>
      <c r="UYR25"/>
      <c r="UYS25"/>
      <c r="UYT25"/>
      <c r="UYU25"/>
      <c r="UYV25"/>
      <c r="UYW25"/>
      <c r="UYX25"/>
      <c r="UYY25"/>
      <c r="UYZ25"/>
      <c r="UZA25"/>
      <c r="UZB25"/>
      <c r="UZC25"/>
      <c r="UZD25"/>
      <c r="UZE25"/>
      <c r="UZF25"/>
      <c r="UZG25"/>
      <c r="UZH25"/>
      <c r="UZI25"/>
      <c r="UZJ25"/>
      <c r="UZK25"/>
      <c r="UZL25"/>
      <c r="UZM25"/>
      <c r="UZN25"/>
      <c r="UZO25"/>
      <c r="UZP25"/>
      <c r="UZQ25"/>
      <c r="UZR25"/>
      <c r="UZS25"/>
      <c r="UZT25"/>
      <c r="UZU25"/>
      <c r="UZV25"/>
      <c r="UZW25"/>
      <c r="UZX25"/>
      <c r="UZY25"/>
      <c r="UZZ25"/>
      <c r="VAA25"/>
      <c r="VAB25"/>
      <c r="VAC25"/>
      <c r="VAD25"/>
      <c r="VAE25"/>
      <c r="VAF25"/>
      <c r="VAG25"/>
      <c r="VAH25"/>
      <c r="VAI25"/>
      <c r="VAJ25"/>
      <c r="VAK25"/>
      <c r="VAL25"/>
      <c r="VAM25"/>
      <c r="VAN25"/>
      <c r="VAO25"/>
      <c r="VAP25"/>
      <c r="VAQ25"/>
      <c r="VAR25"/>
      <c r="VAS25"/>
      <c r="VAT25"/>
      <c r="VAU25"/>
      <c r="VAV25"/>
      <c r="VAW25"/>
      <c r="VAX25"/>
      <c r="VAY25"/>
      <c r="VAZ25"/>
      <c r="VBA25"/>
      <c r="VBB25"/>
      <c r="VBC25"/>
      <c r="VBD25"/>
      <c r="VBE25"/>
      <c r="VBF25"/>
      <c r="VBG25"/>
      <c r="VBH25"/>
      <c r="VBI25"/>
      <c r="VBJ25"/>
      <c r="VBK25"/>
      <c r="VBL25"/>
      <c r="VBM25"/>
      <c r="VBN25"/>
      <c r="VBO25"/>
      <c r="VBP25"/>
      <c r="VBQ25"/>
      <c r="VBR25"/>
      <c r="VBS25"/>
      <c r="VBT25"/>
      <c r="VBU25"/>
      <c r="VBV25"/>
      <c r="VBW25"/>
      <c r="VBX25"/>
      <c r="VBY25"/>
      <c r="VBZ25"/>
      <c r="VCA25"/>
      <c r="VCB25"/>
      <c r="VCC25"/>
      <c r="VCD25"/>
      <c r="VCE25"/>
      <c r="VCF25"/>
      <c r="VCG25"/>
      <c r="VCH25"/>
      <c r="VCI25"/>
      <c r="VCJ25"/>
      <c r="VCK25"/>
      <c r="VCL25"/>
      <c r="VCM25"/>
      <c r="VCN25"/>
      <c r="VCO25"/>
      <c r="VCP25"/>
      <c r="VCQ25"/>
      <c r="VCR25"/>
      <c r="VCS25"/>
      <c r="VCT25"/>
      <c r="VCU25"/>
      <c r="VCV25"/>
      <c r="VCW25"/>
      <c r="VCX25"/>
      <c r="VCY25"/>
      <c r="VCZ25"/>
      <c r="VDA25"/>
      <c r="VDB25"/>
      <c r="VDC25"/>
      <c r="VDD25"/>
      <c r="VDE25"/>
      <c r="VDF25"/>
      <c r="VDG25"/>
      <c r="VDH25"/>
      <c r="VDI25"/>
      <c r="VDJ25"/>
      <c r="VDK25"/>
      <c r="VDL25"/>
      <c r="VDM25"/>
      <c r="VDN25"/>
      <c r="VDO25"/>
      <c r="VDP25"/>
      <c r="VDQ25"/>
      <c r="VDR25"/>
      <c r="VDS25"/>
      <c r="VDT25"/>
      <c r="VDU25"/>
      <c r="VDV25"/>
      <c r="VDW25"/>
      <c r="VDX25"/>
      <c r="VDY25"/>
      <c r="VDZ25"/>
      <c r="VEA25"/>
      <c r="VEB25"/>
      <c r="VEC25"/>
      <c r="VED25"/>
      <c r="VEE25"/>
      <c r="VEF25"/>
      <c r="VEG25"/>
      <c r="VEH25"/>
      <c r="VEI25"/>
      <c r="VEJ25"/>
      <c r="VEK25"/>
      <c r="VEL25"/>
      <c r="VEM25"/>
      <c r="VEN25"/>
      <c r="VEO25"/>
      <c r="VEP25"/>
      <c r="VEQ25"/>
      <c r="VER25"/>
      <c r="VES25"/>
      <c r="VET25"/>
      <c r="VEU25"/>
      <c r="VEV25"/>
      <c r="VEW25"/>
      <c r="VEX25"/>
      <c r="VEY25"/>
      <c r="VEZ25"/>
      <c r="VFA25"/>
      <c r="VFB25"/>
      <c r="VFC25"/>
      <c r="VFD25"/>
      <c r="VFE25"/>
      <c r="VFF25"/>
      <c r="VFG25"/>
      <c r="VFH25"/>
      <c r="VFI25"/>
      <c r="VFJ25"/>
      <c r="VFK25"/>
      <c r="VFL25"/>
      <c r="VFM25"/>
      <c r="VFN25"/>
      <c r="VFO25"/>
      <c r="VFP25"/>
      <c r="VFQ25"/>
      <c r="VFR25"/>
      <c r="VFS25"/>
      <c r="VFT25"/>
      <c r="VFU25"/>
      <c r="VFV25"/>
      <c r="VFW25"/>
      <c r="VFX25"/>
      <c r="VFY25"/>
      <c r="VFZ25"/>
      <c r="VGA25"/>
      <c r="VGB25"/>
      <c r="VGC25"/>
      <c r="VGD25"/>
      <c r="VGE25"/>
      <c r="VGF25"/>
      <c r="VGG25"/>
      <c r="VGH25"/>
      <c r="VGI25"/>
      <c r="VGJ25"/>
      <c r="VGK25"/>
      <c r="VGL25"/>
      <c r="VGM25"/>
      <c r="VGN25"/>
      <c r="VGO25"/>
      <c r="VGP25"/>
      <c r="VGQ25"/>
      <c r="VGR25"/>
      <c r="VGS25"/>
      <c r="VGT25"/>
      <c r="VGU25"/>
      <c r="VGV25"/>
      <c r="VGW25"/>
      <c r="VGX25"/>
      <c r="VGY25"/>
      <c r="VGZ25"/>
      <c r="VHA25"/>
      <c r="VHB25"/>
      <c r="VHC25"/>
      <c r="VHD25"/>
      <c r="VHE25"/>
      <c r="VHF25"/>
      <c r="VHG25"/>
      <c r="VHH25"/>
      <c r="VHI25"/>
      <c r="VHJ25"/>
      <c r="VHK25"/>
      <c r="VHL25"/>
      <c r="VHM25"/>
      <c r="VHN25"/>
      <c r="VHO25"/>
      <c r="VHP25"/>
      <c r="VHQ25"/>
      <c r="VHR25"/>
      <c r="VHS25"/>
      <c r="VHT25"/>
      <c r="VHU25"/>
      <c r="VHV25"/>
      <c r="VHW25"/>
      <c r="VHX25"/>
      <c r="VHY25"/>
      <c r="VHZ25"/>
      <c r="VIA25"/>
      <c r="VIB25"/>
      <c r="VIC25"/>
      <c r="VID25"/>
      <c r="VIE25"/>
      <c r="VIF25"/>
      <c r="VIG25"/>
      <c r="VIH25"/>
      <c r="VII25"/>
      <c r="VIJ25"/>
      <c r="VIK25"/>
      <c r="VIL25"/>
      <c r="VIM25"/>
      <c r="VIN25"/>
      <c r="VIO25"/>
      <c r="VIP25"/>
      <c r="VIQ25"/>
      <c r="VIR25"/>
      <c r="VIS25"/>
      <c r="VIT25"/>
      <c r="VIU25"/>
      <c r="VIV25"/>
      <c r="VIW25"/>
      <c r="VIX25"/>
      <c r="VIY25"/>
      <c r="VIZ25"/>
      <c r="VJA25"/>
      <c r="VJB25"/>
      <c r="VJC25"/>
      <c r="VJD25"/>
      <c r="VJE25"/>
      <c r="VJF25"/>
      <c r="VJG25"/>
      <c r="VJH25"/>
      <c r="VJI25"/>
      <c r="VJJ25"/>
      <c r="VJK25"/>
      <c r="VJL25"/>
      <c r="VJM25"/>
      <c r="VJN25"/>
      <c r="VJO25"/>
      <c r="VJP25"/>
      <c r="VJQ25"/>
      <c r="VJR25"/>
      <c r="VJS25"/>
      <c r="VJT25"/>
      <c r="VJU25"/>
      <c r="VJV25"/>
      <c r="VJW25"/>
      <c r="VJX25"/>
      <c r="VJY25"/>
      <c r="VJZ25"/>
      <c r="VKA25"/>
      <c r="VKB25"/>
      <c r="VKC25"/>
      <c r="VKD25"/>
      <c r="VKE25"/>
      <c r="VKF25"/>
      <c r="VKG25"/>
      <c r="VKH25"/>
      <c r="VKI25"/>
      <c r="VKJ25"/>
      <c r="VKK25"/>
      <c r="VKL25"/>
      <c r="VKM25"/>
      <c r="VKN25"/>
      <c r="VKO25"/>
      <c r="VKP25"/>
      <c r="VKQ25"/>
      <c r="VKR25"/>
      <c r="VKS25"/>
      <c r="VKT25"/>
      <c r="VKU25"/>
      <c r="VKV25"/>
      <c r="VKW25"/>
      <c r="VKX25"/>
      <c r="VKY25"/>
      <c r="VKZ25"/>
      <c r="VLA25"/>
      <c r="VLB25"/>
      <c r="VLC25"/>
      <c r="VLD25"/>
      <c r="VLE25"/>
      <c r="VLF25"/>
      <c r="VLG25"/>
      <c r="VLH25"/>
      <c r="VLI25"/>
      <c r="VLJ25"/>
      <c r="VLK25"/>
      <c r="VLL25"/>
      <c r="VLM25"/>
      <c r="VLN25"/>
      <c r="VLO25"/>
      <c r="VLP25"/>
      <c r="VLQ25"/>
      <c r="VLR25"/>
      <c r="VLS25"/>
      <c r="VLT25"/>
      <c r="VLU25"/>
      <c r="VLV25"/>
      <c r="VLW25"/>
      <c r="VLX25"/>
      <c r="VLY25"/>
      <c r="VLZ25"/>
      <c r="VMA25"/>
      <c r="VMB25"/>
      <c r="VMC25"/>
      <c r="VMD25"/>
      <c r="VME25"/>
      <c r="VMF25"/>
      <c r="VMG25"/>
      <c r="VMH25"/>
      <c r="VMI25"/>
      <c r="VMJ25"/>
      <c r="VMK25"/>
      <c r="VML25"/>
      <c r="VMM25"/>
      <c r="VMN25"/>
      <c r="VMO25"/>
      <c r="VMP25"/>
      <c r="VMQ25"/>
      <c r="VMR25"/>
      <c r="VMS25"/>
      <c r="VMT25"/>
      <c r="VMU25"/>
      <c r="VMV25"/>
      <c r="VMW25"/>
      <c r="VMX25"/>
      <c r="VMY25"/>
      <c r="VMZ25"/>
      <c r="VNA25"/>
      <c r="VNB25"/>
      <c r="VNC25"/>
      <c r="VND25"/>
      <c r="VNE25"/>
      <c r="VNF25"/>
      <c r="VNG25"/>
      <c r="VNH25"/>
      <c r="VNI25"/>
      <c r="VNJ25"/>
      <c r="VNK25"/>
      <c r="VNL25"/>
      <c r="VNM25"/>
      <c r="VNN25"/>
      <c r="VNO25"/>
      <c r="VNP25"/>
      <c r="VNQ25"/>
      <c r="VNR25"/>
      <c r="VNS25"/>
      <c r="VNT25"/>
      <c r="VNU25"/>
      <c r="VNV25"/>
      <c r="VNW25"/>
      <c r="VNX25"/>
      <c r="VNY25"/>
      <c r="VNZ25"/>
      <c r="VOA25"/>
      <c r="VOB25"/>
      <c r="VOC25"/>
      <c r="VOD25"/>
      <c r="VOE25"/>
      <c r="VOF25"/>
      <c r="VOG25"/>
      <c r="VOH25"/>
      <c r="VOI25"/>
      <c r="VOJ25"/>
      <c r="VOK25"/>
      <c r="VOL25"/>
      <c r="VOM25"/>
      <c r="VON25"/>
      <c r="VOO25"/>
      <c r="VOP25"/>
      <c r="VOQ25"/>
      <c r="VOR25"/>
      <c r="VOS25"/>
      <c r="VOT25"/>
      <c r="VOU25"/>
      <c r="VOV25"/>
      <c r="VOW25"/>
      <c r="VOX25"/>
      <c r="VOY25"/>
      <c r="VOZ25"/>
      <c r="VPA25"/>
      <c r="VPB25"/>
      <c r="VPC25"/>
      <c r="VPD25"/>
      <c r="VPE25"/>
      <c r="VPF25"/>
      <c r="VPG25"/>
      <c r="VPH25"/>
      <c r="VPI25"/>
      <c r="VPJ25"/>
      <c r="VPK25"/>
      <c r="VPL25"/>
      <c r="VPM25"/>
      <c r="VPN25"/>
      <c r="VPO25"/>
      <c r="VPP25"/>
      <c r="VPQ25"/>
      <c r="VPR25"/>
      <c r="VPS25"/>
      <c r="VPT25"/>
      <c r="VPU25"/>
      <c r="VPV25"/>
      <c r="VPW25"/>
      <c r="VPX25"/>
      <c r="VPY25"/>
      <c r="VPZ25"/>
      <c r="VQA25"/>
      <c r="VQB25"/>
      <c r="VQC25"/>
      <c r="VQD25"/>
      <c r="VQE25"/>
      <c r="VQF25"/>
      <c r="VQG25"/>
      <c r="VQH25"/>
      <c r="VQI25"/>
      <c r="VQJ25"/>
      <c r="VQK25"/>
      <c r="VQL25"/>
      <c r="VQM25"/>
      <c r="VQN25"/>
      <c r="VQO25"/>
      <c r="VQP25"/>
      <c r="VQQ25"/>
      <c r="VQR25"/>
      <c r="VQS25"/>
      <c r="VQT25"/>
      <c r="VQU25"/>
      <c r="VQV25"/>
      <c r="VQW25"/>
      <c r="VQX25"/>
      <c r="VQY25"/>
      <c r="VQZ25"/>
      <c r="VRA25"/>
      <c r="VRB25"/>
      <c r="VRC25"/>
      <c r="VRD25"/>
      <c r="VRE25"/>
      <c r="VRF25"/>
      <c r="VRG25"/>
      <c r="VRH25"/>
      <c r="VRI25"/>
      <c r="VRJ25"/>
      <c r="VRK25"/>
      <c r="VRL25"/>
      <c r="VRM25"/>
      <c r="VRN25"/>
      <c r="VRO25"/>
      <c r="VRP25"/>
      <c r="VRQ25"/>
      <c r="VRR25"/>
      <c r="VRS25"/>
      <c r="VRT25"/>
      <c r="VRU25"/>
      <c r="VRV25"/>
      <c r="VRW25"/>
      <c r="VRX25"/>
      <c r="VRY25"/>
      <c r="VRZ25"/>
      <c r="VSA25"/>
      <c r="VSB25"/>
      <c r="VSC25"/>
      <c r="VSD25"/>
      <c r="VSE25"/>
      <c r="VSF25"/>
      <c r="VSG25"/>
      <c r="VSH25"/>
      <c r="VSI25"/>
      <c r="VSJ25"/>
      <c r="VSK25"/>
      <c r="VSL25"/>
      <c r="VSM25"/>
      <c r="VSN25"/>
      <c r="VSO25"/>
      <c r="VSP25"/>
      <c r="VSQ25"/>
      <c r="VSR25"/>
      <c r="VSS25"/>
      <c r="VST25"/>
      <c r="VSU25"/>
      <c r="VSV25"/>
      <c r="VSW25"/>
      <c r="VSX25"/>
      <c r="VSY25"/>
      <c r="VSZ25"/>
      <c r="VTA25"/>
      <c r="VTB25"/>
      <c r="VTC25"/>
      <c r="VTD25"/>
      <c r="VTE25"/>
      <c r="VTF25"/>
      <c r="VTG25"/>
      <c r="VTH25"/>
      <c r="VTI25"/>
      <c r="VTJ25"/>
      <c r="VTK25"/>
      <c r="VTL25"/>
      <c r="VTM25"/>
      <c r="VTN25"/>
      <c r="VTO25"/>
      <c r="VTP25"/>
      <c r="VTQ25"/>
      <c r="VTR25"/>
      <c r="VTS25"/>
      <c r="VTT25"/>
      <c r="VTU25"/>
      <c r="VTV25"/>
      <c r="VTW25"/>
      <c r="VTX25"/>
      <c r="VTY25"/>
      <c r="VTZ25"/>
      <c r="VUA25"/>
      <c r="VUB25"/>
      <c r="VUC25"/>
      <c r="VUD25"/>
      <c r="VUE25"/>
      <c r="VUF25"/>
      <c r="VUG25"/>
      <c r="VUH25"/>
      <c r="VUI25"/>
      <c r="VUJ25"/>
      <c r="VUK25"/>
      <c r="VUL25"/>
      <c r="VUM25"/>
      <c r="VUN25"/>
      <c r="VUO25"/>
      <c r="VUP25"/>
      <c r="VUQ25"/>
      <c r="VUR25"/>
      <c r="VUS25"/>
      <c r="VUT25"/>
      <c r="VUU25"/>
      <c r="VUV25"/>
      <c r="VUW25"/>
      <c r="VUX25"/>
      <c r="VUY25"/>
      <c r="VUZ25"/>
      <c r="VVA25"/>
      <c r="VVB25"/>
      <c r="VVC25"/>
      <c r="VVD25"/>
      <c r="VVE25"/>
      <c r="VVF25"/>
      <c r="VVG25"/>
      <c r="VVH25"/>
      <c r="VVI25"/>
      <c r="VVJ25"/>
      <c r="VVK25"/>
      <c r="VVL25"/>
      <c r="VVM25"/>
      <c r="VVN25"/>
      <c r="VVO25"/>
      <c r="VVP25"/>
      <c r="VVQ25"/>
      <c r="VVR25"/>
      <c r="VVS25"/>
      <c r="VVT25"/>
      <c r="VVU25"/>
      <c r="VVV25"/>
      <c r="VVW25"/>
      <c r="VVX25"/>
      <c r="VVY25"/>
      <c r="VVZ25"/>
      <c r="VWA25"/>
      <c r="VWB25"/>
      <c r="VWC25"/>
      <c r="VWD25"/>
      <c r="VWE25"/>
      <c r="VWF25"/>
      <c r="VWG25"/>
      <c r="VWH25"/>
      <c r="VWI25"/>
      <c r="VWJ25"/>
      <c r="VWK25"/>
      <c r="VWL25"/>
      <c r="VWM25"/>
      <c r="VWN25"/>
      <c r="VWO25"/>
      <c r="VWP25"/>
      <c r="VWQ25"/>
      <c r="VWR25"/>
      <c r="VWS25"/>
      <c r="VWT25"/>
      <c r="VWU25"/>
      <c r="VWV25"/>
      <c r="VWW25"/>
      <c r="VWX25"/>
      <c r="VWY25"/>
      <c r="VWZ25"/>
      <c r="VXA25"/>
      <c r="VXB25"/>
      <c r="VXC25"/>
      <c r="VXD25"/>
      <c r="VXE25"/>
      <c r="VXF25"/>
      <c r="VXG25"/>
      <c r="VXH25"/>
      <c r="VXI25"/>
      <c r="VXJ25"/>
      <c r="VXK25"/>
      <c r="VXL25"/>
      <c r="VXM25"/>
      <c r="VXN25"/>
      <c r="VXO25"/>
      <c r="VXP25"/>
      <c r="VXQ25"/>
      <c r="VXR25"/>
      <c r="VXS25"/>
      <c r="VXT25"/>
      <c r="VXU25"/>
      <c r="VXV25"/>
      <c r="VXW25"/>
      <c r="VXX25"/>
      <c r="VXY25"/>
      <c r="VXZ25"/>
      <c r="VYA25"/>
      <c r="VYB25"/>
      <c r="VYC25"/>
      <c r="VYD25"/>
      <c r="VYE25"/>
      <c r="VYF25"/>
      <c r="VYG25"/>
      <c r="VYH25"/>
      <c r="VYI25"/>
      <c r="VYJ25"/>
      <c r="VYK25"/>
      <c r="VYL25"/>
      <c r="VYM25"/>
      <c r="VYN25"/>
      <c r="VYO25"/>
      <c r="VYP25"/>
      <c r="VYQ25"/>
      <c r="VYR25"/>
      <c r="VYS25"/>
      <c r="VYT25"/>
      <c r="VYU25"/>
      <c r="VYV25"/>
      <c r="VYW25"/>
      <c r="VYX25"/>
      <c r="VYY25"/>
      <c r="VYZ25"/>
      <c r="VZA25"/>
      <c r="VZB25"/>
      <c r="VZC25"/>
      <c r="VZD25"/>
      <c r="VZE25"/>
      <c r="VZF25"/>
      <c r="VZG25"/>
      <c r="VZH25"/>
      <c r="VZI25"/>
      <c r="VZJ25"/>
      <c r="VZK25"/>
      <c r="VZL25"/>
      <c r="VZM25"/>
      <c r="VZN25"/>
      <c r="VZO25"/>
      <c r="VZP25"/>
      <c r="VZQ25"/>
      <c r="VZR25"/>
      <c r="VZS25"/>
      <c r="VZT25"/>
      <c r="VZU25"/>
      <c r="VZV25"/>
      <c r="VZW25"/>
      <c r="VZX25"/>
      <c r="VZY25"/>
      <c r="VZZ25"/>
      <c r="WAA25"/>
      <c r="WAB25"/>
      <c r="WAC25"/>
      <c r="WAD25"/>
      <c r="WAE25"/>
      <c r="WAF25"/>
      <c r="WAG25"/>
      <c r="WAH25"/>
      <c r="WAI25"/>
      <c r="WAJ25"/>
      <c r="WAK25"/>
      <c r="WAL25"/>
      <c r="WAM25"/>
      <c r="WAN25"/>
      <c r="WAO25"/>
      <c r="WAP25"/>
      <c r="WAQ25"/>
      <c r="WAR25"/>
      <c r="WAS25"/>
      <c r="WAT25"/>
      <c r="WAU25"/>
      <c r="WAV25"/>
      <c r="WAW25"/>
      <c r="WAX25"/>
      <c r="WAY25"/>
      <c r="WAZ25"/>
      <c r="WBA25"/>
      <c r="WBB25"/>
      <c r="WBC25"/>
      <c r="WBD25"/>
      <c r="WBE25"/>
      <c r="WBF25"/>
      <c r="WBG25"/>
      <c r="WBH25"/>
      <c r="WBI25"/>
      <c r="WBJ25"/>
      <c r="WBK25"/>
      <c r="WBL25"/>
      <c r="WBM25"/>
      <c r="WBN25"/>
      <c r="WBO25"/>
      <c r="WBP25"/>
      <c r="WBQ25"/>
      <c r="WBR25"/>
      <c r="WBS25"/>
      <c r="WBT25"/>
      <c r="WBU25"/>
      <c r="WBV25"/>
      <c r="WBW25"/>
      <c r="WBX25"/>
      <c r="WBY25"/>
      <c r="WBZ25"/>
      <c r="WCA25"/>
      <c r="WCB25"/>
      <c r="WCC25"/>
      <c r="WCD25"/>
      <c r="WCE25"/>
      <c r="WCF25"/>
      <c r="WCG25"/>
      <c r="WCH25"/>
      <c r="WCI25"/>
      <c r="WCJ25"/>
      <c r="WCK25"/>
      <c r="WCL25"/>
      <c r="WCM25"/>
      <c r="WCN25"/>
      <c r="WCO25"/>
      <c r="WCP25"/>
      <c r="WCQ25"/>
      <c r="WCR25"/>
      <c r="WCS25"/>
      <c r="WCT25"/>
      <c r="WCU25"/>
      <c r="WCV25"/>
      <c r="WCW25"/>
      <c r="WCX25"/>
      <c r="WCY25"/>
      <c r="WCZ25"/>
      <c r="WDA25"/>
      <c r="WDB25"/>
      <c r="WDC25"/>
      <c r="WDD25"/>
      <c r="WDE25"/>
      <c r="WDF25"/>
      <c r="WDG25"/>
      <c r="WDH25"/>
      <c r="WDI25"/>
      <c r="WDJ25"/>
      <c r="WDK25"/>
      <c r="WDL25"/>
      <c r="WDM25"/>
      <c r="WDN25"/>
      <c r="WDO25"/>
      <c r="WDP25"/>
      <c r="WDQ25"/>
      <c r="WDR25"/>
      <c r="WDS25"/>
      <c r="WDT25"/>
      <c r="WDU25"/>
      <c r="WDV25"/>
      <c r="WDW25"/>
      <c r="WDX25"/>
      <c r="WDY25"/>
      <c r="WDZ25"/>
      <c r="WEA25"/>
      <c r="WEB25"/>
      <c r="WEC25"/>
      <c r="WED25"/>
      <c r="WEE25"/>
      <c r="WEF25"/>
      <c r="WEG25"/>
      <c r="WEH25"/>
      <c r="WEI25"/>
      <c r="WEJ25"/>
      <c r="WEK25"/>
      <c r="WEL25"/>
      <c r="WEM25"/>
      <c r="WEN25"/>
      <c r="WEO25"/>
      <c r="WEP25"/>
      <c r="WEQ25"/>
      <c r="WER25"/>
      <c r="WES25"/>
      <c r="WET25"/>
      <c r="WEU25"/>
      <c r="WEV25"/>
      <c r="WEW25"/>
      <c r="WEX25"/>
      <c r="WEY25"/>
      <c r="WEZ25"/>
      <c r="WFA25"/>
      <c r="WFB25"/>
      <c r="WFC25"/>
      <c r="WFD25"/>
      <c r="WFE25"/>
      <c r="WFF25"/>
      <c r="WFG25"/>
      <c r="WFH25"/>
      <c r="WFI25"/>
      <c r="WFJ25"/>
      <c r="WFK25"/>
      <c r="WFL25"/>
      <c r="WFM25"/>
      <c r="WFN25"/>
      <c r="WFO25"/>
      <c r="WFP25"/>
      <c r="WFQ25"/>
      <c r="WFR25"/>
      <c r="WFS25"/>
      <c r="WFT25"/>
      <c r="WFU25"/>
      <c r="WFV25"/>
      <c r="WFW25"/>
      <c r="WFX25"/>
      <c r="WFY25"/>
      <c r="WFZ25"/>
      <c r="WGA25"/>
      <c r="WGB25"/>
      <c r="WGC25"/>
      <c r="WGD25"/>
      <c r="WGE25"/>
      <c r="WGF25"/>
      <c r="WGG25"/>
      <c r="WGH25"/>
      <c r="WGI25"/>
      <c r="WGJ25"/>
      <c r="WGK25"/>
      <c r="WGL25"/>
      <c r="WGM25"/>
      <c r="WGN25"/>
      <c r="WGO25"/>
      <c r="WGP25"/>
      <c r="WGQ25"/>
      <c r="WGR25"/>
      <c r="WGS25"/>
      <c r="WGT25"/>
      <c r="WGU25"/>
      <c r="WGV25"/>
      <c r="WGW25"/>
      <c r="WGX25"/>
      <c r="WGY25"/>
      <c r="WGZ25"/>
      <c r="WHA25"/>
      <c r="WHB25"/>
      <c r="WHC25"/>
      <c r="WHD25"/>
      <c r="WHE25"/>
      <c r="WHF25"/>
      <c r="WHG25"/>
      <c r="WHH25"/>
      <c r="WHI25"/>
      <c r="WHJ25"/>
      <c r="WHK25"/>
      <c r="WHL25"/>
      <c r="WHM25"/>
      <c r="WHN25"/>
      <c r="WHO25"/>
      <c r="WHP25"/>
      <c r="WHQ25"/>
      <c r="WHR25"/>
      <c r="WHS25"/>
      <c r="WHT25"/>
      <c r="WHU25"/>
      <c r="WHV25"/>
      <c r="WHW25"/>
      <c r="WHX25"/>
      <c r="WHY25"/>
      <c r="WHZ25"/>
      <c r="WIA25"/>
      <c r="WIB25"/>
      <c r="WIC25"/>
      <c r="WID25"/>
      <c r="WIE25"/>
      <c r="WIF25"/>
      <c r="WIG25"/>
      <c r="WIH25"/>
      <c r="WII25"/>
      <c r="WIJ25"/>
      <c r="WIK25"/>
      <c r="WIL25"/>
      <c r="WIM25"/>
      <c r="WIN25"/>
      <c r="WIO25"/>
      <c r="WIP25"/>
      <c r="WIQ25"/>
      <c r="WIR25"/>
      <c r="WIS25"/>
      <c r="WIT25"/>
      <c r="WIU25"/>
      <c r="WIV25"/>
      <c r="WIW25"/>
      <c r="WIX25"/>
      <c r="WIY25"/>
      <c r="WIZ25"/>
      <c r="WJA25"/>
      <c r="WJB25"/>
      <c r="WJC25"/>
      <c r="WJD25"/>
      <c r="WJE25"/>
      <c r="WJF25"/>
      <c r="WJG25"/>
      <c r="WJH25"/>
      <c r="WJI25"/>
      <c r="WJJ25"/>
      <c r="WJK25"/>
      <c r="WJL25"/>
      <c r="WJM25"/>
      <c r="WJN25"/>
      <c r="WJO25"/>
      <c r="WJP25"/>
      <c r="WJQ25"/>
      <c r="WJR25"/>
      <c r="WJS25"/>
      <c r="WJT25"/>
      <c r="WJU25"/>
      <c r="WJV25"/>
      <c r="WJW25"/>
      <c r="WJX25"/>
      <c r="WJY25"/>
      <c r="WJZ25"/>
      <c r="WKA25"/>
      <c r="WKB25"/>
      <c r="WKC25"/>
      <c r="WKD25"/>
      <c r="WKE25"/>
      <c r="WKF25"/>
      <c r="WKG25"/>
      <c r="WKH25"/>
      <c r="WKI25"/>
      <c r="WKJ25"/>
      <c r="WKK25"/>
      <c r="WKL25"/>
      <c r="WKM25"/>
      <c r="WKN25"/>
      <c r="WKO25"/>
      <c r="WKP25"/>
      <c r="WKQ25"/>
      <c r="WKR25"/>
      <c r="WKS25"/>
      <c r="WKT25"/>
      <c r="WKU25"/>
      <c r="WKV25"/>
      <c r="WKW25"/>
      <c r="WKX25"/>
      <c r="WKY25"/>
      <c r="WKZ25"/>
      <c r="WLA25"/>
      <c r="WLB25"/>
      <c r="WLC25"/>
      <c r="WLD25"/>
      <c r="WLE25"/>
      <c r="WLF25"/>
      <c r="WLG25"/>
      <c r="WLH25"/>
      <c r="WLI25"/>
      <c r="WLJ25"/>
      <c r="WLK25"/>
      <c r="WLL25"/>
      <c r="WLM25"/>
      <c r="WLN25"/>
      <c r="WLO25"/>
      <c r="WLP25"/>
      <c r="WLQ25"/>
      <c r="WLR25"/>
      <c r="WLS25"/>
      <c r="WLT25"/>
      <c r="WLU25"/>
      <c r="WLV25"/>
      <c r="WLW25"/>
      <c r="WLX25"/>
      <c r="WLY25"/>
      <c r="WLZ25"/>
      <c r="WMA25"/>
      <c r="WMB25"/>
      <c r="WMC25"/>
      <c r="WMD25"/>
      <c r="WME25"/>
      <c r="WMF25"/>
      <c r="WMG25"/>
      <c r="WMH25"/>
      <c r="WMI25"/>
      <c r="WMJ25"/>
      <c r="WMK25"/>
      <c r="WML25"/>
      <c r="WMM25"/>
      <c r="WMN25"/>
      <c r="WMO25"/>
      <c r="WMP25"/>
      <c r="WMQ25"/>
      <c r="WMR25"/>
      <c r="WMS25"/>
      <c r="WMT25"/>
      <c r="WMU25"/>
      <c r="WMV25"/>
      <c r="WMW25"/>
      <c r="WMX25"/>
      <c r="WMY25"/>
      <c r="WMZ25"/>
      <c r="WNA25"/>
      <c r="WNB25"/>
      <c r="WNC25"/>
      <c r="WND25"/>
      <c r="WNE25"/>
      <c r="WNF25"/>
      <c r="WNG25"/>
      <c r="WNH25"/>
      <c r="WNI25"/>
      <c r="WNJ25"/>
      <c r="WNK25"/>
      <c r="WNL25"/>
      <c r="WNM25"/>
      <c r="WNN25"/>
      <c r="WNO25"/>
      <c r="WNP25"/>
      <c r="WNQ25"/>
      <c r="WNR25"/>
      <c r="WNS25"/>
      <c r="WNT25"/>
      <c r="WNU25"/>
      <c r="WNV25"/>
      <c r="WNW25"/>
      <c r="WNX25"/>
      <c r="WNY25"/>
      <c r="WNZ25"/>
      <c r="WOA25"/>
      <c r="WOB25"/>
      <c r="WOC25"/>
      <c r="WOD25"/>
      <c r="WOE25"/>
      <c r="WOF25"/>
      <c r="WOG25"/>
      <c r="WOH25"/>
      <c r="WOI25"/>
      <c r="WOJ25"/>
      <c r="WOK25"/>
      <c r="WOL25"/>
      <c r="WOM25"/>
      <c r="WON25"/>
      <c r="WOO25"/>
      <c r="WOP25"/>
      <c r="WOQ25"/>
      <c r="WOR25"/>
      <c r="WOS25"/>
      <c r="WOT25"/>
      <c r="WOU25"/>
      <c r="WOV25"/>
      <c r="WOW25"/>
      <c r="WOX25"/>
      <c r="WOY25"/>
      <c r="WOZ25"/>
      <c r="WPA25"/>
      <c r="WPB25"/>
      <c r="WPC25"/>
      <c r="WPD25"/>
      <c r="WPE25"/>
      <c r="WPF25"/>
      <c r="WPG25"/>
      <c r="WPH25"/>
      <c r="WPI25"/>
      <c r="WPJ25"/>
      <c r="WPK25"/>
      <c r="WPL25"/>
      <c r="WPM25"/>
      <c r="WPN25"/>
      <c r="WPO25"/>
      <c r="WPP25"/>
      <c r="WPQ25"/>
      <c r="WPR25"/>
      <c r="WPS25"/>
      <c r="WPT25"/>
      <c r="WPU25"/>
      <c r="WPV25"/>
      <c r="WPW25"/>
      <c r="WPX25"/>
      <c r="WPY25"/>
      <c r="WPZ25"/>
      <c r="WQA25"/>
      <c r="WQB25"/>
      <c r="WQC25"/>
      <c r="WQD25"/>
      <c r="WQE25"/>
      <c r="WQF25"/>
      <c r="WQG25"/>
      <c r="WQH25"/>
      <c r="WQI25"/>
      <c r="WQJ25"/>
      <c r="WQK25"/>
      <c r="WQL25"/>
      <c r="WQM25"/>
      <c r="WQN25"/>
      <c r="WQO25"/>
      <c r="WQP25"/>
      <c r="WQQ25"/>
      <c r="WQR25"/>
      <c r="WQS25"/>
      <c r="WQT25"/>
      <c r="WQU25"/>
      <c r="WQV25"/>
      <c r="WQW25"/>
      <c r="WQX25"/>
      <c r="WQY25"/>
      <c r="WQZ25"/>
      <c r="WRA25"/>
      <c r="WRB25"/>
      <c r="WRC25"/>
      <c r="WRD25"/>
      <c r="WRE25"/>
      <c r="WRF25"/>
      <c r="WRG25"/>
      <c r="WRH25"/>
      <c r="WRI25"/>
      <c r="WRJ25"/>
      <c r="WRK25"/>
      <c r="WRL25"/>
      <c r="WRM25"/>
      <c r="WRN25"/>
      <c r="WRO25"/>
      <c r="WRP25"/>
      <c r="WRQ25"/>
      <c r="WRR25"/>
      <c r="WRS25"/>
      <c r="WRT25"/>
      <c r="WRU25"/>
      <c r="WRV25"/>
      <c r="WRW25"/>
      <c r="WRX25"/>
      <c r="WRY25"/>
      <c r="WRZ25"/>
      <c r="WSA25"/>
      <c r="WSB25"/>
      <c r="WSC25"/>
      <c r="WSD25"/>
      <c r="WSE25"/>
      <c r="WSF25"/>
      <c r="WSG25"/>
      <c r="WSH25"/>
      <c r="WSI25"/>
      <c r="WSJ25"/>
      <c r="WSK25"/>
      <c r="WSL25"/>
      <c r="WSM25"/>
      <c r="WSN25"/>
      <c r="WSO25"/>
      <c r="WSP25"/>
      <c r="WSQ25"/>
      <c r="WSR25"/>
      <c r="WSS25"/>
      <c r="WST25"/>
      <c r="WSU25"/>
      <c r="WSV25"/>
      <c r="WSW25"/>
      <c r="WSX25"/>
      <c r="WSY25"/>
      <c r="WSZ25"/>
      <c r="WTA25"/>
      <c r="WTB25"/>
      <c r="WTC25"/>
      <c r="WTD25"/>
      <c r="WTE25"/>
      <c r="WTF25"/>
      <c r="WTG25"/>
      <c r="WTH25"/>
      <c r="WTI25"/>
      <c r="WTJ25"/>
      <c r="WTK25"/>
      <c r="WTL25"/>
      <c r="WTM25"/>
      <c r="WTN25"/>
      <c r="WTO25"/>
      <c r="WTP25"/>
      <c r="WTQ25"/>
      <c r="WTR25"/>
      <c r="WTS25"/>
      <c r="WTT25"/>
      <c r="WTU25"/>
      <c r="WTV25"/>
      <c r="WTW25"/>
      <c r="WTX25"/>
      <c r="WTY25"/>
      <c r="WTZ25"/>
      <c r="WUA25"/>
      <c r="WUB25"/>
      <c r="WUC25"/>
      <c r="WUD25"/>
      <c r="WUE25"/>
      <c r="WUF25"/>
      <c r="WUG25"/>
      <c r="WUH25"/>
      <c r="WUI25"/>
      <c r="WUJ25"/>
      <c r="WUK25"/>
      <c r="WUL25"/>
      <c r="WUM25"/>
      <c r="WUN25"/>
      <c r="WUO25"/>
      <c r="WUP25"/>
      <c r="WUQ25"/>
      <c r="WUR25"/>
      <c r="WUS25"/>
      <c r="WUT25"/>
      <c r="WUU25"/>
      <c r="WUV25"/>
      <c r="WUW25"/>
      <c r="WUX25"/>
      <c r="WUY25"/>
      <c r="WUZ25"/>
      <c r="WVA25"/>
      <c r="WVB25"/>
      <c r="WVC25"/>
      <c r="WVD25"/>
      <c r="WVE25"/>
      <c r="WVF25"/>
      <c r="WVG25"/>
      <c r="WVH25"/>
      <c r="WVI25"/>
      <c r="WVJ25"/>
      <c r="WVK25"/>
      <c r="WVL25"/>
      <c r="WVM25"/>
      <c r="WVN25"/>
      <c r="WVO25"/>
      <c r="WVP25"/>
      <c r="WVQ25"/>
      <c r="WVR25"/>
      <c r="WVS25"/>
      <c r="WVT25"/>
      <c r="WVU25"/>
      <c r="WVV25"/>
      <c r="WVW25"/>
      <c r="WVX25"/>
      <c r="WVY25"/>
      <c r="WVZ25"/>
      <c r="WWA25"/>
      <c r="WWB25"/>
      <c r="WWC25"/>
      <c r="WWD25"/>
      <c r="WWE25"/>
      <c r="WWF25"/>
      <c r="WWG25"/>
      <c r="WWH25"/>
      <c r="WWI25"/>
      <c r="WWJ25"/>
      <c r="WWK25"/>
      <c r="WWL25"/>
      <c r="WWM25"/>
      <c r="WWN25"/>
      <c r="WWO25"/>
      <c r="WWP25"/>
      <c r="WWQ25"/>
      <c r="WWR25"/>
      <c r="WWS25"/>
      <c r="WWT25"/>
      <c r="WWU25"/>
      <c r="WWV25"/>
      <c r="WWW25"/>
      <c r="WWX25"/>
      <c r="WWY25"/>
      <c r="WWZ25"/>
      <c r="WXA25"/>
      <c r="WXB25"/>
      <c r="WXC25"/>
      <c r="WXD25"/>
      <c r="WXE25"/>
      <c r="WXF25"/>
      <c r="WXG25"/>
      <c r="WXH25"/>
      <c r="WXI25"/>
      <c r="WXJ25"/>
      <c r="WXK25"/>
      <c r="WXL25"/>
      <c r="WXM25"/>
      <c r="WXN25"/>
      <c r="WXO25"/>
      <c r="WXP25"/>
      <c r="WXQ25"/>
      <c r="WXR25"/>
      <c r="WXS25"/>
      <c r="WXT25"/>
      <c r="WXU25"/>
      <c r="WXV25"/>
      <c r="WXW25"/>
      <c r="WXX25"/>
      <c r="WXY25"/>
      <c r="WXZ25"/>
      <c r="WYA25"/>
      <c r="WYB25"/>
      <c r="WYC25"/>
      <c r="WYD25"/>
      <c r="WYE25"/>
      <c r="WYF25"/>
      <c r="WYG25"/>
      <c r="WYH25"/>
      <c r="WYI25"/>
      <c r="WYJ25"/>
      <c r="WYK25"/>
      <c r="WYL25"/>
      <c r="WYM25"/>
      <c r="WYN25"/>
      <c r="WYO25"/>
      <c r="WYP25"/>
      <c r="WYQ25"/>
      <c r="WYR25"/>
      <c r="WYS25"/>
      <c r="WYT25"/>
      <c r="WYU25"/>
      <c r="WYV25"/>
      <c r="WYW25"/>
      <c r="WYX25"/>
      <c r="WYY25"/>
      <c r="WYZ25"/>
      <c r="WZA25"/>
      <c r="WZB25"/>
      <c r="WZC25"/>
      <c r="WZD25"/>
      <c r="WZE25"/>
      <c r="WZF25"/>
      <c r="WZG25"/>
      <c r="WZH25"/>
      <c r="WZI25"/>
      <c r="WZJ25"/>
      <c r="WZK25"/>
      <c r="WZL25"/>
      <c r="WZM25"/>
      <c r="WZN25"/>
      <c r="WZO25"/>
      <c r="WZP25"/>
      <c r="WZQ25"/>
      <c r="WZR25"/>
      <c r="WZS25"/>
      <c r="WZT25"/>
      <c r="WZU25"/>
      <c r="WZV25"/>
      <c r="WZW25"/>
      <c r="WZX25"/>
      <c r="WZY25"/>
      <c r="WZZ25"/>
      <c r="XAA25"/>
      <c r="XAB25"/>
      <c r="XAC25"/>
      <c r="XAD25"/>
      <c r="XAE25"/>
      <c r="XAF25"/>
      <c r="XAG25"/>
      <c r="XAH25"/>
      <c r="XAI25"/>
      <c r="XAJ25"/>
      <c r="XAK25"/>
      <c r="XAL25"/>
      <c r="XAM25"/>
      <c r="XAN25"/>
      <c r="XAO25"/>
      <c r="XAP25"/>
      <c r="XAQ25"/>
      <c r="XAR25"/>
      <c r="XAS25"/>
      <c r="XAT25"/>
      <c r="XAU25"/>
      <c r="XAV25"/>
      <c r="XAW25"/>
      <c r="XAX25"/>
      <c r="XAY25"/>
      <c r="XAZ25"/>
      <c r="XBA25"/>
      <c r="XBB25"/>
      <c r="XBC25"/>
      <c r="XBD25"/>
      <c r="XBE25"/>
      <c r="XBF25"/>
      <c r="XBG25"/>
      <c r="XBH25"/>
      <c r="XBI25"/>
      <c r="XBJ25"/>
      <c r="XBK25"/>
      <c r="XBL25"/>
      <c r="XBM25"/>
      <c r="XBN25"/>
      <c r="XBO25"/>
      <c r="XBP25"/>
      <c r="XBQ25"/>
      <c r="XBR25"/>
      <c r="XBS25"/>
      <c r="XBT25"/>
      <c r="XBU25"/>
      <c r="XBV25"/>
      <c r="XBW25"/>
      <c r="XBX25"/>
      <c r="XBY25"/>
      <c r="XBZ25"/>
      <c r="XCA25"/>
      <c r="XCB25"/>
      <c r="XCC25"/>
      <c r="XCD25"/>
      <c r="XCE25"/>
      <c r="XCF25"/>
      <c r="XCG25"/>
      <c r="XCH25"/>
      <c r="XCI25"/>
      <c r="XCJ25"/>
      <c r="XCK25"/>
      <c r="XCL25"/>
      <c r="XCM25"/>
      <c r="XCN25"/>
      <c r="XCO25"/>
      <c r="XCP25"/>
      <c r="XCQ25"/>
      <c r="XCR25"/>
      <c r="XCS25"/>
      <c r="XCT25"/>
      <c r="XCU25"/>
      <c r="XCV25"/>
      <c r="XCW25"/>
      <c r="XCX25"/>
      <c r="XCY25"/>
      <c r="XCZ25"/>
      <c r="XDA25"/>
      <c r="XDB25"/>
      <c r="XDC25"/>
      <c r="XDD25"/>
      <c r="XDE25"/>
      <c r="XDF25"/>
      <c r="XDG25"/>
      <c r="XDH25"/>
      <c r="XDI25"/>
      <c r="XDJ25"/>
      <c r="XDK25"/>
      <c r="XDL25"/>
      <c r="XDM25"/>
      <c r="XDN25"/>
      <c r="XDO25"/>
      <c r="XDP25"/>
      <c r="XDQ25"/>
      <c r="XDR25"/>
      <c r="XDS25"/>
      <c r="XDT25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16384">
      <c r="A26" s="3" t="s">
        <v>66</v>
      </c>
      <c r="B26" s="19" t="s">
        <v>14</v>
      </c>
      <c r="C26" s="3" t="s">
        <v>67</v>
      </c>
      <c r="D26" s="3" t="s">
        <v>1357</v>
      </c>
    </row>
  </sheetData>
  <phoneticPr fontId="41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workbookViewId="0">
      <selection activeCell="B1" sqref="B1"/>
    </sheetView>
  </sheetViews>
  <sheetFormatPr defaultColWidth="9" defaultRowHeight="13.5"/>
  <cols>
    <col min="1" max="1" width="7.5" style="3" customWidth="1"/>
    <col min="2" max="2" width="26" style="3" customWidth="1"/>
    <col min="3" max="3" width="10.75" style="3" customWidth="1"/>
    <col min="4" max="4" width="9" style="3" customWidth="1"/>
    <col min="5" max="5" width="21.125" style="3" customWidth="1"/>
    <col min="6" max="16384" width="9" style="3"/>
  </cols>
  <sheetData>
    <row r="1" spans="1:5">
      <c r="A1" s="4" t="s">
        <v>0</v>
      </c>
      <c r="B1" s="5" t="s">
        <v>68</v>
      </c>
      <c r="C1" s="6"/>
      <c r="D1" s="7" t="s">
        <v>2</v>
      </c>
      <c r="E1" s="8" t="s">
        <v>69</v>
      </c>
    </row>
    <row r="2" spans="1:5">
      <c r="A2" s="4" t="s">
        <v>4</v>
      </c>
      <c r="B2" s="8" t="s">
        <v>70</v>
      </c>
      <c r="C2" s="6"/>
      <c r="D2" s="7" t="s">
        <v>71</v>
      </c>
      <c r="E2" s="9" t="s">
        <v>7</v>
      </c>
    </row>
    <row r="3" spans="1:5">
      <c r="A3" s="4" t="s">
        <v>8</v>
      </c>
      <c r="B3" s="10">
        <v>1</v>
      </c>
      <c r="C3" s="6"/>
      <c r="D3" s="11"/>
      <c r="E3" s="12"/>
    </row>
    <row r="5" spans="1:5">
      <c r="A5" s="15" t="s">
        <v>9</v>
      </c>
      <c r="B5" s="15" t="s">
        <v>72</v>
      </c>
      <c r="C5" s="15" t="s">
        <v>73</v>
      </c>
    </row>
    <row r="6" spans="1:5">
      <c r="A6" s="16" t="s">
        <v>10</v>
      </c>
      <c r="B6" s="16" t="s">
        <v>27</v>
      </c>
      <c r="C6" s="16" t="s">
        <v>14</v>
      </c>
    </row>
    <row r="7" spans="1:5">
      <c r="A7" s="16"/>
      <c r="B7" s="16" t="s">
        <v>74</v>
      </c>
      <c r="C7" s="16" t="s">
        <v>75</v>
      </c>
    </row>
    <row r="8" spans="1:5" ht="15.75">
      <c r="B8" s="3">
        <v>111</v>
      </c>
      <c r="C8" s="98">
        <v>42900</v>
      </c>
    </row>
    <row r="9" spans="1:5" ht="15.75">
      <c r="B9" s="3">
        <v>112</v>
      </c>
      <c r="C9" s="98">
        <v>44700</v>
      </c>
    </row>
    <row r="10" spans="1:5" ht="15.75">
      <c r="B10" s="3">
        <v>113</v>
      </c>
      <c r="C10" s="98">
        <v>46800</v>
      </c>
    </row>
    <row r="11" spans="1:5" ht="15.75">
      <c r="B11" s="3">
        <v>114</v>
      </c>
      <c r="C11" s="98">
        <v>48900</v>
      </c>
    </row>
    <row r="12" spans="1:5" ht="15.75">
      <c r="B12" s="3">
        <v>115</v>
      </c>
      <c r="C12" s="98">
        <v>51000</v>
      </c>
    </row>
    <row r="13" spans="1:5" ht="15.75">
      <c r="B13" s="3">
        <v>116</v>
      </c>
      <c r="C13" s="98">
        <v>53200</v>
      </c>
    </row>
    <row r="14" spans="1:5" ht="15.75">
      <c r="B14" s="3">
        <v>117</v>
      </c>
      <c r="C14" s="98">
        <v>55300</v>
      </c>
    </row>
    <row r="15" spans="1:5" ht="15.75">
      <c r="B15" s="3">
        <v>118</v>
      </c>
      <c r="C15" s="98">
        <v>57400</v>
      </c>
    </row>
    <row r="16" spans="1:5" ht="15.75">
      <c r="B16" s="3">
        <v>119</v>
      </c>
      <c r="C16" s="98">
        <v>59500</v>
      </c>
    </row>
    <row r="17" spans="2:3" ht="15.75">
      <c r="B17" s="3">
        <v>120</v>
      </c>
      <c r="C17" s="98">
        <v>61700</v>
      </c>
    </row>
    <row r="18" spans="2:3" ht="15.75">
      <c r="B18" s="3">
        <v>121</v>
      </c>
      <c r="C18" s="98">
        <v>61700</v>
      </c>
    </row>
    <row r="19" spans="2:3" ht="15.75">
      <c r="B19" s="3">
        <v>122</v>
      </c>
      <c r="C19" s="98">
        <v>61700</v>
      </c>
    </row>
    <row r="20" spans="2:3" ht="15.75">
      <c r="B20" s="3">
        <v>123</v>
      </c>
      <c r="C20" s="98">
        <v>63000</v>
      </c>
    </row>
    <row r="21" spans="2:3" ht="15.75">
      <c r="B21" s="3">
        <v>124</v>
      </c>
      <c r="C21" s="98">
        <v>66000</v>
      </c>
    </row>
    <row r="22" spans="2:3" ht="15.75">
      <c r="B22" s="3">
        <v>125</v>
      </c>
      <c r="C22" s="98">
        <v>69000</v>
      </c>
    </row>
    <row r="23" spans="2:3" ht="15.75">
      <c r="B23" s="3">
        <v>126</v>
      </c>
      <c r="C23" s="98">
        <v>72000</v>
      </c>
    </row>
    <row r="24" spans="2:3" ht="15.75">
      <c r="B24" s="3">
        <v>127</v>
      </c>
      <c r="C24" s="98">
        <v>75000</v>
      </c>
    </row>
    <row r="25" spans="2:3" ht="15.75">
      <c r="B25" s="3">
        <v>128</v>
      </c>
      <c r="C25" s="98">
        <v>78000</v>
      </c>
    </row>
    <row r="26" spans="2:3" ht="15.75">
      <c r="B26" s="3">
        <v>129</v>
      </c>
      <c r="C26" s="98">
        <v>81000</v>
      </c>
    </row>
    <row r="27" spans="2:3" ht="15.75">
      <c r="B27" s="3">
        <v>130</v>
      </c>
      <c r="C27" s="98">
        <v>84000</v>
      </c>
    </row>
    <row r="28" spans="2:3" ht="15.75">
      <c r="B28" s="3">
        <v>131</v>
      </c>
      <c r="C28" s="98">
        <v>84000</v>
      </c>
    </row>
    <row r="29" spans="2:3" ht="15.75">
      <c r="B29" s="3">
        <v>132</v>
      </c>
      <c r="C29" s="98">
        <v>85100</v>
      </c>
    </row>
    <row r="30" spans="2:3" ht="15.75">
      <c r="B30" s="3">
        <v>133</v>
      </c>
      <c r="C30" s="98">
        <v>89100</v>
      </c>
    </row>
    <row r="31" spans="2:3" ht="15.75">
      <c r="B31" s="3">
        <v>134</v>
      </c>
      <c r="C31" s="98">
        <v>93200</v>
      </c>
    </row>
    <row r="32" spans="2:3" ht="15.75">
      <c r="B32" s="3">
        <v>135</v>
      </c>
      <c r="C32" s="98">
        <v>97200</v>
      </c>
    </row>
    <row r="33" spans="2:3" ht="15.75">
      <c r="B33" s="3">
        <v>136</v>
      </c>
      <c r="C33" s="98">
        <v>101300</v>
      </c>
    </row>
    <row r="34" spans="2:3" ht="15.75">
      <c r="B34" s="3">
        <v>137</v>
      </c>
      <c r="C34" s="98">
        <v>105300</v>
      </c>
    </row>
    <row r="35" spans="2:3" ht="15.75">
      <c r="B35" s="3">
        <v>138</v>
      </c>
      <c r="C35" s="98">
        <v>109400</v>
      </c>
    </row>
    <row r="36" spans="2:3" ht="15.75">
      <c r="B36" s="3">
        <v>139</v>
      </c>
      <c r="C36" s="98">
        <v>113400</v>
      </c>
    </row>
    <row r="37" spans="2:3" ht="15.75">
      <c r="B37" s="3">
        <v>140</v>
      </c>
      <c r="C37" s="98">
        <v>117500</v>
      </c>
    </row>
    <row r="38" spans="2:3" ht="15.75">
      <c r="B38" s="3">
        <v>141</v>
      </c>
      <c r="C38" s="98">
        <v>118300</v>
      </c>
    </row>
    <row r="39" spans="2:3" ht="15.75">
      <c r="B39" s="3">
        <v>142</v>
      </c>
      <c r="C39" s="98">
        <v>123500</v>
      </c>
    </row>
    <row r="40" spans="2:3" ht="15.75">
      <c r="B40" s="3">
        <v>143</v>
      </c>
      <c r="C40" s="98">
        <v>128700</v>
      </c>
    </row>
    <row r="41" spans="2:3" ht="15.75">
      <c r="B41" s="3">
        <v>144</v>
      </c>
      <c r="C41" s="98">
        <v>133900</v>
      </c>
    </row>
    <row r="42" spans="2:3" ht="15.75">
      <c r="B42" s="3">
        <v>145</v>
      </c>
      <c r="C42" s="98">
        <v>139100</v>
      </c>
    </row>
    <row r="43" spans="2:3" ht="15.75">
      <c r="B43" s="3">
        <v>146</v>
      </c>
      <c r="C43" s="98">
        <v>144300</v>
      </c>
    </row>
    <row r="44" spans="2:3" ht="15.75">
      <c r="B44" s="3">
        <v>147</v>
      </c>
      <c r="C44" s="98">
        <v>149500</v>
      </c>
    </row>
    <row r="45" spans="2:3" ht="15.75">
      <c r="B45" s="3">
        <v>148</v>
      </c>
      <c r="C45" s="98">
        <v>154700</v>
      </c>
    </row>
    <row r="46" spans="2:3" ht="15.75">
      <c r="B46" s="3">
        <v>149</v>
      </c>
      <c r="C46" s="98">
        <v>159900</v>
      </c>
    </row>
    <row r="47" spans="2:3" ht="15.75">
      <c r="B47" s="3">
        <v>150</v>
      </c>
      <c r="C47" s="98">
        <v>165100</v>
      </c>
    </row>
    <row r="48" spans="2:3" ht="15.75">
      <c r="B48" s="3">
        <v>151</v>
      </c>
      <c r="C48" s="98">
        <v>165100</v>
      </c>
    </row>
    <row r="49" spans="2:3" ht="15.75">
      <c r="B49" s="3">
        <v>152</v>
      </c>
      <c r="C49" s="98">
        <v>188400</v>
      </c>
    </row>
    <row r="50" spans="2:3" ht="15.75">
      <c r="B50" s="3">
        <v>153</v>
      </c>
      <c r="C50" s="98">
        <v>218400</v>
      </c>
    </row>
    <row r="51" spans="2:3" ht="15.75">
      <c r="B51" s="3">
        <v>154</v>
      </c>
      <c r="C51" s="98">
        <v>248400</v>
      </c>
    </row>
    <row r="52" spans="2:3" ht="15.75">
      <c r="B52" s="3">
        <v>155</v>
      </c>
      <c r="C52" s="98">
        <v>278400</v>
      </c>
    </row>
    <row r="53" spans="2:3" ht="15.75">
      <c r="B53" s="3">
        <v>156</v>
      </c>
      <c r="C53" s="98">
        <v>308400</v>
      </c>
    </row>
    <row r="54" spans="2:3" ht="15.75">
      <c r="B54" s="3">
        <v>157</v>
      </c>
      <c r="C54" s="98">
        <v>338400</v>
      </c>
    </row>
    <row r="55" spans="2:3" ht="15.75">
      <c r="B55" s="3">
        <v>158</v>
      </c>
      <c r="C55" s="98">
        <v>368400</v>
      </c>
    </row>
    <row r="56" spans="2:3" ht="15.75">
      <c r="B56" s="3">
        <v>159</v>
      </c>
      <c r="C56" s="98">
        <v>398400</v>
      </c>
    </row>
    <row r="57" spans="2:3" ht="15.75">
      <c r="B57" s="3">
        <v>160</v>
      </c>
      <c r="C57" s="98">
        <v>428400</v>
      </c>
    </row>
    <row r="58" spans="2:3" ht="15.75">
      <c r="B58" s="3">
        <v>161</v>
      </c>
      <c r="C58" s="98">
        <v>428400</v>
      </c>
    </row>
    <row r="59" spans="2:3" ht="15.75">
      <c r="B59" s="3">
        <v>162</v>
      </c>
      <c r="C59" s="98">
        <v>487300</v>
      </c>
    </row>
    <row r="60" spans="2:3" ht="15.75">
      <c r="B60" s="3">
        <v>163</v>
      </c>
      <c r="C60" s="98">
        <v>553300</v>
      </c>
    </row>
    <row r="61" spans="2:3" ht="15.75">
      <c r="B61" s="3">
        <v>164</v>
      </c>
      <c r="C61" s="98">
        <v>619300</v>
      </c>
    </row>
    <row r="62" spans="2:3" ht="15.75">
      <c r="B62" s="3">
        <v>165</v>
      </c>
      <c r="C62" s="98">
        <v>685300</v>
      </c>
    </row>
    <row r="63" spans="2:3" ht="15.75">
      <c r="B63" s="3">
        <v>166</v>
      </c>
      <c r="C63" s="98">
        <v>751300</v>
      </c>
    </row>
    <row r="64" spans="2:3" ht="15.75">
      <c r="B64" s="3">
        <v>167</v>
      </c>
      <c r="C64" s="98">
        <v>817300</v>
      </c>
    </row>
    <row r="65" spans="2:3" ht="15.75">
      <c r="B65" s="3">
        <v>168</v>
      </c>
      <c r="C65" s="98">
        <v>883300</v>
      </c>
    </row>
    <row r="66" spans="2:3" ht="15.75">
      <c r="B66" s="3">
        <v>169</v>
      </c>
      <c r="C66" s="98">
        <v>949300</v>
      </c>
    </row>
    <row r="67" spans="2:3" ht="15.75">
      <c r="B67" s="3">
        <v>170</v>
      </c>
      <c r="C67" s="98">
        <v>1015300</v>
      </c>
    </row>
    <row r="68" spans="2:3" ht="15.75">
      <c r="B68" s="3">
        <v>171</v>
      </c>
      <c r="C68" s="98">
        <v>1082400</v>
      </c>
    </row>
    <row r="69" spans="2:3" ht="15.75">
      <c r="B69" s="3">
        <v>172</v>
      </c>
      <c r="C69" s="98">
        <v>1153900</v>
      </c>
    </row>
    <row r="70" spans="2:3" ht="15.75">
      <c r="B70" s="3">
        <v>173</v>
      </c>
      <c r="C70" s="98">
        <v>1225400</v>
      </c>
    </row>
    <row r="71" spans="2:3" ht="15.75">
      <c r="B71" s="3">
        <v>174</v>
      </c>
      <c r="C71" s="98">
        <v>1296900</v>
      </c>
    </row>
    <row r="72" spans="2:3" ht="15.75">
      <c r="B72" s="3">
        <v>175</v>
      </c>
      <c r="C72" s="98">
        <v>1368400</v>
      </c>
    </row>
    <row r="73" spans="2:3" ht="15.75">
      <c r="B73" s="3">
        <v>176</v>
      </c>
      <c r="C73" s="98">
        <v>1439900</v>
      </c>
    </row>
    <row r="74" spans="2:3" ht="15.75">
      <c r="B74" s="3">
        <v>177</v>
      </c>
      <c r="C74" s="98">
        <v>1511400</v>
      </c>
    </row>
    <row r="75" spans="2:3" ht="15.75">
      <c r="B75" s="3">
        <v>178</v>
      </c>
      <c r="C75" s="98">
        <v>1582900</v>
      </c>
    </row>
    <row r="76" spans="2:3" ht="15.75">
      <c r="B76" s="3">
        <v>179</v>
      </c>
      <c r="C76" s="98">
        <v>1654400</v>
      </c>
    </row>
    <row r="77" spans="2:3" ht="15.75">
      <c r="B77" s="3">
        <v>180</v>
      </c>
      <c r="C77" s="98">
        <v>1725900</v>
      </c>
    </row>
    <row r="78" spans="2:3" ht="15.75">
      <c r="B78" s="3">
        <v>181</v>
      </c>
      <c r="C78" s="98">
        <v>1804000</v>
      </c>
    </row>
    <row r="79" spans="2:3" ht="15.75">
      <c r="B79" s="3">
        <v>182</v>
      </c>
      <c r="C79" s="98">
        <v>1881000</v>
      </c>
    </row>
    <row r="80" spans="2:3" ht="15.75">
      <c r="B80" s="3">
        <v>183</v>
      </c>
      <c r="C80" s="98">
        <v>1958000</v>
      </c>
    </row>
    <row r="81" spans="2:3" ht="15.75">
      <c r="B81" s="3">
        <v>184</v>
      </c>
      <c r="C81" s="98">
        <v>2035000</v>
      </c>
    </row>
    <row r="82" spans="2:3" ht="15.75">
      <c r="B82" s="3">
        <v>185</v>
      </c>
      <c r="C82" s="98">
        <v>2112000</v>
      </c>
    </row>
    <row r="83" spans="2:3" ht="15.75">
      <c r="B83" s="3">
        <v>186</v>
      </c>
      <c r="C83" s="98">
        <v>2189000</v>
      </c>
    </row>
    <row r="84" spans="2:3" ht="15.75">
      <c r="B84" s="3">
        <v>187</v>
      </c>
      <c r="C84" s="98">
        <v>2266000</v>
      </c>
    </row>
    <row r="85" spans="2:3" ht="15.75">
      <c r="B85" s="3">
        <v>188</v>
      </c>
      <c r="C85" s="98">
        <v>2343000</v>
      </c>
    </row>
    <row r="86" spans="2:3" ht="15.75">
      <c r="B86" s="3">
        <v>189</v>
      </c>
      <c r="C86" s="98">
        <v>2420000</v>
      </c>
    </row>
    <row r="87" spans="2:3" ht="15.75">
      <c r="B87" s="3">
        <v>190</v>
      </c>
      <c r="C87" s="98">
        <v>2497000</v>
      </c>
    </row>
    <row r="88" spans="2:3" ht="15.75">
      <c r="B88" s="3">
        <v>191</v>
      </c>
      <c r="C88" s="98">
        <v>2585000</v>
      </c>
    </row>
    <row r="89" spans="2:3" ht="15.75">
      <c r="B89" s="3">
        <v>192</v>
      </c>
      <c r="C89" s="98">
        <v>2673000</v>
      </c>
    </row>
    <row r="90" spans="2:3" ht="15.75">
      <c r="B90" s="3">
        <v>193</v>
      </c>
      <c r="C90" s="98">
        <v>2761000</v>
      </c>
    </row>
    <row r="91" spans="2:3" ht="15.75">
      <c r="B91" s="3">
        <v>194</v>
      </c>
      <c r="C91" s="98">
        <v>2849000</v>
      </c>
    </row>
    <row r="92" spans="2:3" ht="15.75">
      <c r="B92" s="3">
        <v>195</v>
      </c>
      <c r="C92" s="98">
        <v>2937000</v>
      </c>
    </row>
    <row r="93" spans="2:3" ht="15.75">
      <c r="B93" s="3">
        <v>196</v>
      </c>
      <c r="C93" s="98">
        <v>3025000</v>
      </c>
    </row>
    <row r="94" spans="2:3" ht="15.75">
      <c r="B94" s="3">
        <v>197</v>
      </c>
      <c r="C94" s="98">
        <v>3113000</v>
      </c>
    </row>
    <row r="95" spans="2:3" ht="15.75">
      <c r="B95" s="3">
        <v>198</v>
      </c>
      <c r="C95" s="98">
        <v>3201000</v>
      </c>
    </row>
    <row r="96" spans="2:3" ht="15.75">
      <c r="B96" s="3">
        <v>199</v>
      </c>
      <c r="C96" s="98">
        <v>3289000</v>
      </c>
    </row>
    <row r="97" spans="2:3" ht="15.75">
      <c r="B97" s="3">
        <v>200</v>
      </c>
      <c r="C97" s="98">
        <v>3377000</v>
      </c>
    </row>
    <row r="98" spans="2:3" ht="15.75">
      <c r="B98" s="19"/>
      <c r="C98" s="98"/>
    </row>
    <row r="99" spans="2:3" ht="15.75">
      <c r="B99" s="19"/>
      <c r="C99" s="98"/>
    </row>
    <row r="100" spans="2:3" ht="15.75">
      <c r="B100" s="19"/>
      <c r="C100" s="98"/>
    </row>
    <row r="101" spans="2:3" ht="15.75">
      <c r="B101" s="19"/>
      <c r="C101" s="98"/>
    </row>
    <row r="102" spans="2:3" ht="15.75">
      <c r="B102" s="19"/>
      <c r="C102" s="98"/>
    </row>
    <row r="103" spans="2:3" ht="15.75">
      <c r="B103" s="19"/>
      <c r="C103" s="98"/>
    </row>
    <row r="104" spans="2:3" ht="15.75">
      <c r="B104" s="19"/>
      <c r="C104" s="98"/>
    </row>
    <row r="105" spans="2:3" ht="15.75">
      <c r="B105" s="19"/>
      <c r="C105" s="98"/>
    </row>
    <row r="106" spans="2:3" ht="15.75">
      <c r="B106" s="19"/>
      <c r="C106" s="98"/>
    </row>
    <row r="107" spans="2:3" ht="15.75">
      <c r="B107" s="19"/>
      <c r="C107" s="98"/>
    </row>
    <row r="108" spans="2:3" ht="15.75">
      <c r="B108" s="19"/>
      <c r="C108" s="98"/>
    </row>
    <row r="109" spans="2:3" ht="15.75">
      <c r="B109" s="19"/>
      <c r="C109" s="98"/>
    </row>
    <row r="110" spans="2:3" ht="15.75">
      <c r="B110" s="19"/>
      <c r="C110" s="98"/>
    </row>
    <row r="111" spans="2:3" ht="15.75">
      <c r="B111" s="19"/>
      <c r="C111" s="98"/>
    </row>
    <row r="112" spans="2:3" ht="15.75">
      <c r="B112" s="19"/>
      <c r="C112" s="98"/>
    </row>
    <row r="113" spans="2:3" ht="15.75">
      <c r="B113" s="19"/>
      <c r="C113" s="98"/>
    </row>
    <row r="114" spans="2:3" ht="15.75">
      <c r="B114" s="19"/>
      <c r="C114" s="98"/>
    </row>
    <row r="115" spans="2:3" ht="15.75">
      <c r="B115" s="19"/>
      <c r="C115" s="98"/>
    </row>
    <row r="116" spans="2:3" ht="15.75">
      <c r="B116" s="19"/>
      <c r="C116" s="98"/>
    </row>
    <row r="117" spans="2:3" ht="15.75">
      <c r="B117" s="19"/>
      <c r="C117" s="98"/>
    </row>
    <row r="118" spans="2:3" ht="15.75">
      <c r="B118" s="19"/>
      <c r="C118" s="98"/>
    </row>
    <row r="119" spans="2:3" ht="15.75">
      <c r="B119" s="19"/>
      <c r="C119" s="98"/>
    </row>
    <row r="120" spans="2:3" ht="15.75">
      <c r="B120" s="19"/>
      <c r="C120" s="98"/>
    </row>
    <row r="121" spans="2:3" ht="15.75">
      <c r="B121" s="19"/>
      <c r="C121" s="98"/>
    </row>
    <row r="122" spans="2:3" ht="15.75">
      <c r="B122" s="19"/>
      <c r="C122" s="98"/>
    </row>
    <row r="123" spans="2:3" ht="15.75">
      <c r="B123" s="19"/>
      <c r="C123" s="98"/>
    </row>
    <row r="124" spans="2:3" ht="15.75">
      <c r="B124" s="19"/>
      <c r="C124" s="98"/>
    </row>
    <row r="125" spans="2:3" ht="15.75">
      <c r="B125" s="19"/>
      <c r="C125" s="98"/>
    </row>
    <row r="126" spans="2:3" ht="15.75">
      <c r="B126" s="19"/>
      <c r="C126" s="98"/>
    </row>
    <row r="127" spans="2:3" ht="15.75">
      <c r="B127" s="19"/>
      <c r="C127" s="98"/>
    </row>
    <row r="128" spans="2:3" ht="15.75">
      <c r="B128" s="19"/>
      <c r="C128" s="98"/>
    </row>
    <row r="129" spans="2:3" ht="15.75">
      <c r="B129" s="19"/>
      <c r="C129" s="98"/>
    </row>
    <row r="130" spans="2:3" ht="15.75">
      <c r="B130" s="19"/>
      <c r="C130" s="98"/>
    </row>
    <row r="131" spans="2:3" ht="15.75">
      <c r="B131" s="19"/>
      <c r="C131" s="98"/>
    </row>
    <row r="132" spans="2:3" ht="15.75">
      <c r="B132" s="19"/>
      <c r="C132" s="98"/>
    </row>
    <row r="133" spans="2:3" ht="15.75">
      <c r="B133" s="19"/>
      <c r="C133" s="98"/>
    </row>
    <row r="134" spans="2:3" ht="15.75">
      <c r="B134" s="19"/>
      <c r="C134" s="98"/>
    </row>
    <row r="135" spans="2:3" ht="15.75">
      <c r="B135" s="19"/>
      <c r="C135" s="98"/>
    </row>
    <row r="136" spans="2:3" ht="15.75">
      <c r="B136" s="19"/>
      <c r="C136" s="98"/>
    </row>
    <row r="137" spans="2:3" ht="15.75">
      <c r="B137" s="19"/>
      <c r="C137" s="98"/>
    </row>
  </sheetData>
  <phoneticPr fontId="4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4"/>
  <sheetViews>
    <sheetView topLeftCell="A5" workbookViewId="0">
      <selection activeCell="D21" sqref="D21"/>
    </sheetView>
  </sheetViews>
  <sheetFormatPr defaultColWidth="9" defaultRowHeight="13.5"/>
  <cols>
    <col min="1" max="1" width="15.125" customWidth="1"/>
    <col min="4" max="4" width="88.25" customWidth="1"/>
    <col min="5" max="5" width="42.875" customWidth="1"/>
    <col min="6" max="6" width="19.625" customWidth="1"/>
    <col min="9" max="10" width="8.875" customWidth="1"/>
    <col min="14" max="14" width="41.75" customWidth="1"/>
    <col min="15" max="15" width="37.75" customWidth="1"/>
    <col min="33" max="33" width="16.375" customWidth="1"/>
    <col min="39" max="39" width="13.25" bestFit="1" customWidth="1"/>
  </cols>
  <sheetData>
    <row r="1" spans="1:43">
      <c r="A1" s="4" t="s">
        <v>0</v>
      </c>
      <c r="B1" s="5" t="s">
        <v>68</v>
      </c>
      <c r="C1" s="6"/>
      <c r="D1" s="7" t="s">
        <v>2</v>
      </c>
      <c r="E1" s="8" t="s">
        <v>76</v>
      </c>
    </row>
    <row r="2" spans="1:43">
      <c r="A2" s="4" t="s">
        <v>4</v>
      </c>
      <c r="B2" s="8" t="s">
        <v>77</v>
      </c>
      <c r="C2" s="6"/>
      <c r="D2" s="7" t="s">
        <v>71</v>
      </c>
      <c r="E2" s="9" t="s">
        <v>7</v>
      </c>
    </row>
    <row r="3" spans="1:43">
      <c r="A3" s="4" t="s">
        <v>8</v>
      </c>
      <c r="B3" s="10">
        <v>1</v>
      </c>
      <c r="C3" s="6"/>
      <c r="D3" s="11"/>
      <c r="E3" s="12"/>
    </row>
    <row r="4" spans="1:43">
      <c r="A4" s="13"/>
      <c r="B4" s="13"/>
      <c r="C4" s="14"/>
      <c r="D4" s="14"/>
      <c r="E4" s="3"/>
    </row>
    <row r="5" spans="1:43">
      <c r="A5" s="15" t="s">
        <v>9</v>
      </c>
      <c r="B5" s="15" t="s">
        <v>78</v>
      </c>
      <c r="C5" s="15" t="s">
        <v>79</v>
      </c>
      <c r="D5" s="15" t="s">
        <v>80</v>
      </c>
      <c r="E5" s="15" t="s">
        <v>81</v>
      </c>
      <c r="F5" s="15" t="s">
        <v>82</v>
      </c>
      <c r="G5" s="15" t="s">
        <v>82</v>
      </c>
      <c r="H5" s="15" t="s">
        <v>83</v>
      </c>
    </row>
    <row r="6" spans="1:43" ht="16.5">
      <c r="A6" s="16" t="s">
        <v>10</v>
      </c>
      <c r="B6" s="16" t="s">
        <v>27</v>
      </c>
      <c r="C6" s="16" t="s">
        <v>14</v>
      </c>
      <c r="D6" s="16" t="s">
        <v>14</v>
      </c>
      <c r="E6" s="16" t="s">
        <v>14</v>
      </c>
      <c r="F6" s="16" t="s">
        <v>84</v>
      </c>
      <c r="G6" s="16" t="s">
        <v>27</v>
      </c>
      <c r="H6" s="16" t="s">
        <v>84</v>
      </c>
      <c r="R6" s="23"/>
      <c r="S6" s="23"/>
      <c r="T6" s="23"/>
      <c r="U6" s="23"/>
      <c r="V6" s="71" t="s">
        <v>85</v>
      </c>
      <c r="W6" s="71" t="s">
        <v>85</v>
      </c>
      <c r="X6" s="71" t="s">
        <v>85</v>
      </c>
      <c r="Y6" s="71" t="s">
        <v>85</v>
      </c>
      <c r="Z6" s="71" t="s">
        <v>85</v>
      </c>
      <c r="AA6" s="71" t="s">
        <v>85</v>
      </c>
      <c r="AB6" s="71" t="s">
        <v>86</v>
      </c>
      <c r="AC6" s="71" t="s">
        <v>86</v>
      </c>
      <c r="AD6" s="71" t="s">
        <v>86</v>
      </c>
      <c r="AE6" s="71" t="s">
        <v>86</v>
      </c>
      <c r="AF6" s="71" t="s">
        <v>86</v>
      </c>
      <c r="AG6" s="71"/>
      <c r="AH6" s="71"/>
      <c r="AI6" s="71"/>
      <c r="AJ6" s="71" t="s">
        <v>87</v>
      </c>
      <c r="AK6" s="23"/>
      <c r="AL6" s="23"/>
      <c r="AM6" s="23"/>
      <c r="AN6" s="23"/>
      <c r="AO6" s="23">
        <v>8</v>
      </c>
      <c r="AP6" s="23"/>
      <c r="AQ6" s="23"/>
    </row>
    <row r="7" spans="1:43" ht="15.75" thickBot="1">
      <c r="A7" s="16"/>
      <c r="B7" s="16" t="s">
        <v>88</v>
      </c>
      <c r="C7" s="16" t="s">
        <v>89</v>
      </c>
      <c r="D7" s="16" t="s">
        <v>90</v>
      </c>
      <c r="E7" s="16" t="s">
        <v>91</v>
      </c>
      <c r="F7" s="16" t="s">
        <v>92</v>
      </c>
      <c r="G7" s="16" t="s">
        <v>92</v>
      </c>
      <c r="H7" s="16" t="s">
        <v>93</v>
      </c>
      <c r="L7" s="26" t="s">
        <v>78</v>
      </c>
      <c r="M7" s="26" t="s">
        <v>94</v>
      </c>
      <c r="N7" s="26" t="s">
        <v>95</v>
      </c>
      <c r="O7" s="26" t="s">
        <v>96</v>
      </c>
      <c r="P7" s="26" t="s">
        <v>97</v>
      </c>
      <c r="R7" s="26" t="s">
        <v>98</v>
      </c>
      <c r="S7" s="26" t="s">
        <v>78</v>
      </c>
      <c r="T7" s="26" t="s">
        <v>99</v>
      </c>
      <c r="U7" s="26" t="s">
        <v>100</v>
      </c>
      <c r="V7" s="22" t="s">
        <v>101</v>
      </c>
      <c r="W7" s="22" t="s">
        <v>102</v>
      </c>
      <c r="X7" s="22" t="s">
        <v>103</v>
      </c>
      <c r="Y7" s="22" t="s">
        <v>104</v>
      </c>
      <c r="Z7" s="24" t="s">
        <v>105</v>
      </c>
      <c r="AA7" s="22" t="s">
        <v>106</v>
      </c>
      <c r="AB7" s="22" t="s">
        <v>101</v>
      </c>
      <c r="AC7" s="22" t="s">
        <v>102</v>
      </c>
      <c r="AD7" s="22" t="s">
        <v>103</v>
      </c>
      <c r="AE7" s="22" t="s">
        <v>104</v>
      </c>
      <c r="AF7" s="22" t="s">
        <v>105</v>
      </c>
      <c r="AG7" s="24" t="s">
        <v>107</v>
      </c>
      <c r="AH7" s="24" t="s">
        <v>82</v>
      </c>
      <c r="AI7" s="24" t="s">
        <v>108</v>
      </c>
      <c r="AJ7" s="22" t="s">
        <v>109</v>
      </c>
      <c r="AK7" s="24" t="s">
        <v>94</v>
      </c>
      <c r="AL7" s="22"/>
      <c r="AM7" s="24" t="s">
        <v>107</v>
      </c>
      <c r="AN7" s="22"/>
      <c r="AO7" s="22"/>
      <c r="AP7" s="22"/>
      <c r="AQ7" s="22"/>
    </row>
    <row r="8" spans="1:43" ht="17.25" thickBot="1">
      <c r="A8" s="18" t="s">
        <v>110</v>
      </c>
      <c r="B8" s="18">
        <v>0</v>
      </c>
      <c r="C8" s="47">
        <v>0</v>
      </c>
      <c r="D8" s="101" t="s">
        <v>1320</v>
      </c>
      <c r="E8" s="3"/>
      <c r="F8" s="3"/>
      <c r="G8" s="3"/>
      <c r="H8" s="68">
        <v>267</v>
      </c>
      <c r="L8" s="69">
        <v>0</v>
      </c>
      <c r="M8">
        <f>AK8</f>
        <v>0</v>
      </c>
      <c r="N8" t="str">
        <f>"{{type=2,value="&amp;AE8&amp;"},{type=4,value="&amp;AB8&amp;"},{type=5,value="&amp;AC8&amp;"},{type=6,value="&amp;AD8&amp;"},{type=60,value="&amp;AG8&amp;"}}"</f>
        <v>{{type=2,value=0},{type=4,value=0},{type=5,value=0},{type=6,value=0},{type=60,value=0}}</v>
      </c>
      <c r="P8" s="70"/>
      <c r="R8" s="69">
        <v>1</v>
      </c>
      <c r="S8" s="69">
        <v>0</v>
      </c>
      <c r="T8" s="72">
        <v>0</v>
      </c>
      <c r="U8" s="72">
        <v>0</v>
      </c>
      <c r="V8" s="73">
        <v>0</v>
      </c>
      <c r="W8" s="73">
        <v>0</v>
      </c>
      <c r="X8" s="73">
        <v>0</v>
      </c>
      <c r="Y8" s="73">
        <v>0</v>
      </c>
      <c r="Z8" s="78">
        <v>0</v>
      </c>
      <c r="AA8" s="79">
        <v>0</v>
      </c>
      <c r="AB8" s="73">
        <f t="shared" ref="AB8:AF8" si="0">V8</f>
        <v>0</v>
      </c>
      <c r="AC8" s="73">
        <f t="shared" si="0"/>
        <v>0</v>
      </c>
      <c r="AD8" s="73">
        <f t="shared" si="0"/>
        <v>0</v>
      </c>
      <c r="AE8" s="73">
        <f t="shared" si="0"/>
        <v>0</v>
      </c>
      <c r="AF8" s="73">
        <f t="shared" si="0"/>
        <v>0</v>
      </c>
      <c r="AG8" s="83">
        <f>AM8</f>
        <v>0</v>
      </c>
      <c r="AH8" s="84">
        <v>0</v>
      </c>
      <c r="AI8" s="84">
        <v>0</v>
      </c>
      <c r="AJ8" s="69">
        <v>0</v>
      </c>
      <c r="AK8" s="85">
        <v>0</v>
      </c>
      <c r="AL8" s="69"/>
      <c r="AM8" s="83">
        <v>0</v>
      </c>
      <c r="AN8" s="86"/>
      <c r="AO8" s="95"/>
      <c r="AP8" s="96"/>
      <c r="AQ8" s="23"/>
    </row>
    <row r="9" spans="1:43" ht="17.25" thickTop="1">
      <c r="A9" s="18" t="s">
        <v>111</v>
      </c>
      <c r="B9" s="18">
        <v>1</v>
      </c>
      <c r="C9" s="47">
        <v>180000</v>
      </c>
      <c r="D9" s="101" t="s">
        <v>1321</v>
      </c>
      <c r="E9" s="3"/>
      <c r="F9" s="3"/>
      <c r="G9" s="3"/>
      <c r="H9" s="68">
        <v>268</v>
      </c>
      <c r="L9" s="23">
        <v>1</v>
      </c>
      <c r="M9">
        <f t="shared" ref="M9:M44" si="1">AK9</f>
        <v>180000</v>
      </c>
      <c r="N9" t="str">
        <f t="shared" ref="N9:N44" si="2">"{{type=2,value="&amp;AE9&amp;"},{type=4,value="&amp;AB9&amp;"},{type=5,value="&amp;AC9&amp;"},{type=6,value="&amp;AD9&amp;"},{type=60,value="&amp;AG9&amp;"}}"</f>
        <v>{{type=2,value=1080},{type=4,value=80},{type=5,value=20},{type=6,value=20},{type=60,value=50000}}</v>
      </c>
      <c r="P9" s="70"/>
      <c r="R9" s="23">
        <v>1</v>
      </c>
      <c r="S9" s="23">
        <v>1</v>
      </c>
      <c r="T9" s="74" t="s">
        <v>26</v>
      </c>
      <c r="U9" s="74" t="s">
        <v>112</v>
      </c>
      <c r="V9" s="71">
        <v>80</v>
      </c>
      <c r="W9" s="71">
        <v>20</v>
      </c>
      <c r="X9" s="71">
        <v>20</v>
      </c>
      <c r="Y9" s="71">
        <v>1080</v>
      </c>
      <c r="Z9" s="80">
        <v>1728</v>
      </c>
      <c r="AA9" s="81">
        <v>2000</v>
      </c>
      <c r="AB9" s="71">
        <f t="shared" ref="AB9:AF9" si="3">AB8+V9</f>
        <v>80</v>
      </c>
      <c r="AC9" s="71">
        <f t="shared" si="3"/>
        <v>20</v>
      </c>
      <c r="AD9" s="71">
        <f t="shared" si="3"/>
        <v>20</v>
      </c>
      <c r="AE9" s="71">
        <f t="shared" si="3"/>
        <v>1080</v>
      </c>
      <c r="AF9" s="71">
        <f t="shared" si="3"/>
        <v>1728</v>
      </c>
      <c r="AG9" s="87">
        <f>AG8+AM9</f>
        <v>50000</v>
      </c>
      <c r="AH9" s="88">
        <v>20000</v>
      </c>
      <c r="AI9" s="88">
        <v>21987.200000000001</v>
      </c>
      <c r="AJ9" s="23">
        <v>6</v>
      </c>
      <c r="AK9" s="89">
        <v>180000</v>
      </c>
      <c r="AL9" s="23"/>
      <c r="AM9" s="87">
        <v>50000</v>
      </c>
      <c r="AN9" s="90"/>
      <c r="AO9" s="95"/>
      <c r="AP9" s="96"/>
      <c r="AQ9" s="97"/>
    </row>
    <row r="10" spans="1:43" ht="16.5">
      <c r="A10" s="18" t="s">
        <v>113</v>
      </c>
      <c r="B10" s="18">
        <v>2</v>
      </c>
      <c r="C10" s="47">
        <v>240000</v>
      </c>
      <c r="D10" s="101" t="s">
        <v>1322</v>
      </c>
      <c r="E10" s="3"/>
      <c r="F10" s="3"/>
      <c r="G10" s="3"/>
      <c r="H10" s="68">
        <v>269</v>
      </c>
      <c r="L10" s="23">
        <v>2</v>
      </c>
      <c r="M10">
        <f t="shared" si="1"/>
        <v>240000</v>
      </c>
      <c r="N10" t="str">
        <f t="shared" si="2"/>
        <v>{{type=2,value=2376},{type=4,value=176},{type=5,value=44},{type=6,value=44},{type=60,value=100000}}</v>
      </c>
      <c r="P10" s="70"/>
      <c r="R10" s="23">
        <v>1</v>
      </c>
      <c r="S10" s="23">
        <v>2</v>
      </c>
      <c r="T10" s="75" t="s">
        <v>26</v>
      </c>
      <c r="U10" s="75" t="s">
        <v>114</v>
      </c>
      <c r="V10" s="71">
        <v>96</v>
      </c>
      <c r="W10" s="71">
        <v>24</v>
      </c>
      <c r="X10" s="71">
        <v>24</v>
      </c>
      <c r="Y10" s="71">
        <v>1296</v>
      </c>
      <c r="Z10" s="80">
        <v>2073.6</v>
      </c>
      <c r="AA10" s="81">
        <v>2000</v>
      </c>
      <c r="AB10" s="71">
        <f t="shared" ref="AB10:AF44" si="4">AB9+V10</f>
        <v>176</v>
      </c>
      <c r="AC10" s="71">
        <f t="shared" si="4"/>
        <v>44</v>
      </c>
      <c r="AD10" s="71">
        <f t="shared" si="4"/>
        <v>44</v>
      </c>
      <c r="AE10" s="71">
        <f t="shared" si="4"/>
        <v>2376</v>
      </c>
      <c r="AF10" s="71">
        <f t="shared" si="4"/>
        <v>3801.6</v>
      </c>
      <c r="AG10" s="87">
        <f t="shared" ref="AG10:AG44" si="5">AG9+AM10</f>
        <v>100000</v>
      </c>
      <c r="AH10" s="88">
        <v>20000</v>
      </c>
      <c r="AI10" s="88">
        <v>21987.200000000001</v>
      </c>
      <c r="AJ10" s="23">
        <v>8</v>
      </c>
      <c r="AK10" s="89">
        <v>240000</v>
      </c>
      <c r="AL10" s="23"/>
      <c r="AM10" s="87">
        <v>50000</v>
      </c>
      <c r="AN10" s="90"/>
      <c r="AO10" s="95"/>
      <c r="AP10" s="96"/>
      <c r="AQ10" s="97"/>
    </row>
    <row r="11" spans="1:43" ht="16.5">
      <c r="A11" s="18" t="s">
        <v>115</v>
      </c>
      <c r="B11" s="18">
        <v>3</v>
      </c>
      <c r="C11" s="47">
        <v>270000</v>
      </c>
      <c r="D11" s="101" t="s">
        <v>1323</v>
      </c>
      <c r="E11" s="3"/>
      <c r="F11" s="3"/>
      <c r="G11" s="3"/>
      <c r="H11" s="68">
        <v>270</v>
      </c>
      <c r="L11" s="23">
        <v>3</v>
      </c>
      <c r="M11">
        <f t="shared" si="1"/>
        <v>270000</v>
      </c>
      <c r="N11" t="str">
        <f t="shared" si="2"/>
        <v>{{type=2,value=3888},{type=4,value=288},{type=5,value=72},{type=6,value=72},{type=60,value=150000}}</v>
      </c>
      <c r="P11" s="70"/>
      <c r="R11" s="23">
        <v>1</v>
      </c>
      <c r="S11" s="23">
        <v>3</v>
      </c>
      <c r="T11" s="75" t="s">
        <v>26</v>
      </c>
      <c r="U11" s="75" t="s">
        <v>116</v>
      </c>
      <c r="V11" s="71">
        <v>112</v>
      </c>
      <c r="W11" s="71">
        <v>28</v>
      </c>
      <c r="X11" s="71">
        <v>28</v>
      </c>
      <c r="Y11" s="71">
        <v>1512</v>
      </c>
      <c r="Z11" s="80">
        <v>2419.1999999999998</v>
      </c>
      <c r="AA11" s="81">
        <v>2000</v>
      </c>
      <c r="AB11" s="71">
        <f t="shared" si="4"/>
        <v>288</v>
      </c>
      <c r="AC11" s="71">
        <f t="shared" si="4"/>
        <v>72</v>
      </c>
      <c r="AD11" s="71">
        <f t="shared" si="4"/>
        <v>72</v>
      </c>
      <c r="AE11" s="71">
        <f t="shared" si="4"/>
        <v>3888</v>
      </c>
      <c r="AF11" s="71">
        <f t="shared" si="4"/>
        <v>6220.7999999999993</v>
      </c>
      <c r="AG11" s="87">
        <f t="shared" si="5"/>
        <v>150000</v>
      </c>
      <c r="AH11" s="88">
        <v>20000</v>
      </c>
      <c r="AI11" s="88">
        <v>21987.200000000001</v>
      </c>
      <c r="AJ11" s="23">
        <v>9</v>
      </c>
      <c r="AK11" s="89">
        <v>270000</v>
      </c>
      <c r="AL11" s="23"/>
      <c r="AM11" s="87">
        <v>50000</v>
      </c>
      <c r="AN11" s="90"/>
      <c r="AO11" s="95"/>
      <c r="AP11" s="96"/>
      <c r="AQ11" s="97"/>
    </row>
    <row r="12" spans="1:43" ht="16.5">
      <c r="A12" s="18" t="s">
        <v>117</v>
      </c>
      <c r="B12" s="18">
        <v>4</v>
      </c>
      <c r="C12" s="47">
        <v>360000</v>
      </c>
      <c r="D12" s="101" t="s">
        <v>1324</v>
      </c>
      <c r="E12" s="3"/>
      <c r="F12" s="3"/>
      <c r="G12" s="3"/>
      <c r="H12" s="68">
        <v>271</v>
      </c>
      <c r="L12" s="23">
        <v>4</v>
      </c>
      <c r="M12">
        <f t="shared" si="1"/>
        <v>360000</v>
      </c>
      <c r="N12" t="str">
        <f t="shared" si="2"/>
        <v>{{type=2,value=5616},{type=4,value=416},{type=5,value=104},{type=6,value=104},{type=60,value=200000}}</v>
      </c>
      <c r="P12" s="70"/>
      <c r="R12" s="23">
        <v>1</v>
      </c>
      <c r="S12" s="23">
        <v>4</v>
      </c>
      <c r="T12" s="75" t="s">
        <v>26</v>
      </c>
      <c r="U12" s="75" t="s">
        <v>118</v>
      </c>
      <c r="V12" s="71">
        <v>128</v>
      </c>
      <c r="W12" s="71">
        <v>32</v>
      </c>
      <c r="X12" s="71">
        <v>32</v>
      </c>
      <c r="Y12" s="71">
        <v>1728</v>
      </c>
      <c r="Z12" s="80">
        <v>2764.8</v>
      </c>
      <c r="AA12" s="81">
        <v>2000</v>
      </c>
      <c r="AB12" s="71">
        <f t="shared" si="4"/>
        <v>416</v>
      </c>
      <c r="AC12" s="71">
        <f t="shared" si="4"/>
        <v>104</v>
      </c>
      <c r="AD12" s="71">
        <f t="shared" si="4"/>
        <v>104</v>
      </c>
      <c r="AE12" s="71">
        <f t="shared" si="4"/>
        <v>5616</v>
      </c>
      <c r="AF12" s="71">
        <f t="shared" si="4"/>
        <v>8985.5999999999985</v>
      </c>
      <c r="AG12" s="87">
        <f t="shared" si="5"/>
        <v>200000</v>
      </c>
      <c r="AH12" s="88">
        <v>20000</v>
      </c>
      <c r="AI12" s="88">
        <v>21987.200000000001</v>
      </c>
      <c r="AJ12" s="23">
        <v>12</v>
      </c>
      <c r="AK12" s="89">
        <v>360000</v>
      </c>
      <c r="AL12" s="23"/>
      <c r="AM12" s="87">
        <v>50000</v>
      </c>
      <c r="AN12" s="90"/>
      <c r="AO12" s="95"/>
      <c r="AP12" s="96"/>
      <c r="AQ12" s="97"/>
    </row>
    <row r="13" spans="1:43" ht="16.5">
      <c r="A13" s="18" t="s">
        <v>119</v>
      </c>
      <c r="B13" s="18">
        <v>5</v>
      </c>
      <c r="C13" s="47">
        <v>480000</v>
      </c>
      <c r="D13" s="101" t="s">
        <v>1325</v>
      </c>
      <c r="E13" s="3"/>
      <c r="F13" s="3"/>
      <c r="G13" s="3"/>
      <c r="H13" s="68">
        <v>272</v>
      </c>
      <c r="L13" s="23">
        <v>5</v>
      </c>
      <c r="M13">
        <f t="shared" si="1"/>
        <v>480000</v>
      </c>
      <c r="N13" t="str">
        <f t="shared" si="2"/>
        <v>{{type=2,value=7560},{type=4,value=560},{type=5,value=140},{type=6,value=140},{type=60,value=250000}}</v>
      </c>
      <c r="P13" s="70"/>
      <c r="R13" s="23">
        <v>1</v>
      </c>
      <c r="S13" s="23">
        <v>5</v>
      </c>
      <c r="T13" s="75" t="s">
        <v>26</v>
      </c>
      <c r="U13" s="75" t="s">
        <v>120</v>
      </c>
      <c r="V13" s="71">
        <v>144</v>
      </c>
      <c r="W13" s="71">
        <v>36</v>
      </c>
      <c r="X13" s="71">
        <v>36</v>
      </c>
      <c r="Y13" s="71">
        <v>1944</v>
      </c>
      <c r="Z13" s="80">
        <v>3110.4</v>
      </c>
      <c r="AA13" s="81">
        <v>2000</v>
      </c>
      <c r="AB13" s="71">
        <f t="shared" si="4"/>
        <v>560</v>
      </c>
      <c r="AC13" s="71">
        <f t="shared" si="4"/>
        <v>140</v>
      </c>
      <c r="AD13" s="71">
        <f t="shared" si="4"/>
        <v>140</v>
      </c>
      <c r="AE13" s="71">
        <f t="shared" si="4"/>
        <v>7560</v>
      </c>
      <c r="AF13" s="71">
        <f t="shared" si="4"/>
        <v>12095.999999999998</v>
      </c>
      <c r="AG13" s="87">
        <f t="shared" si="5"/>
        <v>250000</v>
      </c>
      <c r="AH13" s="88">
        <v>20000</v>
      </c>
      <c r="AI13" s="88">
        <v>21987.200000000001</v>
      </c>
      <c r="AJ13" s="23">
        <v>16</v>
      </c>
      <c r="AK13" s="89">
        <v>480000</v>
      </c>
      <c r="AL13" s="23"/>
      <c r="AM13" s="87">
        <v>50000</v>
      </c>
      <c r="AN13" s="90"/>
      <c r="AO13" s="95"/>
      <c r="AP13" s="96"/>
      <c r="AQ13" s="97"/>
    </row>
    <row r="14" spans="1:43" ht="17.25" thickBot="1">
      <c r="A14" s="18" t="s">
        <v>121</v>
      </c>
      <c r="B14" s="18">
        <v>6</v>
      </c>
      <c r="C14" s="47">
        <v>630000</v>
      </c>
      <c r="D14" s="101" t="s">
        <v>1326</v>
      </c>
      <c r="E14" s="3"/>
      <c r="F14" s="3"/>
      <c r="G14" s="3"/>
      <c r="H14" s="68">
        <v>273</v>
      </c>
      <c r="L14" s="34">
        <v>6</v>
      </c>
      <c r="M14">
        <f t="shared" si="1"/>
        <v>630000</v>
      </c>
      <c r="N14" t="str">
        <f t="shared" si="2"/>
        <v>{{type=2,value=9720},{type=4,value=720},{type=5,value=180},{type=6,value=180},{type=60,value=300000}}</v>
      </c>
      <c r="P14" s="70"/>
      <c r="R14" s="34">
        <v>1</v>
      </c>
      <c r="S14" s="34">
        <v>6</v>
      </c>
      <c r="T14" s="76" t="s">
        <v>26</v>
      </c>
      <c r="U14" s="76" t="s">
        <v>122</v>
      </c>
      <c r="V14" s="77">
        <v>160</v>
      </c>
      <c r="W14" s="77">
        <v>40</v>
      </c>
      <c r="X14" s="77">
        <v>40</v>
      </c>
      <c r="Y14" s="77">
        <v>2160</v>
      </c>
      <c r="Z14" s="82">
        <v>3456</v>
      </c>
      <c r="AA14" s="81">
        <v>2000</v>
      </c>
      <c r="AB14" s="71">
        <f t="shared" si="4"/>
        <v>720</v>
      </c>
      <c r="AC14" s="71">
        <f t="shared" si="4"/>
        <v>180</v>
      </c>
      <c r="AD14" s="71">
        <f t="shared" si="4"/>
        <v>180</v>
      </c>
      <c r="AE14" s="71">
        <f t="shared" si="4"/>
        <v>9720</v>
      </c>
      <c r="AF14" s="71">
        <f t="shared" si="4"/>
        <v>15551.999999999998</v>
      </c>
      <c r="AG14" s="87">
        <f t="shared" si="5"/>
        <v>300000</v>
      </c>
      <c r="AH14" s="91">
        <v>20000</v>
      </c>
      <c r="AI14" s="91">
        <v>21987.200000000001</v>
      </c>
      <c r="AJ14" s="23">
        <v>21</v>
      </c>
      <c r="AK14" s="92">
        <v>630000</v>
      </c>
      <c r="AL14" s="34"/>
      <c r="AM14" s="87">
        <v>50000</v>
      </c>
      <c r="AN14" s="93"/>
      <c r="AO14" s="95"/>
      <c r="AP14" s="96"/>
      <c r="AQ14" s="97"/>
    </row>
    <row r="15" spans="1:43" ht="17.25" thickTop="1">
      <c r="A15" s="18" t="s">
        <v>123</v>
      </c>
      <c r="B15" s="18">
        <v>7</v>
      </c>
      <c r="C15" s="47">
        <v>480000</v>
      </c>
      <c r="D15" s="101" t="s">
        <v>1327</v>
      </c>
      <c r="E15" s="3"/>
      <c r="F15" s="3"/>
      <c r="G15" s="3"/>
      <c r="H15" s="68">
        <v>274</v>
      </c>
      <c r="L15" s="23">
        <v>7</v>
      </c>
      <c r="M15">
        <f t="shared" si="1"/>
        <v>480000</v>
      </c>
      <c r="N15" t="str">
        <f t="shared" si="2"/>
        <v>{{type=2,value=12420},{type=4,value=920},{type=5,value=230},{type=6,value=230},{type=60,value=400000}}</v>
      </c>
      <c r="P15" s="70"/>
      <c r="R15" s="23">
        <v>2</v>
      </c>
      <c r="S15" s="23">
        <v>7</v>
      </c>
      <c r="T15" s="74" t="s">
        <v>30</v>
      </c>
      <c r="U15" s="74" t="s">
        <v>112</v>
      </c>
      <c r="V15" s="71">
        <v>200</v>
      </c>
      <c r="W15" s="71">
        <v>50</v>
      </c>
      <c r="X15" s="71">
        <v>50</v>
      </c>
      <c r="Y15" s="71">
        <v>2700</v>
      </c>
      <c r="Z15" s="80">
        <v>4320</v>
      </c>
      <c r="AA15" s="81">
        <v>5000</v>
      </c>
      <c r="AB15" s="71">
        <f t="shared" si="4"/>
        <v>920</v>
      </c>
      <c r="AC15" s="71">
        <f t="shared" si="4"/>
        <v>230</v>
      </c>
      <c r="AD15" s="71">
        <f t="shared" si="4"/>
        <v>230</v>
      </c>
      <c r="AE15" s="71">
        <f t="shared" si="4"/>
        <v>12420</v>
      </c>
      <c r="AF15" s="71">
        <f t="shared" si="4"/>
        <v>19872</v>
      </c>
      <c r="AG15" s="87">
        <f t="shared" si="5"/>
        <v>400000</v>
      </c>
      <c r="AH15" s="88">
        <v>20000</v>
      </c>
      <c r="AI15" s="88">
        <v>24957.200000000001</v>
      </c>
      <c r="AJ15" s="23">
        <v>16</v>
      </c>
      <c r="AK15" s="89">
        <v>480000</v>
      </c>
      <c r="AL15" s="23"/>
      <c r="AM15" s="87">
        <v>100000</v>
      </c>
      <c r="AN15" s="90"/>
      <c r="AO15" s="95"/>
      <c r="AP15" s="96"/>
      <c r="AQ15" s="97"/>
    </row>
    <row r="16" spans="1:43" ht="16.5">
      <c r="A16" s="18" t="s">
        <v>124</v>
      </c>
      <c r="B16" s="18">
        <v>8</v>
      </c>
      <c r="C16" s="47">
        <v>510000</v>
      </c>
      <c r="D16" s="101" t="s">
        <v>1328</v>
      </c>
      <c r="E16" s="3"/>
      <c r="F16" s="3"/>
      <c r="G16" s="3"/>
      <c r="H16" s="68">
        <v>275</v>
      </c>
      <c r="L16" s="23">
        <v>8</v>
      </c>
      <c r="M16">
        <f t="shared" si="1"/>
        <v>510000</v>
      </c>
      <c r="N16" t="str">
        <f t="shared" si="2"/>
        <v>{{type=2,value=15660},{type=4,value=1160},{type=5,value=290},{type=6,value=290},{type=60,value=500000}}</v>
      </c>
      <c r="P16" s="70"/>
      <c r="R16" s="23">
        <v>2</v>
      </c>
      <c r="S16" s="23">
        <v>8</v>
      </c>
      <c r="T16" s="75" t="s">
        <v>30</v>
      </c>
      <c r="U16" s="75" t="s">
        <v>114</v>
      </c>
      <c r="V16" s="71">
        <v>240</v>
      </c>
      <c r="W16" s="71">
        <v>60</v>
      </c>
      <c r="X16" s="71">
        <v>60</v>
      </c>
      <c r="Y16" s="71">
        <v>3240</v>
      </c>
      <c r="Z16" s="80">
        <v>5184</v>
      </c>
      <c r="AA16" s="81">
        <v>5000</v>
      </c>
      <c r="AB16" s="71">
        <f t="shared" si="4"/>
        <v>1160</v>
      </c>
      <c r="AC16" s="71">
        <f t="shared" si="4"/>
        <v>290</v>
      </c>
      <c r="AD16" s="71">
        <f t="shared" si="4"/>
        <v>290</v>
      </c>
      <c r="AE16" s="71">
        <f t="shared" si="4"/>
        <v>15660</v>
      </c>
      <c r="AF16" s="71">
        <f t="shared" si="4"/>
        <v>25056</v>
      </c>
      <c r="AG16" s="87">
        <f t="shared" si="5"/>
        <v>500000</v>
      </c>
      <c r="AH16" s="88">
        <v>20000</v>
      </c>
      <c r="AI16" s="88">
        <v>24957.200000000001</v>
      </c>
      <c r="AJ16" s="23">
        <v>17</v>
      </c>
      <c r="AK16" s="89">
        <v>510000</v>
      </c>
      <c r="AL16" s="23"/>
      <c r="AM16" s="87">
        <v>100000</v>
      </c>
      <c r="AN16" s="90"/>
      <c r="AO16" s="95"/>
      <c r="AP16" s="96"/>
      <c r="AQ16" s="97"/>
    </row>
    <row r="17" spans="1:43" ht="16.5">
      <c r="A17" s="18" t="s">
        <v>125</v>
      </c>
      <c r="B17" s="18">
        <v>9</v>
      </c>
      <c r="C17" s="47">
        <v>600000</v>
      </c>
      <c r="D17" s="101" t="s">
        <v>1329</v>
      </c>
      <c r="E17" s="3"/>
      <c r="F17" s="3"/>
      <c r="G17" s="3"/>
      <c r="H17" s="68">
        <v>276</v>
      </c>
      <c r="L17" s="23">
        <v>9</v>
      </c>
      <c r="M17">
        <f t="shared" si="1"/>
        <v>600000</v>
      </c>
      <c r="N17" t="str">
        <f t="shared" si="2"/>
        <v>{{type=2,value=19440},{type=4,value=1440},{type=5,value=360},{type=6,value=360},{type=60,value=600000}}</v>
      </c>
      <c r="P17" s="70"/>
      <c r="R17" s="23">
        <v>2</v>
      </c>
      <c r="S17" s="23">
        <v>9</v>
      </c>
      <c r="T17" s="75" t="s">
        <v>30</v>
      </c>
      <c r="U17" s="75" t="s">
        <v>116</v>
      </c>
      <c r="V17" s="71">
        <v>280</v>
      </c>
      <c r="W17" s="71">
        <v>70</v>
      </c>
      <c r="X17" s="71">
        <v>70</v>
      </c>
      <c r="Y17" s="71">
        <v>3780</v>
      </c>
      <c r="Z17" s="80">
        <v>6048</v>
      </c>
      <c r="AA17" s="81">
        <v>5000</v>
      </c>
      <c r="AB17" s="71">
        <f t="shared" si="4"/>
        <v>1440</v>
      </c>
      <c r="AC17" s="71">
        <f t="shared" si="4"/>
        <v>360</v>
      </c>
      <c r="AD17" s="71">
        <f t="shared" si="4"/>
        <v>360</v>
      </c>
      <c r="AE17" s="71">
        <f t="shared" si="4"/>
        <v>19440</v>
      </c>
      <c r="AF17" s="71">
        <f t="shared" si="4"/>
        <v>31104</v>
      </c>
      <c r="AG17" s="87">
        <f t="shared" si="5"/>
        <v>600000</v>
      </c>
      <c r="AH17" s="88">
        <v>20000</v>
      </c>
      <c r="AI17" s="88">
        <v>24957.200000000001</v>
      </c>
      <c r="AJ17" s="23">
        <v>20</v>
      </c>
      <c r="AK17" s="89">
        <v>600000</v>
      </c>
      <c r="AL17" s="23"/>
      <c r="AM17" s="87">
        <v>100000</v>
      </c>
      <c r="AN17" s="90"/>
      <c r="AO17" s="95"/>
      <c r="AP17" s="96"/>
      <c r="AQ17" s="97"/>
    </row>
    <row r="18" spans="1:43" ht="16.5">
      <c r="A18" s="18" t="s">
        <v>126</v>
      </c>
      <c r="B18" s="18">
        <v>10</v>
      </c>
      <c r="C18" s="47">
        <v>720000</v>
      </c>
      <c r="D18" s="101" t="s">
        <v>1330</v>
      </c>
      <c r="E18" s="3"/>
      <c r="F18" s="3"/>
      <c r="G18" s="3"/>
      <c r="H18" s="68">
        <v>277</v>
      </c>
      <c r="L18" s="23">
        <v>10</v>
      </c>
      <c r="M18">
        <f t="shared" si="1"/>
        <v>720000</v>
      </c>
      <c r="N18" t="str">
        <f t="shared" si="2"/>
        <v>{{type=2,value=23760},{type=4,value=1760},{type=5,value=440},{type=6,value=440},{type=60,value=700000}}</v>
      </c>
      <c r="P18" s="70"/>
      <c r="R18" s="23">
        <v>2</v>
      </c>
      <c r="S18" s="23">
        <v>10</v>
      </c>
      <c r="T18" s="75" t="s">
        <v>30</v>
      </c>
      <c r="U18" s="75" t="s">
        <v>118</v>
      </c>
      <c r="V18" s="71">
        <v>320</v>
      </c>
      <c r="W18" s="71">
        <v>80</v>
      </c>
      <c r="X18" s="71">
        <v>80</v>
      </c>
      <c r="Y18" s="71">
        <v>4320</v>
      </c>
      <c r="Z18" s="80">
        <v>6912</v>
      </c>
      <c r="AA18" s="81">
        <v>5000</v>
      </c>
      <c r="AB18" s="71">
        <f t="shared" si="4"/>
        <v>1760</v>
      </c>
      <c r="AC18" s="71">
        <f t="shared" si="4"/>
        <v>440</v>
      </c>
      <c r="AD18" s="71">
        <f t="shared" si="4"/>
        <v>440</v>
      </c>
      <c r="AE18" s="71">
        <f t="shared" si="4"/>
        <v>23760</v>
      </c>
      <c r="AF18" s="71">
        <f t="shared" si="4"/>
        <v>38016</v>
      </c>
      <c r="AG18" s="87">
        <f t="shared" si="5"/>
        <v>700000</v>
      </c>
      <c r="AH18" s="88">
        <v>20000</v>
      </c>
      <c r="AI18" s="88">
        <v>24957.200000000001</v>
      </c>
      <c r="AJ18" s="23">
        <v>24</v>
      </c>
      <c r="AK18" s="89">
        <v>720000</v>
      </c>
      <c r="AL18" s="23"/>
      <c r="AM18" s="87">
        <v>100000</v>
      </c>
      <c r="AN18" s="90"/>
      <c r="AO18" s="95"/>
      <c r="AP18" s="96"/>
      <c r="AQ18" s="97"/>
    </row>
    <row r="19" spans="1:43" ht="16.5">
      <c r="A19" s="18" t="s">
        <v>127</v>
      </c>
      <c r="B19" s="18">
        <v>11</v>
      </c>
      <c r="C19" s="47">
        <v>810000</v>
      </c>
      <c r="D19" s="101" t="s">
        <v>1331</v>
      </c>
      <c r="E19" s="3"/>
      <c r="F19" s="3"/>
      <c r="G19" s="3"/>
      <c r="H19" s="68">
        <v>278</v>
      </c>
      <c r="L19" s="23">
        <v>11</v>
      </c>
      <c r="M19">
        <f t="shared" si="1"/>
        <v>810000</v>
      </c>
      <c r="N19" t="str">
        <f t="shared" si="2"/>
        <v>{{type=2,value=28620},{type=4,value=2120},{type=5,value=530},{type=6,value=530},{type=60,value=800000}}</v>
      </c>
      <c r="P19" s="70"/>
      <c r="R19" s="23">
        <v>2</v>
      </c>
      <c r="S19" s="23">
        <v>11</v>
      </c>
      <c r="T19" s="75" t="s">
        <v>30</v>
      </c>
      <c r="U19" s="75" t="s">
        <v>120</v>
      </c>
      <c r="V19" s="71">
        <v>360</v>
      </c>
      <c r="W19" s="71">
        <v>90</v>
      </c>
      <c r="X19" s="71">
        <v>90</v>
      </c>
      <c r="Y19" s="71">
        <v>4860</v>
      </c>
      <c r="Z19" s="80">
        <v>7776</v>
      </c>
      <c r="AA19" s="81">
        <v>5000</v>
      </c>
      <c r="AB19" s="71">
        <f t="shared" si="4"/>
        <v>2120</v>
      </c>
      <c r="AC19" s="71">
        <f t="shared" si="4"/>
        <v>530</v>
      </c>
      <c r="AD19" s="71">
        <f t="shared" si="4"/>
        <v>530</v>
      </c>
      <c r="AE19" s="71">
        <f t="shared" si="4"/>
        <v>28620</v>
      </c>
      <c r="AF19" s="71">
        <f t="shared" si="4"/>
        <v>45792</v>
      </c>
      <c r="AG19" s="87">
        <f t="shared" si="5"/>
        <v>800000</v>
      </c>
      <c r="AH19" s="88">
        <v>20000</v>
      </c>
      <c r="AI19" s="88">
        <v>24957.200000000001</v>
      </c>
      <c r="AJ19" s="23">
        <v>27</v>
      </c>
      <c r="AK19" s="89">
        <v>810000</v>
      </c>
      <c r="AL19" s="23"/>
      <c r="AM19" s="87">
        <v>100000</v>
      </c>
      <c r="AN19" s="90"/>
      <c r="AO19" s="95"/>
      <c r="AP19" s="96"/>
      <c r="AQ19" s="97"/>
    </row>
    <row r="20" spans="1:43" ht="17.25" thickBot="1">
      <c r="A20" s="18" t="s">
        <v>128</v>
      </c>
      <c r="B20" s="18">
        <v>12</v>
      </c>
      <c r="C20" s="47">
        <v>900000</v>
      </c>
      <c r="D20" s="101" t="s">
        <v>1332</v>
      </c>
      <c r="E20" s="3"/>
      <c r="F20" s="3"/>
      <c r="G20" s="3"/>
      <c r="H20" s="68">
        <v>279</v>
      </c>
      <c r="L20" s="34">
        <v>12</v>
      </c>
      <c r="M20">
        <f t="shared" si="1"/>
        <v>900000</v>
      </c>
      <c r="N20" t="str">
        <f t="shared" si="2"/>
        <v>{{type=2,value=34020},{type=4,value=2520},{type=5,value=630},{type=6,value=630},{type=60,value=900000}}</v>
      </c>
      <c r="P20" s="70"/>
      <c r="R20" s="34">
        <v>2</v>
      </c>
      <c r="S20" s="34">
        <v>12</v>
      </c>
      <c r="T20" s="76" t="s">
        <v>30</v>
      </c>
      <c r="U20" s="76" t="s">
        <v>122</v>
      </c>
      <c r="V20" s="77">
        <v>400</v>
      </c>
      <c r="W20" s="77">
        <v>100</v>
      </c>
      <c r="X20" s="77">
        <v>100</v>
      </c>
      <c r="Y20" s="77">
        <v>5400</v>
      </c>
      <c r="Z20" s="82">
        <v>8640</v>
      </c>
      <c r="AA20" s="81">
        <v>5000</v>
      </c>
      <c r="AB20" s="71">
        <f t="shared" si="4"/>
        <v>2520</v>
      </c>
      <c r="AC20" s="71">
        <f t="shared" si="4"/>
        <v>630</v>
      </c>
      <c r="AD20" s="71">
        <f t="shared" si="4"/>
        <v>630</v>
      </c>
      <c r="AE20" s="71">
        <f t="shared" si="4"/>
        <v>34020</v>
      </c>
      <c r="AF20" s="71">
        <f t="shared" si="4"/>
        <v>54432</v>
      </c>
      <c r="AG20" s="87">
        <f t="shared" si="5"/>
        <v>900000</v>
      </c>
      <c r="AH20" s="91">
        <v>20000</v>
      </c>
      <c r="AI20" s="91">
        <v>24957.200000000001</v>
      </c>
      <c r="AJ20" s="23">
        <v>30</v>
      </c>
      <c r="AK20" s="92">
        <v>900000</v>
      </c>
      <c r="AL20" s="34"/>
      <c r="AM20" s="94">
        <v>100000</v>
      </c>
      <c r="AN20" s="93"/>
      <c r="AO20" s="95"/>
      <c r="AP20" s="96"/>
      <c r="AQ20" s="97"/>
    </row>
    <row r="21" spans="1:43" ht="17.25" thickTop="1">
      <c r="A21" s="18" t="s">
        <v>129</v>
      </c>
      <c r="B21" s="18">
        <v>13</v>
      </c>
      <c r="C21" s="47">
        <v>930000</v>
      </c>
      <c r="D21" s="101" t="s">
        <v>1333</v>
      </c>
      <c r="E21" s="3"/>
      <c r="F21" s="3"/>
      <c r="G21" s="3"/>
      <c r="H21" s="68">
        <v>280</v>
      </c>
      <c r="L21" s="23">
        <v>13</v>
      </c>
      <c r="M21">
        <f t="shared" si="1"/>
        <v>930000</v>
      </c>
      <c r="N21" t="str">
        <f t="shared" si="2"/>
        <v>{{type=2,value=40500},{type=4,value=3000},{type=5,value=750},{type=6,value=750},{type=60,value=1050000}}</v>
      </c>
      <c r="P21" s="70"/>
      <c r="R21" s="23">
        <v>3</v>
      </c>
      <c r="S21" s="23">
        <v>13</v>
      </c>
      <c r="T21" s="74" t="s">
        <v>33</v>
      </c>
      <c r="U21" s="74" t="s">
        <v>112</v>
      </c>
      <c r="V21" s="71">
        <v>480</v>
      </c>
      <c r="W21" s="71">
        <v>120</v>
      </c>
      <c r="X21" s="71">
        <v>120</v>
      </c>
      <c r="Y21" s="71">
        <v>6480</v>
      </c>
      <c r="Z21" s="80">
        <v>10368</v>
      </c>
      <c r="AA21" s="81">
        <v>8000</v>
      </c>
      <c r="AB21" s="71">
        <f t="shared" si="4"/>
        <v>3000</v>
      </c>
      <c r="AC21" s="71">
        <f t="shared" si="4"/>
        <v>750</v>
      </c>
      <c r="AD21" s="71">
        <f t="shared" si="4"/>
        <v>750</v>
      </c>
      <c r="AE21" s="71">
        <f t="shared" si="4"/>
        <v>40500</v>
      </c>
      <c r="AF21" s="71">
        <f t="shared" si="4"/>
        <v>64800</v>
      </c>
      <c r="AG21" s="87">
        <f t="shared" si="5"/>
        <v>1050000</v>
      </c>
      <c r="AH21" s="88">
        <v>24000</v>
      </c>
      <c r="AI21" s="88">
        <v>31970.400000000001</v>
      </c>
      <c r="AJ21" s="23">
        <v>31</v>
      </c>
      <c r="AK21" s="89">
        <v>930000</v>
      </c>
      <c r="AL21" s="23"/>
      <c r="AM21" s="87">
        <v>150000</v>
      </c>
      <c r="AN21" s="90"/>
      <c r="AO21" s="95"/>
      <c r="AP21" s="96"/>
      <c r="AQ21" s="97"/>
    </row>
    <row r="22" spans="1:43" ht="16.5">
      <c r="A22" s="18" t="s">
        <v>130</v>
      </c>
      <c r="B22" s="18">
        <v>14</v>
      </c>
      <c r="C22" s="47">
        <v>1020000</v>
      </c>
      <c r="D22" s="101" t="s">
        <v>1334</v>
      </c>
      <c r="E22" s="3"/>
      <c r="F22" s="3"/>
      <c r="G22" s="3"/>
      <c r="H22" s="68">
        <v>281</v>
      </c>
      <c r="L22" s="23">
        <v>14</v>
      </c>
      <c r="M22">
        <f t="shared" si="1"/>
        <v>1020000</v>
      </c>
      <c r="N22" t="str">
        <f t="shared" si="2"/>
        <v>{{type=2,value=48060},{type=4,value=3560},{type=5,value=890},{type=6,value=890},{type=60,value=1200000}}</v>
      </c>
      <c r="P22" s="70"/>
      <c r="R22" s="23">
        <v>3</v>
      </c>
      <c r="S22" s="23">
        <v>14</v>
      </c>
      <c r="T22" s="75" t="s">
        <v>33</v>
      </c>
      <c r="U22" s="75" t="s">
        <v>114</v>
      </c>
      <c r="V22" s="71">
        <v>560</v>
      </c>
      <c r="W22" s="71">
        <v>140</v>
      </c>
      <c r="X22" s="71">
        <v>140</v>
      </c>
      <c r="Y22" s="71">
        <v>7560</v>
      </c>
      <c r="Z22" s="80">
        <v>12096</v>
      </c>
      <c r="AA22" s="81">
        <v>8000</v>
      </c>
      <c r="AB22" s="71">
        <f t="shared" si="4"/>
        <v>3560</v>
      </c>
      <c r="AC22" s="71">
        <f t="shared" si="4"/>
        <v>890</v>
      </c>
      <c r="AD22" s="71">
        <f t="shared" si="4"/>
        <v>890</v>
      </c>
      <c r="AE22" s="71">
        <f t="shared" si="4"/>
        <v>48060</v>
      </c>
      <c r="AF22" s="71">
        <f t="shared" si="4"/>
        <v>76896</v>
      </c>
      <c r="AG22" s="87">
        <f t="shared" si="5"/>
        <v>1200000</v>
      </c>
      <c r="AH22" s="88">
        <v>24000</v>
      </c>
      <c r="AI22" s="88">
        <v>31970.400000000001</v>
      </c>
      <c r="AJ22" s="23">
        <v>34</v>
      </c>
      <c r="AK22" s="89">
        <v>1020000</v>
      </c>
      <c r="AL22" s="23"/>
      <c r="AM22" s="87">
        <v>150000</v>
      </c>
      <c r="AN22" s="90"/>
      <c r="AO22" s="95"/>
      <c r="AP22" s="96"/>
      <c r="AQ22" s="97"/>
    </row>
    <row r="23" spans="1:43" ht="16.5">
      <c r="A23" s="18" t="s">
        <v>131</v>
      </c>
      <c r="B23" s="18">
        <v>15</v>
      </c>
      <c r="C23" s="47">
        <v>1170000</v>
      </c>
      <c r="D23" s="101" t="s">
        <v>1335</v>
      </c>
      <c r="E23" s="3"/>
      <c r="F23" s="3"/>
      <c r="G23" s="3"/>
      <c r="H23" s="68">
        <v>282</v>
      </c>
      <c r="L23" s="23">
        <v>15</v>
      </c>
      <c r="M23">
        <f t="shared" si="1"/>
        <v>1170000</v>
      </c>
      <c r="N23" t="str">
        <f t="shared" si="2"/>
        <v>{{type=2,value=56700},{type=4,value=4200},{type=5,value=1050},{type=6,value=1050},{type=60,value=1350000}}</v>
      </c>
      <c r="P23" s="70"/>
      <c r="R23" s="23">
        <v>3</v>
      </c>
      <c r="S23" s="23">
        <v>15</v>
      </c>
      <c r="T23" s="75" t="s">
        <v>33</v>
      </c>
      <c r="U23" s="75" t="s">
        <v>116</v>
      </c>
      <c r="V23" s="71">
        <v>640</v>
      </c>
      <c r="W23" s="71">
        <v>160</v>
      </c>
      <c r="X23" s="71">
        <v>160</v>
      </c>
      <c r="Y23" s="71">
        <v>8640</v>
      </c>
      <c r="Z23" s="80">
        <v>13824</v>
      </c>
      <c r="AA23" s="81">
        <v>8000</v>
      </c>
      <c r="AB23" s="71">
        <f t="shared" si="4"/>
        <v>4200</v>
      </c>
      <c r="AC23" s="71">
        <f t="shared" si="4"/>
        <v>1050</v>
      </c>
      <c r="AD23" s="71">
        <f t="shared" si="4"/>
        <v>1050</v>
      </c>
      <c r="AE23" s="71">
        <f t="shared" si="4"/>
        <v>56700</v>
      </c>
      <c r="AF23" s="71">
        <f t="shared" si="4"/>
        <v>90720</v>
      </c>
      <c r="AG23" s="87">
        <f t="shared" si="5"/>
        <v>1350000</v>
      </c>
      <c r="AH23" s="88">
        <v>24000</v>
      </c>
      <c r="AI23" s="88">
        <v>31970.400000000001</v>
      </c>
      <c r="AJ23" s="23">
        <v>39</v>
      </c>
      <c r="AK23" s="89">
        <v>1170000</v>
      </c>
      <c r="AL23" s="23"/>
      <c r="AM23" s="87">
        <v>150000</v>
      </c>
      <c r="AN23" s="90"/>
      <c r="AO23" s="95"/>
      <c r="AP23" s="96"/>
      <c r="AQ23" s="97"/>
    </row>
    <row r="24" spans="1:43" ht="16.5">
      <c r="A24" s="18" t="s">
        <v>132</v>
      </c>
      <c r="B24" s="18">
        <v>16</v>
      </c>
      <c r="C24" s="47">
        <v>1410000</v>
      </c>
      <c r="D24" s="101" t="s">
        <v>1336</v>
      </c>
      <c r="E24" s="3"/>
      <c r="F24" s="3"/>
      <c r="G24" s="3"/>
      <c r="H24" s="68">
        <v>283</v>
      </c>
      <c r="L24" s="23">
        <v>16</v>
      </c>
      <c r="M24">
        <f t="shared" si="1"/>
        <v>1410000</v>
      </c>
      <c r="N24" t="str">
        <f t="shared" si="2"/>
        <v>{{type=2,value=66420},{type=4,value=4920},{type=5,value=1230},{type=6,value=1230},{type=60,value=1500000}}</v>
      </c>
      <c r="P24" s="70"/>
      <c r="R24" s="23">
        <v>3</v>
      </c>
      <c r="S24" s="23">
        <v>16</v>
      </c>
      <c r="T24" s="75" t="s">
        <v>33</v>
      </c>
      <c r="U24" s="75" t="s">
        <v>118</v>
      </c>
      <c r="V24" s="71">
        <v>720</v>
      </c>
      <c r="W24" s="71">
        <v>180</v>
      </c>
      <c r="X24" s="71">
        <v>180</v>
      </c>
      <c r="Y24" s="71">
        <v>9720</v>
      </c>
      <c r="Z24" s="80">
        <v>15552</v>
      </c>
      <c r="AA24" s="81">
        <v>8000</v>
      </c>
      <c r="AB24" s="71">
        <f t="shared" si="4"/>
        <v>4920</v>
      </c>
      <c r="AC24" s="71">
        <f t="shared" si="4"/>
        <v>1230</v>
      </c>
      <c r="AD24" s="71">
        <f t="shared" si="4"/>
        <v>1230</v>
      </c>
      <c r="AE24" s="71">
        <f t="shared" si="4"/>
        <v>66420</v>
      </c>
      <c r="AF24" s="71">
        <f t="shared" si="4"/>
        <v>106272</v>
      </c>
      <c r="AG24" s="87">
        <f t="shared" si="5"/>
        <v>1500000</v>
      </c>
      <c r="AH24" s="88">
        <v>24000</v>
      </c>
      <c r="AI24" s="88">
        <v>31970.400000000001</v>
      </c>
      <c r="AJ24" s="23">
        <v>47</v>
      </c>
      <c r="AK24" s="89">
        <v>1410000</v>
      </c>
      <c r="AL24" s="23"/>
      <c r="AM24" s="87">
        <v>150000</v>
      </c>
      <c r="AN24" s="90"/>
      <c r="AO24" s="95"/>
      <c r="AP24" s="96"/>
      <c r="AQ24" s="97"/>
    </row>
    <row r="25" spans="1:43" ht="16.5">
      <c r="A25" s="18" t="s">
        <v>133</v>
      </c>
      <c r="B25" s="18">
        <v>17</v>
      </c>
      <c r="C25" s="47">
        <v>1560000</v>
      </c>
      <c r="D25" s="101" t="s">
        <v>1337</v>
      </c>
      <c r="E25" s="3"/>
      <c r="F25" s="3"/>
      <c r="G25" s="3"/>
      <c r="H25" s="68">
        <v>284</v>
      </c>
      <c r="L25" s="23">
        <v>17</v>
      </c>
      <c r="M25">
        <f t="shared" si="1"/>
        <v>1560000</v>
      </c>
      <c r="N25" t="str">
        <f t="shared" si="2"/>
        <v>{{type=2,value=77220},{type=4,value=5720},{type=5,value=1430},{type=6,value=1430},{type=60,value=1650000}}</v>
      </c>
      <c r="P25" s="70"/>
      <c r="R25" s="23">
        <v>3</v>
      </c>
      <c r="S25" s="23">
        <v>17</v>
      </c>
      <c r="T25" s="75" t="s">
        <v>33</v>
      </c>
      <c r="U25" s="75" t="s">
        <v>120</v>
      </c>
      <c r="V25" s="71">
        <v>800</v>
      </c>
      <c r="W25" s="71">
        <v>200</v>
      </c>
      <c r="X25" s="71">
        <v>200</v>
      </c>
      <c r="Y25" s="71">
        <v>10800</v>
      </c>
      <c r="Z25" s="80">
        <v>17280</v>
      </c>
      <c r="AA25" s="81">
        <v>8000</v>
      </c>
      <c r="AB25" s="71">
        <f t="shared" si="4"/>
        <v>5720</v>
      </c>
      <c r="AC25" s="71">
        <f t="shared" si="4"/>
        <v>1430</v>
      </c>
      <c r="AD25" s="71">
        <f t="shared" si="4"/>
        <v>1430</v>
      </c>
      <c r="AE25" s="71">
        <f t="shared" si="4"/>
        <v>77220</v>
      </c>
      <c r="AF25" s="71">
        <f t="shared" si="4"/>
        <v>123552</v>
      </c>
      <c r="AG25" s="87">
        <f t="shared" si="5"/>
        <v>1650000</v>
      </c>
      <c r="AH25" s="88">
        <v>24000</v>
      </c>
      <c r="AI25" s="88">
        <v>31970.400000000001</v>
      </c>
      <c r="AJ25" s="23">
        <v>52</v>
      </c>
      <c r="AK25" s="89">
        <v>1560000</v>
      </c>
      <c r="AL25" s="23"/>
      <c r="AM25" s="87">
        <v>150000</v>
      </c>
      <c r="AN25" s="90"/>
      <c r="AO25" s="95"/>
      <c r="AP25" s="96"/>
      <c r="AQ25" s="97"/>
    </row>
    <row r="26" spans="1:43" ht="17.25" thickBot="1">
      <c r="A26" s="18" t="s">
        <v>134</v>
      </c>
      <c r="B26" s="18">
        <v>18</v>
      </c>
      <c r="C26" s="47">
        <v>1740000</v>
      </c>
      <c r="D26" s="101" t="s">
        <v>1338</v>
      </c>
      <c r="E26" s="3"/>
      <c r="F26" s="3"/>
      <c r="G26" s="3"/>
      <c r="H26" s="68">
        <v>285</v>
      </c>
      <c r="L26" s="34">
        <v>18</v>
      </c>
      <c r="M26">
        <f t="shared" si="1"/>
        <v>1740000</v>
      </c>
      <c r="N26" t="str">
        <f t="shared" si="2"/>
        <v>{{type=2,value=89100},{type=4,value=6600},{type=5,value=1650},{type=6,value=1650},{type=60,value=1800000}}</v>
      </c>
      <c r="P26" s="70"/>
      <c r="R26" s="34">
        <v>3</v>
      </c>
      <c r="S26" s="34">
        <v>18</v>
      </c>
      <c r="T26" s="76" t="s">
        <v>33</v>
      </c>
      <c r="U26" s="76" t="s">
        <v>122</v>
      </c>
      <c r="V26" s="77">
        <v>880</v>
      </c>
      <c r="W26" s="77">
        <v>220</v>
      </c>
      <c r="X26" s="77">
        <v>220</v>
      </c>
      <c r="Y26" s="77">
        <v>11880</v>
      </c>
      <c r="Z26" s="82">
        <v>19008</v>
      </c>
      <c r="AA26" s="81">
        <v>8000</v>
      </c>
      <c r="AB26" s="71">
        <f t="shared" si="4"/>
        <v>6600</v>
      </c>
      <c r="AC26" s="71">
        <f t="shared" si="4"/>
        <v>1650</v>
      </c>
      <c r="AD26" s="71">
        <f t="shared" si="4"/>
        <v>1650</v>
      </c>
      <c r="AE26" s="71">
        <f t="shared" si="4"/>
        <v>89100</v>
      </c>
      <c r="AF26" s="71">
        <f t="shared" si="4"/>
        <v>142560</v>
      </c>
      <c r="AG26" s="87">
        <f t="shared" si="5"/>
        <v>1800000</v>
      </c>
      <c r="AH26" s="91">
        <v>24000</v>
      </c>
      <c r="AI26" s="91">
        <v>31970.400000000001</v>
      </c>
      <c r="AJ26" s="23">
        <v>58</v>
      </c>
      <c r="AK26" s="92">
        <v>1740000</v>
      </c>
      <c r="AL26" s="34"/>
      <c r="AM26" s="87">
        <v>150000</v>
      </c>
      <c r="AN26" s="93"/>
      <c r="AO26" s="95"/>
      <c r="AP26" s="96"/>
      <c r="AQ26" s="97"/>
    </row>
    <row r="27" spans="1:43" ht="17.25" thickTop="1">
      <c r="A27" s="18" t="s">
        <v>135</v>
      </c>
      <c r="B27" s="18">
        <v>19</v>
      </c>
      <c r="C27" s="47">
        <v>1410000</v>
      </c>
      <c r="D27" s="101" t="s">
        <v>1339</v>
      </c>
      <c r="E27" s="3"/>
      <c r="F27" s="3"/>
      <c r="G27" s="3"/>
      <c r="H27" s="68">
        <v>286</v>
      </c>
      <c r="L27" s="23">
        <v>19</v>
      </c>
      <c r="M27">
        <f t="shared" si="1"/>
        <v>1410000</v>
      </c>
      <c r="N27" t="str">
        <f t="shared" si="2"/>
        <v>{{type=2,value=102600},{type=4,value=7600},{type=5,value=1900},{type=6,value=1900},{type=60,value=1950000}}</v>
      </c>
      <c r="P27" s="70"/>
      <c r="R27" s="23">
        <v>4</v>
      </c>
      <c r="S27" s="23">
        <v>19</v>
      </c>
      <c r="T27" s="74" t="s">
        <v>36</v>
      </c>
      <c r="U27" s="74" t="s">
        <v>112</v>
      </c>
      <c r="V27" s="71">
        <v>1000</v>
      </c>
      <c r="W27" s="71">
        <v>250</v>
      </c>
      <c r="X27" s="71">
        <v>250</v>
      </c>
      <c r="Y27" s="71">
        <v>13500</v>
      </c>
      <c r="Z27" s="80">
        <v>21600</v>
      </c>
      <c r="AA27" s="81">
        <v>11000</v>
      </c>
      <c r="AB27" s="71">
        <f t="shared" si="4"/>
        <v>7600</v>
      </c>
      <c r="AC27" s="71">
        <f t="shared" si="4"/>
        <v>1900</v>
      </c>
      <c r="AD27" s="71">
        <f t="shared" si="4"/>
        <v>1900</v>
      </c>
      <c r="AE27" s="71">
        <f t="shared" si="4"/>
        <v>102600</v>
      </c>
      <c r="AF27" s="71">
        <f t="shared" si="4"/>
        <v>164160</v>
      </c>
      <c r="AG27" s="87">
        <f t="shared" si="5"/>
        <v>1950000</v>
      </c>
      <c r="AH27" s="88">
        <v>28000</v>
      </c>
      <c r="AI27" s="88">
        <v>38983.599999999999</v>
      </c>
      <c r="AJ27" s="23">
        <v>47</v>
      </c>
      <c r="AK27" s="89">
        <v>1410000</v>
      </c>
      <c r="AL27" s="23"/>
      <c r="AM27" s="87">
        <v>150000</v>
      </c>
      <c r="AN27" s="90"/>
      <c r="AO27" s="95"/>
      <c r="AP27" s="96"/>
      <c r="AQ27" s="97"/>
    </row>
    <row r="28" spans="1:43" ht="16.5">
      <c r="A28" s="18" t="s">
        <v>136</v>
      </c>
      <c r="B28" s="18">
        <v>20</v>
      </c>
      <c r="C28" s="47">
        <v>1530000</v>
      </c>
      <c r="D28" s="101" t="s">
        <v>1340</v>
      </c>
      <c r="E28" s="3"/>
      <c r="F28" s="3"/>
      <c r="G28" s="3"/>
      <c r="H28" s="68">
        <v>287</v>
      </c>
      <c r="L28" s="23">
        <v>20</v>
      </c>
      <c r="M28">
        <f t="shared" si="1"/>
        <v>1530000</v>
      </c>
      <c r="N28" t="str">
        <f t="shared" si="2"/>
        <v>{{type=2,value=117720},{type=4,value=8720},{type=5,value=2180},{type=6,value=2180},{type=60,value=2100000}}</v>
      </c>
      <c r="P28" s="70"/>
      <c r="R28" s="23">
        <v>4</v>
      </c>
      <c r="S28" s="23">
        <v>20</v>
      </c>
      <c r="T28" s="75" t="s">
        <v>36</v>
      </c>
      <c r="U28" s="75" t="s">
        <v>114</v>
      </c>
      <c r="V28" s="71">
        <v>1120</v>
      </c>
      <c r="W28" s="71">
        <v>280</v>
      </c>
      <c r="X28" s="71">
        <v>280</v>
      </c>
      <c r="Y28" s="71">
        <v>15120</v>
      </c>
      <c r="Z28" s="80">
        <v>24192</v>
      </c>
      <c r="AA28" s="81">
        <v>11000</v>
      </c>
      <c r="AB28" s="71">
        <f t="shared" si="4"/>
        <v>8720</v>
      </c>
      <c r="AC28" s="71">
        <f t="shared" si="4"/>
        <v>2180</v>
      </c>
      <c r="AD28" s="71">
        <f t="shared" si="4"/>
        <v>2180</v>
      </c>
      <c r="AE28" s="71">
        <f t="shared" si="4"/>
        <v>117720</v>
      </c>
      <c r="AF28" s="71">
        <f t="shared" si="4"/>
        <v>188352</v>
      </c>
      <c r="AG28" s="87">
        <f t="shared" si="5"/>
        <v>2100000</v>
      </c>
      <c r="AH28" s="88">
        <v>28000</v>
      </c>
      <c r="AI28" s="88">
        <v>38983.599999999999</v>
      </c>
      <c r="AJ28" s="23">
        <v>51</v>
      </c>
      <c r="AK28" s="89">
        <v>1530000</v>
      </c>
      <c r="AL28" s="23"/>
      <c r="AM28" s="87">
        <v>150000</v>
      </c>
      <c r="AN28" s="90"/>
      <c r="AO28" s="95"/>
      <c r="AP28" s="96"/>
      <c r="AQ28" s="97"/>
    </row>
    <row r="29" spans="1:43" ht="16.5">
      <c r="A29" s="18" t="s">
        <v>137</v>
      </c>
      <c r="B29" s="18">
        <v>21</v>
      </c>
      <c r="C29" s="47">
        <v>1770000</v>
      </c>
      <c r="D29" s="101" t="s">
        <v>1341</v>
      </c>
      <c r="E29" s="3"/>
      <c r="F29" s="3"/>
      <c r="G29" s="3"/>
      <c r="H29" s="68">
        <v>288</v>
      </c>
      <c r="L29" s="23">
        <v>21</v>
      </c>
      <c r="M29">
        <f t="shared" si="1"/>
        <v>1770000</v>
      </c>
      <c r="N29" t="str">
        <f t="shared" si="2"/>
        <v>{{type=2,value=134460},{type=4,value=9960},{type=5,value=2490},{type=6,value=2490},{type=60,value=2250000}}</v>
      </c>
      <c r="P29" s="70"/>
      <c r="R29" s="23">
        <v>4</v>
      </c>
      <c r="S29" s="23">
        <v>21</v>
      </c>
      <c r="T29" s="75" t="s">
        <v>36</v>
      </c>
      <c r="U29" s="75" t="s">
        <v>116</v>
      </c>
      <c r="V29" s="71">
        <v>1240</v>
      </c>
      <c r="W29" s="71">
        <v>310</v>
      </c>
      <c r="X29" s="71">
        <v>310</v>
      </c>
      <c r="Y29" s="71">
        <v>16740</v>
      </c>
      <c r="Z29" s="80">
        <v>26784</v>
      </c>
      <c r="AA29" s="81">
        <v>11000</v>
      </c>
      <c r="AB29" s="71">
        <f t="shared" si="4"/>
        <v>9960</v>
      </c>
      <c r="AC29" s="71">
        <f t="shared" si="4"/>
        <v>2490</v>
      </c>
      <c r="AD29" s="71">
        <f t="shared" si="4"/>
        <v>2490</v>
      </c>
      <c r="AE29" s="71">
        <f t="shared" si="4"/>
        <v>134460</v>
      </c>
      <c r="AF29" s="71">
        <f t="shared" si="4"/>
        <v>215136</v>
      </c>
      <c r="AG29" s="87">
        <f t="shared" si="5"/>
        <v>2250000</v>
      </c>
      <c r="AH29" s="88">
        <v>28000</v>
      </c>
      <c r="AI29" s="88">
        <v>38983.599999999999</v>
      </c>
      <c r="AJ29" s="23">
        <v>59</v>
      </c>
      <c r="AK29" s="89">
        <v>1770000</v>
      </c>
      <c r="AL29" s="23"/>
      <c r="AM29" s="87">
        <v>150000</v>
      </c>
      <c r="AN29" s="90"/>
      <c r="AO29" s="95"/>
      <c r="AP29" s="96"/>
      <c r="AQ29" s="97"/>
    </row>
    <row r="30" spans="1:43" ht="16.5">
      <c r="A30" s="18" t="s">
        <v>138</v>
      </c>
      <c r="B30" s="18">
        <v>22</v>
      </c>
      <c r="C30" s="47">
        <v>2130000</v>
      </c>
      <c r="D30" s="101" t="s">
        <v>1342</v>
      </c>
      <c r="E30" s="3"/>
      <c r="F30" s="3"/>
      <c r="G30" s="3"/>
      <c r="H30" s="68">
        <v>289</v>
      </c>
      <c r="L30" s="23">
        <v>22</v>
      </c>
      <c r="M30">
        <f t="shared" si="1"/>
        <v>2130000</v>
      </c>
      <c r="N30" t="str">
        <f t="shared" si="2"/>
        <v>{{type=2,value=152820},{type=4,value=11320},{type=5,value=2830},{type=6,value=2830},{type=60,value=2400000}}</v>
      </c>
      <c r="P30" s="70"/>
      <c r="R30" s="23">
        <v>4</v>
      </c>
      <c r="S30" s="23">
        <v>22</v>
      </c>
      <c r="T30" s="75" t="s">
        <v>36</v>
      </c>
      <c r="U30" s="75" t="s">
        <v>118</v>
      </c>
      <c r="V30" s="71">
        <v>1360</v>
      </c>
      <c r="W30" s="71">
        <v>340</v>
      </c>
      <c r="X30" s="71">
        <v>340</v>
      </c>
      <c r="Y30" s="71">
        <v>18360</v>
      </c>
      <c r="Z30" s="80">
        <v>29376</v>
      </c>
      <c r="AA30" s="81">
        <v>11000</v>
      </c>
      <c r="AB30" s="71">
        <f t="shared" si="4"/>
        <v>11320</v>
      </c>
      <c r="AC30" s="71">
        <f t="shared" si="4"/>
        <v>2830</v>
      </c>
      <c r="AD30" s="71">
        <f t="shared" si="4"/>
        <v>2830</v>
      </c>
      <c r="AE30" s="71">
        <f t="shared" si="4"/>
        <v>152820</v>
      </c>
      <c r="AF30" s="71">
        <f t="shared" si="4"/>
        <v>244512</v>
      </c>
      <c r="AG30" s="87">
        <f t="shared" si="5"/>
        <v>2400000</v>
      </c>
      <c r="AH30" s="88">
        <v>28000</v>
      </c>
      <c r="AI30" s="88">
        <v>38983.599999999999</v>
      </c>
      <c r="AJ30" s="23">
        <v>71</v>
      </c>
      <c r="AK30" s="89">
        <v>2130000</v>
      </c>
      <c r="AL30" s="23"/>
      <c r="AM30" s="87">
        <v>150000</v>
      </c>
      <c r="AN30" s="90"/>
      <c r="AO30" s="95"/>
      <c r="AP30" s="96"/>
      <c r="AQ30" s="97"/>
    </row>
    <row r="31" spans="1:43" ht="16.5">
      <c r="A31" s="18" t="s">
        <v>139</v>
      </c>
      <c r="B31" s="18">
        <v>23</v>
      </c>
      <c r="C31" s="47">
        <v>2370000</v>
      </c>
      <c r="D31" s="101" t="s">
        <v>1343</v>
      </c>
      <c r="E31" s="3"/>
      <c r="F31" s="3"/>
      <c r="G31" s="3"/>
      <c r="H31" s="68">
        <v>290</v>
      </c>
      <c r="L31" s="23">
        <v>23</v>
      </c>
      <c r="M31">
        <f t="shared" si="1"/>
        <v>2370000</v>
      </c>
      <c r="N31" t="str">
        <f t="shared" si="2"/>
        <v>{{type=2,value=172800},{type=4,value=12800},{type=5,value=3200},{type=6,value=3200},{type=60,value=2550000}}</v>
      </c>
      <c r="P31" s="70"/>
      <c r="R31" s="23">
        <v>4</v>
      </c>
      <c r="S31" s="23">
        <v>23</v>
      </c>
      <c r="T31" s="75" t="s">
        <v>36</v>
      </c>
      <c r="U31" s="75" t="s">
        <v>120</v>
      </c>
      <c r="V31" s="71">
        <v>1480</v>
      </c>
      <c r="W31" s="71">
        <v>370</v>
      </c>
      <c r="X31" s="71">
        <v>370</v>
      </c>
      <c r="Y31" s="71">
        <v>19980</v>
      </c>
      <c r="Z31" s="80">
        <v>31968</v>
      </c>
      <c r="AA31" s="81">
        <v>11000</v>
      </c>
      <c r="AB31" s="71">
        <f t="shared" si="4"/>
        <v>12800</v>
      </c>
      <c r="AC31" s="71">
        <f t="shared" si="4"/>
        <v>3200</v>
      </c>
      <c r="AD31" s="71">
        <f t="shared" si="4"/>
        <v>3200</v>
      </c>
      <c r="AE31" s="71">
        <f t="shared" si="4"/>
        <v>172800</v>
      </c>
      <c r="AF31" s="71">
        <f t="shared" si="4"/>
        <v>276480</v>
      </c>
      <c r="AG31" s="87">
        <f t="shared" si="5"/>
        <v>2550000</v>
      </c>
      <c r="AH31" s="88">
        <v>28000</v>
      </c>
      <c r="AI31" s="88">
        <v>38983.599999999999</v>
      </c>
      <c r="AJ31" s="23">
        <v>79</v>
      </c>
      <c r="AK31" s="89">
        <v>2370000</v>
      </c>
      <c r="AL31" s="23"/>
      <c r="AM31" s="87">
        <v>150000</v>
      </c>
      <c r="AN31" s="90"/>
      <c r="AO31" s="95"/>
      <c r="AP31" s="96"/>
      <c r="AQ31" s="97"/>
    </row>
    <row r="32" spans="1:43" ht="17.25" thickBot="1">
      <c r="A32" s="18" t="s">
        <v>140</v>
      </c>
      <c r="B32" s="18">
        <v>24</v>
      </c>
      <c r="C32" s="47">
        <v>2610000</v>
      </c>
      <c r="D32" s="101" t="s">
        <v>1344</v>
      </c>
      <c r="E32" s="3"/>
      <c r="F32" s="3"/>
      <c r="G32" s="3"/>
      <c r="H32" s="68">
        <v>291</v>
      </c>
      <c r="L32" s="34">
        <v>24</v>
      </c>
      <c r="M32">
        <f t="shared" si="1"/>
        <v>2610000</v>
      </c>
      <c r="N32" t="str">
        <f t="shared" si="2"/>
        <v>{{type=2,value=194400},{type=4,value=14400},{type=5,value=3600},{type=6,value=3600},{type=60,value=2700000}}</v>
      </c>
      <c r="P32" s="70"/>
      <c r="R32" s="34">
        <v>4</v>
      </c>
      <c r="S32" s="34">
        <v>24</v>
      </c>
      <c r="T32" s="76" t="s">
        <v>36</v>
      </c>
      <c r="U32" s="76" t="s">
        <v>122</v>
      </c>
      <c r="V32" s="77">
        <v>1600</v>
      </c>
      <c r="W32" s="77">
        <v>400</v>
      </c>
      <c r="X32" s="77">
        <v>400</v>
      </c>
      <c r="Y32" s="77">
        <v>21600</v>
      </c>
      <c r="Z32" s="82">
        <v>34560</v>
      </c>
      <c r="AA32" s="81">
        <v>11000</v>
      </c>
      <c r="AB32" s="71">
        <f t="shared" si="4"/>
        <v>14400</v>
      </c>
      <c r="AC32" s="71">
        <f t="shared" si="4"/>
        <v>3600</v>
      </c>
      <c r="AD32" s="71">
        <f t="shared" si="4"/>
        <v>3600</v>
      </c>
      <c r="AE32" s="71">
        <f t="shared" si="4"/>
        <v>194400</v>
      </c>
      <c r="AF32" s="71">
        <f t="shared" si="4"/>
        <v>311040</v>
      </c>
      <c r="AG32" s="87">
        <f t="shared" si="5"/>
        <v>2700000</v>
      </c>
      <c r="AH32" s="91">
        <v>28000</v>
      </c>
      <c r="AI32" s="91">
        <v>38983.599999999999</v>
      </c>
      <c r="AJ32" s="23">
        <v>87</v>
      </c>
      <c r="AK32" s="92">
        <v>2610000</v>
      </c>
      <c r="AL32" s="34"/>
      <c r="AM32" s="87">
        <v>150000</v>
      </c>
      <c r="AN32" s="93"/>
      <c r="AO32" s="95"/>
      <c r="AP32" s="96"/>
      <c r="AQ32" s="97"/>
    </row>
    <row r="33" spans="1:43" ht="17.25" thickTop="1">
      <c r="A33" s="18" t="s">
        <v>141</v>
      </c>
      <c r="B33" s="18">
        <v>25</v>
      </c>
      <c r="C33" s="47">
        <v>2280000</v>
      </c>
      <c r="D33" s="101" t="s">
        <v>1345</v>
      </c>
      <c r="E33" s="3"/>
      <c r="F33" s="3"/>
      <c r="G33" s="3"/>
      <c r="H33" s="68">
        <v>292</v>
      </c>
      <c r="L33" s="23">
        <v>25</v>
      </c>
      <c r="M33">
        <f t="shared" si="1"/>
        <v>2280000</v>
      </c>
      <c r="N33" t="str">
        <f t="shared" si="2"/>
        <v>{{type=2,value=217080},{type=4,value=16080},{type=5,value=4020},{type=6,value=4020},{type=60,value=2900000}}</v>
      </c>
      <c r="P33" s="70"/>
      <c r="R33" s="23">
        <v>5</v>
      </c>
      <c r="S33" s="23">
        <v>25</v>
      </c>
      <c r="T33" s="74" t="s">
        <v>39</v>
      </c>
      <c r="U33" s="74" t="s">
        <v>112</v>
      </c>
      <c r="V33" s="71">
        <v>1680</v>
      </c>
      <c r="W33" s="71">
        <v>420</v>
      </c>
      <c r="X33" s="71">
        <v>420</v>
      </c>
      <c r="Y33" s="71">
        <v>22680</v>
      </c>
      <c r="Z33" s="80">
        <v>36288</v>
      </c>
      <c r="AA33" s="81">
        <v>14000</v>
      </c>
      <c r="AB33" s="71">
        <f t="shared" si="4"/>
        <v>16080</v>
      </c>
      <c r="AC33" s="71">
        <f t="shared" si="4"/>
        <v>4020</v>
      </c>
      <c r="AD33" s="71">
        <f t="shared" si="4"/>
        <v>4020</v>
      </c>
      <c r="AE33" s="71">
        <f t="shared" si="4"/>
        <v>217080</v>
      </c>
      <c r="AF33" s="71">
        <f t="shared" si="4"/>
        <v>347328</v>
      </c>
      <c r="AG33" s="87">
        <f t="shared" si="5"/>
        <v>2900000</v>
      </c>
      <c r="AH33" s="88">
        <v>32000</v>
      </c>
      <c r="AI33" s="88">
        <v>45996.800000000003</v>
      </c>
      <c r="AJ33" s="23">
        <v>76</v>
      </c>
      <c r="AK33" s="89">
        <v>2280000</v>
      </c>
      <c r="AL33" s="23"/>
      <c r="AM33" s="87">
        <v>200000</v>
      </c>
      <c r="AN33" s="90"/>
      <c r="AO33" s="95"/>
      <c r="AP33" s="96"/>
      <c r="AQ33" s="97"/>
    </row>
    <row r="34" spans="1:43" ht="16.5">
      <c r="A34" s="18" t="s">
        <v>142</v>
      </c>
      <c r="B34" s="18">
        <v>26</v>
      </c>
      <c r="C34" s="47">
        <v>2460000</v>
      </c>
      <c r="D34" s="101" t="s">
        <v>1346</v>
      </c>
      <c r="E34" s="3"/>
      <c r="F34" s="3"/>
      <c r="G34" s="3"/>
      <c r="H34" s="68">
        <v>293</v>
      </c>
      <c r="L34" s="23">
        <v>26</v>
      </c>
      <c r="M34">
        <f t="shared" si="1"/>
        <v>2460000</v>
      </c>
      <c r="N34" t="str">
        <f t="shared" si="2"/>
        <v>{{type=2,value=243000},{type=4,value=18000},{type=5,value=4500},{type=6,value=4500},{type=60,value=3100000}}</v>
      </c>
      <c r="P34" s="70"/>
      <c r="R34" s="23">
        <v>5</v>
      </c>
      <c r="S34" s="23">
        <v>26</v>
      </c>
      <c r="T34" s="75" t="s">
        <v>39</v>
      </c>
      <c r="U34" s="75" t="s">
        <v>114</v>
      </c>
      <c r="V34" s="71">
        <v>1920</v>
      </c>
      <c r="W34" s="71">
        <v>480</v>
      </c>
      <c r="X34" s="71">
        <v>480</v>
      </c>
      <c r="Y34" s="71">
        <v>25920</v>
      </c>
      <c r="Z34" s="80">
        <v>41472</v>
      </c>
      <c r="AA34" s="81">
        <v>14000</v>
      </c>
      <c r="AB34" s="71">
        <f t="shared" si="4"/>
        <v>18000</v>
      </c>
      <c r="AC34" s="71">
        <f t="shared" si="4"/>
        <v>4500</v>
      </c>
      <c r="AD34" s="71">
        <f t="shared" si="4"/>
        <v>4500</v>
      </c>
      <c r="AE34" s="71">
        <f t="shared" si="4"/>
        <v>243000</v>
      </c>
      <c r="AF34" s="71">
        <f t="shared" si="4"/>
        <v>388800</v>
      </c>
      <c r="AG34" s="87">
        <f t="shared" si="5"/>
        <v>3100000</v>
      </c>
      <c r="AH34" s="88">
        <v>32000</v>
      </c>
      <c r="AI34" s="88">
        <v>45996.800000000003</v>
      </c>
      <c r="AJ34" s="23">
        <v>82</v>
      </c>
      <c r="AK34" s="89">
        <v>2460000</v>
      </c>
      <c r="AL34" s="23"/>
      <c r="AM34" s="87">
        <v>200000</v>
      </c>
      <c r="AN34" s="90"/>
      <c r="AO34" s="95"/>
      <c r="AP34" s="96"/>
      <c r="AQ34" s="97"/>
    </row>
    <row r="35" spans="1:43" ht="16.5">
      <c r="A35" s="18" t="s">
        <v>143</v>
      </c>
      <c r="B35" s="18">
        <v>27</v>
      </c>
      <c r="C35" s="47">
        <v>2850000</v>
      </c>
      <c r="D35" s="101" t="s">
        <v>1347</v>
      </c>
      <c r="E35" s="3"/>
      <c r="F35" s="3"/>
      <c r="G35" s="3"/>
      <c r="H35" s="68">
        <v>294</v>
      </c>
      <c r="L35" s="23">
        <v>27</v>
      </c>
      <c r="M35">
        <f t="shared" si="1"/>
        <v>2850000</v>
      </c>
      <c r="N35" t="str">
        <f t="shared" si="2"/>
        <v>{{type=2,value=272160},{type=4,value=20160},{type=5,value=5040},{type=6,value=5040},{type=60,value=3300000}}</v>
      </c>
      <c r="P35" s="70"/>
      <c r="R35" s="23">
        <v>5</v>
      </c>
      <c r="S35" s="23">
        <v>27</v>
      </c>
      <c r="T35" s="75" t="s">
        <v>39</v>
      </c>
      <c r="U35" s="75" t="s">
        <v>116</v>
      </c>
      <c r="V35" s="71">
        <v>2160</v>
      </c>
      <c r="W35" s="71">
        <v>540</v>
      </c>
      <c r="X35" s="71">
        <v>540</v>
      </c>
      <c r="Y35" s="71">
        <v>29160</v>
      </c>
      <c r="Z35" s="80">
        <v>46656</v>
      </c>
      <c r="AA35" s="81">
        <v>14000</v>
      </c>
      <c r="AB35" s="71">
        <f t="shared" si="4"/>
        <v>20160</v>
      </c>
      <c r="AC35" s="71">
        <f t="shared" si="4"/>
        <v>5040</v>
      </c>
      <c r="AD35" s="71">
        <f t="shared" si="4"/>
        <v>5040</v>
      </c>
      <c r="AE35" s="71">
        <f t="shared" si="4"/>
        <v>272160</v>
      </c>
      <c r="AF35" s="71">
        <f t="shared" si="4"/>
        <v>435456</v>
      </c>
      <c r="AG35" s="87">
        <f t="shared" si="5"/>
        <v>3300000</v>
      </c>
      <c r="AH35" s="88">
        <v>32000</v>
      </c>
      <c r="AI35" s="88">
        <v>45996.800000000003</v>
      </c>
      <c r="AJ35" s="23">
        <v>95</v>
      </c>
      <c r="AK35" s="89">
        <v>2850000</v>
      </c>
      <c r="AL35" s="23"/>
      <c r="AM35" s="87">
        <v>200000</v>
      </c>
      <c r="AN35" s="90"/>
      <c r="AO35" s="95"/>
      <c r="AP35" s="96"/>
      <c r="AQ35" s="97"/>
    </row>
    <row r="36" spans="1:43" ht="16.5">
      <c r="A36" s="18" t="s">
        <v>144</v>
      </c>
      <c r="B36" s="18">
        <v>28</v>
      </c>
      <c r="C36" s="47">
        <v>3420000</v>
      </c>
      <c r="D36" s="101" t="s">
        <v>1348</v>
      </c>
      <c r="E36" s="3"/>
      <c r="F36" s="3"/>
      <c r="G36" s="3"/>
      <c r="H36" s="68">
        <v>295</v>
      </c>
      <c r="L36" s="23">
        <v>28</v>
      </c>
      <c r="M36">
        <f t="shared" si="1"/>
        <v>3420000</v>
      </c>
      <c r="N36" t="str">
        <f t="shared" si="2"/>
        <v>{{type=2,value=304560},{type=4,value=22560},{type=5,value=5640},{type=6,value=5640},{type=60,value=3500000}}</v>
      </c>
      <c r="P36" s="70"/>
      <c r="R36" s="23">
        <v>5</v>
      </c>
      <c r="S36" s="23">
        <v>28</v>
      </c>
      <c r="T36" s="75" t="s">
        <v>39</v>
      </c>
      <c r="U36" s="75" t="s">
        <v>118</v>
      </c>
      <c r="V36" s="71">
        <v>2400</v>
      </c>
      <c r="W36" s="71">
        <v>600</v>
      </c>
      <c r="X36" s="71">
        <v>600</v>
      </c>
      <c r="Y36" s="71">
        <v>32400</v>
      </c>
      <c r="Z36" s="80">
        <v>51840</v>
      </c>
      <c r="AA36" s="81">
        <v>14000</v>
      </c>
      <c r="AB36" s="71">
        <f t="shared" si="4"/>
        <v>22560</v>
      </c>
      <c r="AC36" s="71">
        <f t="shared" si="4"/>
        <v>5640</v>
      </c>
      <c r="AD36" s="71">
        <f t="shared" si="4"/>
        <v>5640</v>
      </c>
      <c r="AE36" s="71">
        <f t="shared" si="4"/>
        <v>304560</v>
      </c>
      <c r="AF36" s="71">
        <f t="shared" si="4"/>
        <v>487296</v>
      </c>
      <c r="AG36" s="87">
        <f t="shared" si="5"/>
        <v>3500000</v>
      </c>
      <c r="AH36" s="88">
        <v>32000</v>
      </c>
      <c r="AI36" s="88">
        <v>45996.800000000003</v>
      </c>
      <c r="AJ36" s="23">
        <v>114</v>
      </c>
      <c r="AK36" s="89">
        <v>3420000</v>
      </c>
      <c r="AL36" s="23"/>
      <c r="AM36" s="87">
        <v>200000</v>
      </c>
      <c r="AN36" s="90"/>
      <c r="AO36" s="95"/>
      <c r="AP36" s="96"/>
      <c r="AQ36" s="97"/>
    </row>
    <row r="37" spans="1:43" ht="16.5">
      <c r="A37" s="18" t="s">
        <v>145</v>
      </c>
      <c r="B37" s="18">
        <v>29</v>
      </c>
      <c r="C37" s="47">
        <v>3810000</v>
      </c>
      <c r="D37" s="101" t="s">
        <v>1349</v>
      </c>
      <c r="E37" s="3"/>
      <c r="F37" s="3"/>
      <c r="G37" s="3"/>
      <c r="H37" s="68">
        <v>296</v>
      </c>
      <c r="L37" s="23">
        <v>29</v>
      </c>
      <c r="M37">
        <f t="shared" si="1"/>
        <v>3810000</v>
      </c>
      <c r="N37" t="str">
        <f t="shared" si="2"/>
        <v>{{type=2,value=340200},{type=4,value=25200},{type=5,value=6300},{type=6,value=6300},{type=60,value=3700000}}</v>
      </c>
      <c r="P37" s="70"/>
      <c r="R37" s="23">
        <v>5</v>
      </c>
      <c r="S37" s="23">
        <v>29</v>
      </c>
      <c r="T37" s="75" t="s">
        <v>39</v>
      </c>
      <c r="U37" s="75" t="s">
        <v>120</v>
      </c>
      <c r="V37" s="71">
        <v>2640</v>
      </c>
      <c r="W37" s="71">
        <v>660</v>
      </c>
      <c r="X37" s="71">
        <v>660</v>
      </c>
      <c r="Y37" s="71">
        <v>35640</v>
      </c>
      <c r="Z37" s="80">
        <v>57024</v>
      </c>
      <c r="AA37" s="81">
        <v>14000</v>
      </c>
      <c r="AB37" s="71">
        <f t="shared" si="4"/>
        <v>25200</v>
      </c>
      <c r="AC37" s="71">
        <f t="shared" si="4"/>
        <v>6300</v>
      </c>
      <c r="AD37" s="71">
        <f t="shared" si="4"/>
        <v>6300</v>
      </c>
      <c r="AE37" s="71">
        <f t="shared" si="4"/>
        <v>340200</v>
      </c>
      <c r="AF37" s="71">
        <f t="shared" si="4"/>
        <v>544320</v>
      </c>
      <c r="AG37" s="87">
        <f t="shared" si="5"/>
        <v>3700000</v>
      </c>
      <c r="AH37" s="88">
        <v>32000</v>
      </c>
      <c r="AI37" s="88">
        <v>45996.800000000003</v>
      </c>
      <c r="AJ37" s="23">
        <v>127</v>
      </c>
      <c r="AK37" s="89">
        <v>3810000</v>
      </c>
      <c r="AL37" s="23"/>
      <c r="AM37" s="87">
        <v>200000</v>
      </c>
      <c r="AN37" s="90"/>
      <c r="AO37" s="95"/>
      <c r="AP37" s="96"/>
      <c r="AQ37" s="97"/>
    </row>
    <row r="38" spans="1:43" ht="17.25" thickBot="1">
      <c r="A38" s="18" t="s">
        <v>146</v>
      </c>
      <c r="B38" s="18">
        <v>30</v>
      </c>
      <c r="C38" s="47">
        <v>4170000</v>
      </c>
      <c r="D38" s="101" t="s">
        <v>1350</v>
      </c>
      <c r="E38" s="3"/>
      <c r="F38" s="3"/>
      <c r="G38" s="3"/>
      <c r="H38" s="68">
        <v>297</v>
      </c>
      <c r="L38" s="34">
        <v>30</v>
      </c>
      <c r="M38">
        <f t="shared" si="1"/>
        <v>4170000</v>
      </c>
      <c r="N38" t="str">
        <f t="shared" si="2"/>
        <v>{{type=2,value=379080},{type=4,value=28080},{type=5,value=7020},{type=6,value=7020},{type=60,value=3900000}}</v>
      </c>
      <c r="P38" s="70"/>
      <c r="R38" s="34">
        <v>5</v>
      </c>
      <c r="S38" s="34">
        <v>30</v>
      </c>
      <c r="T38" s="76" t="s">
        <v>39</v>
      </c>
      <c r="U38" s="76" t="s">
        <v>122</v>
      </c>
      <c r="V38" s="77">
        <v>2880</v>
      </c>
      <c r="W38" s="77">
        <v>720</v>
      </c>
      <c r="X38" s="77">
        <v>720</v>
      </c>
      <c r="Y38" s="77">
        <v>38880</v>
      </c>
      <c r="Z38" s="82">
        <v>62208</v>
      </c>
      <c r="AA38" s="81">
        <v>14000</v>
      </c>
      <c r="AB38" s="71">
        <f t="shared" si="4"/>
        <v>28080</v>
      </c>
      <c r="AC38" s="71">
        <f t="shared" si="4"/>
        <v>7020</v>
      </c>
      <c r="AD38" s="71">
        <f t="shared" si="4"/>
        <v>7020</v>
      </c>
      <c r="AE38" s="71">
        <f t="shared" si="4"/>
        <v>379080</v>
      </c>
      <c r="AF38" s="71">
        <f t="shared" si="4"/>
        <v>606528</v>
      </c>
      <c r="AG38" s="87">
        <f t="shared" si="5"/>
        <v>3900000</v>
      </c>
      <c r="AH38" s="91">
        <v>32000</v>
      </c>
      <c r="AI38" s="91">
        <v>45996.800000000003</v>
      </c>
      <c r="AJ38" s="23">
        <v>139</v>
      </c>
      <c r="AK38" s="92">
        <v>4170000</v>
      </c>
      <c r="AL38" s="34"/>
      <c r="AM38" s="87">
        <v>200000</v>
      </c>
      <c r="AN38" s="93"/>
      <c r="AO38" s="95"/>
      <c r="AP38" s="96"/>
      <c r="AQ38" s="97"/>
    </row>
    <row r="39" spans="1:43" ht="17.25" thickTop="1">
      <c r="A39" s="18" t="s">
        <v>147</v>
      </c>
      <c r="B39" s="18">
        <v>31</v>
      </c>
      <c r="C39" s="47">
        <v>3570000</v>
      </c>
      <c r="D39" s="101" t="s">
        <v>1351</v>
      </c>
      <c r="E39" s="3"/>
      <c r="F39" s="3"/>
      <c r="G39" s="3"/>
      <c r="H39" s="68">
        <v>298</v>
      </c>
      <c r="L39" s="23">
        <v>31</v>
      </c>
      <c r="M39">
        <f t="shared" si="1"/>
        <v>3570000</v>
      </c>
      <c r="N39" t="str">
        <f t="shared" si="2"/>
        <v>{{type=2,value=422280},{type=4,value=31280},{type=5,value=7820},{type=6,value=7820},{type=60,value=4100000}}</v>
      </c>
      <c r="P39" s="70"/>
      <c r="R39" s="23">
        <v>6</v>
      </c>
      <c r="S39" s="23">
        <v>31</v>
      </c>
      <c r="T39" s="74" t="s">
        <v>42</v>
      </c>
      <c r="U39" s="74" t="s">
        <v>112</v>
      </c>
      <c r="V39" s="71">
        <v>3200</v>
      </c>
      <c r="W39" s="71">
        <v>800</v>
      </c>
      <c r="X39" s="71">
        <v>800</v>
      </c>
      <c r="Y39" s="71">
        <v>43200</v>
      </c>
      <c r="Z39" s="80">
        <v>69120</v>
      </c>
      <c r="AA39" s="81">
        <v>18000</v>
      </c>
      <c r="AB39" s="71">
        <f t="shared" si="4"/>
        <v>31280</v>
      </c>
      <c r="AC39" s="71">
        <f t="shared" si="4"/>
        <v>7820</v>
      </c>
      <c r="AD39" s="71">
        <f t="shared" si="4"/>
        <v>7820</v>
      </c>
      <c r="AE39" s="71">
        <f t="shared" si="4"/>
        <v>422280</v>
      </c>
      <c r="AF39" s="71">
        <f t="shared" si="4"/>
        <v>675648</v>
      </c>
      <c r="AG39" s="87">
        <f t="shared" si="5"/>
        <v>4100000</v>
      </c>
      <c r="AH39" s="88">
        <v>36000</v>
      </c>
      <c r="AI39" s="88">
        <v>53982</v>
      </c>
      <c r="AJ39" s="23">
        <v>119</v>
      </c>
      <c r="AK39" s="89">
        <v>3570000</v>
      </c>
      <c r="AL39" s="23"/>
      <c r="AM39" s="87">
        <v>200000</v>
      </c>
      <c r="AN39" s="90"/>
      <c r="AO39" s="95"/>
      <c r="AP39" s="96"/>
      <c r="AQ39" s="97"/>
    </row>
    <row r="40" spans="1:43" ht="16.5">
      <c r="A40" s="18" t="s">
        <v>148</v>
      </c>
      <c r="B40" s="18">
        <v>32</v>
      </c>
      <c r="C40" s="47">
        <v>3870000</v>
      </c>
      <c r="D40" s="101" t="s">
        <v>1352</v>
      </c>
      <c r="E40" s="3"/>
      <c r="F40" s="3"/>
      <c r="G40" s="3"/>
      <c r="H40" s="68">
        <v>299</v>
      </c>
      <c r="L40" s="23">
        <v>32</v>
      </c>
      <c r="M40">
        <f t="shared" si="1"/>
        <v>3870000</v>
      </c>
      <c r="N40" t="str">
        <f t="shared" si="2"/>
        <v>{{type=2,value=468720},{type=4,value=34720},{type=5,value=8680},{type=6,value=8680},{type=60,value=4300000}}</v>
      </c>
      <c r="P40" s="70"/>
      <c r="R40" s="23">
        <v>6</v>
      </c>
      <c r="S40" s="23">
        <v>32</v>
      </c>
      <c r="T40" s="75" t="s">
        <v>42</v>
      </c>
      <c r="U40" s="75" t="s">
        <v>114</v>
      </c>
      <c r="V40" s="71">
        <v>3440</v>
      </c>
      <c r="W40" s="71">
        <v>860</v>
      </c>
      <c r="X40" s="71">
        <v>860</v>
      </c>
      <c r="Y40" s="71">
        <v>46440</v>
      </c>
      <c r="Z40" s="80">
        <v>74304</v>
      </c>
      <c r="AA40" s="81">
        <v>18000</v>
      </c>
      <c r="AB40" s="71">
        <f t="shared" si="4"/>
        <v>34720</v>
      </c>
      <c r="AC40" s="71">
        <f t="shared" si="4"/>
        <v>8680</v>
      </c>
      <c r="AD40" s="71">
        <f t="shared" si="4"/>
        <v>8680</v>
      </c>
      <c r="AE40" s="71">
        <f t="shared" si="4"/>
        <v>468720</v>
      </c>
      <c r="AF40" s="71">
        <f t="shared" si="4"/>
        <v>749952</v>
      </c>
      <c r="AG40" s="87">
        <f t="shared" si="5"/>
        <v>4300000</v>
      </c>
      <c r="AH40" s="88">
        <v>36000</v>
      </c>
      <c r="AI40" s="88">
        <v>53982</v>
      </c>
      <c r="AJ40" s="23">
        <v>129</v>
      </c>
      <c r="AK40" s="89">
        <v>3870000</v>
      </c>
      <c r="AL40" s="23"/>
      <c r="AM40" s="87">
        <v>200000</v>
      </c>
      <c r="AN40" s="90"/>
      <c r="AO40" s="95"/>
      <c r="AP40" s="96"/>
      <c r="AQ40" s="97"/>
    </row>
    <row r="41" spans="1:43" ht="16.5">
      <c r="A41" s="18" t="s">
        <v>149</v>
      </c>
      <c r="B41" s="18">
        <v>33</v>
      </c>
      <c r="C41" s="47">
        <v>4470000</v>
      </c>
      <c r="D41" s="101" t="s">
        <v>1353</v>
      </c>
      <c r="E41" s="3"/>
      <c r="F41" s="3"/>
      <c r="G41" s="3"/>
      <c r="H41" s="68">
        <v>300</v>
      </c>
      <c r="L41" s="23">
        <v>33</v>
      </c>
      <c r="M41">
        <f t="shared" si="1"/>
        <v>4470000</v>
      </c>
      <c r="N41" t="str">
        <f t="shared" si="2"/>
        <v>{{type=2,value=518400},{type=4,value=38400},{type=5,value=9600},{type=6,value=9600},{type=60,value=4500000}}</v>
      </c>
      <c r="P41" s="70"/>
      <c r="R41" s="23">
        <v>6</v>
      </c>
      <c r="S41" s="23">
        <v>33</v>
      </c>
      <c r="T41" s="75" t="s">
        <v>42</v>
      </c>
      <c r="U41" s="75" t="s">
        <v>116</v>
      </c>
      <c r="V41" s="71">
        <v>3680</v>
      </c>
      <c r="W41" s="71">
        <v>920</v>
      </c>
      <c r="X41" s="71">
        <v>920</v>
      </c>
      <c r="Y41" s="71">
        <v>49680</v>
      </c>
      <c r="Z41" s="80">
        <v>79488</v>
      </c>
      <c r="AA41" s="81">
        <v>18000</v>
      </c>
      <c r="AB41" s="71">
        <f t="shared" si="4"/>
        <v>38400</v>
      </c>
      <c r="AC41" s="71">
        <f t="shared" si="4"/>
        <v>9600</v>
      </c>
      <c r="AD41" s="71">
        <f t="shared" si="4"/>
        <v>9600</v>
      </c>
      <c r="AE41" s="71">
        <f t="shared" si="4"/>
        <v>518400</v>
      </c>
      <c r="AF41" s="71">
        <f t="shared" si="4"/>
        <v>829440</v>
      </c>
      <c r="AG41" s="87">
        <f t="shared" si="5"/>
        <v>4500000</v>
      </c>
      <c r="AH41" s="88">
        <v>36000</v>
      </c>
      <c r="AI41" s="88">
        <v>53982</v>
      </c>
      <c r="AJ41" s="23">
        <v>149</v>
      </c>
      <c r="AK41" s="89">
        <v>4470000</v>
      </c>
      <c r="AL41" s="23"/>
      <c r="AM41" s="87">
        <v>200000</v>
      </c>
      <c r="AN41" s="90"/>
      <c r="AO41" s="95"/>
      <c r="AP41" s="96"/>
      <c r="AQ41" s="97"/>
    </row>
    <row r="42" spans="1:43" ht="16.5">
      <c r="A42" s="18" t="s">
        <v>150</v>
      </c>
      <c r="B42" s="18">
        <v>34</v>
      </c>
      <c r="C42" s="47">
        <v>5370000</v>
      </c>
      <c r="D42" s="101" t="s">
        <v>1354</v>
      </c>
      <c r="E42" s="3"/>
      <c r="F42" s="3"/>
      <c r="G42" s="3"/>
      <c r="H42" s="68">
        <v>301</v>
      </c>
      <c r="L42" s="23">
        <v>34</v>
      </c>
      <c r="M42">
        <f t="shared" si="1"/>
        <v>5370000</v>
      </c>
      <c r="N42" t="str">
        <f t="shared" si="2"/>
        <v>{{type=2,value=571320},{type=4,value=42320},{type=5,value=10580},{type=6,value=10580},{type=60,value=4700000}}</v>
      </c>
      <c r="P42" s="70"/>
      <c r="R42" s="23">
        <v>6</v>
      </c>
      <c r="S42" s="23">
        <v>34</v>
      </c>
      <c r="T42" s="75" t="s">
        <v>42</v>
      </c>
      <c r="U42" s="75" t="s">
        <v>118</v>
      </c>
      <c r="V42" s="71">
        <v>3920</v>
      </c>
      <c r="W42" s="71">
        <v>980</v>
      </c>
      <c r="X42" s="71">
        <v>980</v>
      </c>
      <c r="Y42" s="71">
        <v>52920</v>
      </c>
      <c r="Z42" s="80">
        <v>84672</v>
      </c>
      <c r="AA42" s="81">
        <v>18000</v>
      </c>
      <c r="AB42" s="71">
        <f t="shared" si="4"/>
        <v>42320</v>
      </c>
      <c r="AC42" s="71">
        <f t="shared" si="4"/>
        <v>10580</v>
      </c>
      <c r="AD42" s="71">
        <f t="shared" si="4"/>
        <v>10580</v>
      </c>
      <c r="AE42" s="71">
        <f t="shared" si="4"/>
        <v>571320</v>
      </c>
      <c r="AF42" s="71">
        <f t="shared" si="4"/>
        <v>914112</v>
      </c>
      <c r="AG42" s="87">
        <f t="shared" si="5"/>
        <v>4700000</v>
      </c>
      <c r="AH42" s="88">
        <v>36000</v>
      </c>
      <c r="AI42" s="88">
        <v>53982</v>
      </c>
      <c r="AJ42" s="23">
        <v>179</v>
      </c>
      <c r="AK42" s="89">
        <v>5370000</v>
      </c>
      <c r="AL42" s="23"/>
      <c r="AM42" s="87">
        <v>200000</v>
      </c>
      <c r="AN42" s="90"/>
      <c r="AO42" s="95"/>
      <c r="AP42" s="96"/>
      <c r="AQ42" s="97"/>
    </row>
    <row r="43" spans="1:43" ht="16.5">
      <c r="A43" s="18" t="s">
        <v>151</v>
      </c>
      <c r="B43" s="18">
        <v>35</v>
      </c>
      <c r="C43" s="47">
        <v>5970000</v>
      </c>
      <c r="D43" s="101" t="s">
        <v>1355</v>
      </c>
      <c r="E43" s="3"/>
      <c r="F43" s="3"/>
      <c r="G43" s="3"/>
      <c r="H43" s="68">
        <v>302</v>
      </c>
      <c r="L43" s="23">
        <v>35</v>
      </c>
      <c r="M43">
        <f t="shared" si="1"/>
        <v>5970000</v>
      </c>
      <c r="N43" t="str">
        <f t="shared" si="2"/>
        <v>{{type=2,value=627480},{type=4,value=46480},{type=5,value=11620},{type=6,value=11620},{type=60,value=4900000}}</v>
      </c>
      <c r="P43" s="70"/>
      <c r="R43" s="23">
        <v>6</v>
      </c>
      <c r="S43" s="23">
        <v>35</v>
      </c>
      <c r="T43" s="75" t="s">
        <v>42</v>
      </c>
      <c r="U43" s="75" t="s">
        <v>120</v>
      </c>
      <c r="V43" s="71">
        <v>4160</v>
      </c>
      <c r="W43" s="71">
        <v>1040</v>
      </c>
      <c r="X43" s="71">
        <v>1040</v>
      </c>
      <c r="Y43" s="71">
        <v>56160</v>
      </c>
      <c r="Z43" s="80">
        <v>89856</v>
      </c>
      <c r="AA43" s="81">
        <v>18000</v>
      </c>
      <c r="AB43" s="71">
        <f t="shared" si="4"/>
        <v>46480</v>
      </c>
      <c r="AC43" s="71">
        <f t="shared" si="4"/>
        <v>11620</v>
      </c>
      <c r="AD43" s="71">
        <f t="shared" si="4"/>
        <v>11620</v>
      </c>
      <c r="AE43" s="71">
        <f t="shared" si="4"/>
        <v>627480</v>
      </c>
      <c r="AF43" s="71">
        <f t="shared" si="4"/>
        <v>1003968</v>
      </c>
      <c r="AG43" s="87">
        <f t="shared" si="5"/>
        <v>4900000</v>
      </c>
      <c r="AH43" s="88">
        <v>36000</v>
      </c>
      <c r="AI43" s="88">
        <v>53982</v>
      </c>
      <c r="AJ43" s="23">
        <v>199</v>
      </c>
      <c r="AK43" s="89">
        <v>5970000</v>
      </c>
      <c r="AL43" s="23"/>
      <c r="AM43" s="87">
        <v>200000</v>
      </c>
      <c r="AN43" s="90"/>
      <c r="AO43" s="95"/>
      <c r="AP43" s="96"/>
      <c r="AQ43" s="97"/>
    </row>
    <row r="44" spans="1:43" ht="16.5">
      <c r="A44" s="18" t="s">
        <v>152</v>
      </c>
      <c r="B44" s="18">
        <v>36</v>
      </c>
      <c r="C44" s="47">
        <v>6570000</v>
      </c>
      <c r="D44" s="101" t="s">
        <v>1356</v>
      </c>
      <c r="E44" s="3"/>
      <c r="F44" s="3"/>
      <c r="G44" s="3"/>
      <c r="H44" s="68">
        <v>303</v>
      </c>
      <c r="L44" s="23">
        <v>36</v>
      </c>
      <c r="M44">
        <f t="shared" si="1"/>
        <v>6570000</v>
      </c>
      <c r="N44" t="str">
        <f t="shared" si="2"/>
        <v>{{type=2,value=686880},{type=4,value=50880},{type=5,value=12720},{type=6,value=12720},{type=60,value=5100000}}</v>
      </c>
      <c r="P44" s="70"/>
      <c r="R44" s="23">
        <v>6</v>
      </c>
      <c r="S44" s="23">
        <v>36</v>
      </c>
      <c r="T44" s="75" t="s">
        <v>42</v>
      </c>
      <c r="U44" s="75" t="s">
        <v>122</v>
      </c>
      <c r="V44" s="71">
        <v>4400</v>
      </c>
      <c r="W44" s="71">
        <v>1100</v>
      </c>
      <c r="X44" s="71">
        <v>1100</v>
      </c>
      <c r="Y44" s="71">
        <v>59400</v>
      </c>
      <c r="Z44" s="80">
        <v>95040</v>
      </c>
      <c r="AA44" s="81">
        <v>18000</v>
      </c>
      <c r="AB44" s="71">
        <f t="shared" si="4"/>
        <v>50880</v>
      </c>
      <c r="AC44" s="71">
        <f t="shared" si="4"/>
        <v>12720</v>
      </c>
      <c r="AD44" s="71">
        <f t="shared" si="4"/>
        <v>12720</v>
      </c>
      <c r="AE44" s="71">
        <f t="shared" si="4"/>
        <v>686880</v>
      </c>
      <c r="AF44" s="71">
        <f t="shared" si="4"/>
        <v>1099008</v>
      </c>
      <c r="AG44" s="87">
        <f t="shared" si="5"/>
        <v>5100000</v>
      </c>
      <c r="AH44" s="88">
        <v>36000</v>
      </c>
      <c r="AI44" s="88">
        <v>53982</v>
      </c>
      <c r="AJ44" s="23">
        <v>219</v>
      </c>
      <c r="AK44" s="89">
        <v>6570000</v>
      </c>
      <c r="AL44" s="23"/>
      <c r="AM44" s="87">
        <v>200000</v>
      </c>
      <c r="AN44" s="90"/>
      <c r="AO44" s="95"/>
      <c r="AP44" s="96"/>
      <c r="AQ44" s="97"/>
    </row>
  </sheetData>
  <phoneticPr fontId="41" type="noConversion"/>
  <conditionalFormatting sqref="H8:H44">
    <cfRule type="duplicateValues" dxfId="299" priority="1"/>
  </conditionalFormatting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07"/>
  <sheetViews>
    <sheetView topLeftCell="B1" workbookViewId="0">
      <selection activeCell="F1" sqref="F1"/>
    </sheetView>
  </sheetViews>
  <sheetFormatPr defaultColWidth="9" defaultRowHeight="13.5"/>
  <cols>
    <col min="1" max="1" width="7.5" style="1" customWidth="1"/>
    <col min="2" max="2" width="22.25" style="1" customWidth="1"/>
    <col min="3" max="3" width="16.375" style="2" customWidth="1"/>
    <col min="4" max="4" width="10.375" style="2" customWidth="1"/>
    <col min="5" max="5" width="82.25" style="3" customWidth="1"/>
    <col min="6" max="6" width="42.75" style="3" customWidth="1"/>
    <col min="7" max="8" width="9" style="3"/>
    <col min="9" max="10" width="18.25" style="3" customWidth="1"/>
    <col min="11" max="11" width="9" style="3"/>
    <col min="12" max="12" width="19.375" style="3" customWidth="1"/>
    <col min="13" max="13" width="9" style="3"/>
    <col min="14" max="15" width="18.25" style="3" customWidth="1"/>
    <col min="16" max="16" width="9" style="3"/>
    <col min="17" max="17" width="18.25" style="3" customWidth="1"/>
    <col min="18" max="16384" width="9" style="3"/>
  </cols>
  <sheetData>
    <row r="1" spans="1:50">
      <c r="A1" s="4" t="s">
        <v>0</v>
      </c>
      <c r="B1" s="5" t="s">
        <v>68</v>
      </c>
      <c r="C1" s="6"/>
      <c r="D1" s="7" t="s">
        <v>2</v>
      </c>
      <c r="E1" s="8" t="s">
        <v>153</v>
      </c>
    </row>
    <row r="2" spans="1:50" ht="35.25">
      <c r="A2" s="4" t="s">
        <v>4</v>
      </c>
      <c r="B2" s="8" t="s">
        <v>154</v>
      </c>
      <c r="C2" s="6"/>
      <c r="D2" s="7" t="s">
        <v>71</v>
      </c>
      <c r="E2" s="9" t="s">
        <v>7</v>
      </c>
      <c r="K2" s="55"/>
      <c r="L2" s="56"/>
      <c r="M2" s="56"/>
      <c r="N2" s="57"/>
      <c r="O2" s="57"/>
      <c r="P2" s="56"/>
      <c r="Q2" s="60"/>
      <c r="R2" s="60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</row>
    <row r="3" spans="1:50" ht="16.5">
      <c r="A3" s="4" t="s">
        <v>8</v>
      </c>
      <c r="B3" s="10">
        <v>2</v>
      </c>
      <c r="C3" s="6"/>
      <c r="D3" s="11"/>
      <c r="E3" s="12"/>
      <c r="K3" s="23"/>
      <c r="L3" s="23"/>
      <c r="M3" s="23"/>
      <c r="N3" s="23"/>
      <c r="O3" s="23"/>
      <c r="P3" s="23"/>
      <c r="Q3" s="23"/>
      <c r="R3" s="60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</row>
    <row r="4" spans="1:50" ht="16.5">
      <c r="A4" s="13"/>
      <c r="B4" s="13"/>
      <c r="C4" s="14"/>
      <c r="D4" s="14"/>
      <c r="K4" s="23"/>
      <c r="L4" s="58"/>
      <c r="M4" s="23"/>
      <c r="N4" s="23"/>
      <c r="O4" s="23"/>
      <c r="P4" s="23"/>
      <c r="Q4" s="23"/>
      <c r="R4" s="61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</row>
    <row r="5" spans="1:50" ht="16.5">
      <c r="A5" s="15" t="s">
        <v>9</v>
      </c>
      <c r="B5" s="15" t="s">
        <v>155</v>
      </c>
      <c r="C5" s="15" t="s">
        <v>72</v>
      </c>
      <c r="D5" s="15" t="s">
        <v>156</v>
      </c>
      <c r="E5" s="15" t="s">
        <v>80</v>
      </c>
      <c r="F5" s="15" t="s">
        <v>81</v>
      </c>
      <c r="G5" s="15" t="s">
        <v>157</v>
      </c>
      <c r="H5" s="15" t="s">
        <v>82</v>
      </c>
      <c r="K5" s="23"/>
      <c r="P5" s="23"/>
      <c r="Q5" s="23"/>
      <c r="R5" s="23"/>
      <c r="S5" s="23"/>
      <c r="T5" s="23"/>
      <c r="U5" s="62">
        <v>9</v>
      </c>
      <c r="V5" s="62">
        <v>9</v>
      </c>
      <c r="W5" s="62">
        <v>9</v>
      </c>
      <c r="X5" s="62">
        <v>9</v>
      </c>
      <c r="Y5" s="62">
        <v>10</v>
      </c>
      <c r="Z5" s="62">
        <v>10</v>
      </c>
      <c r="AA5" s="62">
        <v>10</v>
      </c>
      <c r="AB5" s="62">
        <v>10</v>
      </c>
      <c r="AC5" s="62">
        <v>11</v>
      </c>
      <c r="AD5" s="62">
        <v>11</v>
      </c>
      <c r="AE5" s="62">
        <v>11</v>
      </c>
      <c r="AF5" s="62">
        <v>11</v>
      </c>
      <c r="AG5" s="62">
        <v>12</v>
      </c>
      <c r="AH5" s="62">
        <v>12</v>
      </c>
      <c r="AI5" s="62">
        <v>12</v>
      </c>
      <c r="AJ5" s="62">
        <v>12</v>
      </c>
      <c r="AK5" s="23"/>
    </row>
    <row r="6" spans="1:50" ht="16.5">
      <c r="A6" s="16" t="s">
        <v>10</v>
      </c>
      <c r="B6" s="16" t="s">
        <v>27</v>
      </c>
      <c r="C6" s="16" t="s">
        <v>27</v>
      </c>
      <c r="D6" s="16" t="s">
        <v>14</v>
      </c>
      <c r="E6" s="16" t="s">
        <v>14</v>
      </c>
      <c r="F6" s="16" t="s">
        <v>14</v>
      </c>
      <c r="G6" s="16" t="s">
        <v>14</v>
      </c>
      <c r="H6" s="16" t="s">
        <v>14</v>
      </c>
      <c r="K6" s="23"/>
      <c r="P6" s="23"/>
      <c r="Q6" s="23"/>
      <c r="R6" s="23"/>
      <c r="S6" s="23"/>
      <c r="T6" s="23"/>
      <c r="U6" s="23" t="s">
        <v>158</v>
      </c>
      <c r="V6" s="23" t="s">
        <v>158</v>
      </c>
      <c r="W6" s="23" t="s">
        <v>158</v>
      </c>
      <c r="X6" s="23" t="s">
        <v>158</v>
      </c>
      <c r="Y6" s="23" t="s">
        <v>159</v>
      </c>
      <c r="Z6" s="23" t="s">
        <v>159</v>
      </c>
      <c r="AA6" s="23" t="s">
        <v>159</v>
      </c>
      <c r="AB6" s="23" t="s">
        <v>159</v>
      </c>
      <c r="AC6" s="23" t="s">
        <v>160</v>
      </c>
      <c r="AD6" s="23" t="s">
        <v>160</v>
      </c>
      <c r="AE6" s="23" t="s">
        <v>160</v>
      </c>
      <c r="AF6" s="23" t="s">
        <v>160</v>
      </c>
      <c r="AG6" s="23" t="s">
        <v>161</v>
      </c>
      <c r="AH6" s="23" t="s">
        <v>161</v>
      </c>
      <c r="AI6" s="23" t="s">
        <v>161</v>
      </c>
      <c r="AJ6" s="23" t="s">
        <v>161</v>
      </c>
      <c r="AK6" s="23"/>
    </row>
    <row r="7" spans="1:50" ht="16.5">
      <c r="A7" s="16"/>
      <c r="B7" s="16" t="s">
        <v>162</v>
      </c>
      <c r="C7" s="16" t="s">
        <v>88</v>
      </c>
      <c r="D7" s="16" t="s">
        <v>89</v>
      </c>
      <c r="E7" s="16" t="s">
        <v>90</v>
      </c>
      <c r="F7" s="16" t="s">
        <v>163</v>
      </c>
      <c r="G7" s="16" t="s">
        <v>164</v>
      </c>
      <c r="H7" s="16" t="s">
        <v>92</v>
      </c>
      <c r="I7" s="3" t="s">
        <v>72</v>
      </c>
      <c r="J7" s="3" t="s">
        <v>165</v>
      </c>
      <c r="K7" s="3">
        <v>9</v>
      </c>
      <c r="L7" s="3">
        <v>10</v>
      </c>
      <c r="M7" s="3">
        <v>11</v>
      </c>
      <c r="N7" s="3">
        <v>12</v>
      </c>
      <c r="P7" s="26" t="s">
        <v>98</v>
      </c>
      <c r="Q7" s="26" t="s">
        <v>166</v>
      </c>
      <c r="R7" s="26" t="s">
        <v>167</v>
      </c>
      <c r="S7" s="26" t="s">
        <v>168</v>
      </c>
      <c r="T7" s="26" t="s">
        <v>169</v>
      </c>
      <c r="U7" s="22" t="s">
        <v>101</v>
      </c>
      <c r="V7" s="22" t="s">
        <v>102</v>
      </c>
      <c r="W7" s="22" t="s">
        <v>103</v>
      </c>
      <c r="X7" s="37" t="s">
        <v>104</v>
      </c>
      <c r="Y7" s="22" t="s">
        <v>101</v>
      </c>
      <c r="Z7" s="22" t="s">
        <v>102</v>
      </c>
      <c r="AA7" s="22" t="s">
        <v>103</v>
      </c>
      <c r="AB7" s="37" t="s">
        <v>104</v>
      </c>
      <c r="AC7" s="22" t="s">
        <v>101</v>
      </c>
      <c r="AD7" s="22" t="s">
        <v>102</v>
      </c>
      <c r="AE7" s="22" t="s">
        <v>103</v>
      </c>
      <c r="AF7" s="37" t="s">
        <v>104</v>
      </c>
      <c r="AG7" s="22" t="s">
        <v>101</v>
      </c>
      <c r="AH7" s="22" t="s">
        <v>102</v>
      </c>
      <c r="AI7" s="22" t="s">
        <v>103</v>
      </c>
      <c r="AJ7" s="37" t="s">
        <v>104</v>
      </c>
      <c r="AK7" s="23"/>
      <c r="AL7" s="3">
        <v>9</v>
      </c>
      <c r="AP7" s="3">
        <v>10</v>
      </c>
      <c r="AT7" s="3">
        <v>11</v>
      </c>
      <c r="AX7" s="3">
        <v>12</v>
      </c>
    </row>
    <row r="8" spans="1:50" ht="16.5">
      <c r="A8" s="17"/>
      <c r="B8" s="3">
        <v>9</v>
      </c>
      <c r="C8" s="3">
        <v>1</v>
      </c>
      <c r="D8" s="47">
        <v>180</v>
      </c>
      <c r="E8" s="47" t="s">
        <v>170</v>
      </c>
      <c r="F8" s="47"/>
      <c r="G8" s="47"/>
      <c r="I8" s="3">
        <v>1</v>
      </c>
      <c r="J8" s="3">
        <f>T8</f>
        <v>180</v>
      </c>
      <c r="K8" s="3" t="str">
        <f>AL8</f>
        <v>{{type=4,value=250},{type=2,value=250},{type=5,value=13},{type=6,value=13}}</v>
      </c>
      <c r="L8" s="3" t="str">
        <f>AP8</f>
        <v>{{type=4,value=166},{type=2,value=1250},{type=5,value=41},{type=6,value=41}}</v>
      </c>
      <c r="M8" s="3" t="str">
        <f>AT8</f>
        <v>{{type=4,value=69},{type=2,value=3500},{type=5,value=13},{type=6,value=13}}</v>
      </c>
      <c r="N8" s="3" t="str">
        <f>AX8</f>
        <v>{{type=4,value=69},{type=2,value=2500},{type=5,value=69},{type=6,value=69}}</v>
      </c>
      <c r="P8" s="23">
        <v>1</v>
      </c>
      <c r="Q8" s="23">
        <v>1</v>
      </c>
      <c r="R8" s="63">
        <v>1000</v>
      </c>
      <c r="S8" s="64">
        <v>1000</v>
      </c>
      <c r="T8" s="63">
        <v>180</v>
      </c>
      <c r="U8" s="65">
        <v>250</v>
      </c>
      <c r="V8" s="65">
        <v>13</v>
      </c>
      <c r="W8" s="65">
        <v>13</v>
      </c>
      <c r="X8" s="65">
        <v>250</v>
      </c>
      <c r="Y8" s="65">
        <v>166</v>
      </c>
      <c r="Z8" s="65">
        <v>41</v>
      </c>
      <c r="AA8" s="65">
        <v>41</v>
      </c>
      <c r="AB8" s="65">
        <v>1250</v>
      </c>
      <c r="AC8" s="65">
        <v>69</v>
      </c>
      <c r="AD8" s="65">
        <v>13</v>
      </c>
      <c r="AE8" s="65">
        <v>13</v>
      </c>
      <c r="AF8" s="65">
        <v>3500</v>
      </c>
      <c r="AG8" s="65">
        <v>69</v>
      </c>
      <c r="AH8" s="65">
        <v>69</v>
      </c>
      <c r="AI8" s="65">
        <v>69</v>
      </c>
      <c r="AJ8" s="65">
        <v>2500</v>
      </c>
      <c r="AK8" s="67">
        <v>996.8</v>
      </c>
      <c r="AL8" s="3" t="str">
        <f>"{{type=4,value="&amp;U8&amp;"},{type=2,value="&amp;X8&amp;"},{type=5,value="&amp;V8&amp;"},{type=6,value="&amp;W8&amp;"}}"</f>
        <v>{{type=4,value=250},{type=2,value=250},{type=5,value=13},{type=6,value=13}}</v>
      </c>
      <c r="AP8" s="36" t="str">
        <f>"{{type=4,value="&amp;Y8&amp;"},{type=2,value="&amp;AB8&amp;"},{type=5,value="&amp;Z8&amp;"},{type=6,value="&amp;AA8&amp;"}}"</f>
        <v>{{type=4,value=166},{type=2,value=1250},{type=5,value=41},{type=6,value=41}}</v>
      </c>
      <c r="AT8" s="3" t="str">
        <f>"{{type=4,value="&amp;AC8&amp;"},{type=2,value="&amp;AF8&amp;"},{type=5,value="&amp;AD8&amp;"},{type=6,value="&amp;AE8&amp;"}}"</f>
        <v>{{type=4,value=69},{type=2,value=3500},{type=5,value=13},{type=6,value=13}}</v>
      </c>
      <c r="AX8" s="36" t="str">
        <f>"{{type=4,value="&amp;AG8&amp;"},{type=2,value="&amp;AJ8&amp;"},{type=5,value="&amp;AH8&amp;"},{type=6,value="&amp;AI8&amp;"}}"</f>
        <v>{{type=4,value=69},{type=2,value=2500},{type=5,value=69},{type=6,value=69}}</v>
      </c>
    </row>
    <row r="9" spans="1:50" ht="16.5">
      <c r="A9" s="17"/>
      <c r="B9" s="3">
        <v>9</v>
      </c>
      <c r="C9" s="3">
        <v>2</v>
      </c>
      <c r="D9" s="47">
        <v>180</v>
      </c>
      <c r="E9" s="47" t="s">
        <v>171</v>
      </c>
      <c r="F9" s="47"/>
      <c r="G9" s="47"/>
      <c r="I9" s="3">
        <f>I8+1</f>
        <v>2</v>
      </c>
      <c r="J9" s="3">
        <f t="shared" ref="J9:J72" si="0">T9</f>
        <v>180</v>
      </c>
      <c r="K9" s="3" t="str">
        <f t="shared" ref="K9:K72" si="1">AL9</f>
        <v>{{type=4,value=500},{type=2,value=500},{type=5,value=27},{type=6,value=27}}</v>
      </c>
      <c r="L9" s="3" t="str">
        <f t="shared" ref="L9:L72" si="2">AP9</f>
        <v>{{type=4,value=333},{type=2,value=2500},{type=5,value=83},{type=6,value=83}}</v>
      </c>
      <c r="M9" s="3" t="str">
        <f t="shared" ref="M9:M72" si="3">AT9</f>
        <v>{{type=4,value=138},{type=2,value=7000},{type=5,value=27},{type=6,value=27}}</v>
      </c>
      <c r="N9" s="3" t="str">
        <f t="shared" ref="N9:N72" si="4">AX9</f>
        <v>{{type=4,value=138},{type=2,value=5000},{type=5,value=138},{type=6,value=138}}</v>
      </c>
      <c r="P9" s="23">
        <v>2</v>
      </c>
      <c r="Q9" s="23">
        <v>2</v>
      </c>
      <c r="R9" s="63">
        <v>1000</v>
      </c>
      <c r="S9" s="64">
        <v>2000</v>
      </c>
      <c r="T9" s="63">
        <v>180</v>
      </c>
      <c r="U9" s="65">
        <v>500</v>
      </c>
      <c r="V9" s="65">
        <v>27</v>
      </c>
      <c r="W9" s="65">
        <v>27</v>
      </c>
      <c r="X9" s="65">
        <v>500</v>
      </c>
      <c r="Y9" s="65">
        <v>333</v>
      </c>
      <c r="Z9" s="65">
        <v>83</v>
      </c>
      <c r="AA9" s="65">
        <v>83</v>
      </c>
      <c r="AB9" s="65">
        <v>2500</v>
      </c>
      <c r="AC9" s="65">
        <v>138</v>
      </c>
      <c r="AD9" s="65">
        <v>27</v>
      </c>
      <c r="AE9" s="65">
        <v>27</v>
      </c>
      <c r="AF9" s="65">
        <v>7000</v>
      </c>
      <c r="AG9" s="65">
        <v>138</v>
      </c>
      <c r="AH9" s="65">
        <v>138</v>
      </c>
      <c r="AI9" s="65">
        <v>138</v>
      </c>
      <c r="AJ9" s="65">
        <v>5000</v>
      </c>
      <c r="AK9" s="67">
        <v>1993.6</v>
      </c>
      <c r="AL9" s="3" t="str">
        <f t="shared" ref="AL9:AL72" si="5">"{{type=4,value="&amp;U9&amp;"},{type=2,value="&amp;X9&amp;"},{type=5,value="&amp;V9&amp;"},{type=6,value="&amp;W9&amp;"}}"</f>
        <v>{{type=4,value=500},{type=2,value=500},{type=5,value=27},{type=6,value=27}}</v>
      </c>
      <c r="AP9" s="36" t="str">
        <f t="shared" ref="AP9:AP72" si="6">"{{type=4,value="&amp;Y9&amp;"},{type=2,value="&amp;AB9&amp;"},{type=5,value="&amp;Z9&amp;"},{type=6,value="&amp;AA9&amp;"}}"</f>
        <v>{{type=4,value=333},{type=2,value=2500},{type=5,value=83},{type=6,value=83}}</v>
      </c>
      <c r="AT9" s="3" t="str">
        <f t="shared" ref="AT9:AT72" si="7">"{{type=4,value="&amp;AC9&amp;"},{type=2,value="&amp;AF9&amp;"},{type=5,value="&amp;AD9&amp;"},{type=6,value="&amp;AE9&amp;"}}"</f>
        <v>{{type=4,value=138},{type=2,value=7000},{type=5,value=27},{type=6,value=27}}</v>
      </c>
      <c r="AX9" s="36" t="str">
        <f t="shared" ref="AX9:AX72" si="8">"{{type=4,value="&amp;AG9&amp;"},{type=2,value="&amp;AJ9&amp;"},{type=5,value="&amp;AH9&amp;"},{type=6,value="&amp;AI9&amp;"}}"</f>
        <v>{{type=4,value=138},{type=2,value=5000},{type=5,value=138},{type=6,value=138}}</v>
      </c>
    </row>
    <row r="10" spans="1:50" ht="16.5">
      <c r="A10" s="17"/>
      <c r="B10" s="3">
        <v>9</v>
      </c>
      <c r="C10" s="3">
        <v>3</v>
      </c>
      <c r="D10" s="47">
        <v>180</v>
      </c>
      <c r="E10" s="47" t="s">
        <v>172</v>
      </c>
      <c r="F10" s="47"/>
      <c r="G10" s="47"/>
      <c r="I10" s="3">
        <f t="shared" ref="I10:I73" si="9">I9+1</f>
        <v>3</v>
      </c>
      <c r="J10" s="3">
        <f t="shared" si="0"/>
        <v>180</v>
      </c>
      <c r="K10" s="3" t="str">
        <f t="shared" si="1"/>
        <v>{{type=4,value=750},{type=2,value=750},{type=5,value=41},{type=6,value=41}}</v>
      </c>
      <c r="L10" s="3" t="str">
        <f t="shared" si="2"/>
        <v>{{type=4,value=500},{type=2,value=3750},{type=5,value=125},{type=6,value=125}}</v>
      </c>
      <c r="M10" s="3" t="str">
        <f t="shared" si="3"/>
        <v>{{type=4,value=208},{type=2,value=10500},{type=5,value=41},{type=6,value=41}}</v>
      </c>
      <c r="N10" s="3" t="str">
        <f t="shared" si="4"/>
        <v>{{type=4,value=208},{type=2,value=7500},{type=5,value=208},{type=6,value=208}}</v>
      </c>
      <c r="P10" s="23">
        <v>3</v>
      </c>
      <c r="Q10" s="23">
        <v>3</v>
      </c>
      <c r="R10" s="63">
        <v>1000</v>
      </c>
      <c r="S10" s="64">
        <v>3000</v>
      </c>
      <c r="T10" s="63">
        <v>180</v>
      </c>
      <c r="U10" s="65">
        <v>750</v>
      </c>
      <c r="V10" s="65">
        <v>41</v>
      </c>
      <c r="W10" s="65">
        <v>41</v>
      </c>
      <c r="X10" s="65">
        <v>750</v>
      </c>
      <c r="Y10" s="65">
        <v>500</v>
      </c>
      <c r="Z10" s="65">
        <v>125</v>
      </c>
      <c r="AA10" s="65">
        <v>125</v>
      </c>
      <c r="AB10" s="65">
        <v>3750</v>
      </c>
      <c r="AC10" s="65">
        <v>208</v>
      </c>
      <c r="AD10" s="65">
        <v>41</v>
      </c>
      <c r="AE10" s="65">
        <v>41</v>
      </c>
      <c r="AF10" s="65">
        <v>10500</v>
      </c>
      <c r="AG10" s="65">
        <v>208</v>
      </c>
      <c r="AH10" s="65">
        <v>208</v>
      </c>
      <c r="AI10" s="65">
        <v>208</v>
      </c>
      <c r="AJ10" s="65">
        <v>7500</v>
      </c>
      <c r="AK10" s="67">
        <v>2997.6</v>
      </c>
      <c r="AL10" s="3" t="str">
        <f t="shared" si="5"/>
        <v>{{type=4,value=750},{type=2,value=750},{type=5,value=41},{type=6,value=41}}</v>
      </c>
      <c r="AP10" s="36" t="str">
        <f t="shared" si="6"/>
        <v>{{type=4,value=500},{type=2,value=3750},{type=5,value=125},{type=6,value=125}}</v>
      </c>
      <c r="AT10" s="3" t="str">
        <f t="shared" si="7"/>
        <v>{{type=4,value=208},{type=2,value=10500},{type=5,value=41},{type=6,value=41}}</v>
      </c>
      <c r="AX10" s="36" t="str">
        <f t="shared" si="8"/>
        <v>{{type=4,value=208},{type=2,value=7500},{type=5,value=208},{type=6,value=208}}</v>
      </c>
    </row>
    <row r="11" spans="1:50" ht="16.5">
      <c r="A11" s="17"/>
      <c r="B11" s="3">
        <v>9</v>
      </c>
      <c r="C11" s="3">
        <v>4</v>
      </c>
      <c r="D11" s="47">
        <v>180</v>
      </c>
      <c r="E11" s="47" t="s">
        <v>173</v>
      </c>
      <c r="F11" s="47"/>
      <c r="G11" s="47"/>
      <c r="I11" s="3">
        <f t="shared" si="9"/>
        <v>4</v>
      </c>
      <c r="J11" s="3">
        <f t="shared" si="0"/>
        <v>180</v>
      </c>
      <c r="K11" s="3" t="str">
        <f t="shared" si="1"/>
        <v>{{type=4,value=1000},{type=2,value=1000},{type=5,value=55},{type=6,value=55}}</v>
      </c>
      <c r="L11" s="3" t="str">
        <f t="shared" si="2"/>
        <v>{{type=4,value=666},{type=2,value=5000},{type=5,value=166},{type=6,value=166}}</v>
      </c>
      <c r="M11" s="3" t="str">
        <f t="shared" si="3"/>
        <v>{{type=4,value=277},{type=2,value=14000},{type=5,value=55},{type=6,value=55}}</v>
      </c>
      <c r="N11" s="3" t="str">
        <f t="shared" si="4"/>
        <v>{{type=4,value=277},{type=2,value=10000},{type=5,value=277},{type=6,value=277}}</v>
      </c>
      <c r="P11" s="23">
        <v>4</v>
      </c>
      <c r="Q11" s="23">
        <v>4</v>
      </c>
      <c r="R11" s="63">
        <v>1000</v>
      </c>
      <c r="S11" s="64">
        <v>4000</v>
      </c>
      <c r="T11" s="63">
        <v>180</v>
      </c>
      <c r="U11" s="65">
        <v>1000</v>
      </c>
      <c r="V11" s="65">
        <v>55</v>
      </c>
      <c r="W11" s="65">
        <v>55</v>
      </c>
      <c r="X11" s="65">
        <v>1000</v>
      </c>
      <c r="Y11" s="65">
        <v>666</v>
      </c>
      <c r="Z11" s="65">
        <v>166</v>
      </c>
      <c r="AA11" s="65">
        <v>166</v>
      </c>
      <c r="AB11" s="65">
        <v>5000</v>
      </c>
      <c r="AC11" s="65">
        <v>277</v>
      </c>
      <c r="AD11" s="65">
        <v>55</v>
      </c>
      <c r="AE11" s="65">
        <v>55</v>
      </c>
      <c r="AF11" s="65">
        <v>14000</v>
      </c>
      <c r="AG11" s="65">
        <v>277</v>
      </c>
      <c r="AH11" s="65">
        <v>277</v>
      </c>
      <c r="AI11" s="65">
        <v>277</v>
      </c>
      <c r="AJ11" s="65">
        <v>10000</v>
      </c>
      <c r="AK11" s="67">
        <v>3994.4</v>
      </c>
      <c r="AL11" s="3" t="str">
        <f t="shared" si="5"/>
        <v>{{type=4,value=1000},{type=2,value=1000},{type=5,value=55},{type=6,value=55}}</v>
      </c>
      <c r="AP11" s="36" t="str">
        <f t="shared" si="6"/>
        <v>{{type=4,value=666},{type=2,value=5000},{type=5,value=166},{type=6,value=166}}</v>
      </c>
      <c r="AT11" s="3" t="str">
        <f t="shared" si="7"/>
        <v>{{type=4,value=277},{type=2,value=14000},{type=5,value=55},{type=6,value=55}}</v>
      </c>
      <c r="AX11" s="36" t="str">
        <f t="shared" si="8"/>
        <v>{{type=4,value=277},{type=2,value=10000},{type=5,value=277},{type=6,value=277}}</v>
      </c>
    </row>
    <row r="12" spans="1:50" ht="16.5">
      <c r="A12" s="17"/>
      <c r="B12" s="3">
        <v>9</v>
      </c>
      <c r="C12" s="3">
        <v>5</v>
      </c>
      <c r="D12" s="47">
        <v>180</v>
      </c>
      <c r="E12" s="47" t="s">
        <v>174</v>
      </c>
      <c r="F12" s="47"/>
      <c r="G12" s="47"/>
      <c r="I12" s="3">
        <f t="shared" si="9"/>
        <v>5</v>
      </c>
      <c r="J12" s="3">
        <f t="shared" si="0"/>
        <v>180</v>
      </c>
      <c r="K12" s="3" t="str">
        <f t="shared" si="1"/>
        <v>{{type=4,value=1250},{type=2,value=1250},{type=5,value=69},{type=6,value=69}}</v>
      </c>
      <c r="L12" s="3" t="str">
        <f t="shared" si="2"/>
        <v>{{type=4,value=833},{type=2,value=6250},{type=5,value=208},{type=6,value=208}}</v>
      </c>
      <c r="M12" s="3" t="str">
        <f t="shared" si="3"/>
        <v>{{type=4,value=347},{type=2,value=17500},{type=5,value=69},{type=6,value=69}}</v>
      </c>
      <c r="N12" s="3" t="str">
        <f t="shared" si="4"/>
        <v>{{type=4,value=347},{type=2,value=12500},{type=5,value=347},{type=6,value=347}}</v>
      </c>
      <c r="P12" s="23">
        <v>5</v>
      </c>
      <c r="Q12" s="23">
        <v>5</v>
      </c>
      <c r="R12" s="63">
        <v>1000</v>
      </c>
      <c r="S12" s="64">
        <v>5000</v>
      </c>
      <c r="T12" s="63">
        <v>180</v>
      </c>
      <c r="U12" s="65">
        <v>1250</v>
      </c>
      <c r="V12" s="65">
        <v>69</v>
      </c>
      <c r="W12" s="65">
        <v>69</v>
      </c>
      <c r="X12" s="65">
        <v>1250</v>
      </c>
      <c r="Y12" s="65">
        <v>833</v>
      </c>
      <c r="Z12" s="65">
        <v>208</v>
      </c>
      <c r="AA12" s="65">
        <v>208</v>
      </c>
      <c r="AB12" s="65">
        <v>6250</v>
      </c>
      <c r="AC12" s="65">
        <v>347</v>
      </c>
      <c r="AD12" s="65">
        <v>69</v>
      </c>
      <c r="AE12" s="65">
        <v>69</v>
      </c>
      <c r="AF12" s="65">
        <v>17500</v>
      </c>
      <c r="AG12" s="65">
        <v>347</v>
      </c>
      <c r="AH12" s="65">
        <v>347</v>
      </c>
      <c r="AI12" s="65">
        <v>347</v>
      </c>
      <c r="AJ12" s="65">
        <v>12500</v>
      </c>
      <c r="AK12" s="67">
        <v>4998.3999999999996</v>
      </c>
      <c r="AL12" s="3" t="str">
        <f t="shared" si="5"/>
        <v>{{type=4,value=1250},{type=2,value=1250},{type=5,value=69},{type=6,value=69}}</v>
      </c>
      <c r="AP12" s="36" t="str">
        <f t="shared" si="6"/>
        <v>{{type=4,value=833},{type=2,value=6250},{type=5,value=208},{type=6,value=208}}</v>
      </c>
      <c r="AT12" s="3" t="str">
        <f t="shared" si="7"/>
        <v>{{type=4,value=347},{type=2,value=17500},{type=5,value=69},{type=6,value=69}}</v>
      </c>
      <c r="AX12" s="36" t="str">
        <f t="shared" si="8"/>
        <v>{{type=4,value=347},{type=2,value=12500},{type=5,value=347},{type=6,value=347}}</v>
      </c>
    </row>
    <row r="13" spans="1:50" ht="16.5">
      <c r="A13" s="17"/>
      <c r="B13" s="3">
        <v>9</v>
      </c>
      <c r="C13" s="3">
        <v>6</v>
      </c>
      <c r="D13" s="47">
        <v>180</v>
      </c>
      <c r="E13" s="47" t="s">
        <v>175</v>
      </c>
      <c r="F13" s="47"/>
      <c r="G13" s="47"/>
      <c r="I13" s="3">
        <f t="shared" si="9"/>
        <v>6</v>
      </c>
      <c r="J13" s="3">
        <f t="shared" si="0"/>
        <v>180</v>
      </c>
      <c r="K13" s="3" t="str">
        <f t="shared" si="1"/>
        <v>{{type=4,value=1500},{type=2,value=1500},{type=5,value=83},{type=6,value=83}}</v>
      </c>
      <c r="L13" s="3" t="str">
        <f t="shared" si="2"/>
        <v>{{type=4,value=1000},{type=2,value=7500},{type=5,value=250},{type=6,value=250}}</v>
      </c>
      <c r="M13" s="3" t="str">
        <f t="shared" si="3"/>
        <v>{{type=4,value=416},{type=2,value=21000},{type=5,value=83},{type=6,value=83}}</v>
      </c>
      <c r="N13" s="3" t="str">
        <f t="shared" si="4"/>
        <v>{{type=4,value=416},{type=2,value=15000},{type=5,value=416},{type=6,value=416}}</v>
      </c>
      <c r="P13" s="23">
        <v>6</v>
      </c>
      <c r="Q13" s="23">
        <v>6</v>
      </c>
      <c r="R13" s="63">
        <v>1000</v>
      </c>
      <c r="S13" s="64">
        <v>6000</v>
      </c>
      <c r="T13" s="63">
        <v>180</v>
      </c>
      <c r="U13" s="65">
        <v>1500</v>
      </c>
      <c r="V13" s="65">
        <v>83</v>
      </c>
      <c r="W13" s="65">
        <v>83</v>
      </c>
      <c r="X13" s="65">
        <v>1500</v>
      </c>
      <c r="Y13" s="65">
        <v>1000</v>
      </c>
      <c r="Z13" s="65">
        <v>250</v>
      </c>
      <c r="AA13" s="65">
        <v>250</v>
      </c>
      <c r="AB13" s="65">
        <v>7500</v>
      </c>
      <c r="AC13" s="65">
        <v>416</v>
      </c>
      <c r="AD13" s="65">
        <v>83</v>
      </c>
      <c r="AE13" s="65">
        <v>83</v>
      </c>
      <c r="AF13" s="65">
        <v>21000</v>
      </c>
      <c r="AG13" s="65">
        <v>416</v>
      </c>
      <c r="AH13" s="65">
        <v>416</v>
      </c>
      <c r="AI13" s="65">
        <v>416</v>
      </c>
      <c r="AJ13" s="65">
        <v>15000</v>
      </c>
      <c r="AK13" s="67">
        <v>5995.2</v>
      </c>
      <c r="AL13" s="3" t="str">
        <f t="shared" si="5"/>
        <v>{{type=4,value=1500},{type=2,value=1500},{type=5,value=83},{type=6,value=83}}</v>
      </c>
      <c r="AP13" s="36" t="str">
        <f t="shared" si="6"/>
        <v>{{type=4,value=1000},{type=2,value=7500},{type=5,value=250},{type=6,value=250}}</v>
      </c>
      <c r="AT13" s="3" t="str">
        <f t="shared" si="7"/>
        <v>{{type=4,value=416},{type=2,value=21000},{type=5,value=83},{type=6,value=83}}</v>
      </c>
      <c r="AX13" s="36" t="str">
        <f t="shared" si="8"/>
        <v>{{type=4,value=416},{type=2,value=15000},{type=5,value=416},{type=6,value=416}}</v>
      </c>
    </row>
    <row r="14" spans="1:50" ht="16.5">
      <c r="A14" s="17"/>
      <c r="B14" s="3">
        <v>9</v>
      </c>
      <c r="C14" s="3">
        <v>7</v>
      </c>
      <c r="D14" s="47">
        <v>180</v>
      </c>
      <c r="E14" s="47" t="s">
        <v>176</v>
      </c>
      <c r="F14" s="47"/>
      <c r="G14" s="47"/>
      <c r="I14" s="3">
        <f t="shared" si="9"/>
        <v>7</v>
      </c>
      <c r="J14" s="3">
        <f t="shared" si="0"/>
        <v>180</v>
      </c>
      <c r="K14" s="3" t="str">
        <f t="shared" si="1"/>
        <v>{{type=4,value=1750},{type=2,value=1750},{type=5,value=97},{type=6,value=97}}</v>
      </c>
      <c r="L14" s="3" t="str">
        <f t="shared" si="2"/>
        <v>{{type=4,value=1166},{type=2,value=8750},{type=5,value=291},{type=6,value=291}}</v>
      </c>
      <c r="M14" s="3" t="str">
        <f t="shared" si="3"/>
        <v>{{type=4,value=486},{type=2,value=24500},{type=5,value=97},{type=6,value=97}}</v>
      </c>
      <c r="N14" s="3" t="str">
        <f t="shared" si="4"/>
        <v>{{type=4,value=486},{type=2,value=17500},{type=5,value=486},{type=6,value=486}}</v>
      </c>
      <c r="P14" s="23">
        <v>7</v>
      </c>
      <c r="Q14" s="23">
        <v>7</v>
      </c>
      <c r="R14" s="63">
        <v>1000</v>
      </c>
      <c r="S14" s="64">
        <v>7000</v>
      </c>
      <c r="T14" s="63">
        <v>180</v>
      </c>
      <c r="U14" s="65">
        <v>1750</v>
      </c>
      <c r="V14" s="65">
        <v>97</v>
      </c>
      <c r="W14" s="65">
        <v>97</v>
      </c>
      <c r="X14" s="65">
        <v>1750</v>
      </c>
      <c r="Y14" s="65">
        <v>1166</v>
      </c>
      <c r="Z14" s="65">
        <v>291</v>
      </c>
      <c r="AA14" s="65">
        <v>291</v>
      </c>
      <c r="AB14" s="65">
        <v>8750</v>
      </c>
      <c r="AC14" s="65">
        <v>486</v>
      </c>
      <c r="AD14" s="65">
        <v>97</v>
      </c>
      <c r="AE14" s="65">
        <v>97</v>
      </c>
      <c r="AF14" s="65">
        <v>24500</v>
      </c>
      <c r="AG14" s="65">
        <v>486</v>
      </c>
      <c r="AH14" s="65">
        <v>486</v>
      </c>
      <c r="AI14" s="65">
        <v>486</v>
      </c>
      <c r="AJ14" s="65">
        <v>17500</v>
      </c>
      <c r="AK14" s="67">
        <v>6999.2</v>
      </c>
      <c r="AL14" s="3" t="str">
        <f t="shared" si="5"/>
        <v>{{type=4,value=1750},{type=2,value=1750},{type=5,value=97},{type=6,value=97}}</v>
      </c>
      <c r="AP14" s="36" t="str">
        <f t="shared" si="6"/>
        <v>{{type=4,value=1166},{type=2,value=8750},{type=5,value=291},{type=6,value=291}}</v>
      </c>
      <c r="AT14" s="3" t="str">
        <f t="shared" si="7"/>
        <v>{{type=4,value=486},{type=2,value=24500},{type=5,value=97},{type=6,value=97}}</v>
      </c>
      <c r="AX14" s="36" t="str">
        <f t="shared" si="8"/>
        <v>{{type=4,value=486},{type=2,value=17500},{type=5,value=486},{type=6,value=486}}</v>
      </c>
    </row>
    <row r="15" spans="1:50" ht="16.5">
      <c r="A15" s="17"/>
      <c r="B15" s="3">
        <v>9</v>
      </c>
      <c r="C15" s="3">
        <v>8</v>
      </c>
      <c r="D15" s="47">
        <v>180</v>
      </c>
      <c r="E15" s="47" t="s">
        <v>177</v>
      </c>
      <c r="F15" s="47"/>
      <c r="G15" s="47"/>
      <c r="I15" s="3">
        <f t="shared" si="9"/>
        <v>8</v>
      </c>
      <c r="J15" s="3">
        <f t="shared" si="0"/>
        <v>180</v>
      </c>
      <c r="K15" s="3" t="str">
        <f t="shared" si="1"/>
        <v>{{type=4,value=2000},{type=2,value=2000},{type=5,value=111},{type=6,value=111}}</v>
      </c>
      <c r="L15" s="3" t="str">
        <f t="shared" si="2"/>
        <v>{{type=4,value=1333},{type=2,value=10000},{type=5,value=333},{type=6,value=333}}</v>
      </c>
      <c r="M15" s="3" t="str">
        <f t="shared" si="3"/>
        <v>{{type=4,value=555},{type=2,value=28000},{type=5,value=111},{type=6,value=111}}</v>
      </c>
      <c r="N15" s="3" t="str">
        <f t="shared" si="4"/>
        <v>{{type=4,value=555},{type=2,value=20000},{type=5,value=555},{type=6,value=555}}</v>
      </c>
      <c r="P15" s="23">
        <v>8</v>
      </c>
      <c r="Q15" s="23">
        <v>8</v>
      </c>
      <c r="R15" s="63">
        <v>1000</v>
      </c>
      <c r="S15" s="64">
        <v>8000</v>
      </c>
      <c r="T15" s="63">
        <v>180</v>
      </c>
      <c r="U15" s="65">
        <v>2000</v>
      </c>
      <c r="V15" s="65">
        <v>111</v>
      </c>
      <c r="W15" s="65">
        <v>111</v>
      </c>
      <c r="X15" s="65">
        <v>2000</v>
      </c>
      <c r="Y15" s="65">
        <v>1333</v>
      </c>
      <c r="Z15" s="65">
        <v>333</v>
      </c>
      <c r="AA15" s="65">
        <v>333</v>
      </c>
      <c r="AB15" s="65">
        <v>10000</v>
      </c>
      <c r="AC15" s="65">
        <v>555</v>
      </c>
      <c r="AD15" s="65">
        <v>111</v>
      </c>
      <c r="AE15" s="65">
        <v>111</v>
      </c>
      <c r="AF15" s="65">
        <v>28000</v>
      </c>
      <c r="AG15" s="65">
        <v>555</v>
      </c>
      <c r="AH15" s="65">
        <v>555</v>
      </c>
      <c r="AI15" s="65">
        <v>555</v>
      </c>
      <c r="AJ15" s="65">
        <v>20000</v>
      </c>
      <c r="AK15" s="67">
        <v>7996</v>
      </c>
      <c r="AL15" s="3" t="str">
        <f t="shared" si="5"/>
        <v>{{type=4,value=2000},{type=2,value=2000},{type=5,value=111},{type=6,value=111}}</v>
      </c>
      <c r="AP15" s="36" t="str">
        <f t="shared" si="6"/>
        <v>{{type=4,value=1333},{type=2,value=10000},{type=5,value=333},{type=6,value=333}}</v>
      </c>
      <c r="AT15" s="3" t="str">
        <f t="shared" si="7"/>
        <v>{{type=4,value=555},{type=2,value=28000},{type=5,value=111},{type=6,value=111}}</v>
      </c>
      <c r="AX15" s="36" t="str">
        <f t="shared" si="8"/>
        <v>{{type=4,value=555},{type=2,value=20000},{type=5,value=555},{type=6,value=555}}</v>
      </c>
    </row>
    <row r="16" spans="1:50" ht="16.5">
      <c r="A16" s="17"/>
      <c r="B16" s="3">
        <v>9</v>
      </c>
      <c r="C16" s="3">
        <v>9</v>
      </c>
      <c r="D16" s="47">
        <v>180</v>
      </c>
      <c r="E16" s="47" t="s">
        <v>178</v>
      </c>
      <c r="F16" s="47"/>
      <c r="G16" s="47"/>
      <c r="I16" s="3">
        <f t="shared" si="9"/>
        <v>9</v>
      </c>
      <c r="J16" s="3">
        <f t="shared" si="0"/>
        <v>180</v>
      </c>
      <c r="K16" s="3" t="str">
        <f t="shared" si="1"/>
        <v>{{type=4,value=2250},{type=2,value=2250},{type=5,value=125},{type=6,value=125}}</v>
      </c>
      <c r="L16" s="3" t="str">
        <f t="shared" si="2"/>
        <v>{{type=4,value=1500},{type=2,value=11250},{type=5,value=375},{type=6,value=375}}</v>
      </c>
      <c r="M16" s="3" t="str">
        <f t="shared" si="3"/>
        <v>{{type=4,value=625},{type=2,value=31500},{type=5,value=125},{type=6,value=125}}</v>
      </c>
      <c r="N16" s="3" t="str">
        <f t="shared" si="4"/>
        <v>{{type=4,value=625},{type=2,value=22500},{type=5,value=625},{type=6,value=625}}</v>
      </c>
      <c r="P16" s="23">
        <v>9</v>
      </c>
      <c r="Q16" s="23">
        <v>9</v>
      </c>
      <c r="R16" s="63">
        <v>1000</v>
      </c>
      <c r="S16" s="64">
        <v>9000</v>
      </c>
      <c r="T16" s="63">
        <v>180</v>
      </c>
      <c r="U16" s="65">
        <v>2250</v>
      </c>
      <c r="V16" s="65">
        <v>125</v>
      </c>
      <c r="W16" s="65">
        <v>125</v>
      </c>
      <c r="X16" s="65">
        <v>2250</v>
      </c>
      <c r="Y16" s="65">
        <v>1500</v>
      </c>
      <c r="Z16" s="65">
        <v>375</v>
      </c>
      <c r="AA16" s="65">
        <v>375</v>
      </c>
      <c r="AB16" s="65">
        <v>11250</v>
      </c>
      <c r="AC16" s="65">
        <v>625</v>
      </c>
      <c r="AD16" s="65">
        <v>125</v>
      </c>
      <c r="AE16" s="65">
        <v>125</v>
      </c>
      <c r="AF16" s="65">
        <v>31500</v>
      </c>
      <c r="AG16" s="65">
        <v>625</v>
      </c>
      <c r="AH16" s="65">
        <v>625</v>
      </c>
      <c r="AI16" s="65">
        <v>625</v>
      </c>
      <c r="AJ16" s="65">
        <v>22500</v>
      </c>
      <c r="AK16" s="67">
        <v>9000</v>
      </c>
      <c r="AL16" s="3" t="str">
        <f t="shared" si="5"/>
        <v>{{type=4,value=2250},{type=2,value=2250},{type=5,value=125},{type=6,value=125}}</v>
      </c>
      <c r="AP16" s="36" t="str">
        <f t="shared" si="6"/>
        <v>{{type=4,value=1500},{type=2,value=11250},{type=5,value=375},{type=6,value=375}}</v>
      </c>
      <c r="AT16" s="3" t="str">
        <f t="shared" si="7"/>
        <v>{{type=4,value=625},{type=2,value=31500},{type=5,value=125},{type=6,value=125}}</v>
      </c>
      <c r="AX16" s="36" t="str">
        <f t="shared" si="8"/>
        <v>{{type=4,value=625},{type=2,value=22500},{type=5,value=625},{type=6,value=625}}</v>
      </c>
    </row>
    <row r="17" spans="1:50" ht="16.5">
      <c r="A17" s="17"/>
      <c r="B17" s="3">
        <v>9</v>
      </c>
      <c r="C17" s="3">
        <v>10</v>
      </c>
      <c r="D17" s="47">
        <v>180</v>
      </c>
      <c r="E17" s="47" t="s">
        <v>179</v>
      </c>
      <c r="F17" s="47"/>
      <c r="G17" s="47"/>
      <c r="I17" s="3">
        <f t="shared" si="9"/>
        <v>10</v>
      </c>
      <c r="J17" s="3">
        <f t="shared" si="0"/>
        <v>180</v>
      </c>
      <c r="K17" s="3" t="str">
        <f t="shared" si="1"/>
        <v>{{type=4,value=2500},{type=2,value=2500},{type=5,value=138},{type=6,value=138}}</v>
      </c>
      <c r="L17" s="3" t="str">
        <f t="shared" si="2"/>
        <v>{{type=4,value=1666},{type=2,value=12500},{type=5,value=416},{type=6,value=416}}</v>
      </c>
      <c r="M17" s="3" t="str">
        <f t="shared" si="3"/>
        <v>{{type=4,value=694},{type=2,value=35000},{type=5,value=138},{type=6,value=138}}</v>
      </c>
      <c r="N17" s="3" t="str">
        <f t="shared" si="4"/>
        <v>{{type=4,value=694},{type=2,value=25000},{type=5,value=694},{type=6,value=694}}</v>
      </c>
      <c r="P17" s="23">
        <v>10</v>
      </c>
      <c r="Q17" s="23">
        <v>10</v>
      </c>
      <c r="R17" s="63">
        <v>1000</v>
      </c>
      <c r="S17" s="64">
        <v>10000</v>
      </c>
      <c r="T17" s="63">
        <v>180</v>
      </c>
      <c r="U17" s="65">
        <v>2500</v>
      </c>
      <c r="V17" s="65">
        <v>138</v>
      </c>
      <c r="W17" s="65">
        <v>138</v>
      </c>
      <c r="X17" s="65">
        <v>2500</v>
      </c>
      <c r="Y17" s="65">
        <v>1666</v>
      </c>
      <c r="Z17" s="65">
        <v>416</v>
      </c>
      <c r="AA17" s="65">
        <v>416</v>
      </c>
      <c r="AB17" s="65">
        <v>12500</v>
      </c>
      <c r="AC17" s="65">
        <v>694</v>
      </c>
      <c r="AD17" s="65">
        <v>138</v>
      </c>
      <c r="AE17" s="65">
        <v>138</v>
      </c>
      <c r="AF17" s="65">
        <v>35000</v>
      </c>
      <c r="AG17" s="65">
        <v>694</v>
      </c>
      <c r="AH17" s="65">
        <v>694</v>
      </c>
      <c r="AI17" s="65">
        <v>694</v>
      </c>
      <c r="AJ17" s="65">
        <v>25000</v>
      </c>
      <c r="AK17" s="67">
        <v>9996.7999999999993</v>
      </c>
      <c r="AL17" s="3" t="str">
        <f t="shared" si="5"/>
        <v>{{type=4,value=2500},{type=2,value=2500},{type=5,value=138},{type=6,value=138}}</v>
      </c>
      <c r="AP17" s="36" t="str">
        <f t="shared" si="6"/>
        <v>{{type=4,value=1666},{type=2,value=12500},{type=5,value=416},{type=6,value=416}}</v>
      </c>
      <c r="AT17" s="3" t="str">
        <f t="shared" si="7"/>
        <v>{{type=4,value=694},{type=2,value=35000},{type=5,value=138},{type=6,value=138}}</v>
      </c>
      <c r="AX17" s="36" t="str">
        <f t="shared" si="8"/>
        <v>{{type=4,value=694},{type=2,value=25000},{type=5,value=694},{type=6,value=694}}</v>
      </c>
    </row>
    <row r="18" spans="1:50" ht="16.5">
      <c r="A18" s="17"/>
      <c r="B18" s="3">
        <v>9</v>
      </c>
      <c r="C18" s="3">
        <v>11</v>
      </c>
      <c r="D18" s="47">
        <v>330</v>
      </c>
      <c r="E18" s="47" t="s">
        <v>180</v>
      </c>
      <c r="F18" s="47"/>
      <c r="G18" s="47"/>
      <c r="I18" s="3">
        <f t="shared" si="9"/>
        <v>11</v>
      </c>
      <c r="J18" s="3">
        <f t="shared" si="0"/>
        <v>330</v>
      </c>
      <c r="K18" s="3" t="str">
        <f t="shared" si="1"/>
        <v>{{type=4,value=2775},{type=2,value=2775},{type=5,value=154},{type=6,value=154}}</v>
      </c>
      <c r="L18" s="3" t="str">
        <f t="shared" si="2"/>
        <v>{{type=4,value=1850},{type=2,value=13875},{type=5,value=462},{type=6,value=462}}</v>
      </c>
      <c r="M18" s="3" t="str">
        <f t="shared" si="3"/>
        <v>{{type=4,value=770},{type=2,value=38850},{type=5,value=154},{type=6,value=154}}</v>
      </c>
      <c r="N18" s="3" t="str">
        <f t="shared" si="4"/>
        <v>{{type=4,value=770},{type=2,value=27750},{type=5,value=770},{type=6,value=770}}</v>
      </c>
      <c r="P18" s="23">
        <v>11</v>
      </c>
      <c r="Q18" s="23">
        <v>11</v>
      </c>
      <c r="R18" s="63">
        <v>1100</v>
      </c>
      <c r="S18" s="64">
        <v>11100</v>
      </c>
      <c r="T18" s="66">
        <v>330</v>
      </c>
      <c r="U18" s="65">
        <v>2775</v>
      </c>
      <c r="V18" s="65">
        <v>154</v>
      </c>
      <c r="W18" s="65">
        <v>154</v>
      </c>
      <c r="X18" s="65">
        <v>2775</v>
      </c>
      <c r="Y18" s="65">
        <v>1850</v>
      </c>
      <c r="Z18" s="65">
        <v>462</v>
      </c>
      <c r="AA18" s="65">
        <v>462</v>
      </c>
      <c r="AB18" s="65">
        <v>13875</v>
      </c>
      <c r="AC18" s="65">
        <v>770</v>
      </c>
      <c r="AD18" s="65">
        <v>154</v>
      </c>
      <c r="AE18" s="65">
        <v>154</v>
      </c>
      <c r="AF18" s="65">
        <v>38850</v>
      </c>
      <c r="AG18" s="65">
        <v>770</v>
      </c>
      <c r="AH18" s="65">
        <v>770</v>
      </c>
      <c r="AI18" s="65">
        <v>770</v>
      </c>
      <c r="AJ18" s="65">
        <v>27750</v>
      </c>
      <c r="AK18" s="67">
        <v>11094</v>
      </c>
      <c r="AL18" s="3" t="str">
        <f t="shared" si="5"/>
        <v>{{type=4,value=2775},{type=2,value=2775},{type=5,value=154},{type=6,value=154}}</v>
      </c>
      <c r="AP18" s="36" t="str">
        <f t="shared" si="6"/>
        <v>{{type=4,value=1850},{type=2,value=13875},{type=5,value=462},{type=6,value=462}}</v>
      </c>
      <c r="AT18" s="3" t="str">
        <f t="shared" si="7"/>
        <v>{{type=4,value=770},{type=2,value=38850},{type=5,value=154},{type=6,value=154}}</v>
      </c>
      <c r="AX18" s="36" t="str">
        <f t="shared" si="8"/>
        <v>{{type=4,value=770},{type=2,value=27750},{type=5,value=770},{type=6,value=770}}</v>
      </c>
    </row>
    <row r="19" spans="1:50" ht="16.5">
      <c r="A19" s="17"/>
      <c r="B19" s="3">
        <v>9</v>
      </c>
      <c r="C19" s="3">
        <v>12</v>
      </c>
      <c r="D19" s="47">
        <v>330</v>
      </c>
      <c r="E19" s="47" t="s">
        <v>181</v>
      </c>
      <c r="F19" s="47"/>
      <c r="G19" s="47"/>
      <c r="I19" s="3">
        <f t="shared" si="9"/>
        <v>12</v>
      </c>
      <c r="J19" s="3">
        <f t="shared" si="0"/>
        <v>330</v>
      </c>
      <c r="K19" s="3" t="str">
        <f t="shared" si="1"/>
        <v>{{type=4,value=3050},{type=2,value=3050},{type=5,value=169},{type=6,value=169}}</v>
      </c>
      <c r="L19" s="3" t="str">
        <f t="shared" si="2"/>
        <v>{{type=4,value=2033},{type=2,value=15250},{type=5,value=508},{type=6,value=508}}</v>
      </c>
      <c r="M19" s="3" t="str">
        <f t="shared" si="3"/>
        <v>{{type=4,value=847},{type=2,value=42700},{type=5,value=169},{type=6,value=169}}</v>
      </c>
      <c r="N19" s="3" t="str">
        <f t="shared" si="4"/>
        <v>{{type=4,value=847},{type=2,value=30500},{type=5,value=847},{type=6,value=847}}</v>
      </c>
      <c r="P19" s="23">
        <v>12</v>
      </c>
      <c r="Q19" s="23">
        <v>12</v>
      </c>
      <c r="R19" s="63">
        <v>1100</v>
      </c>
      <c r="S19" s="64">
        <v>12200</v>
      </c>
      <c r="T19" s="66">
        <v>330</v>
      </c>
      <c r="U19" s="65">
        <v>3050</v>
      </c>
      <c r="V19" s="65">
        <v>169</v>
      </c>
      <c r="W19" s="65">
        <v>169</v>
      </c>
      <c r="X19" s="65">
        <v>3050</v>
      </c>
      <c r="Y19" s="65">
        <v>2033</v>
      </c>
      <c r="Z19" s="65">
        <v>508</v>
      </c>
      <c r="AA19" s="65">
        <v>508</v>
      </c>
      <c r="AB19" s="65">
        <v>15250</v>
      </c>
      <c r="AC19" s="65">
        <v>847</v>
      </c>
      <c r="AD19" s="65">
        <v>169</v>
      </c>
      <c r="AE19" s="65">
        <v>169</v>
      </c>
      <c r="AF19" s="65">
        <v>42700</v>
      </c>
      <c r="AG19" s="65">
        <v>847</v>
      </c>
      <c r="AH19" s="65">
        <v>847</v>
      </c>
      <c r="AI19" s="65">
        <v>847</v>
      </c>
      <c r="AJ19" s="65">
        <v>30500</v>
      </c>
      <c r="AK19" s="67">
        <v>12198.4</v>
      </c>
      <c r="AL19" s="3" t="str">
        <f t="shared" si="5"/>
        <v>{{type=4,value=3050},{type=2,value=3050},{type=5,value=169},{type=6,value=169}}</v>
      </c>
      <c r="AP19" s="36" t="str">
        <f t="shared" si="6"/>
        <v>{{type=4,value=2033},{type=2,value=15250},{type=5,value=508},{type=6,value=508}}</v>
      </c>
      <c r="AT19" s="3" t="str">
        <f t="shared" si="7"/>
        <v>{{type=4,value=847},{type=2,value=42700},{type=5,value=169},{type=6,value=169}}</v>
      </c>
      <c r="AX19" s="36" t="str">
        <f t="shared" si="8"/>
        <v>{{type=4,value=847},{type=2,value=30500},{type=5,value=847},{type=6,value=847}}</v>
      </c>
    </row>
    <row r="20" spans="1:50" ht="16.5">
      <c r="A20" s="17"/>
      <c r="B20" s="3">
        <v>9</v>
      </c>
      <c r="C20" s="3">
        <v>13</v>
      </c>
      <c r="D20" s="47">
        <v>330</v>
      </c>
      <c r="E20" s="47" t="s">
        <v>182</v>
      </c>
      <c r="F20" s="47"/>
      <c r="G20" s="47"/>
      <c r="I20" s="3">
        <f t="shared" si="9"/>
        <v>13</v>
      </c>
      <c r="J20" s="3">
        <f t="shared" si="0"/>
        <v>330</v>
      </c>
      <c r="K20" s="3" t="str">
        <f t="shared" si="1"/>
        <v>{{type=4,value=3325},{type=2,value=3325},{type=5,value=184},{type=6,value=184}}</v>
      </c>
      <c r="L20" s="3" t="str">
        <f t="shared" si="2"/>
        <v>{{type=4,value=2216},{type=2,value=16625},{type=5,value=554},{type=6,value=554}}</v>
      </c>
      <c r="M20" s="3" t="str">
        <f t="shared" si="3"/>
        <v>{{type=4,value=923},{type=2,value=46550},{type=5,value=184},{type=6,value=184}}</v>
      </c>
      <c r="N20" s="3" t="str">
        <f t="shared" si="4"/>
        <v>{{type=4,value=923},{type=2,value=33250},{type=5,value=923},{type=6,value=923}}</v>
      </c>
      <c r="P20" s="23">
        <v>13</v>
      </c>
      <c r="Q20" s="23">
        <v>13</v>
      </c>
      <c r="R20" s="63">
        <v>1100</v>
      </c>
      <c r="S20" s="64">
        <v>13300</v>
      </c>
      <c r="T20" s="66">
        <v>330</v>
      </c>
      <c r="U20" s="65">
        <v>3325</v>
      </c>
      <c r="V20" s="65">
        <v>184</v>
      </c>
      <c r="W20" s="65">
        <v>184</v>
      </c>
      <c r="X20" s="65">
        <v>3325</v>
      </c>
      <c r="Y20" s="65">
        <v>2216</v>
      </c>
      <c r="Z20" s="65">
        <v>554</v>
      </c>
      <c r="AA20" s="65">
        <v>554</v>
      </c>
      <c r="AB20" s="65">
        <v>16625</v>
      </c>
      <c r="AC20" s="65">
        <v>923</v>
      </c>
      <c r="AD20" s="65">
        <v>184</v>
      </c>
      <c r="AE20" s="65">
        <v>184</v>
      </c>
      <c r="AF20" s="65">
        <v>46550</v>
      </c>
      <c r="AG20" s="65">
        <v>923</v>
      </c>
      <c r="AH20" s="65">
        <v>923</v>
      </c>
      <c r="AI20" s="65">
        <v>923</v>
      </c>
      <c r="AJ20" s="65">
        <v>33250</v>
      </c>
      <c r="AK20" s="67">
        <v>13295.6</v>
      </c>
      <c r="AL20" s="3" t="str">
        <f t="shared" si="5"/>
        <v>{{type=4,value=3325},{type=2,value=3325},{type=5,value=184},{type=6,value=184}}</v>
      </c>
      <c r="AP20" s="36" t="str">
        <f t="shared" si="6"/>
        <v>{{type=4,value=2216},{type=2,value=16625},{type=5,value=554},{type=6,value=554}}</v>
      </c>
      <c r="AT20" s="3" t="str">
        <f t="shared" si="7"/>
        <v>{{type=4,value=923},{type=2,value=46550},{type=5,value=184},{type=6,value=184}}</v>
      </c>
      <c r="AX20" s="36" t="str">
        <f t="shared" si="8"/>
        <v>{{type=4,value=923},{type=2,value=33250},{type=5,value=923},{type=6,value=923}}</v>
      </c>
    </row>
    <row r="21" spans="1:50" ht="16.5">
      <c r="A21" s="17"/>
      <c r="B21" s="3">
        <v>9</v>
      </c>
      <c r="C21" s="3">
        <v>14</v>
      </c>
      <c r="D21" s="47">
        <v>330</v>
      </c>
      <c r="E21" s="47" t="s">
        <v>183</v>
      </c>
      <c r="F21" s="47"/>
      <c r="G21" s="47"/>
      <c r="I21" s="3">
        <f t="shared" si="9"/>
        <v>14</v>
      </c>
      <c r="J21" s="3">
        <f t="shared" si="0"/>
        <v>330</v>
      </c>
      <c r="K21" s="3" t="str">
        <f t="shared" si="1"/>
        <v>{{type=4,value=3600},{type=2,value=3600},{type=5,value=200},{type=6,value=200}}</v>
      </c>
      <c r="L21" s="3" t="str">
        <f t="shared" si="2"/>
        <v>{{type=4,value=2400},{type=2,value=18000},{type=5,value=600},{type=6,value=600}}</v>
      </c>
      <c r="M21" s="3" t="str">
        <f t="shared" si="3"/>
        <v>{{type=4,value=1000},{type=2,value=50400},{type=5,value=200},{type=6,value=200}}</v>
      </c>
      <c r="N21" s="3" t="str">
        <f t="shared" si="4"/>
        <v>{{type=4,value=1000},{type=2,value=36000},{type=5,value=1000},{type=6,value=1000}}</v>
      </c>
      <c r="P21" s="23">
        <v>14</v>
      </c>
      <c r="Q21" s="23">
        <v>14</v>
      </c>
      <c r="R21" s="63">
        <v>1100</v>
      </c>
      <c r="S21" s="64">
        <v>14400</v>
      </c>
      <c r="T21" s="66">
        <v>330</v>
      </c>
      <c r="U21" s="65">
        <v>3600</v>
      </c>
      <c r="V21" s="65">
        <v>200</v>
      </c>
      <c r="W21" s="65">
        <v>200</v>
      </c>
      <c r="X21" s="65">
        <v>3600</v>
      </c>
      <c r="Y21" s="65">
        <v>2400</v>
      </c>
      <c r="Z21" s="65">
        <v>600</v>
      </c>
      <c r="AA21" s="65">
        <v>600</v>
      </c>
      <c r="AB21" s="65">
        <v>18000</v>
      </c>
      <c r="AC21" s="65">
        <v>1000</v>
      </c>
      <c r="AD21" s="65">
        <v>200</v>
      </c>
      <c r="AE21" s="65">
        <v>200</v>
      </c>
      <c r="AF21" s="65">
        <v>50400</v>
      </c>
      <c r="AG21" s="65">
        <v>1000</v>
      </c>
      <c r="AH21" s="65">
        <v>1000</v>
      </c>
      <c r="AI21" s="65">
        <v>1000</v>
      </c>
      <c r="AJ21" s="65">
        <v>36000</v>
      </c>
      <c r="AK21" s="67">
        <v>14400</v>
      </c>
      <c r="AL21" s="3" t="str">
        <f t="shared" si="5"/>
        <v>{{type=4,value=3600},{type=2,value=3600},{type=5,value=200},{type=6,value=200}}</v>
      </c>
      <c r="AP21" s="36" t="str">
        <f t="shared" si="6"/>
        <v>{{type=4,value=2400},{type=2,value=18000},{type=5,value=600},{type=6,value=600}}</v>
      </c>
      <c r="AT21" s="3" t="str">
        <f t="shared" si="7"/>
        <v>{{type=4,value=1000},{type=2,value=50400},{type=5,value=200},{type=6,value=200}}</v>
      </c>
      <c r="AX21" s="36" t="str">
        <f t="shared" si="8"/>
        <v>{{type=4,value=1000},{type=2,value=36000},{type=5,value=1000},{type=6,value=1000}}</v>
      </c>
    </row>
    <row r="22" spans="1:50" s="51" customFormat="1" ht="16.5">
      <c r="A22" s="52"/>
      <c r="B22" s="3">
        <v>9</v>
      </c>
      <c r="C22" s="3">
        <v>15</v>
      </c>
      <c r="D22" s="53">
        <v>330</v>
      </c>
      <c r="E22" s="53" t="s">
        <v>184</v>
      </c>
      <c r="F22" s="53"/>
      <c r="G22" s="53"/>
      <c r="I22" s="3">
        <f t="shared" si="9"/>
        <v>15</v>
      </c>
      <c r="J22" s="3">
        <f t="shared" si="0"/>
        <v>330</v>
      </c>
      <c r="K22" s="3" t="str">
        <f t="shared" si="1"/>
        <v>{{type=4,value=3875},{type=2,value=3875},{type=5,value=215},{type=6,value=215}}</v>
      </c>
      <c r="L22" s="3" t="str">
        <f t="shared" si="2"/>
        <v>{{type=4,value=2583},{type=2,value=19375},{type=5,value=645},{type=6,value=645}}</v>
      </c>
      <c r="M22" s="3" t="str">
        <f t="shared" si="3"/>
        <v>{{type=4,value=1076},{type=2,value=54250},{type=5,value=215},{type=6,value=215}}</v>
      </c>
      <c r="N22" s="3" t="str">
        <f t="shared" si="4"/>
        <v>{{type=4,value=1076},{type=2,value=38750},{type=5,value=1076},{type=6,value=1076}}</v>
      </c>
      <c r="O22" s="59"/>
      <c r="P22" s="23">
        <v>15</v>
      </c>
      <c r="Q22" s="23">
        <v>15</v>
      </c>
      <c r="R22" s="63">
        <v>1100</v>
      </c>
      <c r="S22" s="64">
        <v>15500</v>
      </c>
      <c r="T22" s="66">
        <v>330</v>
      </c>
      <c r="U22" s="65">
        <v>3875</v>
      </c>
      <c r="V22" s="65">
        <v>215</v>
      </c>
      <c r="W22" s="65">
        <v>215</v>
      </c>
      <c r="X22" s="65">
        <v>3875</v>
      </c>
      <c r="Y22" s="65">
        <v>2583</v>
      </c>
      <c r="Z22" s="65">
        <v>645</v>
      </c>
      <c r="AA22" s="65">
        <v>645</v>
      </c>
      <c r="AB22" s="65">
        <v>19375</v>
      </c>
      <c r="AC22" s="65">
        <v>1076</v>
      </c>
      <c r="AD22" s="65">
        <v>215</v>
      </c>
      <c r="AE22" s="65">
        <v>215</v>
      </c>
      <c r="AF22" s="65">
        <v>54250</v>
      </c>
      <c r="AG22" s="65">
        <v>1076</v>
      </c>
      <c r="AH22" s="65">
        <v>1076</v>
      </c>
      <c r="AI22" s="65">
        <v>1076</v>
      </c>
      <c r="AJ22" s="65">
        <v>38750</v>
      </c>
      <c r="AK22" s="67">
        <v>15497.2</v>
      </c>
      <c r="AL22" s="3" t="str">
        <f t="shared" si="5"/>
        <v>{{type=4,value=3875},{type=2,value=3875},{type=5,value=215},{type=6,value=215}}</v>
      </c>
      <c r="AP22" s="36" t="str">
        <f t="shared" si="6"/>
        <v>{{type=4,value=2583},{type=2,value=19375},{type=5,value=645},{type=6,value=645}}</v>
      </c>
      <c r="AT22" s="3" t="str">
        <f t="shared" si="7"/>
        <v>{{type=4,value=1076},{type=2,value=54250},{type=5,value=215},{type=6,value=215}}</v>
      </c>
      <c r="AX22" s="36" t="str">
        <f t="shared" si="8"/>
        <v>{{type=4,value=1076},{type=2,value=38750},{type=5,value=1076},{type=6,value=1076}}</v>
      </c>
    </row>
    <row r="23" spans="1:50" ht="16.5">
      <c r="A23" s="17"/>
      <c r="B23" s="3">
        <v>9</v>
      </c>
      <c r="C23" s="3">
        <v>16</v>
      </c>
      <c r="D23" s="47">
        <v>330</v>
      </c>
      <c r="E23" s="47" t="s">
        <v>185</v>
      </c>
      <c r="F23" s="47"/>
      <c r="G23" s="47"/>
      <c r="I23" s="3">
        <f t="shared" si="9"/>
        <v>16</v>
      </c>
      <c r="J23" s="3">
        <f t="shared" si="0"/>
        <v>330</v>
      </c>
      <c r="K23" s="3" t="str">
        <f t="shared" si="1"/>
        <v>{{type=4,value=4150},{type=2,value=4150},{type=5,value=230},{type=6,value=230}}</v>
      </c>
      <c r="L23" s="3" t="str">
        <f t="shared" si="2"/>
        <v>{{type=4,value=2766},{type=2,value=20750},{type=5,value=691},{type=6,value=691}}</v>
      </c>
      <c r="M23" s="3" t="str">
        <f t="shared" si="3"/>
        <v>{{type=4,value=1152},{type=2,value=58100},{type=5,value=230},{type=6,value=230}}</v>
      </c>
      <c r="N23" s="3" t="str">
        <f t="shared" si="4"/>
        <v>{{type=4,value=1152},{type=2,value=41500},{type=5,value=1152},{type=6,value=1152}}</v>
      </c>
      <c r="P23" s="23">
        <v>16</v>
      </c>
      <c r="Q23" s="23">
        <v>16</v>
      </c>
      <c r="R23" s="63">
        <v>1100</v>
      </c>
      <c r="S23" s="64">
        <v>16600</v>
      </c>
      <c r="T23" s="66">
        <v>330</v>
      </c>
      <c r="U23" s="65">
        <v>4150</v>
      </c>
      <c r="V23" s="65">
        <v>230</v>
      </c>
      <c r="W23" s="65">
        <v>230</v>
      </c>
      <c r="X23" s="65">
        <v>4150</v>
      </c>
      <c r="Y23" s="65">
        <v>2766</v>
      </c>
      <c r="Z23" s="65">
        <v>691</v>
      </c>
      <c r="AA23" s="65">
        <v>691</v>
      </c>
      <c r="AB23" s="65">
        <v>20750</v>
      </c>
      <c r="AC23" s="65">
        <v>1152</v>
      </c>
      <c r="AD23" s="65">
        <v>230</v>
      </c>
      <c r="AE23" s="65">
        <v>230</v>
      </c>
      <c r="AF23" s="65">
        <v>58100</v>
      </c>
      <c r="AG23" s="65">
        <v>1152</v>
      </c>
      <c r="AH23" s="65">
        <v>1152</v>
      </c>
      <c r="AI23" s="65">
        <v>1152</v>
      </c>
      <c r="AJ23" s="65">
        <v>41500</v>
      </c>
      <c r="AK23" s="67">
        <v>16594.400000000001</v>
      </c>
      <c r="AL23" s="3" t="str">
        <f t="shared" si="5"/>
        <v>{{type=4,value=4150},{type=2,value=4150},{type=5,value=230},{type=6,value=230}}</v>
      </c>
      <c r="AP23" s="36" t="str">
        <f t="shared" si="6"/>
        <v>{{type=4,value=2766},{type=2,value=20750},{type=5,value=691},{type=6,value=691}}</v>
      </c>
      <c r="AT23" s="3" t="str">
        <f t="shared" si="7"/>
        <v>{{type=4,value=1152},{type=2,value=58100},{type=5,value=230},{type=6,value=230}}</v>
      </c>
      <c r="AX23" s="36" t="str">
        <f t="shared" si="8"/>
        <v>{{type=4,value=1152},{type=2,value=41500},{type=5,value=1152},{type=6,value=1152}}</v>
      </c>
    </row>
    <row r="24" spans="1:50" ht="16.5">
      <c r="A24" s="17"/>
      <c r="B24" s="3">
        <v>9</v>
      </c>
      <c r="C24" s="3">
        <v>17</v>
      </c>
      <c r="D24" s="47">
        <v>330</v>
      </c>
      <c r="E24" s="47" t="s">
        <v>186</v>
      </c>
      <c r="F24" s="47"/>
      <c r="G24" s="47"/>
      <c r="I24" s="3">
        <f t="shared" si="9"/>
        <v>17</v>
      </c>
      <c r="J24" s="3">
        <f t="shared" si="0"/>
        <v>330</v>
      </c>
      <c r="K24" s="3" t="str">
        <f t="shared" si="1"/>
        <v>{{type=4,value=4425},{type=2,value=4425},{type=5,value=245},{type=6,value=245}}</v>
      </c>
      <c r="L24" s="3" t="str">
        <f t="shared" si="2"/>
        <v>{{type=4,value=2950},{type=2,value=22125},{type=5,value=737},{type=6,value=737}}</v>
      </c>
      <c r="M24" s="3" t="str">
        <f t="shared" si="3"/>
        <v>{{type=4,value=1229},{type=2,value=61950},{type=5,value=245},{type=6,value=245}}</v>
      </c>
      <c r="N24" s="3" t="str">
        <f t="shared" si="4"/>
        <v>{{type=4,value=1229},{type=2,value=44250},{type=5,value=1229},{type=6,value=1229}}</v>
      </c>
      <c r="P24" s="23">
        <v>17</v>
      </c>
      <c r="Q24" s="23">
        <v>17</v>
      </c>
      <c r="R24" s="63">
        <v>1100</v>
      </c>
      <c r="S24" s="64">
        <v>17700</v>
      </c>
      <c r="T24" s="66">
        <v>330</v>
      </c>
      <c r="U24" s="65">
        <v>4425</v>
      </c>
      <c r="V24" s="65">
        <v>245</v>
      </c>
      <c r="W24" s="65">
        <v>245</v>
      </c>
      <c r="X24" s="65">
        <v>4425</v>
      </c>
      <c r="Y24" s="65">
        <v>2950</v>
      </c>
      <c r="Z24" s="65">
        <v>737</v>
      </c>
      <c r="AA24" s="65">
        <v>737</v>
      </c>
      <c r="AB24" s="65">
        <v>22125</v>
      </c>
      <c r="AC24" s="65">
        <v>1229</v>
      </c>
      <c r="AD24" s="65">
        <v>245</v>
      </c>
      <c r="AE24" s="65">
        <v>245</v>
      </c>
      <c r="AF24" s="65">
        <v>61950</v>
      </c>
      <c r="AG24" s="65">
        <v>1229</v>
      </c>
      <c r="AH24" s="65">
        <v>1229</v>
      </c>
      <c r="AI24" s="65">
        <v>1229</v>
      </c>
      <c r="AJ24" s="65">
        <v>44250</v>
      </c>
      <c r="AK24" s="67">
        <v>17698.8</v>
      </c>
      <c r="AL24" s="3" t="str">
        <f t="shared" si="5"/>
        <v>{{type=4,value=4425},{type=2,value=4425},{type=5,value=245},{type=6,value=245}}</v>
      </c>
      <c r="AP24" s="36" t="str">
        <f t="shared" si="6"/>
        <v>{{type=4,value=2950},{type=2,value=22125},{type=5,value=737},{type=6,value=737}}</v>
      </c>
      <c r="AT24" s="3" t="str">
        <f t="shared" si="7"/>
        <v>{{type=4,value=1229},{type=2,value=61950},{type=5,value=245},{type=6,value=245}}</v>
      </c>
      <c r="AX24" s="36" t="str">
        <f t="shared" si="8"/>
        <v>{{type=4,value=1229},{type=2,value=44250},{type=5,value=1229},{type=6,value=1229}}</v>
      </c>
    </row>
    <row r="25" spans="1:50" ht="16.5">
      <c r="A25" s="17"/>
      <c r="B25" s="3">
        <v>9</v>
      </c>
      <c r="C25" s="3">
        <v>18</v>
      </c>
      <c r="D25" s="47">
        <v>330</v>
      </c>
      <c r="E25" s="47" t="s">
        <v>187</v>
      </c>
      <c r="F25" s="47"/>
      <c r="G25" s="47"/>
      <c r="I25" s="3">
        <f t="shared" si="9"/>
        <v>18</v>
      </c>
      <c r="J25" s="3">
        <f t="shared" si="0"/>
        <v>330</v>
      </c>
      <c r="K25" s="3" t="str">
        <f t="shared" si="1"/>
        <v>{{type=4,value=4700},{type=2,value=4700},{type=5,value=261},{type=6,value=261}}</v>
      </c>
      <c r="L25" s="3" t="str">
        <f t="shared" si="2"/>
        <v>{{type=4,value=3133},{type=2,value=23500},{type=5,value=783},{type=6,value=783}}</v>
      </c>
      <c r="M25" s="3" t="str">
        <f t="shared" si="3"/>
        <v>{{type=4,value=1305},{type=2,value=65800},{type=5,value=261},{type=6,value=261}}</v>
      </c>
      <c r="N25" s="3" t="str">
        <f t="shared" si="4"/>
        <v>{{type=4,value=1305},{type=2,value=47000},{type=5,value=1305},{type=6,value=1305}}</v>
      </c>
      <c r="P25" s="23">
        <v>18</v>
      </c>
      <c r="Q25" s="23">
        <v>18</v>
      </c>
      <c r="R25" s="63">
        <v>1100</v>
      </c>
      <c r="S25" s="64">
        <v>18800</v>
      </c>
      <c r="T25" s="66">
        <v>330</v>
      </c>
      <c r="U25" s="65">
        <v>4700</v>
      </c>
      <c r="V25" s="65">
        <v>261</v>
      </c>
      <c r="W25" s="65">
        <v>261</v>
      </c>
      <c r="X25" s="65">
        <v>4700</v>
      </c>
      <c r="Y25" s="65">
        <v>3133</v>
      </c>
      <c r="Z25" s="65">
        <v>783</v>
      </c>
      <c r="AA25" s="65">
        <v>783</v>
      </c>
      <c r="AB25" s="65">
        <v>23500</v>
      </c>
      <c r="AC25" s="65">
        <v>1305</v>
      </c>
      <c r="AD25" s="65">
        <v>261</v>
      </c>
      <c r="AE25" s="65">
        <v>261</v>
      </c>
      <c r="AF25" s="65">
        <v>65800</v>
      </c>
      <c r="AG25" s="65">
        <v>1305</v>
      </c>
      <c r="AH25" s="65">
        <v>1305</v>
      </c>
      <c r="AI25" s="65">
        <v>1305</v>
      </c>
      <c r="AJ25" s="65">
        <v>47000</v>
      </c>
      <c r="AK25" s="67">
        <v>18796</v>
      </c>
      <c r="AL25" s="3" t="str">
        <f t="shared" si="5"/>
        <v>{{type=4,value=4700},{type=2,value=4700},{type=5,value=261},{type=6,value=261}}</v>
      </c>
      <c r="AP25" s="36" t="str">
        <f t="shared" si="6"/>
        <v>{{type=4,value=3133},{type=2,value=23500},{type=5,value=783},{type=6,value=783}}</v>
      </c>
      <c r="AT25" s="3" t="str">
        <f t="shared" si="7"/>
        <v>{{type=4,value=1305},{type=2,value=65800},{type=5,value=261},{type=6,value=261}}</v>
      </c>
      <c r="AX25" s="36" t="str">
        <f t="shared" si="8"/>
        <v>{{type=4,value=1305},{type=2,value=47000},{type=5,value=1305},{type=6,value=1305}}</v>
      </c>
    </row>
    <row r="26" spans="1:50" ht="16.5">
      <c r="A26" s="17"/>
      <c r="B26" s="3">
        <v>9</v>
      </c>
      <c r="C26" s="3">
        <v>19</v>
      </c>
      <c r="D26" s="47">
        <v>330</v>
      </c>
      <c r="E26" s="47" t="s">
        <v>188</v>
      </c>
      <c r="F26" s="47"/>
      <c r="G26" s="47"/>
      <c r="I26" s="3">
        <f t="shared" si="9"/>
        <v>19</v>
      </c>
      <c r="J26" s="3">
        <f t="shared" si="0"/>
        <v>330</v>
      </c>
      <c r="K26" s="3" t="str">
        <f t="shared" si="1"/>
        <v>{{type=4,value=4975},{type=2,value=4975},{type=5,value=276},{type=6,value=276}}</v>
      </c>
      <c r="L26" s="3" t="str">
        <f t="shared" si="2"/>
        <v>{{type=4,value=3316},{type=2,value=24875},{type=5,value=829},{type=6,value=829}}</v>
      </c>
      <c r="M26" s="3" t="str">
        <f t="shared" si="3"/>
        <v>{{type=4,value=1381},{type=2,value=69650},{type=5,value=276},{type=6,value=276}}</v>
      </c>
      <c r="N26" s="3" t="str">
        <f t="shared" si="4"/>
        <v>{{type=4,value=1381},{type=2,value=49750},{type=5,value=1381},{type=6,value=1381}}</v>
      </c>
      <c r="P26" s="23">
        <v>19</v>
      </c>
      <c r="Q26" s="23">
        <v>19</v>
      </c>
      <c r="R26" s="63">
        <v>1100</v>
      </c>
      <c r="S26" s="64">
        <v>19900</v>
      </c>
      <c r="T26" s="66">
        <v>330</v>
      </c>
      <c r="U26" s="65">
        <v>4975</v>
      </c>
      <c r="V26" s="65">
        <v>276</v>
      </c>
      <c r="W26" s="65">
        <v>276</v>
      </c>
      <c r="X26" s="65">
        <v>4975</v>
      </c>
      <c r="Y26" s="65">
        <v>3316</v>
      </c>
      <c r="Z26" s="65">
        <v>829</v>
      </c>
      <c r="AA26" s="65">
        <v>829</v>
      </c>
      <c r="AB26" s="65">
        <v>24875</v>
      </c>
      <c r="AC26" s="65">
        <v>1381</v>
      </c>
      <c r="AD26" s="65">
        <v>276</v>
      </c>
      <c r="AE26" s="65">
        <v>276</v>
      </c>
      <c r="AF26" s="65">
        <v>69650</v>
      </c>
      <c r="AG26" s="65">
        <v>1381</v>
      </c>
      <c r="AH26" s="65">
        <v>1381</v>
      </c>
      <c r="AI26" s="65">
        <v>1381</v>
      </c>
      <c r="AJ26" s="65">
        <v>49750</v>
      </c>
      <c r="AK26" s="67">
        <v>19893.2</v>
      </c>
      <c r="AL26" s="3" t="str">
        <f t="shared" si="5"/>
        <v>{{type=4,value=4975},{type=2,value=4975},{type=5,value=276},{type=6,value=276}}</v>
      </c>
      <c r="AP26" s="36" t="str">
        <f t="shared" si="6"/>
        <v>{{type=4,value=3316},{type=2,value=24875},{type=5,value=829},{type=6,value=829}}</v>
      </c>
      <c r="AT26" s="3" t="str">
        <f t="shared" si="7"/>
        <v>{{type=4,value=1381},{type=2,value=69650},{type=5,value=276},{type=6,value=276}}</v>
      </c>
      <c r="AX26" s="36" t="str">
        <f t="shared" si="8"/>
        <v>{{type=4,value=1381},{type=2,value=49750},{type=5,value=1381},{type=6,value=1381}}</v>
      </c>
    </row>
    <row r="27" spans="1:50" ht="16.5">
      <c r="A27" s="17"/>
      <c r="B27" s="3">
        <v>9</v>
      </c>
      <c r="C27" s="3">
        <v>20</v>
      </c>
      <c r="D27" s="47">
        <v>330</v>
      </c>
      <c r="E27" s="47" t="s">
        <v>189</v>
      </c>
      <c r="F27" s="47"/>
      <c r="G27" s="47"/>
      <c r="I27" s="3">
        <f t="shared" si="9"/>
        <v>20</v>
      </c>
      <c r="J27" s="3">
        <f t="shared" si="0"/>
        <v>330</v>
      </c>
      <c r="K27" s="3" t="str">
        <f t="shared" si="1"/>
        <v>{{type=4,value=5250},{type=2,value=5250},{type=5,value=291},{type=6,value=291}}</v>
      </c>
      <c r="L27" s="3" t="str">
        <f t="shared" si="2"/>
        <v>{{type=4,value=3500},{type=2,value=26250},{type=5,value=875},{type=6,value=875}}</v>
      </c>
      <c r="M27" s="3" t="str">
        <f t="shared" si="3"/>
        <v>{{type=4,value=1458},{type=2,value=73500},{type=5,value=291},{type=6,value=291}}</v>
      </c>
      <c r="N27" s="3" t="str">
        <f t="shared" si="4"/>
        <v>{{type=4,value=1458},{type=2,value=52500},{type=5,value=1458},{type=6,value=1458}}</v>
      </c>
      <c r="P27" s="23">
        <v>20</v>
      </c>
      <c r="Q27" s="23">
        <v>20</v>
      </c>
      <c r="R27" s="63">
        <v>1100</v>
      </c>
      <c r="S27" s="64">
        <v>21000</v>
      </c>
      <c r="T27" s="66">
        <v>330</v>
      </c>
      <c r="U27" s="65">
        <v>5250</v>
      </c>
      <c r="V27" s="65">
        <v>291</v>
      </c>
      <c r="W27" s="65">
        <v>291</v>
      </c>
      <c r="X27" s="65">
        <v>5250</v>
      </c>
      <c r="Y27" s="65">
        <v>3500</v>
      </c>
      <c r="Z27" s="65">
        <v>875</v>
      </c>
      <c r="AA27" s="65">
        <v>875</v>
      </c>
      <c r="AB27" s="65">
        <v>26250</v>
      </c>
      <c r="AC27" s="65">
        <v>1458</v>
      </c>
      <c r="AD27" s="65">
        <v>291</v>
      </c>
      <c r="AE27" s="65">
        <v>291</v>
      </c>
      <c r="AF27" s="65">
        <v>73500</v>
      </c>
      <c r="AG27" s="65">
        <v>1458</v>
      </c>
      <c r="AH27" s="65">
        <v>1458</v>
      </c>
      <c r="AI27" s="65">
        <v>1458</v>
      </c>
      <c r="AJ27" s="65">
        <v>52500</v>
      </c>
      <c r="AK27" s="67">
        <v>20997.599999999999</v>
      </c>
      <c r="AL27" s="3" t="str">
        <f t="shared" si="5"/>
        <v>{{type=4,value=5250},{type=2,value=5250},{type=5,value=291},{type=6,value=291}}</v>
      </c>
      <c r="AP27" s="36" t="str">
        <f t="shared" si="6"/>
        <v>{{type=4,value=3500},{type=2,value=26250},{type=5,value=875},{type=6,value=875}}</v>
      </c>
      <c r="AT27" s="3" t="str">
        <f t="shared" si="7"/>
        <v>{{type=4,value=1458},{type=2,value=73500},{type=5,value=291},{type=6,value=291}}</v>
      </c>
      <c r="AX27" s="36" t="str">
        <f t="shared" si="8"/>
        <v>{{type=4,value=1458},{type=2,value=52500},{type=5,value=1458},{type=6,value=1458}}</v>
      </c>
    </row>
    <row r="28" spans="1:50" ht="16.5">
      <c r="A28" s="17"/>
      <c r="B28" s="3">
        <v>9</v>
      </c>
      <c r="C28" s="3">
        <v>21</v>
      </c>
      <c r="D28" s="47">
        <v>480</v>
      </c>
      <c r="E28" s="47" t="s">
        <v>190</v>
      </c>
      <c r="F28" s="47"/>
      <c r="G28" s="47"/>
      <c r="I28" s="3">
        <f t="shared" si="9"/>
        <v>21</v>
      </c>
      <c r="J28" s="3">
        <f t="shared" si="0"/>
        <v>480</v>
      </c>
      <c r="K28" s="3" t="str">
        <f t="shared" si="1"/>
        <v>{{type=4,value=5550},{type=2,value=5550},{type=5,value=308},{type=6,value=308}}</v>
      </c>
      <c r="L28" s="3" t="str">
        <f t="shared" si="2"/>
        <v>{{type=4,value=3700},{type=2,value=27750},{type=5,value=925},{type=6,value=925}}</v>
      </c>
      <c r="M28" s="3" t="str">
        <f t="shared" si="3"/>
        <v>{{type=4,value=1541},{type=2,value=77700},{type=5,value=308},{type=6,value=308}}</v>
      </c>
      <c r="N28" s="3" t="str">
        <f t="shared" si="4"/>
        <v>{{type=4,value=1541},{type=2,value=55500},{type=5,value=1541},{type=6,value=1541}}</v>
      </c>
      <c r="P28" s="23">
        <v>21</v>
      </c>
      <c r="Q28" s="23">
        <v>21</v>
      </c>
      <c r="R28" s="63">
        <v>1200</v>
      </c>
      <c r="S28" s="64">
        <v>22200</v>
      </c>
      <c r="T28" s="66">
        <v>480</v>
      </c>
      <c r="U28" s="65">
        <v>5550</v>
      </c>
      <c r="V28" s="65">
        <v>308</v>
      </c>
      <c r="W28" s="65">
        <v>308</v>
      </c>
      <c r="X28" s="65">
        <v>5550</v>
      </c>
      <c r="Y28" s="65">
        <v>3700</v>
      </c>
      <c r="Z28" s="65">
        <v>925</v>
      </c>
      <c r="AA28" s="65">
        <v>925</v>
      </c>
      <c r="AB28" s="65">
        <v>27750</v>
      </c>
      <c r="AC28" s="65">
        <v>1541</v>
      </c>
      <c r="AD28" s="65">
        <v>308</v>
      </c>
      <c r="AE28" s="65">
        <v>308</v>
      </c>
      <c r="AF28" s="65">
        <v>77700</v>
      </c>
      <c r="AG28" s="65">
        <v>1541</v>
      </c>
      <c r="AH28" s="65">
        <v>1541</v>
      </c>
      <c r="AI28" s="65">
        <v>1541</v>
      </c>
      <c r="AJ28" s="65">
        <v>55500</v>
      </c>
      <c r="AK28" s="67">
        <v>22195.200000000001</v>
      </c>
      <c r="AL28" s="3" t="str">
        <f t="shared" si="5"/>
        <v>{{type=4,value=5550},{type=2,value=5550},{type=5,value=308},{type=6,value=308}}</v>
      </c>
      <c r="AP28" s="36" t="str">
        <f t="shared" si="6"/>
        <v>{{type=4,value=3700},{type=2,value=27750},{type=5,value=925},{type=6,value=925}}</v>
      </c>
      <c r="AT28" s="3" t="str">
        <f t="shared" si="7"/>
        <v>{{type=4,value=1541},{type=2,value=77700},{type=5,value=308},{type=6,value=308}}</v>
      </c>
      <c r="AX28" s="36" t="str">
        <f t="shared" si="8"/>
        <v>{{type=4,value=1541},{type=2,value=55500},{type=5,value=1541},{type=6,value=1541}}</v>
      </c>
    </row>
    <row r="29" spans="1:50" ht="16.5">
      <c r="B29" s="3">
        <v>9</v>
      </c>
      <c r="C29" s="3">
        <v>22</v>
      </c>
      <c r="D29" s="47">
        <v>480</v>
      </c>
      <c r="E29" s="47" t="s">
        <v>191</v>
      </c>
      <c r="F29" s="47"/>
      <c r="G29" s="47"/>
      <c r="I29" s="3">
        <f t="shared" si="9"/>
        <v>22</v>
      </c>
      <c r="J29" s="3">
        <f t="shared" si="0"/>
        <v>480</v>
      </c>
      <c r="K29" s="3" t="str">
        <f t="shared" si="1"/>
        <v>{{type=4,value=5850},{type=2,value=5850},{type=5,value=325},{type=6,value=325}}</v>
      </c>
      <c r="L29" s="3" t="str">
        <f t="shared" si="2"/>
        <v>{{type=4,value=3900},{type=2,value=29250},{type=5,value=975},{type=6,value=975}}</v>
      </c>
      <c r="M29" s="3" t="str">
        <f t="shared" si="3"/>
        <v>{{type=4,value=1625},{type=2,value=81900},{type=5,value=325},{type=6,value=325}}</v>
      </c>
      <c r="N29" s="3" t="str">
        <f t="shared" si="4"/>
        <v>{{type=4,value=1625},{type=2,value=58500},{type=5,value=1625},{type=6,value=1625}}</v>
      </c>
      <c r="P29" s="23">
        <v>22</v>
      </c>
      <c r="Q29" s="23">
        <v>22</v>
      </c>
      <c r="R29" s="63">
        <v>1200</v>
      </c>
      <c r="S29" s="64">
        <v>23400</v>
      </c>
      <c r="T29" s="66">
        <v>480</v>
      </c>
      <c r="U29" s="65">
        <v>5850</v>
      </c>
      <c r="V29" s="65">
        <v>325</v>
      </c>
      <c r="W29" s="65">
        <v>325</v>
      </c>
      <c r="X29" s="65">
        <v>5850</v>
      </c>
      <c r="Y29" s="65">
        <v>3900</v>
      </c>
      <c r="Z29" s="65">
        <v>975</v>
      </c>
      <c r="AA29" s="65">
        <v>975</v>
      </c>
      <c r="AB29" s="65">
        <v>29250</v>
      </c>
      <c r="AC29" s="65">
        <v>1625</v>
      </c>
      <c r="AD29" s="65">
        <v>325</v>
      </c>
      <c r="AE29" s="65">
        <v>325</v>
      </c>
      <c r="AF29" s="65">
        <v>81900</v>
      </c>
      <c r="AG29" s="65">
        <v>1625</v>
      </c>
      <c r="AH29" s="65">
        <v>1625</v>
      </c>
      <c r="AI29" s="65">
        <v>1625</v>
      </c>
      <c r="AJ29" s="65">
        <v>58500</v>
      </c>
      <c r="AK29" s="67">
        <v>23400</v>
      </c>
      <c r="AL29" s="3" t="str">
        <f t="shared" si="5"/>
        <v>{{type=4,value=5850},{type=2,value=5850},{type=5,value=325},{type=6,value=325}}</v>
      </c>
      <c r="AP29" s="36" t="str">
        <f t="shared" si="6"/>
        <v>{{type=4,value=3900},{type=2,value=29250},{type=5,value=975},{type=6,value=975}}</v>
      </c>
      <c r="AT29" s="3" t="str">
        <f t="shared" si="7"/>
        <v>{{type=4,value=1625},{type=2,value=81900},{type=5,value=325},{type=6,value=325}}</v>
      </c>
      <c r="AX29" s="36" t="str">
        <f t="shared" si="8"/>
        <v>{{type=4,value=1625},{type=2,value=58500},{type=5,value=1625},{type=6,value=1625}}</v>
      </c>
    </row>
    <row r="30" spans="1:50" ht="16.5">
      <c r="B30" s="3">
        <v>9</v>
      </c>
      <c r="C30" s="3">
        <v>23</v>
      </c>
      <c r="D30" s="47">
        <v>480</v>
      </c>
      <c r="E30" s="47" t="s">
        <v>192</v>
      </c>
      <c r="F30" s="47"/>
      <c r="G30" s="47"/>
      <c r="I30" s="3">
        <f t="shared" si="9"/>
        <v>23</v>
      </c>
      <c r="J30" s="3">
        <f t="shared" si="0"/>
        <v>480</v>
      </c>
      <c r="K30" s="3" t="str">
        <f t="shared" si="1"/>
        <v>{{type=4,value=6150},{type=2,value=6150},{type=5,value=341},{type=6,value=341}}</v>
      </c>
      <c r="L30" s="3" t="str">
        <f t="shared" si="2"/>
        <v>{{type=4,value=4100},{type=2,value=30750},{type=5,value=1025},{type=6,value=1025}}</v>
      </c>
      <c r="M30" s="3" t="str">
        <f t="shared" si="3"/>
        <v>{{type=4,value=1708},{type=2,value=86100},{type=5,value=341},{type=6,value=341}}</v>
      </c>
      <c r="N30" s="3" t="str">
        <f t="shared" si="4"/>
        <v>{{type=4,value=1708},{type=2,value=61500},{type=5,value=1708},{type=6,value=1708}}</v>
      </c>
      <c r="P30" s="23">
        <v>23</v>
      </c>
      <c r="Q30" s="23">
        <v>23</v>
      </c>
      <c r="R30" s="63">
        <v>1200</v>
      </c>
      <c r="S30" s="64">
        <v>24600</v>
      </c>
      <c r="T30" s="66">
        <v>480</v>
      </c>
      <c r="U30" s="65">
        <v>6150</v>
      </c>
      <c r="V30" s="65">
        <v>341</v>
      </c>
      <c r="W30" s="65">
        <v>341</v>
      </c>
      <c r="X30" s="65">
        <v>6150</v>
      </c>
      <c r="Y30" s="65">
        <v>4100</v>
      </c>
      <c r="Z30" s="65">
        <v>1025</v>
      </c>
      <c r="AA30" s="65">
        <v>1025</v>
      </c>
      <c r="AB30" s="65">
        <v>30750</v>
      </c>
      <c r="AC30" s="65">
        <v>1708</v>
      </c>
      <c r="AD30" s="65">
        <v>341</v>
      </c>
      <c r="AE30" s="65">
        <v>341</v>
      </c>
      <c r="AF30" s="65">
        <v>86100</v>
      </c>
      <c r="AG30" s="65">
        <v>1708</v>
      </c>
      <c r="AH30" s="65">
        <v>1708</v>
      </c>
      <c r="AI30" s="65">
        <v>1708</v>
      </c>
      <c r="AJ30" s="65">
        <v>61500</v>
      </c>
      <c r="AK30" s="67">
        <v>24597.599999999999</v>
      </c>
      <c r="AL30" s="3" t="str">
        <f t="shared" si="5"/>
        <v>{{type=4,value=6150},{type=2,value=6150},{type=5,value=341},{type=6,value=341}}</v>
      </c>
      <c r="AP30" s="36" t="str">
        <f t="shared" si="6"/>
        <v>{{type=4,value=4100},{type=2,value=30750},{type=5,value=1025},{type=6,value=1025}}</v>
      </c>
      <c r="AT30" s="3" t="str">
        <f t="shared" si="7"/>
        <v>{{type=4,value=1708},{type=2,value=86100},{type=5,value=341},{type=6,value=341}}</v>
      </c>
      <c r="AX30" s="36" t="str">
        <f t="shared" si="8"/>
        <v>{{type=4,value=1708},{type=2,value=61500},{type=5,value=1708},{type=6,value=1708}}</v>
      </c>
    </row>
    <row r="31" spans="1:50" ht="16.5">
      <c r="B31" s="3">
        <v>9</v>
      </c>
      <c r="C31" s="3">
        <v>24</v>
      </c>
      <c r="D31" s="47">
        <v>480</v>
      </c>
      <c r="E31" s="47" t="s">
        <v>193</v>
      </c>
      <c r="F31" s="47"/>
      <c r="G31" s="47"/>
      <c r="I31" s="3">
        <f t="shared" si="9"/>
        <v>24</v>
      </c>
      <c r="J31" s="3">
        <f t="shared" si="0"/>
        <v>480</v>
      </c>
      <c r="K31" s="3" t="str">
        <f t="shared" si="1"/>
        <v>{{type=4,value=6450},{type=2,value=6450},{type=5,value=358},{type=6,value=358}}</v>
      </c>
      <c r="L31" s="3" t="str">
        <f t="shared" si="2"/>
        <v>{{type=4,value=4300},{type=2,value=32250},{type=5,value=1075},{type=6,value=1075}}</v>
      </c>
      <c r="M31" s="3" t="str">
        <f t="shared" si="3"/>
        <v>{{type=4,value=1791},{type=2,value=90300},{type=5,value=358},{type=6,value=358}}</v>
      </c>
      <c r="N31" s="3" t="str">
        <f t="shared" si="4"/>
        <v>{{type=4,value=1791},{type=2,value=64500},{type=5,value=1791},{type=6,value=1791}}</v>
      </c>
      <c r="P31" s="23">
        <v>24</v>
      </c>
      <c r="Q31" s="23">
        <v>24</v>
      </c>
      <c r="R31" s="63">
        <v>1200</v>
      </c>
      <c r="S31" s="64">
        <v>25800</v>
      </c>
      <c r="T31" s="66">
        <v>480</v>
      </c>
      <c r="U31" s="65">
        <v>6450</v>
      </c>
      <c r="V31" s="65">
        <v>358</v>
      </c>
      <c r="W31" s="65">
        <v>358</v>
      </c>
      <c r="X31" s="65">
        <v>6450</v>
      </c>
      <c r="Y31" s="65">
        <v>4300</v>
      </c>
      <c r="Z31" s="65">
        <v>1075</v>
      </c>
      <c r="AA31" s="65">
        <v>1075</v>
      </c>
      <c r="AB31" s="65">
        <v>32250</v>
      </c>
      <c r="AC31" s="65">
        <v>1791</v>
      </c>
      <c r="AD31" s="65">
        <v>358</v>
      </c>
      <c r="AE31" s="65">
        <v>358</v>
      </c>
      <c r="AF31" s="65">
        <v>90300</v>
      </c>
      <c r="AG31" s="65">
        <v>1791</v>
      </c>
      <c r="AH31" s="65">
        <v>1791</v>
      </c>
      <c r="AI31" s="65">
        <v>1791</v>
      </c>
      <c r="AJ31" s="65">
        <v>64500</v>
      </c>
      <c r="AK31" s="67">
        <v>25795.200000000001</v>
      </c>
      <c r="AL31" s="3" t="str">
        <f t="shared" si="5"/>
        <v>{{type=4,value=6450},{type=2,value=6450},{type=5,value=358},{type=6,value=358}}</v>
      </c>
      <c r="AP31" s="36" t="str">
        <f t="shared" si="6"/>
        <v>{{type=4,value=4300},{type=2,value=32250},{type=5,value=1075},{type=6,value=1075}}</v>
      </c>
      <c r="AT31" s="3" t="str">
        <f t="shared" si="7"/>
        <v>{{type=4,value=1791},{type=2,value=90300},{type=5,value=358},{type=6,value=358}}</v>
      </c>
      <c r="AX31" s="36" t="str">
        <f t="shared" si="8"/>
        <v>{{type=4,value=1791},{type=2,value=64500},{type=5,value=1791},{type=6,value=1791}}</v>
      </c>
    </row>
    <row r="32" spans="1:50" ht="16.5">
      <c r="B32" s="3">
        <v>9</v>
      </c>
      <c r="C32" s="3">
        <v>25</v>
      </c>
      <c r="D32" s="47">
        <v>480</v>
      </c>
      <c r="E32" s="47" t="s">
        <v>194</v>
      </c>
      <c r="F32" s="47"/>
      <c r="G32" s="47"/>
      <c r="I32" s="3">
        <f t="shared" si="9"/>
        <v>25</v>
      </c>
      <c r="J32" s="3">
        <f t="shared" si="0"/>
        <v>480</v>
      </c>
      <c r="K32" s="3" t="str">
        <f t="shared" si="1"/>
        <v>{{type=4,value=6750},{type=2,value=6750},{type=5,value=375},{type=6,value=375}}</v>
      </c>
      <c r="L32" s="3" t="str">
        <f t="shared" si="2"/>
        <v>{{type=4,value=4500},{type=2,value=33750},{type=5,value=1125},{type=6,value=1125}}</v>
      </c>
      <c r="M32" s="3" t="str">
        <f t="shared" si="3"/>
        <v>{{type=4,value=1875},{type=2,value=94500},{type=5,value=375},{type=6,value=375}}</v>
      </c>
      <c r="N32" s="3" t="str">
        <f t="shared" si="4"/>
        <v>{{type=4,value=1875},{type=2,value=67500},{type=5,value=1875},{type=6,value=1875}}</v>
      </c>
      <c r="P32" s="23">
        <v>25</v>
      </c>
      <c r="Q32" s="23">
        <v>25</v>
      </c>
      <c r="R32" s="63">
        <v>1200</v>
      </c>
      <c r="S32" s="64">
        <v>27000</v>
      </c>
      <c r="T32" s="66">
        <v>480</v>
      </c>
      <c r="U32" s="65">
        <v>6750</v>
      </c>
      <c r="V32" s="65">
        <v>375</v>
      </c>
      <c r="W32" s="65">
        <v>375</v>
      </c>
      <c r="X32" s="65">
        <v>6750</v>
      </c>
      <c r="Y32" s="65">
        <v>4500</v>
      </c>
      <c r="Z32" s="65">
        <v>1125</v>
      </c>
      <c r="AA32" s="65">
        <v>1125</v>
      </c>
      <c r="AB32" s="65">
        <v>33750</v>
      </c>
      <c r="AC32" s="65">
        <v>1875</v>
      </c>
      <c r="AD32" s="65">
        <v>375</v>
      </c>
      <c r="AE32" s="65">
        <v>375</v>
      </c>
      <c r="AF32" s="65">
        <v>94500</v>
      </c>
      <c r="AG32" s="65">
        <v>1875</v>
      </c>
      <c r="AH32" s="65">
        <v>1875</v>
      </c>
      <c r="AI32" s="65">
        <v>1875</v>
      </c>
      <c r="AJ32" s="65">
        <v>67500</v>
      </c>
      <c r="AK32" s="67">
        <v>27000</v>
      </c>
      <c r="AL32" s="3" t="str">
        <f t="shared" si="5"/>
        <v>{{type=4,value=6750},{type=2,value=6750},{type=5,value=375},{type=6,value=375}}</v>
      </c>
      <c r="AP32" s="36" t="str">
        <f t="shared" si="6"/>
        <v>{{type=4,value=4500},{type=2,value=33750},{type=5,value=1125},{type=6,value=1125}}</v>
      </c>
      <c r="AT32" s="3" t="str">
        <f t="shared" si="7"/>
        <v>{{type=4,value=1875},{type=2,value=94500},{type=5,value=375},{type=6,value=375}}</v>
      </c>
      <c r="AX32" s="36" t="str">
        <f t="shared" si="8"/>
        <v>{{type=4,value=1875},{type=2,value=67500},{type=5,value=1875},{type=6,value=1875}}</v>
      </c>
    </row>
    <row r="33" spans="1:50" ht="16.5">
      <c r="B33" s="3">
        <v>9</v>
      </c>
      <c r="C33" s="3">
        <v>26</v>
      </c>
      <c r="D33" s="47">
        <v>480</v>
      </c>
      <c r="E33" s="47" t="s">
        <v>195</v>
      </c>
      <c r="F33" s="47"/>
      <c r="G33" s="47"/>
      <c r="I33" s="3">
        <f t="shared" si="9"/>
        <v>26</v>
      </c>
      <c r="J33" s="3">
        <f t="shared" si="0"/>
        <v>480</v>
      </c>
      <c r="K33" s="3" t="str">
        <f t="shared" si="1"/>
        <v>{{type=4,value=7050},{type=2,value=7050},{type=5,value=391},{type=6,value=391}}</v>
      </c>
      <c r="L33" s="3" t="str">
        <f t="shared" si="2"/>
        <v>{{type=4,value=4700},{type=2,value=35250},{type=5,value=1175},{type=6,value=1175}}</v>
      </c>
      <c r="M33" s="3" t="str">
        <f t="shared" si="3"/>
        <v>{{type=4,value=1958},{type=2,value=98700},{type=5,value=391},{type=6,value=391}}</v>
      </c>
      <c r="N33" s="3" t="str">
        <f t="shared" si="4"/>
        <v>{{type=4,value=1958},{type=2,value=70500},{type=5,value=1958},{type=6,value=1958}}</v>
      </c>
      <c r="P33" s="23">
        <v>26</v>
      </c>
      <c r="Q33" s="23">
        <v>26</v>
      </c>
      <c r="R33" s="63">
        <v>1200</v>
      </c>
      <c r="S33" s="64">
        <v>28200</v>
      </c>
      <c r="T33" s="66">
        <v>480</v>
      </c>
      <c r="U33" s="65">
        <v>7050</v>
      </c>
      <c r="V33" s="65">
        <v>391</v>
      </c>
      <c r="W33" s="65">
        <v>391</v>
      </c>
      <c r="X33" s="65">
        <v>7050</v>
      </c>
      <c r="Y33" s="65">
        <v>4700</v>
      </c>
      <c r="Z33" s="65">
        <v>1175</v>
      </c>
      <c r="AA33" s="65">
        <v>1175</v>
      </c>
      <c r="AB33" s="65">
        <v>35250</v>
      </c>
      <c r="AC33" s="65">
        <v>1958</v>
      </c>
      <c r="AD33" s="65">
        <v>391</v>
      </c>
      <c r="AE33" s="65">
        <v>391</v>
      </c>
      <c r="AF33" s="65">
        <v>98700</v>
      </c>
      <c r="AG33" s="65">
        <v>1958</v>
      </c>
      <c r="AH33" s="65">
        <v>1958</v>
      </c>
      <c r="AI33" s="65">
        <v>1958</v>
      </c>
      <c r="AJ33" s="65">
        <v>70500</v>
      </c>
      <c r="AK33" s="67">
        <v>28197.599999999999</v>
      </c>
      <c r="AL33" s="3" t="str">
        <f t="shared" si="5"/>
        <v>{{type=4,value=7050},{type=2,value=7050},{type=5,value=391},{type=6,value=391}}</v>
      </c>
      <c r="AP33" s="36" t="str">
        <f t="shared" si="6"/>
        <v>{{type=4,value=4700},{type=2,value=35250},{type=5,value=1175},{type=6,value=1175}}</v>
      </c>
      <c r="AT33" s="3" t="str">
        <f t="shared" si="7"/>
        <v>{{type=4,value=1958},{type=2,value=98700},{type=5,value=391},{type=6,value=391}}</v>
      </c>
      <c r="AX33" s="36" t="str">
        <f t="shared" si="8"/>
        <v>{{type=4,value=1958},{type=2,value=70500},{type=5,value=1958},{type=6,value=1958}}</v>
      </c>
    </row>
    <row r="34" spans="1:50" ht="16.5">
      <c r="B34" s="3">
        <v>9</v>
      </c>
      <c r="C34" s="3">
        <v>27</v>
      </c>
      <c r="D34" s="47">
        <v>480</v>
      </c>
      <c r="E34" s="47" t="s">
        <v>196</v>
      </c>
      <c r="F34" s="47"/>
      <c r="G34" s="47"/>
      <c r="I34" s="3">
        <f t="shared" si="9"/>
        <v>27</v>
      </c>
      <c r="J34" s="3">
        <f t="shared" si="0"/>
        <v>480</v>
      </c>
      <c r="K34" s="3" t="str">
        <f t="shared" si="1"/>
        <v>{{type=4,value=7350},{type=2,value=7350},{type=5,value=408},{type=6,value=408}}</v>
      </c>
      <c r="L34" s="3" t="str">
        <f t="shared" si="2"/>
        <v>{{type=4,value=4900},{type=2,value=36750},{type=5,value=1225},{type=6,value=1225}}</v>
      </c>
      <c r="M34" s="3" t="str">
        <f t="shared" si="3"/>
        <v>{{type=4,value=2041},{type=2,value=102900},{type=5,value=408},{type=6,value=408}}</v>
      </c>
      <c r="N34" s="3" t="str">
        <f t="shared" si="4"/>
        <v>{{type=4,value=2041},{type=2,value=73500},{type=5,value=2041},{type=6,value=2041}}</v>
      </c>
      <c r="P34" s="23">
        <v>27</v>
      </c>
      <c r="Q34" s="23">
        <v>27</v>
      </c>
      <c r="R34" s="63">
        <v>1200</v>
      </c>
      <c r="S34" s="64">
        <v>29400</v>
      </c>
      <c r="T34" s="66">
        <v>480</v>
      </c>
      <c r="U34" s="65">
        <v>7350</v>
      </c>
      <c r="V34" s="65">
        <v>408</v>
      </c>
      <c r="W34" s="65">
        <v>408</v>
      </c>
      <c r="X34" s="65">
        <v>7350</v>
      </c>
      <c r="Y34" s="65">
        <v>4900</v>
      </c>
      <c r="Z34" s="65">
        <v>1225</v>
      </c>
      <c r="AA34" s="65">
        <v>1225</v>
      </c>
      <c r="AB34" s="65">
        <v>36750</v>
      </c>
      <c r="AC34" s="65">
        <v>2041</v>
      </c>
      <c r="AD34" s="65">
        <v>408</v>
      </c>
      <c r="AE34" s="65">
        <v>408</v>
      </c>
      <c r="AF34" s="65">
        <v>102900</v>
      </c>
      <c r="AG34" s="65">
        <v>2041</v>
      </c>
      <c r="AH34" s="65">
        <v>2041</v>
      </c>
      <c r="AI34" s="65">
        <v>2041</v>
      </c>
      <c r="AJ34" s="65">
        <v>73500</v>
      </c>
      <c r="AK34" s="67">
        <v>29395.200000000001</v>
      </c>
      <c r="AL34" s="3" t="str">
        <f t="shared" si="5"/>
        <v>{{type=4,value=7350},{type=2,value=7350},{type=5,value=408},{type=6,value=408}}</v>
      </c>
      <c r="AP34" s="36" t="str">
        <f t="shared" si="6"/>
        <v>{{type=4,value=4900},{type=2,value=36750},{type=5,value=1225},{type=6,value=1225}}</v>
      </c>
      <c r="AT34" s="3" t="str">
        <f t="shared" si="7"/>
        <v>{{type=4,value=2041},{type=2,value=102900},{type=5,value=408},{type=6,value=408}}</v>
      </c>
      <c r="AX34" s="36" t="str">
        <f t="shared" si="8"/>
        <v>{{type=4,value=2041},{type=2,value=73500},{type=5,value=2041},{type=6,value=2041}}</v>
      </c>
    </row>
    <row r="35" spans="1:50" ht="16.5">
      <c r="B35" s="3">
        <v>9</v>
      </c>
      <c r="C35" s="3">
        <v>28</v>
      </c>
      <c r="D35" s="47">
        <v>480</v>
      </c>
      <c r="E35" s="47" t="s">
        <v>197</v>
      </c>
      <c r="F35" s="47"/>
      <c r="G35" s="47"/>
      <c r="I35" s="3">
        <f t="shared" si="9"/>
        <v>28</v>
      </c>
      <c r="J35" s="3">
        <f t="shared" si="0"/>
        <v>480</v>
      </c>
      <c r="K35" s="3" t="str">
        <f t="shared" si="1"/>
        <v>{{type=4,value=7650},{type=2,value=7650},{type=5,value=425},{type=6,value=425}}</v>
      </c>
      <c r="L35" s="3" t="str">
        <f t="shared" si="2"/>
        <v>{{type=4,value=5100},{type=2,value=38250},{type=5,value=1275},{type=6,value=1275}}</v>
      </c>
      <c r="M35" s="3" t="str">
        <f t="shared" si="3"/>
        <v>{{type=4,value=2125},{type=2,value=107100},{type=5,value=425},{type=6,value=425}}</v>
      </c>
      <c r="N35" s="3" t="str">
        <f t="shared" si="4"/>
        <v>{{type=4,value=2125},{type=2,value=76500},{type=5,value=2125},{type=6,value=2125}}</v>
      </c>
      <c r="P35" s="23">
        <v>28</v>
      </c>
      <c r="Q35" s="23">
        <v>28</v>
      </c>
      <c r="R35" s="63">
        <v>1200</v>
      </c>
      <c r="S35" s="64">
        <v>30600</v>
      </c>
      <c r="T35" s="66">
        <v>480</v>
      </c>
      <c r="U35" s="65">
        <v>7650</v>
      </c>
      <c r="V35" s="65">
        <v>425</v>
      </c>
      <c r="W35" s="65">
        <v>425</v>
      </c>
      <c r="X35" s="65">
        <v>7650</v>
      </c>
      <c r="Y35" s="65">
        <v>5100</v>
      </c>
      <c r="Z35" s="65">
        <v>1275</v>
      </c>
      <c r="AA35" s="65">
        <v>1275</v>
      </c>
      <c r="AB35" s="65">
        <v>38250</v>
      </c>
      <c r="AC35" s="65">
        <v>2125</v>
      </c>
      <c r="AD35" s="65">
        <v>425</v>
      </c>
      <c r="AE35" s="65">
        <v>425</v>
      </c>
      <c r="AF35" s="65">
        <v>107100</v>
      </c>
      <c r="AG35" s="65">
        <v>2125</v>
      </c>
      <c r="AH35" s="65">
        <v>2125</v>
      </c>
      <c r="AI35" s="65">
        <v>2125</v>
      </c>
      <c r="AJ35" s="65">
        <v>76500</v>
      </c>
      <c r="AK35" s="67">
        <v>30600</v>
      </c>
      <c r="AL35" s="3" t="str">
        <f t="shared" si="5"/>
        <v>{{type=4,value=7650},{type=2,value=7650},{type=5,value=425},{type=6,value=425}}</v>
      </c>
      <c r="AP35" s="36" t="str">
        <f t="shared" si="6"/>
        <v>{{type=4,value=5100},{type=2,value=38250},{type=5,value=1275},{type=6,value=1275}}</v>
      </c>
      <c r="AT35" s="3" t="str">
        <f t="shared" si="7"/>
        <v>{{type=4,value=2125},{type=2,value=107100},{type=5,value=425},{type=6,value=425}}</v>
      </c>
      <c r="AX35" s="36" t="str">
        <f t="shared" si="8"/>
        <v>{{type=4,value=2125},{type=2,value=76500},{type=5,value=2125},{type=6,value=2125}}</v>
      </c>
    </row>
    <row r="36" spans="1:50" ht="16.5">
      <c r="B36" s="3">
        <v>9</v>
      </c>
      <c r="C36" s="3">
        <v>29</v>
      </c>
      <c r="D36" s="47">
        <v>480</v>
      </c>
      <c r="E36" s="47" t="s">
        <v>198</v>
      </c>
      <c r="F36" s="47"/>
      <c r="G36" s="47"/>
      <c r="I36" s="3">
        <f t="shared" si="9"/>
        <v>29</v>
      </c>
      <c r="J36" s="3">
        <f t="shared" si="0"/>
        <v>480</v>
      </c>
      <c r="K36" s="3" t="str">
        <f t="shared" si="1"/>
        <v>{{type=4,value=7950},{type=2,value=7950},{type=5,value=441},{type=6,value=441}}</v>
      </c>
      <c r="L36" s="3" t="str">
        <f t="shared" si="2"/>
        <v>{{type=4,value=5300},{type=2,value=39750},{type=5,value=1325},{type=6,value=1325}}</v>
      </c>
      <c r="M36" s="3" t="str">
        <f t="shared" si="3"/>
        <v>{{type=4,value=2208},{type=2,value=111300},{type=5,value=441},{type=6,value=441}}</v>
      </c>
      <c r="N36" s="3" t="str">
        <f t="shared" si="4"/>
        <v>{{type=4,value=2208},{type=2,value=79500},{type=5,value=2208},{type=6,value=2208}}</v>
      </c>
      <c r="P36" s="23">
        <v>29</v>
      </c>
      <c r="Q36" s="23">
        <v>29</v>
      </c>
      <c r="R36" s="63">
        <v>1200</v>
      </c>
      <c r="S36" s="64">
        <v>31800</v>
      </c>
      <c r="T36" s="66">
        <v>480</v>
      </c>
      <c r="U36" s="65">
        <v>7950</v>
      </c>
      <c r="V36" s="65">
        <v>441</v>
      </c>
      <c r="W36" s="65">
        <v>441</v>
      </c>
      <c r="X36" s="65">
        <v>7950</v>
      </c>
      <c r="Y36" s="65">
        <v>5300</v>
      </c>
      <c r="Z36" s="65">
        <v>1325</v>
      </c>
      <c r="AA36" s="65">
        <v>1325</v>
      </c>
      <c r="AB36" s="65">
        <v>39750</v>
      </c>
      <c r="AC36" s="65">
        <v>2208</v>
      </c>
      <c r="AD36" s="65">
        <v>441</v>
      </c>
      <c r="AE36" s="65">
        <v>441</v>
      </c>
      <c r="AF36" s="65">
        <v>111300</v>
      </c>
      <c r="AG36" s="65">
        <v>2208</v>
      </c>
      <c r="AH36" s="65">
        <v>2208</v>
      </c>
      <c r="AI36" s="65">
        <v>2208</v>
      </c>
      <c r="AJ36" s="65">
        <v>79500</v>
      </c>
      <c r="AK36" s="67">
        <v>31797.599999999999</v>
      </c>
      <c r="AL36" s="3" t="str">
        <f t="shared" si="5"/>
        <v>{{type=4,value=7950},{type=2,value=7950},{type=5,value=441},{type=6,value=441}}</v>
      </c>
      <c r="AP36" s="36" t="str">
        <f t="shared" si="6"/>
        <v>{{type=4,value=5300},{type=2,value=39750},{type=5,value=1325},{type=6,value=1325}}</v>
      </c>
      <c r="AT36" s="3" t="str">
        <f t="shared" si="7"/>
        <v>{{type=4,value=2208},{type=2,value=111300},{type=5,value=441},{type=6,value=441}}</v>
      </c>
      <c r="AX36" s="36" t="str">
        <f t="shared" si="8"/>
        <v>{{type=4,value=2208},{type=2,value=79500},{type=5,value=2208},{type=6,value=2208}}</v>
      </c>
    </row>
    <row r="37" spans="1:50" s="51" customFormat="1" ht="16.5">
      <c r="A37" s="54"/>
      <c r="B37" s="3">
        <v>9</v>
      </c>
      <c r="C37" s="3">
        <v>30</v>
      </c>
      <c r="D37" s="53">
        <v>480</v>
      </c>
      <c r="E37" s="53" t="s">
        <v>199</v>
      </c>
      <c r="F37" s="53"/>
      <c r="G37" s="53"/>
      <c r="I37" s="3">
        <f t="shared" si="9"/>
        <v>30</v>
      </c>
      <c r="J37" s="3">
        <f t="shared" si="0"/>
        <v>480</v>
      </c>
      <c r="K37" s="3" t="str">
        <f t="shared" si="1"/>
        <v>{{type=4,value=8250},{type=2,value=8250},{type=5,value=458},{type=6,value=458}}</v>
      </c>
      <c r="L37" s="3" t="str">
        <f t="shared" si="2"/>
        <v>{{type=4,value=5500},{type=2,value=41250},{type=5,value=1375},{type=6,value=1375}}</v>
      </c>
      <c r="M37" s="3" t="str">
        <f t="shared" si="3"/>
        <v>{{type=4,value=2291},{type=2,value=115500},{type=5,value=458},{type=6,value=458}}</v>
      </c>
      <c r="N37" s="3" t="str">
        <f t="shared" si="4"/>
        <v>{{type=4,value=2291},{type=2,value=82500},{type=5,value=2291},{type=6,value=2291}}</v>
      </c>
      <c r="O37" s="59"/>
      <c r="P37" s="23">
        <v>30</v>
      </c>
      <c r="Q37" s="23">
        <v>30</v>
      </c>
      <c r="R37" s="63">
        <v>1200</v>
      </c>
      <c r="S37" s="64">
        <v>33000</v>
      </c>
      <c r="T37" s="66">
        <v>480</v>
      </c>
      <c r="U37" s="65">
        <v>8250</v>
      </c>
      <c r="V37" s="65">
        <v>458</v>
      </c>
      <c r="W37" s="65">
        <v>458</v>
      </c>
      <c r="X37" s="65">
        <v>8250</v>
      </c>
      <c r="Y37" s="65">
        <v>5500</v>
      </c>
      <c r="Z37" s="65">
        <v>1375</v>
      </c>
      <c r="AA37" s="65">
        <v>1375</v>
      </c>
      <c r="AB37" s="65">
        <v>41250</v>
      </c>
      <c r="AC37" s="65">
        <v>2291</v>
      </c>
      <c r="AD37" s="65">
        <v>458</v>
      </c>
      <c r="AE37" s="65">
        <v>458</v>
      </c>
      <c r="AF37" s="65">
        <v>115500</v>
      </c>
      <c r="AG37" s="65">
        <v>2291</v>
      </c>
      <c r="AH37" s="65">
        <v>2291</v>
      </c>
      <c r="AI37" s="65">
        <v>2291</v>
      </c>
      <c r="AJ37" s="65">
        <v>82500</v>
      </c>
      <c r="AK37" s="67">
        <v>32995.199999999997</v>
      </c>
      <c r="AL37" s="3" t="str">
        <f t="shared" si="5"/>
        <v>{{type=4,value=8250},{type=2,value=8250},{type=5,value=458},{type=6,value=458}}</v>
      </c>
      <c r="AP37" s="36" t="str">
        <f t="shared" si="6"/>
        <v>{{type=4,value=5500},{type=2,value=41250},{type=5,value=1375},{type=6,value=1375}}</v>
      </c>
      <c r="AT37" s="3" t="str">
        <f t="shared" si="7"/>
        <v>{{type=4,value=2291},{type=2,value=115500},{type=5,value=458},{type=6,value=458}}</v>
      </c>
      <c r="AX37" s="36" t="str">
        <f t="shared" si="8"/>
        <v>{{type=4,value=2291},{type=2,value=82500},{type=5,value=2291},{type=6,value=2291}}</v>
      </c>
    </row>
    <row r="38" spans="1:50" ht="16.5">
      <c r="A38" s="17"/>
      <c r="B38" s="3">
        <v>9</v>
      </c>
      <c r="C38" s="3">
        <v>31</v>
      </c>
      <c r="D38" s="47">
        <v>630</v>
      </c>
      <c r="E38" s="47" t="s">
        <v>200</v>
      </c>
      <c r="F38" s="47"/>
      <c r="G38" s="47"/>
      <c r="I38" s="3">
        <f t="shared" si="9"/>
        <v>31</v>
      </c>
      <c r="J38" s="3">
        <f t="shared" si="0"/>
        <v>630</v>
      </c>
      <c r="K38" s="3" t="str">
        <f t="shared" si="1"/>
        <v>{{type=4,value=8575},{type=2,value=8575},{type=5,value=476},{type=6,value=476}}</v>
      </c>
      <c r="L38" s="3" t="str">
        <f t="shared" si="2"/>
        <v>{{type=4,value=5716},{type=2,value=42875},{type=5,value=1429},{type=6,value=1429}}</v>
      </c>
      <c r="M38" s="3" t="str">
        <f t="shared" si="3"/>
        <v>{{type=4,value=2381},{type=2,value=120050},{type=5,value=476},{type=6,value=476}}</v>
      </c>
      <c r="N38" s="3" t="str">
        <f t="shared" si="4"/>
        <v>{{type=4,value=2381},{type=2,value=85750},{type=5,value=2381},{type=6,value=2381}}</v>
      </c>
      <c r="P38" s="23">
        <v>31</v>
      </c>
      <c r="Q38" s="23">
        <v>31</v>
      </c>
      <c r="R38" s="63">
        <v>1300</v>
      </c>
      <c r="S38" s="64">
        <v>34300</v>
      </c>
      <c r="T38" s="66">
        <v>630</v>
      </c>
      <c r="U38" s="65">
        <v>8575</v>
      </c>
      <c r="V38" s="65">
        <v>476</v>
      </c>
      <c r="W38" s="65">
        <v>476</v>
      </c>
      <c r="X38" s="65">
        <v>8575</v>
      </c>
      <c r="Y38" s="65">
        <v>5716</v>
      </c>
      <c r="Z38" s="65">
        <v>1429</v>
      </c>
      <c r="AA38" s="65">
        <v>1429</v>
      </c>
      <c r="AB38" s="65">
        <v>42875</v>
      </c>
      <c r="AC38" s="65">
        <v>2381</v>
      </c>
      <c r="AD38" s="65">
        <v>476</v>
      </c>
      <c r="AE38" s="65">
        <v>476</v>
      </c>
      <c r="AF38" s="65">
        <v>120050</v>
      </c>
      <c r="AG38" s="65">
        <v>2381</v>
      </c>
      <c r="AH38" s="65">
        <v>2381</v>
      </c>
      <c r="AI38" s="65">
        <v>2381</v>
      </c>
      <c r="AJ38" s="65">
        <v>85750</v>
      </c>
      <c r="AK38" s="67">
        <v>34293.199999999997</v>
      </c>
      <c r="AL38" s="3" t="str">
        <f t="shared" si="5"/>
        <v>{{type=4,value=8575},{type=2,value=8575},{type=5,value=476},{type=6,value=476}}</v>
      </c>
      <c r="AP38" s="36" t="str">
        <f t="shared" si="6"/>
        <v>{{type=4,value=5716},{type=2,value=42875},{type=5,value=1429},{type=6,value=1429}}</v>
      </c>
      <c r="AT38" s="3" t="str">
        <f t="shared" si="7"/>
        <v>{{type=4,value=2381},{type=2,value=120050},{type=5,value=476},{type=6,value=476}}</v>
      </c>
      <c r="AX38" s="36" t="str">
        <f t="shared" si="8"/>
        <v>{{type=4,value=2381},{type=2,value=85750},{type=5,value=2381},{type=6,value=2381}}</v>
      </c>
    </row>
    <row r="39" spans="1:50" ht="16.5">
      <c r="A39" s="17"/>
      <c r="B39" s="3">
        <v>9</v>
      </c>
      <c r="C39" s="3">
        <v>32</v>
      </c>
      <c r="D39" s="47">
        <v>630</v>
      </c>
      <c r="E39" s="47" t="s">
        <v>201</v>
      </c>
      <c r="F39" s="47"/>
      <c r="G39" s="47"/>
      <c r="I39" s="3">
        <f t="shared" si="9"/>
        <v>32</v>
      </c>
      <c r="J39" s="3">
        <f t="shared" si="0"/>
        <v>630</v>
      </c>
      <c r="K39" s="3" t="str">
        <f t="shared" si="1"/>
        <v>{{type=4,value=8900},{type=2,value=8900},{type=5,value=494},{type=6,value=494}}</v>
      </c>
      <c r="L39" s="3" t="str">
        <f t="shared" si="2"/>
        <v>{{type=4,value=5933},{type=2,value=44500},{type=5,value=1483},{type=6,value=1483}}</v>
      </c>
      <c r="M39" s="3" t="str">
        <f t="shared" si="3"/>
        <v>{{type=4,value=2472},{type=2,value=124600},{type=5,value=494},{type=6,value=494}}</v>
      </c>
      <c r="N39" s="3" t="str">
        <f t="shared" si="4"/>
        <v>{{type=4,value=2472},{type=2,value=89000},{type=5,value=2472},{type=6,value=2472}}</v>
      </c>
      <c r="P39" s="23">
        <v>32</v>
      </c>
      <c r="Q39" s="23">
        <v>32</v>
      </c>
      <c r="R39" s="63">
        <v>1300</v>
      </c>
      <c r="S39" s="64">
        <v>35600</v>
      </c>
      <c r="T39" s="66">
        <v>630</v>
      </c>
      <c r="U39" s="65">
        <v>8900</v>
      </c>
      <c r="V39" s="65">
        <v>494</v>
      </c>
      <c r="W39" s="65">
        <v>494</v>
      </c>
      <c r="X39" s="65">
        <v>8900</v>
      </c>
      <c r="Y39" s="65">
        <v>5933</v>
      </c>
      <c r="Z39" s="65">
        <v>1483</v>
      </c>
      <c r="AA39" s="65">
        <v>1483</v>
      </c>
      <c r="AB39" s="65">
        <v>44500</v>
      </c>
      <c r="AC39" s="65">
        <v>2472</v>
      </c>
      <c r="AD39" s="65">
        <v>494</v>
      </c>
      <c r="AE39" s="65">
        <v>494</v>
      </c>
      <c r="AF39" s="65">
        <v>124600</v>
      </c>
      <c r="AG39" s="65">
        <v>2472</v>
      </c>
      <c r="AH39" s="65">
        <v>2472</v>
      </c>
      <c r="AI39" s="65">
        <v>2472</v>
      </c>
      <c r="AJ39" s="65">
        <v>89000</v>
      </c>
      <c r="AK39" s="67">
        <v>35598.400000000001</v>
      </c>
      <c r="AL39" s="3" t="str">
        <f t="shared" si="5"/>
        <v>{{type=4,value=8900},{type=2,value=8900},{type=5,value=494},{type=6,value=494}}</v>
      </c>
      <c r="AP39" s="36" t="str">
        <f t="shared" si="6"/>
        <v>{{type=4,value=5933},{type=2,value=44500},{type=5,value=1483},{type=6,value=1483}}</v>
      </c>
      <c r="AT39" s="3" t="str">
        <f t="shared" si="7"/>
        <v>{{type=4,value=2472},{type=2,value=124600},{type=5,value=494},{type=6,value=494}}</v>
      </c>
      <c r="AX39" s="36" t="str">
        <f t="shared" si="8"/>
        <v>{{type=4,value=2472},{type=2,value=89000},{type=5,value=2472},{type=6,value=2472}}</v>
      </c>
    </row>
    <row r="40" spans="1:50" ht="16.5">
      <c r="A40" s="17"/>
      <c r="B40" s="3">
        <v>9</v>
      </c>
      <c r="C40" s="3">
        <v>33</v>
      </c>
      <c r="D40" s="47">
        <v>630</v>
      </c>
      <c r="E40" s="47" t="s">
        <v>202</v>
      </c>
      <c r="F40" s="47"/>
      <c r="G40" s="47"/>
      <c r="I40" s="3">
        <f t="shared" si="9"/>
        <v>33</v>
      </c>
      <c r="J40" s="3">
        <f t="shared" si="0"/>
        <v>630</v>
      </c>
      <c r="K40" s="3" t="str">
        <f t="shared" si="1"/>
        <v>{{type=4,value=9225},{type=2,value=9225},{type=5,value=512},{type=6,value=512}}</v>
      </c>
      <c r="L40" s="3" t="str">
        <f t="shared" si="2"/>
        <v>{{type=4,value=6150},{type=2,value=46125},{type=5,value=1537},{type=6,value=1537}}</v>
      </c>
      <c r="M40" s="3" t="str">
        <f t="shared" si="3"/>
        <v>{{type=4,value=2562},{type=2,value=129150},{type=5,value=512},{type=6,value=512}}</v>
      </c>
      <c r="N40" s="3" t="str">
        <f t="shared" si="4"/>
        <v>{{type=4,value=2562},{type=2,value=92250},{type=5,value=2562},{type=6,value=2562}}</v>
      </c>
      <c r="P40" s="23">
        <v>33</v>
      </c>
      <c r="Q40" s="23">
        <v>33</v>
      </c>
      <c r="R40" s="63">
        <v>1300</v>
      </c>
      <c r="S40" s="64">
        <v>36900</v>
      </c>
      <c r="T40" s="66">
        <v>630</v>
      </c>
      <c r="U40" s="65">
        <v>9225</v>
      </c>
      <c r="V40" s="65">
        <v>512</v>
      </c>
      <c r="W40" s="65">
        <v>512</v>
      </c>
      <c r="X40" s="65">
        <v>9225</v>
      </c>
      <c r="Y40" s="65">
        <v>6150</v>
      </c>
      <c r="Z40" s="65">
        <v>1537</v>
      </c>
      <c r="AA40" s="65">
        <v>1537</v>
      </c>
      <c r="AB40" s="65">
        <v>46125</v>
      </c>
      <c r="AC40" s="65">
        <v>2562</v>
      </c>
      <c r="AD40" s="65">
        <v>512</v>
      </c>
      <c r="AE40" s="65">
        <v>512</v>
      </c>
      <c r="AF40" s="65">
        <v>129150</v>
      </c>
      <c r="AG40" s="65">
        <v>2562</v>
      </c>
      <c r="AH40" s="65">
        <v>2562</v>
      </c>
      <c r="AI40" s="65">
        <v>2562</v>
      </c>
      <c r="AJ40" s="65">
        <v>92250</v>
      </c>
      <c r="AK40" s="67">
        <v>36896.400000000001</v>
      </c>
      <c r="AL40" s="3" t="str">
        <f t="shared" si="5"/>
        <v>{{type=4,value=9225},{type=2,value=9225},{type=5,value=512},{type=6,value=512}}</v>
      </c>
      <c r="AP40" s="36" t="str">
        <f t="shared" si="6"/>
        <v>{{type=4,value=6150},{type=2,value=46125},{type=5,value=1537},{type=6,value=1537}}</v>
      </c>
      <c r="AT40" s="3" t="str">
        <f t="shared" si="7"/>
        <v>{{type=4,value=2562},{type=2,value=129150},{type=5,value=512},{type=6,value=512}}</v>
      </c>
      <c r="AX40" s="36" t="str">
        <f t="shared" si="8"/>
        <v>{{type=4,value=2562},{type=2,value=92250},{type=5,value=2562},{type=6,value=2562}}</v>
      </c>
    </row>
    <row r="41" spans="1:50" ht="16.5">
      <c r="A41" s="17"/>
      <c r="B41" s="3">
        <v>9</v>
      </c>
      <c r="C41" s="3">
        <v>34</v>
      </c>
      <c r="D41" s="47">
        <v>630</v>
      </c>
      <c r="E41" s="47" t="s">
        <v>203</v>
      </c>
      <c r="F41" s="47"/>
      <c r="G41" s="47"/>
      <c r="I41" s="3">
        <f t="shared" si="9"/>
        <v>34</v>
      </c>
      <c r="J41" s="3">
        <f t="shared" si="0"/>
        <v>630</v>
      </c>
      <c r="K41" s="3" t="str">
        <f t="shared" si="1"/>
        <v>{{type=4,value=9550},{type=2,value=9550},{type=5,value=530},{type=6,value=530}}</v>
      </c>
      <c r="L41" s="3" t="str">
        <f t="shared" si="2"/>
        <v>{{type=4,value=6366},{type=2,value=47750},{type=5,value=1591},{type=6,value=1591}}</v>
      </c>
      <c r="M41" s="3" t="str">
        <f t="shared" si="3"/>
        <v>{{type=4,value=2652},{type=2,value=133700},{type=5,value=530},{type=6,value=530}}</v>
      </c>
      <c r="N41" s="3" t="str">
        <f t="shared" si="4"/>
        <v>{{type=4,value=2652},{type=2,value=95500},{type=5,value=2652},{type=6,value=2652}}</v>
      </c>
      <c r="P41" s="23">
        <v>34</v>
      </c>
      <c r="Q41" s="23">
        <v>34</v>
      </c>
      <c r="R41" s="63">
        <v>1300</v>
      </c>
      <c r="S41" s="64">
        <v>38200</v>
      </c>
      <c r="T41" s="66">
        <v>630</v>
      </c>
      <c r="U41" s="65">
        <v>9550</v>
      </c>
      <c r="V41" s="65">
        <v>530</v>
      </c>
      <c r="W41" s="65">
        <v>530</v>
      </c>
      <c r="X41" s="65">
        <v>9550</v>
      </c>
      <c r="Y41" s="65">
        <v>6366</v>
      </c>
      <c r="Z41" s="65">
        <v>1591</v>
      </c>
      <c r="AA41" s="65">
        <v>1591</v>
      </c>
      <c r="AB41" s="65">
        <v>47750</v>
      </c>
      <c r="AC41" s="65">
        <v>2652</v>
      </c>
      <c r="AD41" s="65">
        <v>530</v>
      </c>
      <c r="AE41" s="65">
        <v>530</v>
      </c>
      <c r="AF41" s="65">
        <v>133700</v>
      </c>
      <c r="AG41" s="65">
        <v>2652</v>
      </c>
      <c r="AH41" s="65">
        <v>2652</v>
      </c>
      <c r="AI41" s="65">
        <v>2652</v>
      </c>
      <c r="AJ41" s="65">
        <v>95500</v>
      </c>
      <c r="AK41" s="67">
        <v>38194.400000000001</v>
      </c>
      <c r="AL41" s="3" t="str">
        <f t="shared" si="5"/>
        <v>{{type=4,value=9550},{type=2,value=9550},{type=5,value=530},{type=6,value=530}}</v>
      </c>
      <c r="AP41" s="36" t="str">
        <f t="shared" si="6"/>
        <v>{{type=4,value=6366},{type=2,value=47750},{type=5,value=1591},{type=6,value=1591}}</v>
      </c>
      <c r="AT41" s="3" t="str">
        <f t="shared" si="7"/>
        <v>{{type=4,value=2652},{type=2,value=133700},{type=5,value=530},{type=6,value=530}}</v>
      </c>
      <c r="AX41" s="36" t="str">
        <f t="shared" si="8"/>
        <v>{{type=4,value=2652},{type=2,value=95500},{type=5,value=2652},{type=6,value=2652}}</v>
      </c>
    </row>
    <row r="42" spans="1:50" ht="16.5">
      <c r="A42" s="17"/>
      <c r="B42" s="3">
        <v>9</v>
      </c>
      <c r="C42" s="3">
        <v>35</v>
      </c>
      <c r="D42" s="47">
        <v>630</v>
      </c>
      <c r="E42" s="47" t="s">
        <v>204</v>
      </c>
      <c r="F42" s="47"/>
      <c r="G42" s="47"/>
      <c r="I42" s="3">
        <f t="shared" si="9"/>
        <v>35</v>
      </c>
      <c r="J42" s="3">
        <f t="shared" si="0"/>
        <v>630</v>
      </c>
      <c r="K42" s="3" t="str">
        <f t="shared" si="1"/>
        <v>{{type=4,value=9875},{type=2,value=9875},{type=5,value=548},{type=6,value=548}}</v>
      </c>
      <c r="L42" s="3" t="str">
        <f t="shared" si="2"/>
        <v>{{type=4,value=6583},{type=2,value=49375},{type=5,value=1645},{type=6,value=1645}}</v>
      </c>
      <c r="M42" s="3" t="str">
        <f t="shared" si="3"/>
        <v>{{type=4,value=2743},{type=2,value=138250},{type=5,value=548},{type=6,value=548}}</v>
      </c>
      <c r="N42" s="3" t="str">
        <f t="shared" si="4"/>
        <v>{{type=4,value=2743},{type=2,value=98750},{type=5,value=2743},{type=6,value=2743}}</v>
      </c>
      <c r="P42" s="23">
        <v>35</v>
      </c>
      <c r="Q42" s="23">
        <v>35</v>
      </c>
      <c r="R42" s="63">
        <v>1300</v>
      </c>
      <c r="S42" s="64">
        <v>39500</v>
      </c>
      <c r="T42" s="66">
        <v>630</v>
      </c>
      <c r="U42" s="65">
        <v>9875</v>
      </c>
      <c r="V42" s="65">
        <v>548</v>
      </c>
      <c r="W42" s="65">
        <v>548</v>
      </c>
      <c r="X42" s="65">
        <v>9875</v>
      </c>
      <c r="Y42" s="65">
        <v>6583</v>
      </c>
      <c r="Z42" s="65">
        <v>1645</v>
      </c>
      <c r="AA42" s="65">
        <v>1645</v>
      </c>
      <c r="AB42" s="65">
        <v>49375</v>
      </c>
      <c r="AC42" s="65">
        <v>2743</v>
      </c>
      <c r="AD42" s="65">
        <v>548</v>
      </c>
      <c r="AE42" s="65">
        <v>548</v>
      </c>
      <c r="AF42" s="65">
        <v>138250</v>
      </c>
      <c r="AG42" s="65">
        <v>2743</v>
      </c>
      <c r="AH42" s="65">
        <v>2743</v>
      </c>
      <c r="AI42" s="65">
        <v>2743</v>
      </c>
      <c r="AJ42" s="65">
        <v>98750</v>
      </c>
      <c r="AK42" s="67">
        <v>39499.599999999999</v>
      </c>
      <c r="AL42" s="3" t="str">
        <f t="shared" si="5"/>
        <v>{{type=4,value=9875},{type=2,value=9875},{type=5,value=548},{type=6,value=548}}</v>
      </c>
      <c r="AP42" s="36" t="str">
        <f t="shared" si="6"/>
        <v>{{type=4,value=6583},{type=2,value=49375},{type=5,value=1645},{type=6,value=1645}}</v>
      </c>
      <c r="AT42" s="3" t="str">
        <f t="shared" si="7"/>
        <v>{{type=4,value=2743},{type=2,value=138250},{type=5,value=548},{type=6,value=548}}</v>
      </c>
      <c r="AX42" s="36" t="str">
        <f t="shared" si="8"/>
        <v>{{type=4,value=2743},{type=2,value=98750},{type=5,value=2743},{type=6,value=2743}}</v>
      </c>
    </row>
    <row r="43" spans="1:50" ht="16.5">
      <c r="A43" s="17"/>
      <c r="B43" s="3">
        <v>9</v>
      </c>
      <c r="C43" s="3">
        <v>36</v>
      </c>
      <c r="D43" s="47">
        <v>630</v>
      </c>
      <c r="E43" s="47" t="s">
        <v>205</v>
      </c>
      <c r="F43" s="47"/>
      <c r="G43" s="47"/>
      <c r="I43" s="3">
        <f t="shared" si="9"/>
        <v>36</v>
      </c>
      <c r="J43" s="3">
        <f t="shared" si="0"/>
        <v>630</v>
      </c>
      <c r="K43" s="3" t="str">
        <f t="shared" si="1"/>
        <v>{{type=4,value=10200},{type=2,value=10200},{type=5,value=566},{type=6,value=566}}</v>
      </c>
      <c r="L43" s="3" t="str">
        <f t="shared" si="2"/>
        <v>{{type=4,value=6800},{type=2,value=51000},{type=5,value=1700},{type=6,value=1700}}</v>
      </c>
      <c r="M43" s="3" t="str">
        <f t="shared" si="3"/>
        <v>{{type=4,value=2833},{type=2,value=142800},{type=5,value=566},{type=6,value=566}}</v>
      </c>
      <c r="N43" s="3" t="str">
        <f t="shared" si="4"/>
        <v>{{type=4,value=2833},{type=2,value=102000},{type=5,value=2833},{type=6,value=2833}}</v>
      </c>
      <c r="P43" s="23">
        <v>36</v>
      </c>
      <c r="Q43" s="23">
        <v>36</v>
      </c>
      <c r="R43" s="63">
        <v>1300</v>
      </c>
      <c r="S43" s="64">
        <v>40800</v>
      </c>
      <c r="T43" s="66">
        <v>630</v>
      </c>
      <c r="U43" s="65">
        <v>10200</v>
      </c>
      <c r="V43" s="65">
        <v>566</v>
      </c>
      <c r="W43" s="65">
        <v>566</v>
      </c>
      <c r="X43" s="65">
        <v>10200</v>
      </c>
      <c r="Y43" s="65">
        <v>6800</v>
      </c>
      <c r="Z43" s="65">
        <v>1700</v>
      </c>
      <c r="AA43" s="65">
        <v>1700</v>
      </c>
      <c r="AB43" s="65">
        <v>51000</v>
      </c>
      <c r="AC43" s="65">
        <v>2833</v>
      </c>
      <c r="AD43" s="65">
        <v>566</v>
      </c>
      <c r="AE43" s="65">
        <v>566</v>
      </c>
      <c r="AF43" s="65">
        <v>142800</v>
      </c>
      <c r="AG43" s="65">
        <v>2833</v>
      </c>
      <c r="AH43" s="65">
        <v>2833</v>
      </c>
      <c r="AI43" s="65">
        <v>2833</v>
      </c>
      <c r="AJ43" s="65">
        <v>102000</v>
      </c>
      <c r="AK43" s="67">
        <v>40797.599999999999</v>
      </c>
      <c r="AL43" s="3" t="str">
        <f t="shared" si="5"/>
        <v>{{type=4,value=10200},{type=2,value=10200},{type=5,value=566},{type=6,value=566}}</v>
      </c>
      <c r="AP43" s="36" t="str">
        <f t="shared" si="6"/>
        <v>{{type=4,value=6800},{type=2,value=51000},{type=5,value=1700},{type=6,value=1700}}</v>
      </c>
      <c r="AT43" s="3" t="str">
        <f t="shared" si="7"/>
        <v>{{type=4,value=2833},{type=2,value=142800},{type=5,value=566},{type=6,value=566}}</v>
      </c>
      <c r="AX43" s="36" t="str">
        <f t="shared" si="8"/>
        <v>{{type=4,value=2833},{type=2,value=102000},{type=5,value=2833},{type=6,value=2833}}</v>
      </c>
    </row>
    <row r="44" spans="1:50" ht="16.5">
      <c r="B44" s="3">
        <v>9</v>
      </c>
      <c r="C44" s="3">
        <v>37</v>
      </c>
      <c r="D44" s="47">
        <v>630</v>
      </c>
      <c r="E44" s="47" t="s">
        <v>206</v>
      </c>
      <c r="F44" s="47"/>
      <c r="G44" s="47"/>
      <c r="I44" s="3">
        <f t="shared" si="9"/>
        <v>37</v>
      </c>
      <c r="J44" s="3">
        <f t="shared" si="0"/>
        <v>630</v>
      </c>
      <c r="K44" s="3" t="str">
        <f t="shared" si="1"/>
        <v>{{type=4,value=10525},{type=2,value=10525},{type=5,value=584},{type=6,value=584}}</v>
      </c>
      <c r="L44" s="3" t="str">
        <f t="shared" si="2"/>
        <v>{{type=4,value=7016},{type=2,value=52625},{type=5,value=1754},{type=6,value=1754}}</v>
      </c>
      <c r="M44" s="3" t="str">
        <f t="shared" si="3"/>
        <v>{{type=4,value=2923},{type=2,value=147350},{type=5,value=584},{type=6,value=584}}</v>
      </c>
      <c r="N44" s="3" t="str">
        <f t="shared" si="4"/>
        <v>{{type=4,value=2923},{type=2,value=105250},{type=5,value=2923},{type=6,value=2923}}</v>
      </c>
      <c r="P44" s="23">
        <v>37</v>
      </c>
      <c r="Q44" s="23">
        <v>37</v>
      </c>
      <c r="R44" s="63">
        <v>1300</v>
      </c>
      <c r="S44" s="64">
        <v>42100</v>
      </c>
      <c r="T44" s="66">
        <v>630</v>
      </c>
      <c r="U44" s="65">
        <v>10525</v>
      </c>
      <c r="V44" s="65">
        <v>584</v>
      </c>
      <c r="W44" s="65">
        <v>584</v>
      </c>
      <c r="X44" s="65">
        <v>10525</v>
      </c>
      <c r="Y44" s="65">
        <v>7016</v>
      </c>
      <c r="Z44" s="65">
        <v>1754</v>
      </c>
      <c r="AA44" s="65">
        <v>1754</v>
      </c>
      <c r="AB44" s="65">
        <v>52625</v>
      </c>
      <c r="AC44" s="65">
        <v>2923</v>
      </c>
      <c r="AD44" s="65">
        <v>584</v>
      </c>
      <c r="AE44" s="65">
        <v>584</v>
      </c>
      <c r="AF44" s="65">
        <v>147350</v>
      </c>
      <c r="AG44" s="65">
        <v>2923</v>
      </c>
      <c r="AH44" s="65">
        <v>2923</v>
      </c>
      <c r="AI44" s="65">
        <v>2923</v>
      </c>
      <c r="AJ44" s="65">
        <v>105250</v>
      </c>
      <c r="AK44" s="67">
        <v>42095.6</v>
      </c>
      <c r="AL44" s="3" t="str">
        <f t="shared" si="5"/>
        <v>{{type=4,value=10525},{type=2,value=10525},{type=5,value=584},{type=6,value=584}}</v>
      </c>
      <c r="AP44" s="36" t="str">
        <f t="shared" si="6"/>
        <v>{{type=4,value=7016},{type=2,value=52625},{type=5,value=1754},{type=6,value=1754}}</v>
      </c>
      <c r="AT44" s="3" t="str">
        <f t="shared" si="7"/>
        <v>{{type=4,value=2923},{type=2,value=147350},{type=5,value=584},{type=6,value=584}}</v>
      </c>
      <c r="AX44" s="36" t="str">
        <f t="shared" si="8"/>
        <v>{{type=4,value=2923},{type=2,value=105250},{type=5,value=2923},{type=6,value=2923}}</v>
      </c>
    </row>
    <row r="45" spans="1:50" ht="16.5">
      <c r="B45" s="3">
        <v>9</v>
      </c>
      <c r="C45" s="3">
        <v>38</v>
      </c>
      <c r="D45" s="47">
        <v>630</v>
      </c>
      <c r="E45" s="47" t="s">
        <v>207</v>
      </c>
      <c r="F45" s="47"/>
      <c r="G45" s="47"/>
      <c r="I45" s="3">
        <f t="shared" si="9"/>
        <v>38</v>
      </c>
      <c r="J45" s="3">
        <f t="shared" si="0"/>
        <v>630</v>
      </c>
      <c r="K45" s="3" t="str">
        <f t="shared" si="1"/>
        <v>{{type=4,value=10850},{type=2,value=10850},{type=5,value=602},{type=6,value=602}}</v>
      </c>
      <c r="L45" s="3" t="str">
        <f t="shared" si="2"/>
        <v>{{type=4,value=7233},{type=2,value=54250},{type=5,value=1808},{type=6,value=1808}}</v>
      </c>
      <c r="M45" s="3" t="str">
        <f t="shared" si="3"/>
        <v>{{type=4,value=3013},{type=2,value=151900},{type=5,value=602},{type=6,value=602}}</v>
      </c>
      <c r="N45" s="3" t="str">
        <f t="shared" si="4"/>
        <v>{{type=4,value=3013},{type=2,value=108500},{type=5,value=3013},{type=6,value=3013}}</v>
      </c>
      <c r="P45" s="23">
        <v>38</v>
      </c>
      <c r="Q45" s="23">
        <v>38</v>
      </c>
      <c r="R45" s="63">
        <v>1300</v>
      </c>
      <c r="S45" s="64">
        <v>43400</v>
      </c>
      <c r="T45" s="66">
        <v>630</v>
      </c>
      <c r="U45" s="65">
        <v>10850</v>
      </c>
      <c r="V45" s="65">
        <v>602</v>
      </c>
      <c r="W45" s="65">
        <v>602</v>
      </c>
      <c r="X45" s="65">
        <v>10850</v>
      </c>
      <c r="Y45" s="65">
        <v>7233</v>
      </c>
      <c r="Z45" s="65">
        <v>1808</v>
      </c>
      <c r="AA45" s="65">
        <v>1808</v>
      </c>
      <c r="AB45" s="65">
        <v>54250</v>
      </c>
      <c r="AC45" s="65">
        <v>3013</v>
      </c>
      <c r="AD45" s="65">
        <v>602</v>
      </c>
      <c r="AE45" s="65">
        <v>602</v>
      </c>
      <c r="AF45" s="65">
        <v>151900</v>
      </c>
      <c r="AG45" s="65">
        <v>3013</v>
      </c>
      <c r="AH45" s="65">
        <v>3013</v>
      </c>
      <c r="AI45" s="65">
        <v>3013</v>
      </c>
      <c r="AJ45" s="65">
        <v>108500</v>
      </c>
      <c r="AK45" s="67">
        <v>43393.599999999999</v>
      </c>
      <c r="AL45" s="3" t="str">
        <f t="shared" si="5"/>
        <v>{{type=4,value=10850},{type=2,value=10850},{type=5,value=602},{type=6,value=602}}</v>
      </c>
      <c r="AP45" s="36" t="str">
        <f t="shared" si="6"/>
        <v>{{type=4,value=7233},{type=2,value=54250},{type=5,value=1808},{type=6,value=1808}}</v>
      </c>
      <c r="AT45" s="3" t="str">
        <f t="shared" si="7"/>
        <v>{{type=4,value=3013},{type=2,value=151900},{type=5,value=602},{type=6,value=602}}</v>
      </c>
      <c r="AX45" s="36" t="str">
        <f t="shared" si="8"/>
        <v>{{type=4,value=3013},{type=2,value=108500},{type=5,value=3013},{type=6,value=3013}}</v>
      </c>
    </row>
    <row r="46" spans="1:50" ht="16.5">
      <c r="B46" s="3">
        <v>9</v>
      </c>
      <c r="C46" s="3">
        <v>39</v>
      </c>
      <c r="D46" s="47">
        <v>630</v>
      </c>
      <c r="E46" s="47" t="s">
        <v>208</v>
      </c>
      <c r="F46" s="47"/>
      <c r="G46" s="47"/>
      <c r="I46" s="3">
        <f t="shared" si="9"/>
        <v>39</v>
      </c>
      <c r="J46" s="3">
        <f t="shared" si="0"/>
        <v>630</v>
      </c>
      <c r="K46" s="3" t="str">
        <f t="shared" si="1"/>
        <v>{{type=4,value=11175},{type=2,value=11175},{type=5,value=620},{type=6,value=620}}</v>
      </c>
      <c r="L46" s="3" t="str">
        <f t="shared" si="2"/>
        <v>{{type=4,value=7450},{type=2,value=55875},{type=5,value=1862},{type=6,value=1862}}</v>
      </c>
      <c r="M46" s="3" t="str">
        <f t="shared" si="3"/>
        <v>{{type=4,value=3104},{type=2,value=156450},{type=5,value=620},{type=6,value=620}}</v>
      </c>
      <c r="N46" s="3" t="str">
        <f t="shared" si="4"/>
        <v>{{type=4,value=3104},{type=2,value=111750},{type=5,value=3104},{type=6,value=3104}}</v>
      </c>
      <c r="P46" s="23">
        <v>39</v>
      </c>
      <c r="Q46" s="23">
        <v>39</v>
      </c>
      <c r="R46" s="63">
        <v>1300</v>
      </c>
      <c r="S46" s="64">
        <v>44700</v>
      </c>
      <c r="T46" s="66">
        <v>630</v>
      </c>
      <c r="U46" s="65">
        <v>11175</v>
      </c>
      <c r="V46" s="65">
        <v>620</v>
      </c>
      <c r="W46" s="65">
        <v>620</v>
      </c>
      <c r="X46" s="65">
        <v>11175</v>
      </c>
      <c r="Y46" s="65">
        <v>7450</v>
      </c>
      <c r="Z46" s="65">
        <v>1862</v>
      </c>
      <c r="AA46" s="65">
        <v>1862</v>
      </c>
      <c r="AB46" s="65">
        <v>55875</v>
      </c>
      <c r="AC46" s="65">
        <v>3104</v>
      </c>
      <c r="AD46" s="65">
        <v>620</v>
      </c>
      <c r="AE46" s="65">
        <v>620</v>
      </c>
      <c r="AF46" s="65">
        <v>156450</v>
      </c>
      <c r="AG46" s="65">
        <v>3104</v>
      </c>
      <c r="AH46" s="65">
        <v>3104</v>
      </c>
      <c r="AI46" s="65">
        <v>3104</v>
      </c>
      <c r="AJ46" s="65">
        <v>111750</v>
      </c>
      <c r="AK46" s="67">
        <v>44698.8</v>
      </c>
      <c r="AL46" s="3" t="str">
        <f t="shared" si="5"/>
        <v>{{type=4,value=11175},{type=2,value=11175},{type=5,value=620},{type=6,value=620}}</v>
      </c>
      <c r="AP46" s="36" t="str">
        <f t="shared" si="6"/>
        <v>{{type=4,value=7450},{type=2,value=55875},{type=5,value=1862},{type=6,value=1862}}</v>
      </c>
      <c r="AT46" s="3" t="str">
        <f t="shared" si="7"/>
        <v>{{type=4,value=3104},{type=2,value=156450},{type=5,value=620},{type=6,value=620}}</v>
      </c>
      <c r="AX46" s="36" t="str">
        <f t="shared" si="8"/>
        <v>{{type=4,value=3104},{type=2,value=111750},{type=5,value=3104},{type=6,value=3104}}</v>
      </c>
    </row>
    <row r="47" spans="1:50" ht="16.5">
      <c r="B47" s="3">
        <v>9</v>
      </c>
      <c r="C47" s="3">
        <v>40</v>
      </c>
      <c r="D47" s="47">
        <v>630</v>
      </c>
      <c r="E47" s="47" t="s">
        <v>209</v>
      </c>
      <c r="F47" s="47"/>
      <c r="G47" s="47"/>
      <c r="I47" s="3">
        <f t="shared" si="9"/>
        <v>40</v>
      </c>
      <c r="J47" s="3">
        <f t="shared" si="0"/>
        <v>630</v>
      </c>
      <c r="K47" s="3" t="str">
        <f t="shared" si="1"/>
        <v>{{type=4,value=11500},{type=2,value=11500},{type=5,value=638},{type=6,value=638}}</v>
      </c>
      <c r="L47" s="3" t="str">
        <f t="shared" si="2"/>
        <v>{{type=4,value=7666},{type=2,value=57500},{type=5,value=1916},{type=6,value=1916}}</v>
      </c>
      <c r="M47" s="3" t="str">
        <f t="shared" si="3"/>
        <v>{{type=4,value=3194},{type=2,value=161000},{type=5,value=638},{type=6,value=638}}</v>
      </c>
      <c r="N47" s="3" t="str">
        <f t="shared" si="4"/>
        <v>{{type=4,value=3194},{type=2,value=115000},{type=5,value=3194},{type=6,value=3194}}</v>
      </c>
      <c r="P47" s="23">
        <v>40</v>
      </c>
      <c r="Q47" s="23">
        <v>40</v>
      </c>
      <c r="R47" s="63">
        <v>1300</v>
      </c>
      <c r="S47" s="64">
        <v>46000</v>
      </c>
      <c r="T47" s="66">
        <v>630</v>
      </c>
      <c r="U47" s="65">
        <v>11500</v>
      </c>
      <c r="V47" s="65">
        <v>638</v>
      </c>
      <c r="W47" s="65">
        <v>638</v>
      </c>
      <c r="X47" s="65">
        <v>11500</v>
      </c>
      <c r="Y47" s="65">
        <v>7666</v>
      </c>
      <c r="Z47" s="65">
        <v>1916</v>
      </c>
      <c r="AA47" s="65">
        <v>1916</v>
      </c>
      <c r="AB47" s="65">
        <v>57500</v>
      </c>
      <c r="AC47" s="65">
        <v>3194</v>
      </c>
      <c r="AD47" s="65">
        <v>638</v>
      </c>
      <c r="AE47" s="65">
        <v>638</v>
      </c>
      <c r="AF47" s="65">
        <v>161000</v>
      </c>
      <c r="AG47" s="65">
        <v>3194</v>
      </c>
      <c r="AH47" s="65">
        <v>3194</v>
      </c>
      <c r="AI47" s="65">
        <v>3194</v>
      </c>
      <c r="AJ47" s="65">
        <v>115000</v>
      </c>
      <c r="AK47" s="67">
        <v>45996.800000000003</v>
      </c>
      <c r="AL47" s="3" t="str">
        <f t="shared" si="5"/>
        <v>{{type=4,value=11500},{type=2,value=11500},{type=5,value=638},{type=6,value=638}}</v>
      </c>
      <c r="AP47" s="36" t="str">
        <f t="shared" si="6"/>
        <v>{{type=4,value=7666},{type=2,value=57500},{type=5,value=1916},{type=6,value=1916}}</v>
      </c>
      <c r="AT47" s="3" t="str">
        <f t="shared" si="7"/>
        <v>{{type=4,value=3194},{type=2,value=161000},{type=5,value=638},{type=6,value=638}}</v>
      </c>
      <c r="AX47" s="36" t="str">
        <f t="shared" si="8"/>
        <v>{{type=4,value=3194},{type=2,value=115000},{type=5,value=3194},{type=6,value=3194}}</v>
      </c>
    </row>
    <row r="48" spans="1:50" ht="16.5">
      <c r="B48" s="3">
        <v>9</v>
      </c>
      <c r="C48" s="3">
        <v>41</v>
      </c>
      <c r="D48" s="47">
        <v>780</v>
      </c>
      <c r="E48" s="47" t="s">
        <v>210</v>
      </c>
      <c r="F48" s="47"/>
      <c r="G48" s="47"/>
      <c r="I48" s="3">
        <f t="shared" si="9"/>
        <v>41</v>
      </c>
      <c r="J48" s="3">
        <f t="shared" si="0"/>
        <v>780</v>
      </c>
      <c r="K48" s="3" t="str">
        <f t="shared" si="1"/>
        <v>{{type=4,value=11850},{type=2,value=11850},{type=5,value=658},{type=6,value=658}}</v>
      </c>
      <c r="L48" s="3" t="str">
        <f t="shared" si="2"/>
        <v>{{type=4,value=7900},{type=2,value=59250},{type=5,value=1975},{type=6,value=1975}}</v>
      </c>
      <c r="M48" s="3" t="str">
        <f t="shared" si="3"/>
        <v>{{type=4,value=3291},{type=2,value=165900},{type=5,value=658},{type=6,value=658}}</v>
      </c>
      <c r="N48" s="3" t="str">
        <f t="shared" si="4"/>
        <v>{{type=4,value=3291},{type=2,value=118500},{type=5,value=3291},{type=6,value=3291}}</v>
      </c>
      <c r="P48" s="23">
        <v>41</v>
      </c>
      <c r="Q48" s="23">
        <v>41</v>
      </c>
      <c r="R48" s="63">
        <v>1400</v>
      </c>
      <c r="S48" s="64">
        <v>47400</v>
      </c>
      <c r="T48" s="66">
        <v>780</v>
      </c>
      <c r="U48" s="65">
        <v>11850</v>
      </c>
      <c r="V48" s="65">
        <v>658</v>
      </c>
      <c r="W48" s="65">
        <v>658</v>
      </c>
      <c r="X48" s="65">
        <v>11850</v>
      </c>
      <c r="Y48" s="65">
        <v>7900</v>
      </c>
      <c r="Z48" s="65">
        <v>1975</v>
      </c>
      <c r="AA48" s="65">
        <v>1975</v>
      </c>
      <c r="AB48" s="65">
        <v>59250</v>
      </c>
      <c r="AC48" s="65">
        <v>3291</v>
      </c>
      <c r="AD48" s="65">
        <v>658</v>
      </c>
      <c r="AE48" s="65">
        <v>658</v>
      </c>
      <c r="AF48" s="65">
        <v>165900</v>
      </c>
      <c r="AG48" s="65">
        <v>3291</v>
      </c>
      <c r="AH48" s="65">
        <v>3291</v>
      </c>
      <c r="AI48" s="65">
        <v>3291</v>
      </c>
      <c r="AJ48" s="65">
        <v>118500</v>
      </c>
      <c r="AK48" s="67">
        <v>47395.199999999997</v>
      </c>
      <c r="AL48" s="3" t="str">
        <f t="shared" si="5"/>
        <v>{{type=4,value=11850},{type=2,value=11850},{type=5,value=658},{type=6,value=658}}</v>
      </c>
      <c r="AP48" s="36" t="str">
        <f t="shared" si="6"/>
        <v>{{type=4,value=7900},{type=2,value=59250},{type=5,value=1975},{type=6,value=1975}}</v>
      </c>
      <c r="AT48" s="3" t="str">
        <f t="shared" si="7"/>
        <v>{{type=4,value=3291},{type=2,value=165900},{type=5,value=658},{type=6,value=658}}</v>
      </c>
      <c r="AX48" s="36" t="str">
        <f t="shared" si="8"/>
        <v>{{type=4,value=3291},{type=2,value=118500},{type=5,value=3291},{type=6,value=3291}}</v>
      </c>
    </row>
    <row r="49" spans="1:50" ht="16.5">
      <c r="B49" s="3">
        <v>9</v>
      </c>
      <c r="C49" s="3">
        <v>42</v>
      </c>
      <c r="D49" s="47">
        <v>780</v>
      </c>
      <c r="E49" s="47" t="s">
        <v>211</v>
      </c>
      <c r="F49" s="47"/>
      <c r="G49" s="47"/>
      <c r="I49" s="3">
        <f t="shared" si="9"/>
        <v>42</v>
      </c>
      <c r="J49" s="3">
        <f t="shared" si="0"/>
        <v>780</v>
      </c>
      <c r="K49" s="3" t="str">
        <f t="shared" si="1"/>
        <v>{{type=4,value=12200},{type=2,value=12200},{type=5,value=677},{type=6,value=677}}</v>
      </c>
      <c r="L49" s="3" t="str">
        <f t="shared" si="2"/>
        <v>{{type=4,value=8133},{type=2,value=61000},{type=5,value=2033},{type=6,value=2033}}</v>
      </c>
      <c r="M49" s="3" t="str">
        <f t="shared" si="3"/>
        <v>{{type=4,value=3388},{type=2,value=170800},{type=5,value=677},{type=6,value=677}}</v>
      </c>
      <c r="N49" s="3" t="str">
        <f t="shared" si="4"/>
        <v>{{type=4,value=3388},{type=2,value=122000},{type=5,value=3388},{type=6,value=3388}}</v>
      </c>
      <c r="P49" s="23">
        <v>42</v>
      </c>
      <c r="Q49" s="23">
        <v>42</v>
      </c>
      <c r="R49" s="63">
        <v>1400</v>
      </c>
      <c r="S49" s="64">
        <v>48800</v>
      </c>
      <c r="T49" s="66">
        <v>780</v>
      </c>
      <c r="U49" s="65">
        <v>12200</v>
      </c>
      <c r="V49" s="65">
        <v>677</v>
      </c>
      <c r="W49" s="65">
        <v>677</v>
      </c>
      <c r="X49" s="65">
        <v>12200</v>
      </c>
      <c r="Y49" s="65">
        <v>8133</v>
      </c>
      <c r="Z49" s="65">
        <v>2033</v>
      </c>
      <c r="AA49" s="65">
        <v>2033</v>
      </c>
      <c r="AB49" s="65">
        <v>61000</v>
      </c>
      <c r="AC49" s="65">
        <v>3388</v>
      </c>
      <c r="AD49" s="65">
        <v>677</v>
      </c>
      <c r="AE49" s="65">
        <v>677</v>
      </c>
      <c r="AF49" s="65">
        <v>170800</v>
      </c>
      <c r="AG49" s="65">
        <v>3388</v>
      </c>
      <c r="AH49" s="65">
        <v>3388</v>
      </c>
      <c r="AI49" s="65">
        <v>3388</v>
      </c>
      <c r="AJ49" s="65">
        <v>122000</v>
      </c>
      <c r="AK49" s="67">
        <v>48793.599999999999</v>
      </c>
      <c r="AL49" s="3" t="str">
        <f t="shared" si="5"/>
        <v>{{type=4,value=12200},{type=2,value=12200},{type=5,value=677},{type=6,value=677}}</v>
      </c>
      <c r="AP49" s="36" t="str">
        <f t="shared" si="6"/>
        <v>{{type=4,value=8133},{type=2,value=61000},{type=5,value=2033},{type=6,value=2033}}</v>
      </c>
      <c r="AT49" s="3" t="str">
        <f t="shared" si="7"/>
        <v>{{type=4,value=3388},{type=2,value=170800},{type=5,value=677},{type=6,value=677}}</v>
      </c>
      <c r="AX49" s="36" t="str">
        <f t="shared" si="8"/>
        <v>{{type=4,value=3388},{type=2,value=122000},{type=5,value=3388},{type=6,value=3388}}</v>
      </c>
    </row>
    <row r="50" spans="1:50" ht="16.5">
      <c r="B50" s="3">
        <v>9</v>
      </c>
      <c r="C50" s="3">
        <v>43</v>
      </c>
      <c r="D50" s="47">
        <v>780</v>
      </c>
      <c r="E50" s="47" t="s">
        <v>212</v>
      </c>
      <c r="F50" s="47"/>
      <c r="G50" s="47"/>
      <c r="I50" s="3">
        <f t="shared" si="9"/>
        <v>43</v>
      </c>
      <c r="J50" s="3">
        <f t="shared" si="0"/>
        <v>780</v>
      </c>
      <c r="K50" s="3" t="str">
        <f t="shared" si="1"/>
        <v>{{type=4,value=12550},{type=2,value=12550},{type=5,value=697},{type=6,value=697}}</v>
      </c>
      <c r="L50" s="3" t="str">
        <f t="shared" si="2"/>
        <v>{{type=4,value=8366},{type=2,value=62750},{type=5,value=2091},{type=6,value=2091}}</v>
      </c>
      <c r="M50" s="3" t="str">
        <f t="shared" si="3"/>
        <v>{{type=4,value=3486},{type=2,value=175700},{type=5,value=697},{type=6,value=697}}</v>
      </c>
      <c r="N50" s="3" t="str">
        <f t="shared" si="4"/>
        <v>{{type=4,value=3486},{type=2,value=125500},{type=5,value=3486},{type=6,value=3486}}</v>
      </c>
      <c r="P50" s="23">
        <v>43</v>
      </c>
      <c r="Q50" s="23">
        <v>43</v>
      </c>
      <c r="R50" s="63">
        <v>1400</v>
      </c>
      <c r="S50" s="64">
        <v>50200</v>
      </c>
      <c r="T50" s="66">
        <v>780</v>
      </c>
      <c r="U50" s="65">
        <v>12550</v>
      </c>
      <c r="V50" s="65">
        <v>697</v>
      </c>
      <c r="W50" s="65">
        <v>697</v>
      </c>
      <c r="X50" s="65">
        <v>12550</v>
      </c>
      <c r="Y50" s="65">
        <v>8366</v>
      </c>
      <c r="Z50" s="65">
        <v>2091</v>
      </c>
      <c r="AA50" s="65">
        <v>2091</v>
      </c>
      <c r="AB50" s="65">
        <v>62750</v>
      </c>
      <c r="AC50" s="65">
        <v>3486</v>
      </c>
      <c r="AD50" s="65">
        <v>697</v>
      </c>
      <c r="AE50" s="65">
        <v>697</v>
      </c>
      <c r="AF50" s="65">
        <v>175700</v>
      </c>
      <c r="AG50" s="65">
        <v>3486</v>
      </c>
      <c r="AH50" s="65">
        <v>3486</v>
      </c>
      <c r="AI50" s="65">
        <v>3486</v>
      </c>
      <c r="AJ50" s="65">
        <v>125500</v>
      </c>
      <c r="AK50" s="67">
        <v>50199.199999999997</v>
      </c>
      <c r="AL50" s="3" t="str">
        <f t="shared" si="5"/>
        <v>{{type=4,value=12550},{type=2,value=12550},{type=5,value=697},{type=6,value=697}}</v>
      </c>
      <c r="AP50" s="36" t="str">
        <f t="shared" si="6"/>
        <v>{{type=4,value=8366},{type=2,value=62750},{type=5,value=2091},{type=6,value=2091}}</v>
      </c>
      <c r="AT50" s="3" t="str">
        <f t="shared" si="7"/>
        <v>{{type=4,value=3486},{type=2,value=175700},{type=5,value=697},{type=6,value=697}}</v>
      </c>
      <c r="AX50" s="36" t="str">
        <f t="shared" si="8"/>
        <v>{{type=4,value=3486},{type=2,value=125500},{type=5,value=3486},{type=6,value=3486}}</v>
      </c>
    </row>
    <row r="51" spans="1:50" ht="16.5">
      <c r="B51" s="3">
        <v>9</v>
      </c>
      <c r="C51" s="3">
        <v>44</v>
      </c>
      <c r="D51" s="47">
        <v>780</v>
      </c>
      <c r="E51" s="47" t="s">
        <v>213</v>
      </c>
      <c r="F51" s="47"/>
      <c r="G51" s="47"/>
      <c r="I51" s="3">
        <f t="shared" si="9"/>
        <v>44</v>
      </c>
      <c r="J51" s="3">
        <f t="shared" si="0"/>
        <v>780</v>
      </c>
      <c r="K51" s="3" t="str">
        <f t="shared" si="1"/>
        <v>{{type=4,value=12900},{type=2,value=12900},{type=5,value=716},{type=6,value=716}}</v>
      </c>
      <c r="L51" s="3" t="str">
        <f t="shared" si="2"/>
        <v>{{type=4,value=8600},{type=2,value=64500},{type=5,value=2150},{type=6,value=2150}}</v>
      </c>
      <c r="M51" s="3" t="str">
        <f t="shared" si="3"/>
        <v>{{type=4,value=3583},{type=2,value=180600},{type=5,value=716},{type=6,value=716}}</v>
      </c>
      <c r="N51" s="3" t="str">
        <f t="shared" si="4"/>
        <v>{{type=4,value=3583},{type=2,value=129000},{type=5,value=3583},{type=6,value=3583}}</v>
      </c>
      <c r="P51" s="23">
        <v>44</v>
      </c>
      <c r="Q51" s="23">
        <v>44</v>
      </c>
      <c r="R51" s="63">
        <v>1400</v>
      </c>
      <c r="S51" s="64">
        <v>51600</v>
      </c>
      <c r="T51" s="66">
        <v>780</v>
      </c>
      <c r="U51" s="65">
        <v>12900</v>
      </c>
      <c r="V51" s="65">
        <v>716</v>
      </c>
      <c r="W51" s="65">
        <v>716</v>
      </c>
      <c r="X51" s="65">
        <v>12900</v>
      </c>
      <c r="Y51" s="65">
        <v>8600</v>
      </c>
      <c r="Z51" s="65">
        <v>2150</v>
      </c>
      <c r="AA51" s="65">
        <v>2150</v>
      </c>
      <c r="AB51" s="65">
        <v>64500</v>
      </c>
      <c r="AC51" s="65">
        <v>3583</v>
      </c>
      <c r="AD51" s="65">
        <v>716</v>
      </c>
      <c r="AE51" s="65">
        <v>716</v>
      </c>
      <c r="AF51" s="65">
        <v>180600</v>
      </c>
      <c r="AG51" s="65">
        <v>3583</v>
      </c>
      <c r="AH51" s="65">
        <v>3583</v>
      </c>
      <c r="AI51" s="65">
        <v>3583</v>
      </c>
      <c r="AJ51" s="65">
        <v>129000</v>
      </c>
      <c r="AK51" s="67">
        <v>51597.599999999999</v>
      </c>
      <c r="AL51" s="3" t="str">
        <f t="shared" si="5"/>
        <v>{{type=4,value=12900},{type=2,value=12900},{type=5,value=716},{type=6,value=716}}</v>
      </c>
      <c r="AP51" s="36" t="str">
        <f t="shared" si="6"/>
        <v>{{type=4,value=8600},{type=2,value=64500},{type=5,value=2150},{type=6,value=2150}}</v>
      </c>
      <c r="AT51" s="3" t="str">
        <f t="shared" si="7"/>
        <v>{{type=4,value=3583},{type=2,value=180600},{type=5,value=716},{type=6,value=716}}</v>
      </c>
      <c r="AX51" s="36" t="str">
        <f t="shared" si="8"/>
        <v>{{type=4,value=3583},{type=2,value=129000},{type=5,value=3583},{type=6,value=3583}}</v>
      </c>
    </row>
    <row r="52" spans="1:50" s="51" customFormat="1" ht="16.5">
      <c r="A52" s="54"/>
      <c r="B52" s="3">
        <v>9</v>
      </c>
      <c r="C52" s="3">
        <v>45</v>
      </c>
      <c r="D52" s="53">
        <v>780</v>
      </c>
      <c r="E52" s="53" t="s">
        <v>214</v>
      </c>
      <c r="F52" s="53"/>
      <c r="G52" s="53"/>
      <c r="I52" s="3">
        <f t="shared" si="9"/>
        <v>45</v>
      </c>
      <c r="J52" s="3">
        <f t="shared" si="0"/>
        <v>780</v>
      </c>
      <c r="K52" s="3" t="str">
        <f t="shared" si="1"/>
        <v>{{type=4,value=13250},{type=2,value=13250},{type=5,value=736},{type=6,value=736}}</v>
      </c>
      <c r="L52" s="3" t="str">
        <f t="shared" si="2"/>
        <v>{{type=4,value=8833},{type=2,value=66250},{type=5,value=2208},{type=6,value=2208}}</v>
      </c>
      <c r="M52" s="3" t="str">
        <f t="shared" si="3"/>
        <v>{{type=4,value=3680},{type=2,value=185500},{type=5,value=736},{type=6,value=736}}</v>
      </c>
      <c r="N52" s="3" t="str">
        <f t="shared" si="4"/>
        <v>{{type=4,value=3680},{type=2,value=132500},{type=5,value=3680},{type=6,value=3680}}</v>
      </c>
      <c r="O52" s="59"/>
      <c r="P52" s="23">
        <v>45</v>
      </c>
      <c r="Q52" s="23">
        <v>45</v>
      </c>
      <c r="R52" s="63">
        <v>1400</v>
      </c>
      <c r="S52" s="64">
        <v>53000</v>
      </c>
      <c r="T52" s="66">
        <v>780</v>
      </c>
      <c r="U52" s="65">
        <v>13250</v>
      </c>
      <c r="V52" s="65">
        <v>736</v>
      </c>
      <c r="W52" s="65">
        <v>736</v>
      </c>
      <c r="X52" s="65">
        <v>13250</v>
      </c>
      <c r="Y52" s="65">
        <v>8833</v>
      </c>
      <c r="Z52" s="65">
        <v>2208</v>
      </c>
      <c r="AA52" s="65">
        <v>2208</v>
      </c>
      <c r="AB52" s="65">
        <v>66250</v>
      </c>
      <c r="AC52" s="65">
        <v>3680</v>
      </c>
      <c r="AD52" s="65">
        <v>736</v>
      </c>
      <c r="AE52" s="65">
        <v>736</v>
      </c>
      <c r="AF52" s="65">
        <v>185500</v>
      </c>
      <c r="AG52" s="65">
        <v>3680</v>
      </c>
      <c r="AH52" s="65">
        <v>3680</v>
      </c>
      <c r="AI52" s="65">
        <v>3680</v>
      </c>
      <c r="AJ52" s="65">
        <v>132500</v>
      </c>
      <c r="AK52" s="67">
        <v>52996</v>
      </c>
      <c r="AL52" s="3" t="str">
        <f t="shared" si="5"/>
        <v>{{type=4,value=13250},{type=2,value=13250},{type=5,value=736},{type=6,value=736}}</v>
      </c>
      <c r="AP52" s="36" t="str">
        <f t="shared" si="6"/>
        <v>{{type=4,value=8833},{type=2,value=66250},{type=5,value=2208},{type=6,value=2208}}</v>
      </c>
      <c r="AT52" s="3" t="str">
        <f t="shared" si="7"/>
        <v>{{type=4,value=3680},{type=2,value=185500},{type=5,value=736},{type=6,value=736}}</v>
      </c>
      <c r="AX52" s="36" t="str">
        <f t="shared" si="8"/>
        <v>{{type=4,value=3680},{type=2,value=132500},{type=5,value=3680},{type=6,value=3680}}</v>
      </c>
    </row>
    <row r="53" spans="1:50" ht="16.5">
      <c r="A53" s="17"/>
      <c r="B53" s="3">
        <v>9</v>
      </c>
      <c r="C53" s="3">
        <v>46</v>
      </c>
      <c r="D53" s="47">
        <v>780</v>
      </c>
      <c r="E53" s="47" t="s">
        <v>215</v>
      </c>
      <c r="F53" s="47"/>
      <c r="G53" s="47"/>
      <c r="I53" s="3">
        <f t="shared" si="9"/>
        <v>46</v>
      </c>
      <c r="J53" s="3">
        <f t="shared" si="0"/>
        <v>780</v>
      </c>
      <c r="K53" s="3" t="str">
        <f t="shared" si="1"/>
        <v>{{type=4,value=13600},{type=2,value=13600},{type=5,value=755},{type=6,value=755}}</v>
      </c>
      <c r="L53" s="3" t="str">
        <f t="shared" si="2"/>
        <v>{{type=4,value=9066},{type=2,value=68000},{type=5,value=2266},{type=6,value=2266}}</v>
      </c>
      <c r="M53" s="3" t="str">
        <f t="shared" si="3"/>
        <v>{{type=4,value=3777},{type=2,value=190400},{type=5,value=755},{type=6,value=755}}</v>
      </c>
      <c r="N53" s="3" t="str">
        <f t="shared" si="4"/>
        <v>{{type=4,value=3777},{type=2,value=136000},{type=5,value=3777},{type=6,value=3777}}</v>
      </c>
      <c r="P53" s="23">
        <v>46</v>
      </c>
      <c r="Q53" s="23">
        <v>46</v>
      </c>
      <c r="R53" s="63">
        <v>1400</v>
      </c>
      <c r="S53" s="64">
        <v>54400</v>
      </c>
      <c r="T53" s="66">
        <v>780</v>
      </c>
      <c r="U53" s="65">
        <v>13600</v>
      </c>
      <c r="V53" s="65">
        <v>755</v>
      </c>
      <c r="W53" s="65">
        <v>755</v>
      </c>
      <c r="X53" s="65">
        <v>13600</v>
      </c>
      <c r="Y53" s="65">
        <v>9066</v>
      </c>
      <c r="Z53" s="65">
        <v>2266</v>
      </c>
      <c r="AA53" s="65">
        <v>2266</v>
      </c>
      <c r="AB53" s="65">
        <v>68000</v>
      </c>
      <c r="AC53" s="65">
        <v>3777</v>
      </c>
      <c r="AD53" s="65">
        <v>755</v>
      </c>
      <c r="AE53" s="65">
        <v>755</v>
      </c>
      <c r="AF53" s="65">
        <v>190400</v>
      </c>
      <c r="AG53" s="65">
        <v>3777</v>
      </c>
      <c r="AH53" s="65">
        <v>3777</v>
      </c>
      <c r="AI53" s="65">
        <v>3777</v>
      </c>
      <c r="AJ53" s="65">
        <v>136000</v>
      </c>
      <c r="AK53" s="67">
        <v>54394.400000000001</v>
      </c>
      <c r="AL53" s="3" t="str">
        <f t="shared" si="5"/>
        <v>{{type=4,value=13600},{type=2,value=13600},{type=5,value=755},{type=6,value=755}}</v>
      </c>
      <c r="AP53" s="36" t="str">
        <f t="shared" si="6"/>
        <v>{{type=4,value=9066},{type=2,value=68000},{type=5,value=2266},{type=6,value=2266}}</v>
      </c>
      <c r="AT53" s="3" t="str">
        <f t="shared" si="7"/>
        <v>{{type=4,value=3777},{type=2,value=190400},{type=5,value=755},{type=6,value=755}}</v>
      </c>
      <c r="AX53" s="36" t="str">
        <f t="shared" si="8"/>
        <v>{{type=4,value=3777},{type=2,value=136000},{type=5,value=3777},{type=6,value=3777}}</v>
      </c>
    </row>
    <row r="54" spans="1:50" ht="16.5">
      <c r="A54" s="17"/>
      <c r="B54" s="3">
        <v>9</v>
      </c>
      <c r="C54" s="3">
        <v>47</v>
      </c>
      <c r="D54" s="47">
        <v>780</v>
      </c>
      <c r="E54" s="47" t="s">
        <v>216</v>
      </c>
      <c r="F54" s="47"/>
      <c r="G54" s="47"/>
      <c r="I54" s="3">
        <f t="shared" si="9"/>
        <v>47</v>
      </c>
      <c r="J54" s="3">
        <f t="shared" si="0"/>
        <v>780</v>
      </c>
      <c r="K54" s="3" t="str">
        <f t="shared" si="1"/>
        <v>{{type=4,value=13950},{type=2,value=13950},{type=5,value=775},{type=6,value=775}}</v>
      </c>
      <c r="L54" s="3" t="str">
        <f t="shared" si="2"/>
        <v>{{type=4,value=9300},{type=2,value=69750},{type=5,value=2325},{type=6,value=2325}}</v>
      </c>
      <c r="M54" s="3" t="str">
        <f t="shared" si="3"/>
        <v>{{type=4,value=3875},{type=2,value=195300},{type=5,value=775},{type=6,value=775}}</v>
      </c>
      <c r="N54" s="3" t="str">
        <f t="shared" si="4"/>
        <v>{{type=4,value=3875},{type=2,value=139500},{type=5,value=3875},{type=6,value=3875}}</v>
      </c>
      <c r="P54" s="23">
        <v>47</v>
      </c>
      <c r="Q54" s="23">
        <v>47</v>
      </c>
      <c r="R54" s="63">
        <v>1400</v>
      </c>
      <c r="S54" s="64">
        <v>55800</v>
      </c>
      <c r="T54" s="66">
        <v>780</v>
      </c>
      <c r="U54" s="65">
        <v>13950</v>
      </c>
      <c r="V54" s="65">
        <v>775</v>
      </c>
      <c r="W54" s="65">
        <v>775</v>
      </c>
      <c r="X54" s="65">
        <v>13950</v>
      </c>
      <c r="Y54" s="65">
        <v>9300</v>
      </c>
      <c r="Z54" s="65">
        <v>2325</v>
      </c>
      <c r="AA54" s="65">
        <v>2325</v>
      </c>
      <c r="AB54" s="65">
        <v>69750</v>
      </c>
      <c r="AC54" s="65">
        <v>3875</v>
      </c>
      <c r="AD54" s="65">
        <v>775</v>
      </c>
      <c r="AE54" s="65">
        <v>775</v>
      </c>
      <c r="AF54" s="65">
        <v>195300</v>
      </c>
      <c r="AG54" s="65">
        <v>3875</v>
      </c>
      <c r="AH54" s="65">
        <v>3875</v>
      </c>
      <c r="AI54" s="65">
        <v>3875</v>
      </c>
      <c r="AJ54" s="65">
        <v>139500</v>
      </c>
      <c r="AK54" s="67">
        <v>55800</v>
      </c>
      <c r="AL54" s="3" t="str">
        <f t="shared" si="5"/>
        <v>{{type=4,value=13950},{type=2,value=13950},{type=5,value=775},{type=6,value=775}}</v>
      </c>
      <c r="AP54" s="36" t="str">
        <f t="shared" si="6"/>
        <v>{{type=4,value=9300},{type=2,value=69750},{type=5,value=2325},{type=6,value=2325}}</v>
      </c>
      <c r="AT54" s="3" t="str">
        <f t="shared" si="7"/>
        <v>{{type=4,value=3875},{type=2,value=195300},{type=5,value=775},{type=6,value=775}}</v>
      </c>
      <c r="AX54" s="36" t="str">
        <f t="shared" si="8"/>
        <v>{{type=4,value=3875},{type=2,value=139500},{type=5,value=3875},{type=6,value=3875}}</v>
      </c>
    </row>
    <row r="55" spans="1:50" ht="16.5">
      <c r="A55" s="17"/>
      <c r="B55" s="3">
        <v>9</v>
      </c>
      <c r="C55" s="3">
        <v>48</v>
      </c>
      <c r="D55" s="47">
        <v>780</v>
      </c>
      <c r="E55" s="47" t="s">
        <v>217</v>
      </c>
      <c r="F55" s="47"/>
      <c r="G55" s="47"/>
      <c r="I55" s="3">
        <f t="shared" si="9"/>
        <v>48</v>
      </c>
      <c r="J55" s="3">
        <f t="shared" si="0"/>
        <v>780</v>
      </c>
      <c r="K55" s="3" t="str">
        <f t="shared" si="1"/>
        <v>{{type=4,value=14300},{type=2,value=14300},{type=5,value=794},{type=6,value=794}}</v>
      </c>
      <c r="L55" s="3" t="str">
        <f t="shared" si="2"/>
        <v>{{type=4,value=9533},{type=2,value=71500},{type=5,value=2383},{type=6,value=2383}}</v>
      </c>
      <c r="M55" s="3" t="str">
        <f t="shared" si="3"/>
        <v>{{type=4,value=3972},{type=2,value=200200},{type=5,value=794},{type=6,value=794}}</v>
      </c>
      <c r="N55" s="3" t="str">
        <f t="shared" si="4"/>
        <v>{{type=4,value=3972},{type=2,value=143000},{type=5,value=3972},{type=6,value=3972}}</v>
      </c>
      <c r="P55" s="23">
        <v>48</v>
      </c>
      <c r="Q55" s="23">
        <v>48</v>
      </c>
      <c r="R55" s="63">
        <v>1400</v>
      </c>
      <c r="S55" s="64">
        <v>57200</v>
      </c>
      <c r="T55" s="66">
        <v>780</v>
      </c>
      <c r="U55" s="65">
        <v>14300</v>
      </c>
      <c r="V55" s="65">
        <v>794</v>
      </c>
      <c r="W55" s="65">
        <v>794</v>
      </c>
      <c r="X55" s="65">
        <v>14300</v>
      </c>
      <c r="Y55" s="65">
        <v>9533</v>
      </c>
      <c r="Z55" s="65">
        <v>2383</v>
      </c>
      <c r="AA55" s="65">
        <v>2383</v>
      </c>
      <c r="AB55" s="65">
        <v>71500</v>
      </c>
      <c r="AC55" s="65">
        <v>3972</v>
      </c>
      <c r="AD55" s="65">
        <v>794</v>
      </c>
      <c r="AE55" s="65">
        <v>794</v>
      </c>
      <c r="AF55" s="65">
        <v>200200</v>
      </c>
      <c r="AG55" s="65">
        <v>3972</v>
      </c>
      <c r="AH55" s="65">
        <v>3972</v>
      </c>
      <c r="AI55" s="65">
        <v>3972</v>
      </c>
      <c r="AJ55" s="65">
        <v>143000</v>
      </c>
      <c r="AK55" s="67">
        <v>57198.400000000001</v>
      </c>
      <c r="AL55" s="3" t="str">
        <f t="shared" si="5"/>
        <v>{{type=4,value=14300},{type=2,value=14300},{type=5,value=794},{type=6,value=794}}</v>
      </c>
      <c r="AP55" s="36" t="str">
        <f t="shared" si="6"/>
        <v>{{type=4,value=9533},{type=2,value=71500},{type=5,value=2383},{type=6,value=2383}}</v>
      </c>
      <c r="AT55" s="3" t="str">
        <f t="shared" si="7"/>
        <v>{{type=4,value=3972},{type=2,value=200200},{type=5,value=794},{type=6,value=794}}</v>
      </c>
      <c r="AX55" s="36" t="str">
        <f t="shared" si="8"/>
        <v>{{type=4,value=3972},{type=2,value=143000},{type=5,value=3972},{type=6,value=3972}}</v>
      </c>
    </row>
    <row r="56" spans="1:50" ht="16.5">
      <c r="A56" s="17"/>
      <c r="B56" s="3">
        <v>9</v>
      </c>
      <c r="C56" s="3">
        <v>49</v>
      </c>
      <c r="D56" s="47">
        <v>780</v>
      </c>
      <c r="E56" s="47" t="s">
        <v>218</v>
      </c>
      <c r="F56" s="47"/>
      <c r="G56" s="47"/>
      <c r="I56" s="3">
        <f t="shared" si="9"/>
        <v>49</v>
      </c>
      <c r="J56" s="3">
        <f t="shared" si="0"/>
        <v>780</v>
      </c>
      <c r="K56" s="3" t="str">
        <f t="shared" si="1"/>
        <v>{{type=4,value=14650},{type=2,value=14650},{type=5,value=813},{type=6,value=813}}</v>
      </c>
      <c r="L56" s="3" t="str">
        <f t="shared" si="2"/>
        <v>{{type=4,value=9766},{type=2,value=73250},{type=5,value=2441},{type=6,value=2441}}</v>
      </c>
      <c r="M56" s="3" t="str">
        <f t="shared" si="3"/>
        <v>{{type=4,value=4069},{type=2,value=205100},{type=5,value=813},{type=6,value=813}}</v>
      </c>
      <c r="N56" s="3" t="str">
        <f t="shared" si="4"/>
        <v>{{type=4,value=4069},{type=2,value=146500},{type=5,value=4069},{type=6,value=4069}}</v>
      </c>
      <c r="P56" s="23">
        <v>49</v>
      </c>
      <c r="Q56" s="23">
        <v>49</v>
      </c>
      <c r="R56" s="63">
        <v>1400</v>
      </c>
      <c r="S56" s="64">
        <v>58600</v>
      </c>
      <c r="T56" s="66">
        <v>780</v>
      </c>
      <c r="U56" s="65">
        <v>14650</v>
      </c>
      <c r="V56" s="65">
        <v>813</v>
      </c>
      <c r="W56" s="65">
        <v>813</v>
      </c>
      <c r="X56" s="65">
        <v>14650</v>
      </c>
      <c r="Y56" s="65">
        <v>9766</v>
      </c>
      <c r="Z56" s="65">
        <v>2441</v>
      </c>
      <c r="AA56" s="65">
        <v>2441</v>
      </c>
      <c r="AB56" s="65">
        <v>73250</v>
      </c>
      <c r="AC56" s="65">
        <v>4069</v>
      </c>
      <c r="AD56" s="65">
        <v>813</v>
      </c>
      <c r="AE56" s="65">
        <v>813</v>
      </c>
      <c r="AF56" s="65">
        <v>205100</v>
      </c>
      <c r="AG56" s="65">
        <v>4069</v>
      </c>
      <c r="AH56" s="65">
        <v>4069</v>
      </c>
      <c r="AI56" s="65">
        <v>4069</v>
      </c>
      <c r="AJ56" s="65">
        <v>146500</v>
      </c>
      <c r="AK56" s="67">
        <v>58596.800000000003</v>
      </c>
      <c r="AL56" s="3" t="str">
        <f t="shared" si="5"/>
        <v>{{type=4,value=14650},{type=2,value=14650},{type=5,value=813},{type=6,value=813}}</v>
      </c>
      <c r="AP56" s="36" t="str">
        <f t="shared" si="6"/>
        <v>{{type=4,value=9766},{type=2,value=73250},{type=5,value=2441},{type=6,value=2441}}</v>
      </c>
      <c r="AT56" s="3" t="str">
        <f t="shared" si="7"/>
        <v>{{type=4,value=4069},{type=2,value=205100},{type=5,value=813},{type=6,value=813}}</v>
      </c>
      <c r="AX56" s="36" t="str">
        <f t="shared" si="8"/>
        <v>{{type=4,value=4069},{type=2,value=146500},{type=5,value=4069},{type=6,value=4069}}</v>
      </c>
    </row>
    <row r="57" spans="1:50" ht="16.5">
      <c r="A57" s="17"/>
      <c r="B57" s="3">
        <v>9</v>
      </c>
      <c r="C57" s="3">
        <v>50</v>
      </c>
      <c r="D57" s="47">
        <v>780</v>
      </c>
      <c r="E57" s="47" t="s">
        <v>219</v>
      </c>
      <c r="F57" s="47"/>
      <c r="G57" s="47"/>
      <c r="I57" s="3">
        <f t="shared" si="9"/>
        <v>50</v>
      </c>
      <c r="J57" s="3">
        <f t="shared" si="0"/>
        <v>780</v>
      </c>
      <c r="K57" s="3" t="str">
        <f t="shared" si="1"/>
        <v>{{type=4,value=15000},{type=2,value=15000},{type=5,value=833},{type=6,value=833}}</v>
      </c>
      <c r="L57" s="3" t="str">
        <f t="shared" si="2"/>
        <v>{{type=4,value=10000},{type=2,value=75000},{type=5,value=2500},{type=6,value=2500}}</v>
      </c>
      <c r="M57" s="3" t="str">
        <f t="shared" si="3"/>
        <v>{{type=4,value=4166},{type=2,value=210000},{type=5,value=833},{type=6,value=833}}</v>
      </c>
      <c r="N57" s="3" t="str">
        <f t="shared" si="4"/>
        <v>{{type=4,value=4166},{type=2,value=150000},{type=5,value=4166},{type=6,value=4166}}</v>
      </c>
      <c r="P57" s="23">
        <v>50</v>
      </c>
      <c r="Q57" s="23">
        <v>50</v>
      </c>
      <c r="R57" s="63">
        <v>1400</v>
      </c>
      <c r="S57" s="64">
        <v>60000</v>
      </c>
      <c r="T57" s="66">
        <v>780</v>
      </c>
      <c r="U57" s="65">
        <v>15000</v>
      </c>
      <c r="V57" s="65">
        <v>833</v>
      </c>
      <c r="W57" s="65">
        <v>833</v>
      </c>
      <c r="X57" s="65">
        <v>15000</v>
      </c>
      <c r="Y57" s="65">
        <v>10000</v>
      </c>
      <c r="Z57" s="65">
        <v>2500</v>
      </c>
      <c r="AA57" s="65">
        <v>2500</v>
      </c>
      <c r="AB57" s="65">
        <v>75000</v>
      </c>
      <c r="AC57" s="65">
        <v>4166</v>
      </c>
      <c r="AD57" s="65">
        <v>833</v>
      </c>
      <c r="AE57" s="65">
        <v>833</v>
      </c>
      <c r="AF57" s="65">
        <v>210000</v>
      </c>
      <c r="AG57" s="65">
        <v>4166</v>
      </c>
      <c r="AH57" s="65">
        <v>4166</v>
      </c>
      <c r="AI57" s="65">
        <v>4166</v>
      </c>
      <c r="AJ57" s="65">
        <v>150000</v>
      </c>
      <c r="AK57" s="67">
        <v>59995.199999999997</v>
      </c>
      <c r="AL57" s="3" t="str">
        <f t="shared" si="5"/>
        <v>{{type=4,value=15000},{type=2,value=15000},{type=5,value=833},{type=6,value=833}}</v>
      </c>
      <c r="AP57" s="36" t="str">
        <f t="shared" si="6"/>
        <v>{{type=4,value=10000},{type=2,value=75000},{type=5,value=2500},{type=6,value=2500}}</v>
      </c>
      <c r="AT57" s="3" t="str">
        <f t="shared" si="7"/>
        <v>{{type=4,value=4166},{type=2,value=210000},{type=5,value=833},{type=6,value=833}}</v>
      </c>
      <c r="AX57" s="36" t="str">
        <f t="shared" si="8"/>
        <v>{{type=4,value=4166},{type=2,value=150000},{type=5,value=4166},{type=6,value=4166}}</v>
      </c>
    </row>
    <row r="58" spans="1:50" ht="16.5">
      <c r="A58" s="17"/>
      <c r="B58" s="3">
        <v>9</v>
      </c>
      <c r="C58" s="3">
        <v>51</v>
      </c>
      <c r="D58" s="47">
        <v>980</v>
      </c>
      <c r="E58" s="47" t="s">
        <v>220</v>
      </c>
      <c r="F58" s="47"/>
      <c r="G58" s="47"/>
      <c r="I58" s="3">
        <f t="shared" si="9"/>
        <v>51</v>
      </c>
      <c r="J58" s="3">
        <f t="shared" si="0"/>
        <v>980</v>
      </c>
      <c r="K58" s="3" t="str">
        <f t="shared" si="1"/>
        <v>{{type=4,value=15375},{type=2,value=15375},{type=5,value=854},{type=6,value=854}}</v>
      </c>
      <c r="L58" s="3" t="str">
        <f t="shared" si="2"/>
        <v>{{type=4,value=10250},{type=2,value=76875},{type=5,value=2562},{type=6,value=2562}}</v>
      </c>
      <c r="M58" s="3" t="str">
        <f t="shared" si="3"/>
        <v>{{type=4,value=4270},{type=2,value=215250},{type=5,value=854},{type=6,value=854}}</v>
      </c>
      <c r="N58" s="3" t="str">
        <f t="shared" si="4"/>
        <v>{{type=4,value=4270},{type=2,value=153750},{type=5,value=4270},{type=6,value=4270}}</v>
      </c>
      <c r="P58" s="23">
        <v>51</v>
      </c>
      <c r="Q58" s="23">
        <v>51</v>
      </c>
      <c r="R58" s="63">
        <v>1500</v>
      </c>
      <c r="S58" s="64">
        <v>61500</v>
      </c>
      <c r="T58" s="66">
        <v>980</v>
      </c>
      <c r="U58" s="65">
        <v>15375</v>
      </c>
      <c r="V58" s="65">
        <v>854</v>
      </c>
      <c r="W58" s="65">
        <v>854</v>
      </c>
      <c r="X58" s="65">
        <v>15375</v>
      </c>
      <c r="Y58" s="65">
        <v>10250</v>
      </c>
      <c r="Z58" s="65">
        <v>2562</v>
      </c>
      <c r="AA58" s="65">
        <v>2562</v>
      </c>
      <c r="AB58" s="65">
        <v>76875</v>
      </c>
      <c r="AC58" s="65">
        <v>4270</v>
      </c>
      <c r="AD58" s="65">
        <v>854</v>
      </c>
      <c r="AE58" s="65">
        <v>854</v>
      </c>
      <c r="AF58" s="65">
        <v>215250</v>
      </c>
      <c r="AG58" s="65">
        <v>4270</v>
      </c>
      <c r="AH58" s="65">
        <v>4270</v>
      </c>
      <c r="AI58" s="65">
        <v>4270</v>
      </c>
      <c r="AJ58" s="65">
        <v>153750</v>
      </c>
      <c r="AK58" s="67">
        <v>61494</v>
      </c>
      <c r="AL58" s="3" t="str">
        <f t="shared" si="5"/>
        <v>{{type=4,value=15375},{type=2,value=15375},{type=5,value=854},{type=6,value=854}}</v>
      </c>
      <c r="AP58" s="36" t="str">
        <f t="shared" si="6"/>
        <v>{{type=4,value=10250},{type=2,value=76875},{type=5,value=2562},{type=6,value=2562}}</v>
      </c>
      <c r="AT58" s="3" t="str">
        <f t="shared" si="7"/>
        <v>{{type=4,value=4270},{type=2,value=215250},{type=5,value=854},{type=6,value=854}}</v>
      </c>
      <c r="AX58" s="36" t="str">
        <f t="shared" si="8"/>
        <v>{{type=4,value=4270},{type=2,value=153750},{type=5,value=4270},{type=6,value=4270}}</v>
      </c>
    </row>
    <row r="59" spans="1:50" ht="16.5">
      <c r="B59" s="3">
        <v>9</v>
      </c>
      <c r="C59" s="3">
        <v>52</v>
      </c>
      <c r="D59" s="47">
        <v>980</v>
      </c>
      <c r="E59" s="47" t="s">
        <v>221</v>
      </c>
      <c r="F59" s="47"/>
      <c r="G59" s="47"/>
      <c r="I59" s="3">
        <f t="shared" si="9"/>
        <v>52</v>
      </c>
      <c r="J59" s="3">
        <f t="shared" si="0"/>
        <v>980</v>
      </c>
      <c r="K59" s="3" t="str">
        <f t="shared" si="1"/>
        <v>{{type=4,value=15750},{type=2,value=15750},{type=5,value=875},{type=6,value=875}}</v>
      </c>
      <c r="L59" s="3" t="str">
        <f t="shared" si="2"/>
        <v>{{type=4,value=10500},{type=2,value=78750},{type=5,value=2625},{type=6,value=2625}}</v>
      </c>
      <c r="M59" s="3" t="str">
        <f t="shared" si="3"/>
        <v>{{type=4,value=4375},{type=2,value=220500},{type=5,value=875},{type=6,value=875}}</v>
      </c>
      <c r="N59" s="3" t="str">
        <f t="shared" si="4"/>
        <v>{{type=4,value=4375},{type=2,value=157500},{type=5,value=4375},{type=6,value=4375}}</v>
      </c>
      <c r="P59" s="23">
        <v>52</v>
      </c>
      <c r="Q59" s="23">
        <v>52</v>
      </c>
      <c r="R59" s="63">
        <v>1500</v>
      </c>
      <c r="S59" s="64">
        <v>63000</v>
      </c>
      <c r="T59" s="66">
        <v>980</v>
      </c>
      <c r="U59" s="65">
        <v>15750</v>
      </c>
      <c r="V59" s="65">
        <v>875</v>
      </c>
      <c r="W59" s="65">
        <v>875</v>
      </c>
      <c r="X59" s="65">
        <v>15750</v>
      </c>
      <c r="Y59" s="65">
        <v>10500</v>
      </c>
      <c r="Z59" s="65">
        <v>2625</v>
      </c>
      <c r="AA59" s="65">
        <v>2625</v>
      </c>
      <c r="AB59" s="65">
        <v>78750</v>
      </c>
      <c r="AC59" s="65">
        <v>4375</v>
      </c>
      <c r="AD59" s="65">
        <v>875</v>
      </c>
      <c r="AE59" s="65">
        <v>875</v>
      </c>
      <c r="AF59" s="65">
        <v>220500</v>
      </c>
      <c r="AG59" s="65">
        <v>4375</v>
      </c>
      <c r="AH59" s="65">
        <v>4375</v>
      </c>
      <c r="AI59" s="65">
        <v>4375</v>
      </c>
      <c r="AJ59" s="65">
        <v>157500</v>
      </c>
      <c r="AK59" s="67">
        <v>63000</v>
      </c>
      <c r="AL59" s="3" t="str">
        <f t="shared" si="5"/>
        <v>{{type=4,value=15750},{type=2,value=15750},{type=5,value=875},{type=6,value=875}}</v>
      </c>
      <c r="AP59" s="36" t="str">
        <f t="shared" si="6"/>
        <v>{{type=4,value=10500},{type=2,value=78750},{type=5,value=2625},{type=6,value=2625}}</v>
      </c>
      <c r="AT59" s="3" t="str">
        <f t="shared" si="7"/>
        <v>{{type=4,value=4375},{type=2,value=220500},{type=5,value=875},{type=6,value=875}}</v>
      </c>
      <c r="AX59" s="36" t="str">
        <f t="shared" si="8"/>
        <v>{{type=4,value=4375},{type=2,value=157500},{type=5,value=4375},{type=6,value=4375}}</v>
      </c>
    </row>
    <row r="60" spans="1:50" ht="16.5">
      <c r="B60" s="3">
        <v>9</v>
      </c>
      <c r="C60" s="3">
        <v>53</v>
      </c>
      <c r="D60" s="47">
        <v>980</v>
      </c>
      <c r="E60" s="47" t="s">
        <v>222</v>
      </c>
      <c r="F60" s="47"/>
      <c r="G60" s="47"/>
      <c r="I60" s="3">
        <f t="shared" si="9"/>
        <v>53</v>
      </c>
      <c r="J60" s="3">
        <f t="shared" si="0"/>
        <v>980</v>
      </c>
      <c r="K60" s="3" t="str">
        <f t="shared" si="1"/>
        <v>{{type=4,value=16125},{type=2,value=16125},{type=5,value=895},{type=6,value=895}}</v>
      </c>
      <c r="L60" s="3" t="str">
        <f t="shared" si="2"/>
        <v>{{type=4,value=10750},{type=2,value=80625},{type=5,value=2687},{type=6,value=2687}}</v>
      </c>
      <c r="M60" s="3" t="str">
        <f t="shared" si="3"/>
        <v>{{type=4,value=4479},{type=2,value=225750},{type=5,value=895},{type=6,value=895}}</v>
      </c>
      <c r="N60" s="3" t="str">
        <f t="shared" si="4"/>
        <v>{{type=4,value=4479},{type=2,value=161250},{type=5,value=4479},{type=6,value=4479}}</v>
      </c>
      <c r="P60" s="23">
        <v>53</v>
      </c>
      <c r="Q60" s="23">
        <v>53</v>
      </c>
      <c r="R60" s="63">
        <v>1500</v>
      </c>
      <c r="S60" s="64">
        <v>64500</v>
      </c>
      <c r="T60" s="66">
        <v>980</v>
      </c>
      <c r="U60" s="65">
        <v>16125</v>
      </c>
      <c r="V60" s="65">
        <v>895</v>
      </c>
      <c r="W60" s="65">
        <v>895</v>
      </c>
      <c r="X60" s="65">
        <v>16125</v>
      </c>
      <c r="Y60" s="65">
        <v>10750</v>
      </c>
      <c r="Z60" s="65">
        <v>2687</v>
      </c>
      <c r="AA60" s="65">
        <v>2687</v>
      </c>
      <c r="AB60" s="65">
        <v>80625</v>
      </c>
      <c r="AC60" s="65">
        <v>4479</v>
      </c>
      <c r="AD60" s="65">
        <v>895</v>
      </c>
      <c r="AE60" s="65">
        <v>895</v>
      </c>
      <c r="AF60" s="65">
        <v>225750</v>
      </c>
      <c r="AG60" s="65">
        <v>4479</v>
      </c>
      <c r="AH60" s="65">
        <v>4479</v>
      </c>
      <c r="AI60" s="65">
        <v>4479</v>
      </c>
      <c r="AJ60" s="65">
        <v>161250</v>
      </c>
      <c r="AK60" s="67">
        <v>64498.8</v>
      </c>
      <c r="AL60" s="3" t="str">
        <f t="shared" si="5"/>
        <v>{{type=4,value=16125},{type=2,value=16125},{type=5,value=895},{type=6,value=895}}</v>
      </c>
      <c r="AP60" s="36" t="str">
        <f t="shared" si="6"/>
        <v>{{type=4,value=10750},{type=2,value=80625},{type=5,value=2687},{type=6,value=2687}}</v>
      </c>
      <c r="AT60" s="3" t="str">
        <f t="shared" si="7"/>
        <v>{{type=4,value=4479},{type=2,value=225750},{type=5,value=895},{type=6,value=895}}</v>
      </c>
      <c r="AX60" s="36" t="str">
        <f t="shared" si="8"/>
        <v>{{type=4,value=4479},{type=2,value=161250},{type=5,value=4479},{type=6,value=4479}}</v>
      </c>
    </row>
    <row r="61" spans="1:50" ht="16.5">
      <c r="B61" s="3">
        <v>9</v>
      </c>
      <c r="C61" s="3">
        <v>54</v>
      </c>
      <c r="D61" s="47">
        <v>980</v>
      </c>
      <c r="E61" s="47" t="s">
        <v>223</v>
      </c>
      <c r="F61" s="47"/>
      <c r="G61" s="47"/>
      <c r="I61" s="3">
        <f t="shared" si="9"/>
        <v>54</v>
      </c>
      <c r="J61" s="3">
        <f t="shared" si="0"/>
        <v>980</v>
      </c>
      <c r="K61" s="3" t="str">
        <f t="shared" si="1"/>
        <v>{{type=4,value=16500},{type=2,value=16500},{type=5,value=916},{type=6,value=916}}</v>
      </c>
      <c r="L61" s="3" t="str">
        <f t="shared" si="2"/>
        <v>{{type=4,value=11000},{type=2,value=82500},{type=5,value=2750},{type=6,value=2750}}</v>
      </c>
      <c r="M61" s="3" t="str">
        <f t="shared" si="3"/>
        <v>{{type=4,value=4583},{type=2,value=231000},{type=5,value=916},{type=6,value=916}}</v>
      </c>
      <c r="N61" s="3" t="str">
        <f t="shared" si="4"/>
        <v>{{type=4,value=4583},{type=2,value=165000},{type=5,value=4583},{type=6,value=4583}}</v>
      </c>
      <c r="P61" s="23">
        <v>54</v>
      </c>
      <c r="Q61" s="23">
        <v>54</v>
      </c>
      <c r="R61" s="63">
        <v>1500</v>
      </c>
      <c r="S61" s="64">
        <v>66000</v>
      </c>
      <c r="T61" s="66">
        <v>980</v>
      </c>
      <c r="U61" s="65">
        <v>16500</v>
      </c>
      <c r="V61" s="65">
        <v>916</v>
      </c>
      <c r="W61" s="65">
        <v>916</v>
      </c>
      <c r="X61" s="65">
        <v>16500</v>
      </c>
      <c r="Y61" s="65">
        <v>11000</v>
      </c>
      <c r="Z61" s="65">
        <v>2750</v>
      </c>
      <c r="AA61" s="65">
        <v>2750</v>
      </c>
      <c r="AB61" s="65">
        <v>82500</v>
      </c>
      <c r="AC61" s="65">
        <v>4583</v>
      </c>
      <c r="AD61" s="65">
        <v>916</v>
      </c>
      <c r="AE61" s="65">
        <v>916</v>
      </c>
      <c r="AF61" s="65">
        <v>231000</v>
      </c>
      <c r="AG61" s="65">
        <v>4583</v>
      </c>
      <c r="AH61" s="65">
        <v>4583</v>
      </c>
      <c r="AI61" s="65">
        <v>4583</v>
      </c>
      <c r="AJ61" s="65">
        <v>165000</v>
      </c>
      <c r="AK61" s="67">
        <v>65997.600000000006</v>
      </c>
      <c r="AL61" s="3" t="str">
        <f t="shared" si="5"/>
        <v>{{type=4,value=16500},{type=2,value=16500},{type=5,value=916},{type=6,value=916}}</v>
      </c>
      <c r="AP61" s="36" t="str">
        <f t="shared" si="6"/>
        <v>{{type=4,value=11000},{type=2,value=82500},{type=5,value=2750},{type=6,value=2750}}</v>
      </c>
      <c r="AT61" s="3" t="str">
        <f t="shared" si="7"/>
        <v>{{type=4,value=4583},{type=2,value=231000},{type=5,value=916},{type=6,value=916}}</v>
      </c>
      <c r="AX61" s="36" t="str">
        <f t="shared" si="8"/>
        <v>{{type=4,value=4583},{type=2,value=165000},{type=5,value=4583},{type=6,value=4583}}</v>
      </c>
    </row>
    <row r="62" spans="1:50" ht="16.5">
      <c r="B62" s="3">
        <v>9</v>
      </c>
      <c r="C62" s="3">
        <v>55</v>
      </c>
      <c r="D62" s="47">
        <v>980</v>
      </c>
      <c r="E62" s="47" t="s">
        <v>224</v>
      </c>
      <c r="F62" s="47"/>
      <c r="G62" s="47"/>
      <c r="I62" s="3">
        <f t="shared" si="9"/>
        <v>55</v>
      </c>
      <c r="J62" s="3">
        <f t="shared" si="0"/>
        <v>980</v>
      </c>
      <c r="K62" s="3" t="str">
        <f t="shared" si="1"/>
        <v>{{type=4,value=16875},{type=2,value=16875},{type=5,value=937},{type=6,value=937}}</v>
      </c>
      <c r="L62" s="3" t="str">
        <f t="shared" si="2"/>
        <v>{{type=4,value=11250},{type=2,value=84375},{type=5,value=2812},{type=6,value=2812}}</v>
      </c>
      <c r="M62" s="3" t="str">
        <f t="shared" si="3"/>
        <v>{{type=4,value=4687},{type=2,value=236250},{type=5,value=937},{type=6,value=937}}</v>
      </c>
      <c r="N62" s="3" t="str">
        <f t="shared" si="4"/>
        <v>{{type=4,value=4687},{type=2,value=168750},{type=5,value=4687},{type=6,value=4687}}</v>
      </c>
      <c r="P62" s="23">
        <v>55</v>
      </c>
      <c r="Q62" s="23">
        <v>55</v>
      </c>
      <c r="R62" s="63">
        <v>1500</v>
      </c>
      <c r="S62" s="64">
        <v>67500</v>
      </c>
      <c r="T62" s="66">
        <v>980</v>
      </c>
      <c r="U62" s="65">
        <v>16875</v>
      </c>
      <c r="V62" s="65">
        <v>937</v>
      </c>
      <c r="W62" s="65">
        <v>937</v>
      </c>
      <c r="X62" s="65">
        <v>16875</v>
      </c>
      <c r="Y62" s="65">
        <v>11250</v>
      </c>
      <c r="Z62" s="65">
        <v>2812</v>
      </c>
      <c r="AA62" s="65">
        <v>2812</v>
      </c>
      <c r="AB62" s="65">
        <v>84375</v>
      </c>
      <c r="AC62" s="65">
        <v>4687</v>
      </c>
      <c r="AD62" s="65">
        <v>937</v>
      </c>
      <c r="AE62" s="65">
        <v>937</v>
      </c>
      <c r="AF62" s="65">
        <v>236250</v>
      </c>
      <c r="AG62" s="65">
        <v>4687</v>
      </c>
      <c r="AH62" s="65">
        <v>4687</v>
      </c>
      <c r="AI62" s="65">
        <v>4687</v>
      </c>
      <c r="AJ62" s="65">
        <v>168750</v>
      </c>
      <c r="AK62" s="67">
        <v>67496.399999999994</v>
      </c>
      <c r="AL62" s="3" t="str">
        <f t="shared" si="5"/>
        <v>{{type=4,value=16875},{type=2,value=16875},{type=5,value=937},{type=6,value=937}}</v>
      </c>
      <c r="AP62" s="36" t="str">
        <f t="shared" si="6"/>
        <v>{{type=4,value=11250},{type=2,value=84375},{type=5,value=2812},{type=6,value=2812}}</v>
      </c>
      <c r="AT62" s="3" t="str">
        <f t="shared" si="7"/>
        <v>{{type=4,value=4687},{type=2,value=236250},{type=5,value=937},{type=6,value=937}}</v>
      </c>
      <c r="AX62" s="36" t="str">
        <f t="shared" si="8"/>
        <v>{{type=4,value=4687},{type=2,value=168750},{type=5,value=4687},{type=6,value=4687}}</v>
      </c>
    </row>
    <row r="63" spans="1:50" ht="16.5">
      <c r="B63" s="3">
        <v>9</v>
      </c>
      <c r="C63" s="3">
        <v>56</v>
      </c>
      <c r="D63" s="47">
        <v>980</v>
      </c>
      <c r="E63" s="47" t="s">
        <v>225</v>
      </c>
      <c r="F63" s="47"/>
      <c r="G63" s="47"/>
      <c r="I63" s="3">
        <f t="shared" si="9"/>
        <v>56</v>
      </c>
      <c r="J63" s="3">
        <f t="shared" si="0"/>
        <v>980</v>
      </c>
      <c r="K63" s="3" t="str">
        <f t="shared" si="1"/>
        <v>{{type=4,value=17250},{type=2,value=17250},{type=5,value=958},{type=6,value=958}}</v>
      </c>
      <c r="L63" s="3" t="str">
        <f t="shared" si="2"/>
        <v>{{type=4,value=11500},{type=2,value=86250},{type=5,value=2875},{type=6,value=2875}}</v>
      </c>
      <c r="M63" s="3" t="str">
        <f t="shared" si="3"/>
        <v>{{type=4,value=4791},{type=2,value=241500},{type=5,value=958},{type=6,value=958}}</v>
      </c>
      <c r="N63" s="3" t="str">
        <f t="shared" si="4"/>
        <v>{{type=4,value=4791},{type=2,value=172500},{type=5,value=4791},{type=6,value=4791}}</v>
      </c>
      <c r="P63" s="23">
        <v>56</v>
      </c>
      <c r="Q63" s="23">
        <v>56</v>
      </c>
      <c r="R63" s="63">
        <v>1500</v>
      </c>
      <c r="S63" s="64">
        <v>69000</v>
      </c>
      <c r="T63" s="66">
        <v>980</v>
      </c>
      <c r="U63" s="65">
        <v>17250</v>
      </c>
      <c r="V63" s="65">
        <v>958</v>
      </c>
      <c r="W63" s="65">
        <v>958</v>
      </c>
      <c r="X63" s="65">
        <v>17250</v>
      </c>
      <c r="Y63" s="65">
        <v>11500</v>
      </c>
      <c r="Z63" s="65">
        <v>2875</v>
      </c>
      <c r="AA63" s="65">
        <v>2875</v>
      </c>
      <c r="AB63" s="65">
        <v>86250</v>
      </c>
      <c r="AC63" s="65">
        <v>4791</v>
      </c>
      <c r="AD63" s="65">
        <v>958</v>
      </c>
      <c r="AE63" s="65">
        <v>958</v>
      </c>
      <c r="AF63" s="65">
        <v>241500</v>
      </c>
      <c r="AG63" s="65">
        <v>4791</v>
      </c>
      <c r="AH63" s="65">
        <v>4791</v>
      </c>
      <c r="AI63" s="65">
        <v>4791</v>
      </c>
      <c r="AJ63" s="65">
        <v>172500</v>
      </c>
      <c r="AK63" s="67">
        <v>68995.199999999997</v>
      </c>
      <c r="AL63" s="3" t="str">
        <f t="shared" si="5"/>
        <v>{{type=4,value=17250},{type=2,value=17250},{type=5,value=958},{type=6,value=958}}</v>
      </c>
      <c r="AP63" s="36" t="str">
        <f t="shared" si="6"/>
        <v>{{type=4,value=11500},{type=2,value=86250},{type=5,value=2875},{type=6,value=2875}}</v>
      </c>
      <c r="AT63" s="3" t="str">
        <f t="shared" si="7"/>
        <v>{{type=4,value=4791},{type=2,value=241500},{type=5,value=958},{type=6,value=958}}</v>
      </c>
      <c r="AX63" s="36" t="str">
        <f t="shared" si="8"/>
        <v>{{type=4,value=4791},{type=2,value=172500},{type=5,value=4791},{type=6,value=4791}}</v>
      </c>
    </row>
    <row r="64" spans="1:50" ht="16.5">
      <c r="B64" s="3">
        <v>9</v>
      </c>
      <c r="C64" s="3">
        <v>57</v>
      </c>
      <c r="D64" s="47">
        <v>980</v>
      </c>
      <c r="E64" s="47" t="s">
        <v>226</v>
      </c>
      <c r="F64" s="47"/>
      <c r="G64" s="47"/>
      <c r="I64" s="3">
        <f t="shared" si="9"/>
        <v>57</v>
      </c>
      <c r="J64" s="3">
        <f t="shared" si="0"/>
        <v>980</v>
      </c>
      <c r="K64" s="3" t="str">
        <f t="shared" si="1"/>
        <v>{{type=4,value=17625},{type=2,value=17625},{type=5,value=979},{type=6,value=979}}</v>
      </c>
      <c r="L64" s="3" t="str">
        <f t="shared" si="2"/>
        <v>{{type=4,value=11750},{type=2,value=88125},{type=5,value=2937},{type=6,value=2937}}</v>
      </c>
      <c r="M64" s="3" t="str">
        <f t="shared" si="3"/>
        <v>{{type=4,value=4895},{type=2,value=246750},{type=5,value=979},{type=6,value=979}}</v>
      </c>
      <c r="N64" s="3" t="str">
        <f t="shared" si="4"/>
        <v>{{type=4,value=4895},{type=2,value=176250},{type=5,value=4895},{type=6,value=4895}}</v>
      </c>
      <c r="P64" s="23">
        <v>57</v>
      </c>
      <c r="Q64" s="23">
        <v>57</v>
      </c>
      <c r="R64" s="63">
        <v>1500</v>
      </c>
      <c r="S64" s="64">
        <v>70500</v>
      </c>
      <c r="T64" s="66">
        <v>980</v>
      </c>
      <c r="U64" s="65">
        <v>17625</v>
      </c>
      <c r="V64" s="65">
        <v>979</v>
      </c>
      <c r="W64" s="65">
        <v>979</v>
      </c>
      <c r="X64" s="65">
        <v>17625</v>
      </c>
      <c r="Y64" s="65">
        <v>11750</v>
      </c>
      <c r="Z64" s="65">
        <v>2937</v>
      </c>
      <c r="AA64" s="65">
        <v>2937</v>
      </c>
      <c r="AB64" s="65">
        <v>88125</v>
      </c>
      <c r="AC64" s="65">
        <v>4895</v>
      </c>
      <c r="AD64" s="65">
        <v>979</v>
      </c>
      <c r="AE64" s="65">
        <v>979</v>
      </c>
      <c r="AF64" s="65">
        <v>246750</v>
      </c>
      <c r="AG64" s="65">
        <v>4895</v>
      </c>
      <c r="AH64" s="65">
        <v>4895</v>
      </c>
      <c r="AI64" s="65">
        <v>4895</v>
      </c>
      <c r="AJ64" s="65">
        <v>176250</v>
      </c>
      <c r="AK64" s="67">
        <v>70494</v>
      </c>
      <c r="AL64" s="3" t="str">
        <f t="shared" si="5"/>
        <v>{{type=4,value=17625},{type=2,value=17625},{type=5,value=979},{type=6,value=979}}</v>
      </c>
      <c r="AP64" s="36" t="str">
        <f t="shared" si="6"/>
        <v>{{type=4,value=11750},{type=2,value=88125},{type=5,value=2937},{type=6,value=2937}}</v>
      </c>
      <c r="AT64" s="3" t="str">
        <f t="shared" si="7"/>
        <v>{{type=4,value=4895},{type=2,value=246750},{type=5,value=979},{type=6,value=979}}</v>
      </c>
      <c r="AX64" s="36" t="str">
        <f t="shared" si="8"/>
        <v>{{type=4,value=4895},{type=2,value=176250},{type=5,value=4895},{type=6,value=4895}}</v>
      </c>
    </row>
    <row r="65" spans="1:50" ht="16.5">
      <c r="B65" s="3">
        <v>9</v>
      </c>
      <c r="C65" s="3">
        <v>58</v>
      </c>
      <c r="D65" s="47">
        <v>980</v>
      </c>
      <c r="E65" s="47" t="s">
        <v>227</v>
      </c>
      <c r="F65" s="47"/>
      <c r="G65" s="47"/>
      <c r="I65" s="3">
        <f t="shared" si="9"/>
        <v>58</v>
      </c>
      <c r="J65" s="3">
        <f t="shared" si="0"/>
        <v>980</v>
      </c>
      <c r="K65" s="3" t="str">
        <f t="shared" si="1"/>
        <v>{{type=4,value=18000},{type=2,value=18000},{type=5,value=1000},{type=6,value=1000}}</v>
      </c>
      <c r="L65" s="3" t="str">
        <f t="shared" si="2"/>
        <v>{{type=4,value=12000},{type=2,value=90000},{type=5,value=3000},{type=6,value=3000}}</v>
      </c>
      <c r="M65" s="3" t="str">
        <f t="shared" si="3"/>
        <v>{{type=4,value=5000},{type=2,value=252000},{type=5,value=1000},{type=6,value=1000}}</v>
      </c>
      <c r="N65" s="3" t="str">
        <f t="shared" si="4"/>
        <v>{{type=4,value=5000},{type=2,value=180000},{type=5,value=5000},{type=6,value=5000}}</v>
      </c>
      <c r="P65" s="23">
        <v>58</v>
      </c>
      <c r="Q65" s="23">
        <v>58</v>
      </c>
      <c r="R65" s="63">
        <v>1500</v>
      </c>
      <c r="S65" s="64">
        <v>72000</v>
      </c>
      <c r="T65" s="66">
        <v>980</v>
      </c>
      <c r="U65" s="65">
        <v>18000</v>
      </c>
      <c r="V65" s="65">
        <v>1000</v>
      </c>
      <c r="W65" s="65">
        <v>1000</v>
      </c>
      <c r="X65" s="65">
        <v>18000</v>
      </c>
      <c r="Y65" s="65">
        <v>12000</v>
      </c>
      <c r="Z65" s="65">
        <v>3000</v>
      </c>
      <c r="AA65" s="65">
        <v>3000</v>
      </c>
      <c r="AB65" s="65">
        <v>90000</v>
      </c>
      <c r="AC65" s="65">
        <v>5000</v>
      </c>
      <c r="AD65" s="65">
        <v>1000</v>
      </c>
      <c r="AE65" s="65">
        <v>1000</v>
      </c>
      <c r="AF65" s="65">
        <v>252000</v>
      </c>
      <c r="AG65" s="65">
        <v>5000</v>
      </c>
      <c r="AH65" s="65">
        <v>5000</v>
      </c>
      <c r="AI65" s="65">
        <v>5000</v>
      </c>
      <c r="AJ65" s="65">
        <v>180000</v>
      </c>
      <c r="AK65" s="67">
        <v>72000</v>
      </c>
      <c r="AL65" s="3" t="str">
        <f t="shared" si="5"/>
        <v>{{type=4,value=18000},{type=2,value=18000},{type=5,value=1000},{type=6,value=1000}}</v>
      </c>
      <c r="AP65" s="36" t="str">
        <f t="shared" si="6"/>
        <v>{{type=4,value=12000},{type=2,value=90000},{type=5,value=3000},{type=6,value=3000}}</v>
      </c>
      <c r="AT65" s="3" t="str">
        <f t="shared" si="7"/>
        <v>{{type=4,value=5000},{type=2,value=252000},{type=5,value=1000},{type=6,value=1000}}</v>
      </c>
      <c r="AX65" s="36" t="str">
        <f t="shared" si="8"/>
        <v>{{type=4,value=5000},{type=2,value=180000},{type=5,value=5000},{type=6,value=5000}}</v>
      </c>
    </row>
    <row r="66" spans="1:50" ht="16.5">
      <c r="B66" s="3">
        <v>9</v>
      </c>
      <c r="C66" s="3">
        <v>59</v>
      </c>
      <c r="D66" s="47">
        <v>980</v>
      </c>
      <c r="E66" s="47" t="s">
        <v>228</v>
      </c>
      <c r="F66" s="47"/>
      <c r="G66" s="47"/>
      <c r="I66" s="3">
        <f t="shared" si="9"/>
        <v>59</v>
      </c>
      <c r="J66" s="3">
        <f t="shared" si="0"/>
        <v>980</v>
      </c>
      <c r="K66" s="3" t="str">
        <f t="shared" si="1"/>
        <v>{{type=4,value=18375},{type=2,value=18375},{type=5,value=1020},{type=6,value=1020}}</v>
      </c>
      <c r="L66" s="3" t="str">
        <f t="shared" si="2"/>
        <v>{{type=4,value=12250},{type=2,value=91875},{type=5,value=3062},{type=6,value=3062}}</v>
      </c>
      <c r="M66" s="3" t="str">
        <f t="shared" si="3"/>
        <v>{{type=4,value=5104},{type=2,value=257250},{type=5,value=1020},{type=6,value=1020}}</v>
      </c>
      <c r="N66" s="3" t="str">
        <f t="shared" si="4"/>
        <v>{{type=4,value=5104},{type=2,value=183750},{type=5,value=5104},{type=6,value=5104}}</v>
      </c>
      <c r="P66" s="23">
        <v>59</v>
      </c>
      <c r="Q66" s="23">
        <v>59</v>
      </c>
      <c r="R66" s="63">
        <v>1500</v>
      </c>
      <c r="S66" s="64">
        <v>73500</v>
      </c>
      <c r="T66" s="66">
        <v>980</v>
      </c>
      <c r="U66" s="65">
        <v>18375</v>
      </c>
      <c r="V66" s="65">
        <v>1020</v>
      </c>
      <c r="W66" s="65">
        <v>1020</v>
      </c>
      <c r="X66" s="65">
        <v>18375</v>
      </c>
      <c r="Y66" s="65">
        <v>12250</v>
      </c>
      <c r="Z66" s="65">
        <v>3062</v>
      </c>
      <c r="AA66" s="65">
        <v>3062</v>
      </c>
      <c r="AB66" s="65">
        <v>91875</v>
      </c>
      <c r="AC66" s="65">
        <v>5104</v>
      </c>
      <c r="AD66" s="65">
        <v>1020</v>
      </c>
      <c r="AE66" s="65">
        <v>1020</v>
      </c>
      <c r="AF66" s="65">
        <v>257250</v>
      </c>
      <c r="AG66" s="65">
        <v>5104</v>
      </c>
      <c r="AH66" s="65">
        <v>5104</v>
      </c>
      <c r="AI66" s="65">
        <v>5104</v>
      </c>
      <c r="AJ66" s="65">
        <v>183750</v>
      </c>
      <c r="AK66" s="67">
        <v>73498.8</v>
      </c>
      <c r="AL66" s="3" t="str">
        <f t="shared" si="5"/>
        <v>{{type=4,value=18375},{type=2,value=18375},{type=5,value=1020},{type=6,value=1020}}</v>
      </c>
      <c r="AP66" s="36" t="str">
        <f t="shared" si="6"/>
        <v>{{type=4,value=12250},{type=2,value=91875},{type=5,value=3062},{type=6,value=3062}}</v>
      </c>
      <c r="AT66" s="3" t="str">
        <f t="shared" si="7"/>
        <v>{{type=4,value=5104},{type=2,value=257250},{type=5,value=1020},{type=6,value=1020}}</v>
      </c>
      <c r="AX66" s="36" t="str">
        <f t="shared" si="8"/>
        <v>{{type=4,value=5104},{type=2,value=183750},{type=5,value=5104},{type=6,value=5104}}</v>
      </c>
    </row>
    <row r="67" spans="1:50" s="51" customFormat="1" ht="16.5">
      <c r="A67" s="54"/>
      <c r="B67" s="3">
        <v>9</v>
      </c>
      <c r="C67" s="3">
        <v>60</v>
      </c>
      <c r="D67" s="53">
        <v>980</v>
      </c>
      <c r="E67" s="53" t="s">
        <v>229</v>
      </c>
      <c r="F67" s="53"/>
      <c r="G67" s="53"/>
      <c r="I67" s="3">
        <f t="shared" si="9"/>
        <v>60</v>
      </c>
      <c r="J67" s="3">
        <f t="shared" si="0"/>
        <v>980</v>
      </c>
      <c r="K67" s="3" t="str">
        <f t="shared" si="1"/>
        <v>{{type=4,value=18750},{type=2,value=18750},{type=5,value=1041},{type=6,value=1041}}</v>
      </c>
      <c r="L67" s="3" t="str">
        <f t="shared" si="2"/>
        <v>{{type=4,value=12500},{type=2,value=93750},{type=5,value=3125},{type=6,value=3125}}</v>
      </c>
      <c r="M67" s="3" t="str">
        <f t="shared" si="3"/>
        <v>{{type=4,value=5208},{type=2,value=262500},{type=5,value=1041},{type=6,value=1041}}</v>
      </c>
      <c r="N67" s="3" t="str">
        <f t="shared" si="4"/>
        <v>{{type=4,value=5208},{type=2,value=187500},{type=5,value=5208},{type=6,value=5208}}</v>
      </c>
      <c r="O67" s="59"/>
      <c r="P67" s="23">
        <v>60</v>
      </c>
      <c r="Q67" s="23">
        <v>60</v>
      </c>
      <c r="R67" s="63">
        <v>1500</v>
      </c>
      <c r="S67" s="64">
        <v>75000</v>
      </c>
      <c r="T67" s="66">
        <v>980</v>
      </c>
      <c r="U67" s="65">
        <v>18750</v>
      </c>
      <c r="V67" s="65">
        <v>1041</v>
      </c>
      <c r="W67" s="65">
        <v>1041</v>
      </c>
      <c r="X67" s="65">
        <v>18750</v>
      </c>
      <c r="Y67" s="65">
        <v>12500</v>
      </c>
      <c r="Z67" s="65">
        <v>3125</v>
      </c>
      <c r="AA67" s="65">
        <v>3125</v>
      </c>
      <c r="AB67" s="65">
        <v>93750</v>
      </c>
      <c r="AC67" s="65">
        <v>5208</v>
      </c>
      <c r="AD67" s="65">
        <v>1041</v>
      </c>
      <c r="AE67" s="65">
        <v>1041</v>
      </c>
      <c r="AF67" s="65">
        <v>262500</v>
      </c>
      <c r="AG67" s="65">
        <v>5208</v>
      </c>
      <c r="AH67" s="65">
        <v>5208</v>
      </c>
      <c r="AI67" s="65">
        <v>5208</v>
      </c>
      <c r="AJ67" s="65">
        <v>187500</v>
      </c>
      <c r="AK67" s="67">
        <v>74997.600000000006</v>
      </c>
      <c r="AL67" s="3" t="str">
        <f t="shared" si="5"/>
        <v>{{type=4,value=18750},{type=2,value=18750},{type=5,value=1041},{type=6,value=1041}}</v>
      </c>
      <c r="AP67" s="36" t="str">
        <f t="shared" si="6"/>
        <v>{{type=4,value=12500},{type=2,value=93750},{type=5,value=3125},{type=6,value=3125}}</v>
      </c>
      <c r="AT67" s="3" t="str">
        <f t="shared" si="7"/>
        <v>{{type=4,value=5208},{type=2,value=262500},{type=5,value=1041},{type=6,value=1041}}</v>
      </c>
      <c r="AX67" s="36" t="str">
        <f t="shared" si="8"/>
        <v>{{type=4,value=5208},{type=2,value=187500},{type=5,value=5208},{type=6,value=5208}}</v>
      </c>
    </row>
    <row r="68" spans="1:50" ht="16.5">
      <c r="B68" s="3">
        <v>9</v>
      </c>
      <c r="C68" s="3">
        <v>61</v>
      </c>
      <c r="D68" s="2">
        <v>1280</v>
      </c>
      <c r="E68" s="3" t="s">
        <v>230</v>
      </c>
      <c r="I68" s="3">
        <f t="shared" si="9"/>
        <v>61</v>
      </c>
      <c r="J68" s="3">
        <f t="shared" si="0"/>
        <v>1280</v>
      </c>
      <c r="K68" s="3" t="str">
        <f t="shared" si="1"/>
        <v>{{type=4,value=19150},{type=2,value=19150},{type=5,value=1063},{type=6,value=1063}}</v>
      </c>
      <c r="L68" s="3" t="str">
        <f t="shared" si="2"/>
        <v>{{type=4,value=12766},{type=2,value=95750},{type=5,value=3191},{type=6,value=3191}}</v>
      </c>
      <c r="M68" s="3" t="str">
        <f t="shared" si="3"/>
        <v>{{type=4,value=5319},{type=2,value=268100},{type=5,value=1063},{type=6,value=1063}}</v>
      </c>
      <c r="N68" s="3" t="str">
        <f t="shared" si="4"/>
        <v>{{type=4,value=5319},{type=2,value=191500},{type=5,value=5319},{type=6,value=5319}}</v>
      </c>
      <c r="P68" s="23">
        <v>61</v>
      </c>
      <c r="Q68" s="23">
        <v>61</v>
      </c>
      <c r="R68" s="63">
        <v>1600</v>
      </c>
      <c r="S68" s="64">
        <v>76600</v>
      </c>
      <c r="T68" s="66">
        <v>1280</v>
      </c>
      <c r="U68" s="65">
        <v>19150</v>
      </c>
      <c r="V68" s="65">
        <v>1063</v>
      </c>
      <c r="W68" s="65">
        <v>1063</v>
      </c>
      <c r="X68" s="65">
        <v>19150</v>
      </c>
      <c r="Y68" s="65">
        <v>12766</v>
      </c>
      <c r="Z68" s="65">
        <v>3191</v>
      </c>
      <c r="AA68" s="65">
        <v>3191</v>
      </c>
      <c r="AB68" s="65">
        <v>95750</v>
      </c>
      <c r="AC68" s="65">
        <v>5319</v>
      </c>
      <c r="AD68" s="65">
        <v>1063</v>
      </c>
      <c r="AE68" s="65">
        <v>1063</v>
      </c>
      <c r="AF68" s="65">
        <v>268100</v>
      </c>
      <c r="AG68" s="65">
        <v>5319</v>
      </c>
      <c r="AH68" s="65">
        <v>5319</v>
      </c>
      <c r="AI68" s="65">
        <v>5319</v>
      </c>
      <c r="AJ68" s="65">
        <v>191500</v>
      </c>
      <c r="AK68" s="67">
        <v>76596.800000000003</v>
      </c>
      <c r="AL68" s="3" t="str">
        <f t="shared" si="5"/>
        <v>{{type=4,value=19150},{type=2,value=19150},{type=5,value=1063},{type=6,value=1063}}</v>
      </c>
      <c r="AP68" s="36" t="str">
        <f t="shared" si="6"/>
        <v>{{type=4,value=12766},{type=2,value=95750},{type=5,value=3191},{type=6,value=3191}}</v>
      </c>
      <c r="AT68" s="3" t="str">
        <f t="shared" si="7"/>
        <v>{{type=4,value=5319},{type=2,value=268100},{type=5,value=1063},{type=6,value=1063}}</v>
      </c>
      <c r="AX68" s="36" t="str">
        <f t="shared" si="8"/>
        <v>{{type=4,value=5319},{type=2,value=191500},{type=5,value=5319},{type=6,value=5319}}</v>
      </c>
    </row>
    <row r="69" spans="1:50" ht="16.5">
      <c r="B69" s="3">
        <v>9</v>
      </c>
      <c r="C69" s="3">
        <v>62</v>
      </c>
      <c r="D69" s="2">
        <v>1280</v>
      </c>
      <c r="E69" s="3" t="s">
        <v>231</v>
      </c>
      <c r="I69" s="3">
        <f t="shared" si="9"/>
        <v>62</v>
      </c>
      <c r="J69" s="3">
        <f t="shared" si="0"/>
        <v>1280</v>
      </c>
      <c r="K69" s="3" t="str">
        <f t="shared" si="1"/>
        <v>{{type=4,value=19550},{type=2,value=19550},{type=5,value=1086},{type=6,value=1086}}</v>
      </c>
      <c r="L69" s="3" t="str">
        <f t="shared" si="2"/>
        <v>{{type=4,value=13033},{type=2,value=97750},{type=5,value=3258},{type=6,value=3258}}</v>
      </c>
      <c r="M69" s="3" t="str">
        <f t="shared" si="3"/>
        <v>{{type=4,value=5430},{type=2,value=273700},{type=5,value=1086},{type=6,value=1086}}</v>
      </c>
      <c r="N69" s="3" t="str">
        <f t="shared" si="4"/>
        <v>{{type=4,value=5430},{type=2,value=195500},{type=5,value=5430},{type=6,value=5430}}</v>
      </c>
      <c r="P69" s="23">
        <v>62</v>
      </c>
      <c r="Q69" s="23">
        <v>62</v>
      </c>
      <c r="R69" s="63">
        <v>1600</v>
      </c>
      <c r="S69" s="64">
        <v>78200</v>
      </c>
      <c r="T69" s="66">
        <v>1280</v>
      </c>
      <c r="U69" s="65">
        <v>19550</v>
      </c>
      <c r="V69" s="65">
        <v>1086</v>
      </c>
      <c r="W69" s="65">
        <v>1086</v>
      </c>
      <c r="X69" s="65">
        <v>19550</v>
      </c>
      <c r="Y69" s="65">
        <v>13033</v>
      </c>
      <c r="Z69" s="65">
        <v>3258</v>
      </c>
      <c r="AA69" s="65">
        <v>3258</v>
      </c>
      <c r="AB69" s="65">
        <v>97750</v>
      </c>
      <c r="AC69" s="65">
        <v>5430</v>
      </c>
      <c r="AD69" s="65">
        <v>1086</v>
      </c>
      <c r="AE69" s="65">
        <v>1086</v>
      </c>
      <c r="AF69" s="65">
        <v>273700</v>
      </c>
      <c r="AG69" s="65">
        <v>5430</v>
      </c>
      <c r="AH69" s="65">
        <v>5430</v>
      </c>
      <c r="AI69" s="65">
        <v>5430</v>
      </c>
      <c r="AJ69" s="65">
        <v>195500</v>
      </c>
      <c r="AK69" s="67">
        <v>78196</v>
      </c>
      <c r="AL69" s="3" t="str">
        <f t="shared" si="5"/>
        <v>{{type=4,value=19550},{type=2,value=19550},{type=5,value=1086},{type=6,value=1086}}</v>
      </c>
      <c r="AP69" s="36" t="str">
        <f t="shared" si="6"/>
        <v>{{type=4,value=13033},{type=2,value=97750},{type=5,value=3258},{type=6,value=3258}}</v>
      </c>
      <c r="AT69" s="3" t="str">
        <f t="shared" si="7"/>
        <v>{{type=4,value=5430},{type=2,value=273700},{type=5,value=1086},{type=6,value=1086}}</v>
      </c>
      <c r="AX69" s="36" t="str">
        <f t="shared" si="8"/>
        <v>{{type=4,value=5430},{type=2,value=195500},{type=5,value=5430},{type=6,value=5430}}</v>
      </c>
    </row>
    <row r="70" spans="1:50" ht="16.5">
      <c r="B70" s="3">
        <v>9</v>
      </c>
      <c r="C70" s="3">
        <v>63</v>
      </c>
      <c r="D70" s="2">
        <v>1280</v>
      </c>
      <c r="E70" s="3" t="s">
        <v>232</v>
      </c>
      <c r="I70" s="3">
        <f t="shared" si="9"/>
        <v>63</v>
      </c>
      <c r="J70" s="3">
        <f t="shared" si="0"/>
        <v>1280</v>
      </c>
      <c r="K70" s="3" t="str">
        <f t="shared" si="1"/>
        <v>{{type=4,value=19950},{type=2,value=19950},{type=5,value=1108},{type=6,value=1108}}</v>
      </c>
      <c r="L70" s="3" t="str">
        <f t="shared" si="2"/>
        <v>{{type=4,value=13300},{type=2,value=99750},{type=5,value=3325},{type=6,value=3325}}</v>
      </c>
      <c r="M70" s="3" t="str">
        <f t="shared" si="3"/>
        <v>{{type=4,value=5541},{type=2,value=279300},{type=5,value=1108},{type=6,value=1108}}</v>
      </c>
      <c r="N70" s="3" t="str">
        <f t="shared" si="4"/>
        <v>{{type=4,value=5541},{type=2,value=199500},{type=5,value=5541},{type=6,value=5541}}</v>
      </c>
      <c r="P70" s="23">
        <v>63</v>
      </c>
      <c r="Q70" s="23">
        <v>63</v>
      </c>
      <c r="R70" s="63">
        <v>1600</v>
      </c>
      <c r="S70" s="64">
        <v>79800</v>
      </c>
      <c r="T70" s="66">
        <v>1280</v>
      </c>
      <c r="U70" s="65">
        <v>19950</v>
      </c>
      <c r="V70" s="65">
        <v>1108</v>
      </c>
      <c r="W70" s="65">
        <v>1108</v>
      </c>
      <c r="X70" s="65">
        <v>19950</v>
      </c>
      <c r="Y70" s="65">
        <v>13300</v>
      </c>
      <c r="Z70" s="65">
        <v>3325</v>
      </c>
      <c r="AA70" s="65">
        <v>3325</v>
      </c>
      <c r="AB70" s="65">
        <v>99750</v>
      </c>
      <c r="AC70" s="65">
        <v>5541</v>
      </c>
      <c r="AD70" s="65">
        <v>1108</v>
      </c>
      <c r="AE70" s="65">
        <v>1108</v>
      </c>
      <c r="AF70" s="65">
        <v>279300</v>
      </c>
      <c r="AG70" s="65">
        <v>5541</v>
      </c>
      <c r="AH70" s="65">
        <v>5541</v>
      </c>
      <c r="AI70" s="65">
        <v>5541</v>
      </c>
      <c r="AJ70" s="65">
        <v>199500</v>
      </c>
      <c r="AK70" s="67">
        <v>79795.199999999997</v>
      </c>
      <c r="AL70" s="3" t="str">
        <f t="shared" si="5"/>
        <v>{{type=4,value=19950},{type=2,value=19950},{type=5,value=1108},{type=6,value=1108}}</v>
      </c>
      <c r="AP70" s="36" t="str">
        <f t="shared" si="6"/>
        <v>{{type=4,value=13300},{type=2,value=99750},{type=5,value=3325},{type=6,value=3325}}</v>
      </c>
      <c r="AT70" s="3" t="str">
        <f t="shared" si="7"/>
        <v>{{type=4,value=5541},{type=2,value=279300},{type=5,value=1108},{type=6,value=1108}}</v>
      </c>
      <c r="AX70" s="36" t="str">
        <f t="shared" si="8"/>
        <v>{{type=4,value=5541},{type=2,value=199500},{type=5,value=5541},{type=6,value=5541}}</v>
      </c>
    </row>
    <row r="71" spans="1:50" ht="16.5">
      <c r="B71" s="3">
        <v>9</v>
      </c>
      <c r="C71" s="3">
        <v>64</v>
      </c>
      <c r="D71" s="2">
        <v>1280</v>
      </c>
      <c r="E71" s="3" t="s">
        <v>233</v>
      </c>
      <c r="I71" s="3">
        <f t="shared" si="9"/>
        <v>64</v>
      </c>
      <c r="J71" s="3">
        <f t="shared" si="0"/>
        <v>1280</v>
      </c>
      <c r="K71" s="3" t="str">
        <f t="shared" si="1"/>
        <v>{{type=4,value=20350},{type=2,value=20350},{type=5,value=1130},{type=6,value=1130}}</v>
      </c>
      <c r="L71" s="3" t="str">
        <f t="shared" si="2"/>
        <v>{{type=4,value=13566},{type=2,value=101750},{type=5,value=3391},{type=6,value=3391}}</v>
      </c>
      <c r="M71" s="3" t="str">
        <f t="shared" si="3"/>
        <v>{{type=4,value=5652},{type=2,value=284900},{type=5,value=1130},{type=6,value=1130}}</v>
      </c>
      <c r="N71" s="3" t="str">
        <f t="shared" si="4"/>
        <v>{{type=4,value=5652},{type=2,value=203500},{type=5,value=5652},{type=6,value=5652}}</v>
      </c>
      <c r="P71" s="23">
        <v>64</v>
      </c>
      <c r="Q71" s="23">
        <v>64</v>
      </c>
      <c r="R71" s="63">
        <v>1600</v>
      </c>
      <c r="S71" s="64">
        <v>81400</v>
      </c>
      <c r="T71" s="66">
        <v>1280</v>
      </c>
      <c r="U71" s="65">
        <v>20350</v>
      </c>
      <c r="V71" s="65">
        <v>1130</v>
      </c>
      <c r="W71" s="65">
        <v>1130</v>
      </c>
      <c r="X71" s="65">
        <v>20350</v>
      </c>
      <c r="Y71" s="65">
        <v>13566</v>
      </c>
      <c r="Z71" s="65">
        <v>3391</v>
      </c>
      <c r="AA71" s="65">
        <v>3391</v>
      </c>
      <c r="AB71" s="65">
        <v>101750</v>
      </c>
      <c r="AC71" s="65">
        <v>5652</v>
      </c>
      <c r="AD71" s="65">
        <v>1130</v>
      </c>
      <c r="AE71" s="65">
        <v>1130</v>
      </c>
      <c r="AF71" s="65">
        <v>284900</v>
      </c>
      <c r="AG71" s="65">
        <v>5652</v>
      </c>
      <c r="AH71" s="65">
        <v>5652</v>
      </c>
      <c r="AI71" s="65">
        <v>5652</v>
      </c>
      <c r="AJ71" s="65">
        <v>203500</v>
      </c>
      <c r="AK71" s="67">
        <v>81394.399999999994</v>
      </c>
      <c r="AL71" s="3" t="str">
        <f t="shared" si="5"/>
        <v>{{type=4,value=20350},{type=2,value=20350},{type=5,value=1130},{type=6,value=1130}}</v>
      </c>
      <c r="AP71" s="36" t="str">
        <f t="shared" si="6"/>
        <v>{{type=4,value=13566},{type=2,value=101750},{type=5,value=3391},{type=6,value=3391}}</v>
      </c>
      <c r="AT71" s="3" t="str">
        <f t="shared" si="7"/>
        <v>{{type=4,value=5652},{type=2,value=284900},{type=5,value=1130},{type=6,value=1130}}</v>
      </c>
      <c r="AX71" s="36" t="str">
        <f t="shared" si="8"/>
        <v>{{type=4,value=5652},{type=2,value=203500},{type=5,value=5652},{type=6,value=5652}}</v>
      </c>
    </row>
    <row r="72" spans="1:50" ht="16.5">
      <c r="B72" s="3">
        <v>9</v>
      </c>
      <c r="C72" s="3">
        <v>65</v>
      </c>
      <c r="D72" s="2">
        <v>1280</v>
      </c>
      <c r="E72" s="3" t="s">
        <v>234</v>
      </c>
      <c r="I72" s="3">
        <f t="shared" si="9"/>
        <v>65</v>
      </c>
      <c r="J72" s="3">
        <f t="shared" si="0"/>
        <v>1280</v>
      </c>
      <c r="K72" s="3" t="str">
        <f t="shared" si="1"/>
        <v>{{type=4,value=20750},{type=2,value=20750},{type=5,value=1152},{type=6,value=1152}}</v>
      </c>
      <c r="L72" s="3" t="str">
        <f t="shared" si="2"/>
        <v>{{type=4,value=13833},{type=2,value=103750},{type=5,value=3458},{type=6,value=3458}}</v>
      </c>
      <c r="M72" s="3" t="str">
        <f t="shared" si="3"/>
        <v>{{type=4,value=5763},{type=2,value=290500},{type=5,value=1152},{type=6,value=1152}}</v>
      </c>
      <c r="N72" s="3" t="str">
        <f t="shared" si="4"/>
        <v>{{type=4,value=5763},{type=2,value=207500},{type=5,value=5763},{type=6,value=5763}}</v>
      </c>
      <c r="P72" s="23">
        <v>65</v>
      </c>
      <c r="Q72" s="23">
        <v>65</v>
      </c>
      <c r="R72" s="63">
        <v>1600</v>
      </c>
      <c r="S72" s="64">
        <v>83000</v>
      </c>
      <c r="T72" s="66">
        <v>1280</v>
      </c>
      <c r="U72" s="65">
        <v>20750</v>
      </c>
      <c r="V72" s="65">
        <v>1152</v>
      </c>
      <c r="W72" s="65">
        <v>1152</v>
      </c>
      <c r="X72" s="65">
        <v>20750</v>
      </c>
      <c r="Y72" s="65">
        <v>13833</v>
      </c>
      <c r="Z72" s="65">
        <v>3458</v>
      </c>
      <c r="AA72" s="65">
        <v>3458</v>
      </c>
      <c r="AB72" s="65">
        <v>103750</v>
      </c>
      <c r="AC72" s="65">
        <v>5763</v>
      </c>
      <c r="AD72" s="65">
        <v>1152</v>
      </c>
      <c r="AE72" s="65">
        <v>1152</v>
      </c>
      <c r="AF72" s="65">
        <v>290500</v>
      </c>
      <c r="AG72" s="65">
        <v>5763</v>
      </c>
      <c r="AH72" s="65">
        <v>5763</v>
      </c>
      <c r="AI72" s="65">
        <v>5763</v>
      </c>
      <c r="AJ72" s="65">
        <v>207500</v>
      </c>
      <c r="AK72" s="67">
        <v>82993.600000000006</v>
      </c>
      <c r="AL72" s="3" t="str">
        <f t="shared" si="5"/>
        <v>{{type=4,value=20750},{type=2,value=20750},{type=5,value=1152},{type=6,value=1152}}</v>
      </c>
      <c r="AP72" s="36" t="str">
        <f t="shared" si="6"/>
        <v>{{type=4,value=13833},{type=2,value=103750},{type=5,value=3458},{type=6,value=3458}}</v>
      </c>
      <c r="AT72" s="3" t="str">
        <f t="shared" si="7"/>
        <v>{{type=4,value=5763},{type=2,value=290500},{type=5,value=1152},{type=6,value=1152}}</v>
      </c>
      <c r="AX72" s="36" t="str">
        <f t="shared" si="8"/>
        <v>{{type=4,value=5763},{type=2,value=207500},{type=5,value=5763},{type=6,value=5763}}</v>
      </c>
    </row>
    <row r="73" spans="1:50" ht="16.5">
      <c r="B73" s="3">
        <v>9</v>
      </c>
      <c r="C73" s="3">
        <v>66</v>
      </c>
      <c r="D73" s="2">
        <v>1280</v>
      </c>
      <c r="E73" s="3" t="s">
        <v>235</v>
      </c>
      <c r="I73" s="3">
        <f t="shared" si="9"/>
        <v>66</v>
      </c>
      <c r="J73" s="3">
        <f t="shared" ref="J73:J107" si="10">T73</f>
        <v>1280</v>
      </c>
      <c r="K73" s="3" t="str">
        <f t="shared" ref="K73:K107" si="11">AL73</f>
        <v>{{type=4,value=21150},{type=2,value=21150},{type=5,value=1175},{type=6,value=1175}}</v>
      </c>
      <c r="L73" s="3" t="str">
        <f t="shared" ref="L73:L107" si="12">AP73</f>
        <v>{{type=4,value=14100},{type=2,value=105750},{type=5,value=3525},{type=6,value=3525}}</v>
      </c>
      <c r="M73" s="3" t="str">
        <f t="shared" ref="M73:M107" si="13">AT73</f>
        <v>{{type=4,value=5875},{type=2,value=296100},{type=5,value=1175},{type=6,value=1175}}</v>
      </c>
      <c r="N73" s="3" t="str">
        <f t="shared" ref="N73:N107" si="14">AX73</f>
        <v>{{type=4,value=5875},{type=2,value=211500},{type=5,value=5875},{type=6,value=5875}}</v>
      </c>
      <c r="P73" s="23">
        <v>66</v>
      </c>
      <c r="Q73" s="23">
        <v>66</v>
      </c>
      <c r="R73" s="63">
        <v>1600</v>
      </c>
      <c r="S73" s="64">
        <v>84600</v>
      </c>
      <c r="T73" s="66">
        <v>1280</v>
      </c>
      <c r="U73" s="65">
        <v>21150</v>
      </c>
      <c r="V73" s="65">
        <v>1175</v>
      </c>
      <c r="W73" s="65">
        <v>1175</v>
      </c>
      <c r="X73" s="65">
        <v>21150</v>
      </c>
      <c r="Y73" s="65">
        <v>14100</v>
      </c>
      <c r="Z73" s="65">
        <v>3525</v>
      </c>
      <c r="AA73" s="65">
        <v>3525</v>
      </c>
      <c r="AB73" s="65">
        <v>105750</v>
      </c>
      <c r="AC73" s="65">
        <v>5875</v>
      </c>
      <c r="AD73" s="65">
        <v>1175</v>
      </c>
      <c r="AE73" s="65">
        <v>1175</v>
      </c>
      <c r="AF73" s="65">
        <v>296100</v>
      </c>
      <c r="AG73" s="65">
        <v>5875</v>
      </c>
      <c r="AH73" s="65">
        <v>5875</v>
      </c>
      <c r="AI73" s="65">
        <v>5875</v>
      </c>
      <c r="AJ73" s="65">
        <v>211500</v>
      </c>
      <c r="AK73" s="67">
        <v>84600</v>
      </c>
      <c r="AL73" s="3" t="str">
        <f t="shared" ref="AL73:AL107" si="15">"{{type=4,value="&amp;U73&amp;"},{type=2,value="&amp;X73&amp;"},{type=5,value="&amp;V73&amp;"},{type=6,value="&amp;W73&amp;"}}"</f>
        <v>{{type=4,value=21150},{type=2,value=21150},{type=5,value=1175},{type=6,value=1175}}</v>
      </c>
      <c r="AP73" s="36" t="str">
        <f t="shared" ref="AP73:AP107" si="16">"{{type=4,value="&amp;Y73&amp;"},{type=2,value="&amp;AB73&amp;"},{type=5,value="&amp;Z73&amp;"},{type=6,value="&amp;AA73&amp;"}}"</f>
        <v>{{type=4,value=14100},{type=2,value=105750},{type=5,value=3525},{type=6,value=3525}}</v>
      </c>
      <c r="AT73" s="3" t="str">
        <f t="shared" ref="AT73:AT107" si="17">"{{type=4,value="&amp;AC73&amp;"},{type=2,value="&amp;AF73&amp;"},{type=5,value="&amp;AD73&amp;"},{type=6,value="&amp;AE73&amp;"}}"</f>
        <v>{{type=4,value=5875},{type=2,value=296100},{type=5,value=1175},{type=6,value=1175}}</v>
      </c>
      <c r="AX73" s="36" t="str">
        <f t="shared" ref="AX73:AX107" si="18">"{{type=4,value="&amp;AG73&amp;"},{type=2,value="&amp;AJ73&amp;"},{type=5,value="&amp;AH73&amp;"},{type=6,value="&amp;AI73&amp;"}}"</f>
        <v>{{type=4,value=5875},{type=2,value=211500},{type=5,value=5875},{type=6,value=5875}}</v>
      </c>
    </row>
    <row r="74" spans="1:50" ht="16.5">
      <c r="B74" s="3">
        <v>9</v>
      </c>
      <c r="C74" s="3">
        <v>67</v>
      </c>
      <c r="D74" s="2">
        <v>1280</v>
      </c>
      <c r="E74" s="3" t="s">
        <v>236</v>
      </c>
      <c r="I74" s="3">
        <f t="shared" ref="I74:I107" si="19">I73+1</f>
        <v>67</v>
      </c>
      <c r="J74" s="3">
        <f t="shared" si="10"/>
        <v>1280</v>
      </c>
      <c r="K74" s="3" t="str">
        <f t="shared" si="11"/>
        <v>{{type=4,value=21550},{type=2,value=21550},{type=5,value=1197},{type=6,value=1197}}</v>
      </c>
      <c r="L74" s="3" t="str">
        <f t="shared" si="12"/>
        <v>{{type=4,value=14366},{type=2,value=107750},{type=5,value=3591},{type=6,value=3591}}</v>
      </c>
      <c r="M74" s="3" t="str">
        <f t="shared" si="13"/>
        <v>{{type=4,value=5986},{type=2,value=301700},{type=5,value=1197},{type=6,value=1197}}</v>
      </c>
      <c r="N74" s="3" t="str">
        <f t="shared" si="14"/>
        <v>{{type=4,value=5986},{type=2,value=215500},{type=5,value=5986},{type=6,value=5986}}</v>
      </c>
      <c r="P74" s="23">
        <v>67</v>
      </c>
      <c r="Q74" s="23">
        <v>67</v>
      </c>
      <c r="R74" s="63">
        <v>1600</v>
      </c>
      <c r="S74" s="64">
        <v>86200</v>
      </c>
      <c r="T74" s="66">
        <v>1280</v>
      </c>
      <c r="U74" s="65">
        <v>21550</v>
      </c>
      <c r="V74" s="65">
        <v>1197</v>
      </c>
      <c r="W74" s="65">
        <v>1197</v>
      </c>
      <c r="X74" s="65">
        <v>21550</v>
      </c>
      <c r="Y74" s="65">
        <v>14366</v>
      </c>
      <c r="Z74" s="65">
        <v>3591</v>
      </c>
      <c r="AA74" s="65">
        <v>3591</v>
      </c>
      <c r="AB74" s="65">
        <v>107750</v>
      </c>
      <c r="AC74" s="65">
        <v>5986</v>
      </c>
      <c r="AD74" s="65">
        <v>1197</v>
      </c>
      <c r="AE74" s="65">
        <v>1197</v>
      </c>
      <c r="AF74" s="65">
        <v>301700</v>
      </c>
      <c r="AG74" s="65">
        <v>5986</v>
      </c>
      <c r="AH74" s="65">
        <v>5986</v>
      </c>
      <c r="AI74" s="65">
        <v>5986</v>
      </c>
      <c r="AJ74" s="65">
        <v>215500</v>
      </c>
      <c r="AK74" s="67">
        <v>86199.2</v>
      </c>
      <c r="AL74" s="3" t="str">
        <f t="shared" si="15"/>
        <v>{{type=4,value=21550},{type=2,value=21550},{type=5,value=1197},{type=6,value=1197}}</v>
      </c>
      <c r="AP74" s="36" t="str">
        <f t="shared" si="16"/>
        <v>{{type=4,value=14366},{type=2,value=107750},{type=5,value=3591},{type=6,value=3591}}</v>
      </c>
      <c r="AT74" s="3" t="str">
        <f t="shared" si="17"/>
        <v>{{type=4,value=5986},{type=2,value=301700},{type=5,value=1197},{type=6,value=1197}}</v>
      </c>
      <c r="AX74" s="36" t="str">
        <f t="shared" si="18"/>
        <v>{{type=4,value=5986},{type=2,value=215500},{type=5,value=5986},{type=6,value=5986}}</v>
      </c>
    </row>
    <row r="75" spans="1:50" ht="16.5">
      <c r="B75" s="3">
        <v>9</v>
      </c>
      <c r="C75" s="3">
        <v>68</v>
      </c>
      <c r="D75" s="2">
        <v>1280</v>
      </c>
      <c r="E75" s="3" t="s">
        <v>237</v>
      </c>
      <c r="I75" s="3">
        <f t="shared" si="19"/>
        <v>68</v>
      </c>
      <c r="J75" s="3">
        <f t="shared" si="10"/>
        <v>1280</v>
      </c>
      <c r="K75" s="3" t="str">
        <f t="shared" si="11"/>
        <v>{{type=4,value=21950},{type=2,value=21950},{type=5,value=1219},{type=6,value=1219}}</v>
      </c>
      <c r="L75" s="3" t="str">
        <f t="shared" si="12"/>
        <v>{{type=4,value=14633},{type=2,value=109750},{type=5,value=3658},{type=6,value=3658}}</v>
      </c>
      <c r="M75" s="3" t="str">
        <f t="shared" si="13"/>
        <v>{{type=4,value=6097},{type=2,value=307300},{type=5,value=1219},{type=6,value=1219}}</v>
      </c>
      <c r="N75" s="3" t="str">
        <f t="shared" si="14"/>
        <v>{{type=4,value=6097},{type=2,value=219500},{type=5,value=6097},{type=6,value=6097}}</v>
      </c>
      <c r="P75" s="23">
        <v>68</v>
      </c>
      <c r="Q75" s="23">
        <v>68</v>
      </c>
      <c r="R75" s="63">
        <v>1600</v>
      </c>
      <c r="S75" s="64">
        <v>87800</v>
      </c>
      <c r="T75" s="66">
        <v>1280</v>
      </c>
      <c r="U75" s="65">
        <v>21950</v>
      </c>
      <c r="V75" s="65">
        <v>1219</v>
      </c>
      <c r="W75" s="65">
        <v>1219</v>
      </c>
      <c r="X75" s="65">
        <v>21950</v>
      </c>
      <c r="Y75" s="65">
        <v>14633</v>
      </c>
      <c r="Z75" s="65">
        <v>3658</v>
      </c>
      <c r="AA75" s="65">
        <v>3658</v>
      </c>
      <c r="AB75" s="65">
        <v>109750</v>
      </c>
      <c r="AC75" s="65">
        <v>6097</v>
      </c>
      <c r="AD75" s="65">
        <v>1219</v>
      </c>
      <c r="AE75" s="65">
        <v>1219</v>
      </c>
      <c r="AF75" s="65">
        <v>307300</v>
      </c>
      <c r="AG75" s="65">
        <v>6097</v>
      </c>
      <c r="AH75" s="65">
        <v>6097</v>
      </c>
      <c r="AI75" s="65">
        <v>6097</v>
      </c>
      <c r="AJ75" s="65">
        <v>219500</v>
      </c>
      <c r="AK75" s="67">
        <v>87798.399999999994</v>
      </c>
      <c r="AL75" s="3" t="str">
        <f t="shared" si="15"/>
        <v>{{type=4,value=21950},{type=2,value=21950},{type=5,value=1219},{type=6,value=1219}}</v>
      </c>
      <c r="AP75" s="36" t="str">
        <f t="shared" si="16"/>
        <v>{{type=4,value=14633},{type=2,value=109750},{type=5,value=3658},{type=6,value=3658}}</v>
      </c>
      <c r="AT75" s="3" t="str">
        <f t="shared" si="17"/>
        <v>{{type=4,value=6097},{type=2,value=307300},{type=5,value=1219},{type=6,value=1219}}</v>
      </c>
      <c r="AX75" s="36" t="str">
        <f t="shared" si="18"/>
        <v>{{type=4,value=6097},{type=2,value=219500},{type=5,value=6097},{type=6,value=6097}}</v>
      </c>
    </row>
    <row r="76" spans="1:50" ht="16.5">
      <c r="B76" s="3">
        <v>9</v>
      </c>
      <c r="C76" s="3">
        <v>69</v>
      </c>
      <c r="D76" s="2">
        <v>1280</v>
      </c>
      <c r="E76" s="3" t="s">
        <v>238</v>
      </c>
      <c r="I76" s="3">
        <f t="shared" si="19"/>
        <v>69</v>
      </c>
      <c r="J76" s="3">
        <f t="shared" si="10"/>
        <v>1280</v>
      </c>
      <c r="K76" s="3" t="str">
        <f t="shared" si="11"/>
        <v>{{type=4,value=22350},{type=2,value=22350},{type=5,value=1241},{type=6,value=1241}}</v>
      </c>
      <c r="L76" s="3" t="str">
        <f t="shared" si="12"/>
        <v>{{type=4,value=14900},{type=2,value=111750},{type=5,value=3725},{type=6,value=3725}}</v>
      </c>
      <c r="M76" s="3" t="str">
        <f t="shared" si="13"/>
        <v>{{type=4,value=6208},{type=2,value=312900},{type=5,value=1241},{type=6,value=1241}}</v>
      </c>
      <c r="N76" s="3" t="str">
        <f t="shared" si="14"/>
        <v>{{type=4,value=6208},{type=2,value=223500},{type=5,value=6208},{type=6,value=6208}}</v>
      </c>
      <c r="P76" s="23">
        <v>69</v>
      </c>
      <c r="Q76" s="23">
        <v>69</v>
      </c>
      <c r="R76" s="63">
        <v>1600</v>
      </c>
      <c r="S76" s="64">
        <v>89400</v>
      </c>
      <c r="T76" s="66">
        <v>1280</v>
      </c>
      <c r="U76" s="65">
        <v>22350</v>
      </c>
      <c r="V76" s="65">
        <v>1241</v>
      </c>
      <c r="W76" s="65">
        <v>1241</v>
      </c>
      <c r="X76" s="65">
        <v>22350</v>
      </c>
      <c r="Y76" s="65">
        <v>14900</v>
      </c>
      <c r="Z76" s="65">
        <v>3725</v>
      </c>
      <c r="AA76" s="65">
        <v>3725</v>
      </c>
      <c r="AB76" s="65">
        <v>111750</v>
      </c>
      <c r="AC76" s="65">
        <v>6208</v>
      </c>
      <c r="AD76" s="65">
        <v>1241</v>
      </c>
      <c r="AE76" s="65">
        <v>1241</v>
      </c>
      <c r="AF76" s="65">
        <v>312900</v>
      </c>
      <c r="AG76" s="65">
        <v>6208</v>
      </c>
      <c r="AH76" s="65">
        <v>6208</v>
      </c>
      <c r="AI76" s="65">
        <v>6208</v>
      </c>
      <c r="AJ76" s="65">
        <v>223500</v>
      </c>
      <c r="AK76" s="67">
        <v>89397.6</v>
      </c>
      <c r="AL76" s="3" t="str">
        <f t="shared" si="15"/>
        <v>{{type=4,value=22350},{type=2,value=22350},{type=5,value=1241},{type=6,value=1241}}</v>
      </c>
      <c r="AP76" s="36" t="str">
        <f t="shared" si="16"/>
        <v>{{type=4,value=14900},{type=2,value=111750},{type=5,value=3725},{type=6,value=3725}}</v>
      </c>
      <c r="AT76" s="3" t="str">
        <f t="shared" si="17"/>
        <v>{{type=4,value=6208},{type=2,value=312900},{type=5,value=1241},{type=6,value=1241}}</v>
      </c>
      <c r="AX76" s="36" t="str">
        <f t="shared" si="18"/>
        <v>{{type=4,value=6208},{type=2,value=223500},{type=5,value=6208},{type=6,value=6208}}</v>
      </c>
    </row>
    <row r="77" spans="1:50" ht="16.5">
      <c r="B77" s="3">
        <v>9</v>
      </c>
      <c r="C77" s="3">
        <v>70</v>
      </c>
      <c r="D77" s="2">
        <v>1280</v>
      </c>
      <c r="E77" s="3" t="s">
        <v>239</v>
      </c>
      <c r="I77" s="3">
        <f t="shared" si="19"/>
        <v>70</v>
      </c>
      <c r="J77" s="3">
        <f t="shared" si="10"/>
        <v>1280</v>
      </c>
      <c r="K77" s="3" t="str">
        <f t="shared" si="11"/>
        <v>{{type=4,value=22750},{type=2,value=22750},{type=5,value=1263},{type=6,value=1263}}</v>
      </c>
      <c r="L77" s="3" t="str">
        <f t="shared" si="12"/>
        <v>{{type=4,value=15166},{type=2,value=113750},{type=5,value=3791},{type=6,value=3791}}</v>
      </c>
      <c r="M77" s="3" t="str">
        <f t="shared" si="13"/>
        <v>{{type=4,value=6319},{type=2,value=318500},{type=5,value=1263},{type=6,value=1263}}</v>
      </c>
      <c r="N77" s="3" t="str">
        <f t="shared" si="14"/>
        <v>{{type=4,value=6319},{type=2,value=227500},{type=5,value=6319},{type=6,value=6319}}</v>
      </c>
      <c r="P77" s="23">
        <v>70</v>
      </c>
      <c r="Q77" s="23">
        <v>70</v>
      </c>
      <c r="R77" s="63">
        <v>1600</v>
      </c>
      <c r="S77" s="64">
        <v>91000</v>
      </c>
      <c r="T77" s="66">
        <v>1280</v>
      </c>
      <c r="U77" s="65">
        <v>22750</v>
      </c>
      <c r="V77" s="65">
        <v>1263</v>
      </c>
      <c r="W77" s="65">
        <v>1263</v>
      </c>
      <c r="X77" s="65">
        <v>22750</v>
      </c>
      <c r="Y77" s="65">
        <v>15166</v>
      </c>
      <c r="Z77" s="65">
        <v>3791</v>
      </c>
      <c r="AA77" s="65">
        <v>3791</v>
      </c>
      <c r="AB77" s="65">
        <v>113750</v>
      </c>
      <c r="AC77" s="65">
        <v>6319</v>
      </c>
      <c r="AD77" s="65">
        <v>1263</v>
      </c>
      <c r="AE77" s="65">
        <v>1263</v>
      </c>
      <c r="AF77" s="65">
        <v>318500</v>
      </c>
      <c r="AG77" s="65">
        <v>6319</v>
      </c>
      <c r="AH77" s="65">
        <v>6319</v>
      </c>
      <c r="AI77" s="65">
        <v>6319</v>
      </c>
      <c r="AJ77" s="65">
        <v>227500</v>
      </c>
      <c r="AK77" s="67">
        <v>90996.800000000003</v>
      </c>
      <c r="AL77" s="3" t="str">
        <f t="shared" si="15"/>
        <v>{{type=4,value=22750},{type=2,value=22750},{type=5,value=1263},{type=6,value=1263}}</v>
      </c>
      <c r="AP77" s="36" t="str">
        <f t="shared" si="16"/>
        <v>{{type=4,value=15166},{type=2,value=113750},{type=5,value=3791},{type=6,value=3791}}</v>
      </c>
      <c r="AT77" s="3" t="str">
        <f t="shared" si="17"/>
        <v>{{type=4,value=6319},{type=2,value=318500},{type=5,value=1263},{type=6,value=1263}}</v>
      </c>
      <c r="AX77" s="36" t="str">
        <f t="shared" si="18"/>
        <v>{{type=4,value=6319},{type=2,value=227500},{type=5,value=6319},{type=6,value=6319}}</v>
      </c>
    </row>
    <row r="78" spans="1:50" ht="16.5">
      <c r="B78" s="3">
        <v>9</v>
      </c>
      <c r="C78" s="3">
        <v>71</v>
      </c>
      <c r="D78" s="2">
        <v>1580</v>
      </c>
      <c r="E78" s="3" t="s">
        <v>240</v>
      </c>
      <c r="I78" s="3">
        <f t="shared" si="19"/>
        <v>71</v>
      </c>
      <c r="J78" s="3">
        <f t="shared" si="10"/>
        <v>1580</v>
      </c>
      <c r="K78" s="3" t="str">
        <f t="shared" si="11"/>
        <v>{{type=4,value=23175},{type=2,value=23175},{type=5,value=1287},{type=6,value=1287}}</v>
      </c>
      <c r="L78" s="3" t="str">
        <f t="shared" si="12"/>
        <v>{{type=4,value=15450},{type=2,value=115875},{type=5,value=3862},{type=6,value=3862}}</v>
      </c>
      <c r="M78" s="3" t="str">
        <f t="shared" si="13"/>
        <v>{{type=4,value=6437},{type=2,value=324450},{type=5,value=1287},{type=6,value=1287}}</v>
      </c>
      <c r="N78" s="3" t="str">
        <f t="shared" si="14"/>
        <v>{{type=4,value=6437},{type=2,value=231750},{type=5,value=6437},{type=6,value=6437}}</v>
      </c>
      <c r="P78" s="23">
        <v>71</v>
      </c>
      <c r="Q78" s="23">
        <v>71</v>
      </c>
      <c r="R78" s="63">
        <v>1700</v>
      </c>
      <c r="S78" s="64">
        <v>92700</v>
      </c>
      <c r="T78" s="66">
        <v>1580</v>
      </c>
      <c r="U78" s="65">
        <v>23175</v>
      </c>
      <c r="V78" s="65">
        <v>1287</v>
      </c>
      <c r="W78" s="65">
        <v>1287</v>
      </c>
      <c r="X78" s="65">
        <v>23175</v>
      </c>
      <c r="Y78" s="65">
        <v>15450</v>
      </c>
      <c r="Z78" s="65">
        <v>3862</v>
      </c>
      <c r="AA78" s="65">
        <v>3862</v>
      </c>
      <c r="AB78" s="65">
        <v>115875</v>
      </c>
      <c r="AC78" s="65">
        <v>6437</v>
      </c>
      <c r="AD78" s="65">
        <v>1287</v>
      </c>
      <c r="AE78" s="65">
        <v>1287</v>
      </c>
      <c r="AF78" s="65">
        <v>324450</v>
      </c>
      <c r="AG78" s="65">
        <v>6437</v>
      </c>
      <c r="AH78" s="65">
        <v>6437</v>
      </c>
      <c r="AI78" s="65">
        <v>6437</v>
      </c>
      <c r="AJ78" s="65">
        <v>231750</v>
      </c>
      <c r="AK78" s="67">
        <v>92696.4</v>
      </c>
      <c r="AL78" s="3" t="str">
        <f t="shared" si="15"/>
        <v>{{type=4,value=23175},{type=2,value=23175},{type=5,value=1287},{type=6,value=1287}}</v>
      </c>
      <c r="AP78" s="36" t="str">
        <f t="shared" si="16"/>
        <v>{{type=4,value=15450},{type=2,value=115875},{type=5,value=3862},{type=6,value=3862}}</v>
      </c>
      <c r="AT78" s="3" t="str">
        <f t="shared" si="17"/>
        <v>{{type=4,value=6437},{type=2,value=324450},{type=5,value=1287},{type=6,value=1287}}</v>
      </c>
      <c r="AX78" s="36" t="str">
        <f t="shared" si="18"/>
        <v>{{type=4,value=6437},{type=2,value=231750},{type=5,value=6437},{type=6,value=6437}}</v>
      </c>
    </row>
    <row r="79" spans="1:50" ht="16.5">
      <c r="B79" s="3">
        <v>9</v>
      </c>
      <c r="C79" s="3">
        <v>72</v>
      </c>
      <c r="D79" s="2">
        <v>1580</v>
      </c>
      <c r="E79" s="3" t="s">
        <v>241</v>
      </c>
      <c r="I79" s="3">
        <f t="shared" si="19"/>
        <v>72</v>
      </c>
      <c r="J79" s="3">
        <f t="shared" si="10"/>
        <v>1580</v>
      </c>
      <c r="K79" s="3" t="str">
        <f t="shared" si="11"/>
        <v>{{type=4,value=23600},{type=2,value=23600},{type=5,value=1311},{type=6,value=1311}}</v>
      </c>
      <c r="L79" s="3" t="str">
        <f t="shared" si="12"/>
        <v>{{type=4,value=15733},{type=2,value=118000},{type=5,value=3933},{type=6,value=3933}}</v>
      </c>
      <c r="M79" s="3" t="str">
        <f t="shared" si="13"/>
        <v>{{type=4,value=6555},{type=2,value=330400},{type=5,value=1311},{type=6,value=1311}}</v>
      </c>
      <c r="N79" s="3" t="str">
        <f t="shared" si="14"/>
        <v>{{type=4,value=6555},{type=2,value=236000},{type=5,value=6555},{type=6,value=6555}}</v>
      </c>
      <c r="P79" s="23">
        <v>72</v>
      </c>
      <c r="Q79" s="23">
        <v>72</v>
      </c>
      <c r="R79" s="63">
        <v>1700</v>
      </c>
      <c r="S79" s="64">
        <v>94400</v>
      </c>
      <c r="T79" s="66">
        <v>1580</v>
      </c>
      <c r="U79" s="65">
        <v>23600</v>
      </c>
      <c r="V79" s="65">
        <v>1311</v>
      </c>
      <c r="W79" s="65">
        <v>1311</v>
      </c>
      <c r="X79" s="65">
        <v>23600</v>
      </c>
      <c r="Y79" s="65">
        <v>15733</v>
      </c>
      <c r="Z79" s="65">
        <v>3933</v>
      </c>
      <c r="AA79" s="65">
        <v>3933</v>
      </c>
      <c r="AB79" s="65">
        <v>118000</v>
      </c>
      <c r="AC79" s="65">
        <v>6555</v>
      </c>
      <c r="AD79" s="65">
        <v>1311</v>
      </c>
      <c r="AE79" s="65">
        <v>1311</v>
      </c>
      <c r="AF79" s="65">
        <v>330400</v>
      </c>
      <c r="AG79" s="65">
        <v>6555</v>
      </c>
      <c r="AH79" s="65">
        <v>6555</v>
      </c>
      <c r="AI79" s="65">
        <v>6555</v>
      </c>
      <c r="AJ79" s="65">
        <v>236000</v>
      </c>
      <c r="AK79" s="67">
        <v>94396</v>
      </c>
      <c r="AL79" s="3" t="str">
        <f t="shared" si="15"/>
        <v>{{type=4,value=23600},{type=2,value=23600},{type=5,value=1311},{type=6,value=1311}}</v>
      </c>
      <c r="AP79" s="36" t="str">
        <f t="shared" si="16"/>
        <v>{{type=4,value=15733},{type=2,value=118000},{type=5,value=3933},{type=6,value=3933}}</v>
      </c>
      <c r="AT79" s="3" t="str">
        <f t="shared" si="17"/>
        <v>{{type=4,value=6555},{type=2,value=330400},{type=5,value=1311},{type=6,value=1311}}</v>
      </c>
      <c r="AX79" s="36" t="str">
        <f t="shared" si="18"/>
        <v>{{type=4,value=6555},{type=2,value=236000},{type=5,value=6555},{type=6,value=6555}}</v>
      </c>
    </row>
    <row r="80" spans="1:50" ht="16.5">
      <c r="B80" s="3">
        <v>9</v>
      </c>
      <c r="C80" s="3">
        <v>73</v>
      </c>
      <c r="D80" s="2">
        <v>1580</v>
      </c>
      <c r="E80" s="3" t="s">
        <v>242</v>
      </c>
      <c r="I80" s="3">
        <f t="shared" si="19"/>
        <v>73</v>
      </c>
      <c r="J80" s="3">
        <f t="shared" si="10"/>
        <v>1580</v>
      </c>
      <c r="K80" s="3" t="str">
        <f t="shared" si="11"/>
        <v>{{type=4,value=24025},{type=2,value=24025},{type=5,value=1334},{type=6,value=1334}}</v>
      </c>
      <c r="L80" s="3" t="str">
        <f t="shared" si="12"/>
        <v>{{type=4,value=16016},{type=2,value=120125},{type=5,value=4004},{type=6,value=4004}}</v>
      </c>
      <c r="M80" s="3" t="str">
        <f t="shared" si="13"/>
        <v>{{type=4,value=6673},{type=2,value=336350},{type=5,value=1334},{type=6,value=1334}}</v>
      </c>
      <c r="N80" s="3" t="str">
        <f t="shared" si="14"/>
        <v>{{type=4,value=6673},{type=2,value=240250},{type=5,value=6673},{type=6,value=6673}}</v>
      </c>
      <c r="P80" s="23">
        <v>73</v>
      </c>
      <c r="Q80" s="23">
        <v>73</v>
      </c>
      <c r="R80" s="63">
        <v>1700</v>
      </c>
      <c r="S80" s="64">
        <v>96100</v>
      </c>
      <c r="T80" s="66">
        <v>1580</v>
      </c>
      <c r="U80" s="65">
        <v>24025</v>
      </c>
      <c r="V80" s="65">
        <v>1334</v>
      </c>
      <c r="W80" s="65">
        <v>1334</v>
      </c>
      <c r="X80" s="65">
        <v>24025</v>
      </c>
      <c r="Y80" s="65">
        <v>16016</v>
      </c>
      <c r="Z80" s="65">
        <v>4004</v>
      </c>
      <c r="AA80" s="65">
        <v>4004</v>
      </c>
      <c r="AB80" s="65">
        <v>120125</v>
      </c>
      <c r="AC80" s="65">
        <v>6673</v>
      </c>
      <c r="AD80" s="65">
        <v>1334</v>
      </c>
      <c r="AE80" s="65">
        <v>1334</v>
      </c>
      <c r="AF80" s="65">
        <v>336350</v>
      </c>
      <c r="AG80" s="65">
        <v>6673</v>
      </c>
      <c r="AH80" s="65">
        <v>6673</v>
      </c>
      <c r="AI80" s="65">
        <v>6673</v>
      </c>
      <c r="AJ80" s="65">
        <v>240250</v>
      </c>
      <c r="AK80" s="67">
        <v>96095.6</v>
      </c>
      <c r="AL80" s="3" t="str">
        <f t="shared" si="15"/>
        <v>{{type=4,value=24025},{type=2,value=24025},{type=5,value=1334},{type=6,value=1334}}</v>
      </c>
      <c r="AP80" s="36" t="str">
        <f t="shared" si="16"/>
        <v>{{type=4,value=16016},{type=2,value=120125},{type=5,value=4004},{type=6,value=4004}}</v>
      </c>
      <c r="AT80" s="3" t="str">
        <f t="shared" si="17"/>
        <v>{{type=4,value=6673},{type=2,value=336350},{type=5,value=1334},{type=6,value=1334}}</v>
      </c>
      <c r="AX80" s="36" t="str">
        <f t="shared" si="18"/>
        <v>{{type=4,value=6673},{type=2,value=240250},{type=5,value=6673},{type=6,value=6673}}</v>
      </c>
    </row>
    <row r="81" spans="2:50" ht="16.5">
      <c r="B81" s="3">
        <v>9</v>
      </c>
      <c r="C81" s="3">
        <v>74</v>
      </c>
      <c r="D81" s="2">
        <v>1580</v>
      </c>
      <c r="E81" s="3" t="s">
        <v>243</v>
      </c>
      <c r="I81" s="3">
        <f t="shared" si="19"/>
        <v>74</v>
      </c>
      <c r="J81" s="3">
        <f t="shared" si="10"/>
        <v>1580</v>
      </c>
      <c r="K81" s="3" t="str">
        <f t="shared" si="11"/>
        <v>{{type=4,value=24450},{type=2,value=24450},{type=5,value=1358},{type=6,value=1358}}</v>
      </c>
      <c r="L81" s="3" t="str">
        <f t="shared" si="12"/>
        <v>{{type=4,value=16300},{type=2,value=122250},{type=5,value=4075},{type=6,value=4075}}</v>
      </c>
      <c r="M81" s="3" t="str">
        <f t="shared" si="13"/>
        <v>{{type=4,value=6791},{type=2,value=342300},{type=5,value=1358},{type=6,value=1358}}</v>
      </c>
      <c r="N81" s="3" t="str">
        <f t="shared" si="14"/>
        <v>{{type=4,value=6791},{type=2,value=244500},{type=5,value=6791},{type=6,value=6791}}</v>
      </c>
      <c r="P81" s="23">
        <v>74</v>
      </c>
      <c r="Q81" s="23">
        <v>74</v>
      </c>
      <c r="R81" s="63">
        <v>1700</v>
      </c>
      <c r="S81" s="64">
        <v>97800</v>
      </c>
      <c r="T81" s="66">
        <v>1580</v>
      </c>
      <c r="U81" s="65">
        <v>24450</v>
      </c>
      <c r="V81" s="65">
        <v>1358</v>
      </c>
      <c r="W81" s="65">
        <v>1358</v>
      </c>
      <c r="X81" s="65">
        <v>24450</v>
      </c>
      <c r="Y81" s="65">
        <v>16300</v>
      </c>
      <c r="Z81" s="65">
        <v>4075</v>
      </c>
      <c r="AA81" s="65">
        <v>4075</v>
      </c>
      <c r="AB81" s="65">
        <v>122250</v>
      </c>
      <c r="AC81" s="65">
        <v>6791</v>
      </c>
      <c r="AD81" s="65">
        <v>1358</v>
      </c>
      <c r="AE81" s="65">
        <v>1358</v>
      </c>
      <c r="AF81" s="65">
        <v>342300</v>
      </c>
      <c r="AG81" s="65">
        <v>6791</v>
      </c>
      <c r="AH81" s="65">
        <v>6791</v>
      </c>
      <c r="AI81" s="65">
        <v>6791</v>
      </c>
      <c r="AJ81" s="65">
        <v>244500</v>
      </c>
      <c r="AK81" s="67">
        <v>97795.199999999997</v>
      </c>
      <c r="AL81" s="3" t="str">
        <f t="shared" si="15"/>
        <v>{{type=4,value=24450},{type=2,value=24450},{type=5,value=1358},{type=6,value=1358}}</v>
      </c>
      <c r="AP81" s="36" t="str">
        <f t="shared" si="16"/>
        <v>{{type=4,value=16300},{type=2,value=122250},{type=5,value=4075},{type=6,value=4075}}</v>
      </c>
      <c r="AT81" s="3" t="str">
        <f t="shared" si="17"/>
        <v>{{type=4,value=6791},{type=2,value=342300},{type=5,value=1358},{type=6,value=1358}}</v>
      </c>
      <c r="AX81" s="36" t="str">
        <f t="shared" si="18"/>
        <v>{{type=4,value=6791},{type=2,value=244500},{type=5,value=6791},{type=6,value=6791}}</v>
      </c>
    </row>
    <row r="82" spans="2:50" ht="16.5">
      <c r="B82" s="3">
        <v>9</v>
      </c>
      <c r="C82" s="3">
        <v>75</v>
      </c>
      <c r="D82" s="2">
        <v>1580</v>
      </c>
      <c r="E82" s="3" t="s">
        <v>244</v>
      </c>
      <c r="I82" s="3">
        <f t="shared" si="19"/>
        <v>75</v>
      </c>
      <c r="J82" s="3">
        <f t="shared" si="10"/>
        <v>1580</v>
      </c>
      <c r="K82" s="3" t="str">
        <f t="shared" si="11"/>
        <v>{{type=4,value=24875},{type=2,value=24875},{type=5,value=1381},{type=6,value=1381}}</v>
      </c>
      <c r="L82" s="3" t="str">
        <f t="shared" si="12"/>
        <v>{{type=4,value=16583},{type=2,value=124375},{type=5,value=4145},{type=6,value=4145}}</v>
      </c>
      <c r="M82" s="3" t="str">
        <f t="shared" si="13"/>
        <v>{{type=4,value=6909},{type=2,value=348250},{type=5,value=1381},{type=6,value=1381}}</v>
      </c>
      <c r="N82" s="3" t="str">
        <f t="shared" si="14"/>
        <v>{{type=4,value=6909},{type=2,value=248750},{type=5,value=6909},{type=6,value=6909}}</v>
      </c>
      <c r="P82" s="23">
        <v>75</v>
      </c>
      <c r="Q82" s="23">
        <v>75</v>
      </c>
      <c r="R82" s="63">
        <v>1700</v>
      </c>
      <c r="S82" s="64">
        <v>99500</v>
      </c>
      <c r="T82" s="66">
        <v>1580</v>
      </c>
      <c r="U82" s="65">
        <v>24875</v>
      </c>
      <c r="V82" s="65">
        <v>1381</v>
      </c>
      <c r="W82" s="65">
        <v>1381</v>
      </c>
      <c r="X82" s="65">
        <v>24875</v>
      </c>
      <c r="Y82" s="65">
        <v>16583</v>
      </c>
      <c r="Z82" s="65">
        <v>4145</v>
      </c>
      <c r="AA82" s="65">
        <v>4145</v>
      </c>
      <c r="AB82" s="65">
        <v>124375</v>
      </c>
      <c r="AC82" s="65">
        <v>6909</v>
      </c>
      <c r="AD82" s="65">
        <v>1381</v>
      </c>
      <c r="AE82" s="65">
        <v>1381</v>
      </c>
      <c r="AF82" s="65">
        <v>348250</v>
      </c>
      <c r="AG82" s="65">
        <v>6909</v>
      </c>
      <c r="AH82" s="65">
        <v>6909</v>
      </c>
      <c r="AI82" s="65">
        <v>6909</v>
      </c>
      <c r="AJ82" s="65">
        <v>248750</v>
      </c>
      <c r="AK82" s="67">
        <v>99494.8</v>
      </c>
      <c r="AL82" s="3" t="str">
        <f t="shared" si="15"/>
        <v>{{type=4,value=24875},{type=2,value=24875},{type=5,value=1381},{type=6,value=1381}}</v>
      </c>
      <c r="AP82" s="36" t="str">
        <f t="shared" si="16"/>
        <v>{{type=4,value=16583},{type=2,value=124375},{type=5,value=4145},{type=6,value=4145}}</v>
      </c>
      <c r="AT82" s="3" t="str">
        <f t="shared" si="17"/>
        <v>{{type=4,value=6909},{type=2,value=348250},{type=5,value=1381},{type=6,value=1381}}</v>
      </c>
      <c r="AX82" s="36" t="str">
        <f t="shared" si="18"/>
        <v>{{type=4,value=6909},{type=2,value=248750},{type=5,value=6909},{type=6,value=6909}}</v>
      </c>
    </row>
    <row r="83" spans="2:50" ht="16.5">
      <c r="B83" s="3">
        <v>9</v>
      </c>
      <c r="C83" s="3">
        <v>76</v>
      </c>
      <c r="D83" s="2">
        <v>1580</v>
      </c>
      <c r="E83" s="3" t="s">
        <v>245</v>
      </c>
      <c r="I83" s="3">
        <f t="shared" si="19"/>
        <v>76</v>
      </c>
      <c r="J83" s="3">
        <f t="shared" si="10"/>
        <v>1580</v>
      </c>
      <c r="K83" s="3" t="str">
        <f t="shared" si="11"/>
        <v>{{type=4,value=25300},{type=2,value=25300},{type=5,value=1405},{type=6,value=1405}}</v>
      </c>
      <c r="L83" s="3" t="str">
        <f t="shared" si="12"/>
        <v>{{type=4,value=16866},{type=2,value=126500},{type=5,value=4216},{type=6,value=4216}}</v>
      </c>
      <c r="M83" s="3" t="str">
        <f t="shared" si="13"/>
        <v>{{type=4,value=7027},{type=2,value=354200},{type=5,value=1405},{type=6,value=1405}}</v>
      </c>
      <c r="N83" s="3" t="str">
        <f t="shared" si="14"/>
        <v>{{type=4,value=7027},{type=2,value=253000},{type=5,value=7027},{type=6,value=7027}}</v>
      </c>
      <c r="P83" s="23">
        <v>76</v>
      </c>
      <c r="Q83" s="23">
        <v>76</v>
      </c>
      <c r="R83" s="63">
        <v>1700</v>
      </c>
      <c r="S83" s="64">
        <v>101200</v>
      </c>
      <c r="T83" s="66">
        <v>1580</v>
      </c>
      <c r="U83" s="65">
        <v>25300</v>
      </c>
      <c r="V83" s="65">
        <v>1405</v>
      </c>
      <c r="W83" s="65">
        <v>1405</v>
      </c>
      <c r="X83" s="65">
        <v>25300</v>
      </c>
      <c r="Y83" s="65">
        <v>16866</v>
      </c>
      <c r="Z83" s="65">
        <v>4216</v>
      </c>
      <c r="AA83" s="65">
        <v>4216</v>
      </c>
      <c r="AB83" s="65">
        <v>126500</v>
      </c>
      <c r="AC83" s="65">
        <v>7027</v>
      </c>
      <c r="AD83" s="65">
        <v>1405</v>
      </c>
      <c r="AE83" s="65">
        <v>1405</v>
      </c>
      <c r="AF83" s="65">
        <v>354200</v>
      </c>
      <c r="AG83" s="65">
        <v>7027</v>
      </c>
      <c r="AH83" s="65">
        <v>7027</v>
      </c>
      <c r="AI83" s="65">
        <v>7027</v>
      </c>
      <c r="AJ83" s="65">
        <v>253000</v>
      </c>
      <c r="AK83" s="67">
        <v>101194.4</v>
      </c>
      <c r="AL83" s="3" t="str">
        <f t="shared" si="15"/>
        <v>{{type=4,value=25300},{type=2,value=25300},{type=5,value=1405},{type=6,value=1405}}</v>
      </c>
      <c r="AP83" s="36" t="str">
        <f t="shared" si="16"/>
        <v>{{type=4,value=16866},{type=2,value=126500},{type=5,value=4216},{type=6,value=4216}}</v>
      </c>
      <c r="AT83" s="3" t="str">
        <f t="shared" si="17"/>
        <v>{{type=4,value=7027},{type=2,value=354200},{type=5,value=1405},{type=6,value=1405}}</v>
      </c>
      <c r="AX83" s="36" t="str">
        <f t="shared" si="18"/>
        <v>{{type=4,value=7027},{type=2,value=253000},{type=5,value=7027},{type=6,value=7027}}</v>
      </c>
    </row>
    <row r="84" spans="2:50" ht="16.5">
      <c r="B84" s="3">
        <v>9</v>
      </c>
      <c r="C84" s="3">
        <v>77</v>
      </c>
      <c r="D84" s="2">
        <v>1580</v>
      </c>
      <c r="E84" s="3" t="s">
        <v>246</v>
      </c>
      <c r="I84" s="3">
        <f t="shared" si="19"/>
        <v>77</v>
      </c>
      <c r="J84" s="3">
        <f t="shared" si="10"/>
        <v>1580</v>
      </c>
      <c r="K84" s="3" t="str">
        <f t="shared" si="11"/>
        <v>{{type=4,value=25725},{type=2,value=25725},{type=5,value=1429},{type=6,value=1429}}</v>
      </c>
      <c r="L84" s="3" t="str">
        <f t="shared" si="12"/>
        <v>{{type=4,value=17150},{type=2,value=128625},{type=5,value=4287},{type=6,value=4287}}</v>
      </c>
      <c r="M84" s="3" t="str">
        <f t="shared" si="13"/>
        <v>{{type=4,value=7145},{type=2,value=360150},{type=5,value=1429},{type=6,value=1429}}</v>
      </c>
      <c r="N84" s="3" t="str">
        <f t="shared" si="14"/>
        <v>{{type=4,value=7145},{type=2,value=257250},{type=5,value=7145},{type=6,value=7145}}</v>
      </c>
      <c r="P84" s="23">
        <v>77</v>
      </c>
      <c r="Q84" s="23">
        <v>77</v>
      </c>
      <c r="R84" s="63">
        <v>1700</v>
      </c>
      <c r="S84" s="64">
        <v>102900</v>
      </c>
      <c r="T84" s="66">
        <v>1580</v>
      </c>
      <c r="U84" s="65">
        <v>25725</v>
      </c>
      <c r="V84" s="65">
        <v>1429</v>
      </c>
      <c r="W84" s="65">
        <v>1429</v>
      </c>
      <c r="X84" s="65">
        <v>25725</v>
      </c>
      <c r="Y84" s="65">
        <v>17150</v>
      </c>
      <c r="Z84" s="65">
        <v>4287</v>
      </c>
      <c r="AA84" s="65">
        <v>4287</v>
      </c>
      <c r="AB84" s="65">
        <v>128625</v>
      </c>
      <c r="AC84" s="65">
        <v>7145</v>
      </c>
      <c r="AD84" s="65">
        <v>1429</v>
      </c>
      <c r="AE84" s="65">
        <v>1429</v>
      </c>
      <c r="AF84" s="65">
        <v>360150</v>
      </c>
      <c r="AG84" s="65">
        <v>7145</v>
      </c>
      <c r="AH84" s="65">
        <v>7145</v>
      </c>
      <c r="AI84" s="65">
        <v>7145</v>
      </c>
      <c r="AJ84" s="65">
        <v>257250</v>
      </c>
      <c r="AK84" s="67">
        <v>102894</v>
      </c>
      <c r="AL84" s="3" t="str">
        <f t="shared" si="15"/>
        <v>{{type=4,value=25725},{type=2,value=25725},{type=5,value=1429},{type=6,value=1429}}</v>
      </c>
      <c r="AP84" s="36" t="str">
        <f t="shared" si="16"/>
        <v>{{type=4,value=17150},{type=2,value=128625},{type=5,value=4287},{type=6,value=4287}}</v>
      </c>
      <c r="AT84" s="3" t="str">
        <f t="shared" si="17"/>
        <v>{{type=4,value=7145},{type=2,value=360150},{type=5,value=1429},{type=6,value=1429}}</v>
      </c>
      <c r="AX84" s="36" t="str">
        <f t="shared" si="18"/>
        <v>{{type=4,value=7145},{type=2,value=257250},{type=5,value=7145},{type=6,value=7145}}</v>
      </c>
    </row>
    <row r="85" spans="2:50" ht="16.5">
      <c r="B85" s="3">
        <v>9</v>
      </c>
      <c r="C85" s="3">
        <v>78</v>
      </c>
      <c r="D85" s="2">
        <v>1580</v>
      </c>
      <c r="E85" s="3" t="s">
        <v>247</v>
      </c>
      <c r="I85" s="3">
        <f t="shared" si="19"/>
        <v>78</v>
      </c>
      <c r="J85" s="3">
        <f t="shared" si="10"/>
        <v>1580</v>
      </c>
      <c r="K85" s="3" t="str">
        <f t="shared" si="11"/>
        <v>{{type=4,value=26150},{type=2,value=26150},{type=5,value=1452},{type=6,value=1452}}</v>
      </c>
      <c r="L85" s="3" t="str">
        <f t="shared" si="12"/>
        <v>{{type=4,value=17433},{type=2,value=130750},{type=5,value=4358},{type=6,value=4358}}</v>
      </c>
      <c r="M85" s="3" t="str">
        <f t="shared" si="13"/>
        <v>{{type=4,value=7263},{type=2,value=366100},{type=5,value=1452},{type=6,value=1452}}</v>
      </c>
      <c r="N85" s="3" t="str">
        <f t="shared" si="14"/>
        <v>{{type=4,value=7263},{type=2,value=261500},{type=5,value=7263},{type=6,value=7263}}</v>
      </c>
      <c r="P85" s="23">
        <v>78</v>
      </c>
      <c r="Q85" s="23">
        <v>78</v>
      </c>
      <c r="R85" s="63">
        <v>1700</v>
      </c>
      <c r="S85" s="64">
        <v>104600</v>
      </c>
      <c r="T85" s="66">
        <v>1580</v>
      </c>
      <c r="U85" s="65">
        <v>26150</v>
      </c>
      <c r="V85" s="65">
        <v>1452</v>
      </c>
      <c r="W85" s="65">
        <v>1452</v>
      </c>
      <c r="X85" s="65">
        <v>26150</v>
      </c>
      <c r="Y85" s="65">
        <v>17433</v>
      </c>
      <c r="Z85" s="65">
        <v>4358</v>
      </c>
      <c r="AA85" s="65">
        <v>4358</v>
      </c>
      <c r="AB85" s="65">
        <v>130750</v>
      </c>
      <c r="AC85" s="65">
        <v>7263</v>
      </c>
      <c r="AD85" s="65">
        <v>1452</v>
      </c>
      <c r="AE85" s="65">
        <v>1452</v>
      </c>
      <c r="AF85" s="65">
        <v>366100</v>
      </c>
      <c r="AG85" s="65">
        <v>7263</v>
      </c>
      <c r="AH85" s="65">
        <v>7263</v>
      </c>
      <c r="AI85" s="65">
        <v>7263</v>
      </c>
      <c r="AJ85" s="65">
        <v>261500</v>
      </c>
      <c r="AK85" s="67">
        <v>104593.60000000001</v>
      </c>
      <c r="AL85" s="3" t="str">
        <f t="shared" si="15"/>
        <v>{{type=4,value=26150},{type=2,value=26150},{type=5,value=1452},{type=6,value=1452}}</v>
      </c>
      <c r="AP85" s="36" t="str">
        <f t="shared" si="16"/>
        <v>{{type=4,value=17433},{type=2,value=130750},{type=5,value=4358},{type=6,value=4358}}</v>
      </c>
      <c r="AT85" s="3" t="str">
        <f t="shared" si="17"/>
        <v>{{type=4,value=7263},{type=2,value=366100},{type=5,value=1452},{type=6,value=1452}}</v>
      </c>
      <c r="AX85" s="36" t="str">
        <f t="shared" si="18"/>
        <v>{{type=4,value=7263},{type=2,value=261500},{type=5,value=7263},{type=6,value=7263}}</v>
      </c>
    </row>
    <row r="86" spans="2:50" ht="16.5">
      <c r="B86" s="3">
        <v>9</v>
      </c>
      <c r="C86" s="3">
        <v>79</v>
      </c>
      <c r="D86" s="2">
        <v>1580</v>
      </c>
      <c r="E86" s="3" t="s">
        <v>248</v>
      </c>
      <c r="I86" s="3">
        <f t="shared" si="19"/>
        <v>79</v>
      </c>
      <c r="J86" s="3">
        <f t="shared" si="10"/>
        <v>1580</v>
      </c>
      <c r="K86" s="3" t="str">
        <f t="shared" si="11"/>
        <v>{{type=4,value=26575},{type=2,value=26575},{type=5,value=1476},{type=6,value=1476}}</v>
      </c>
      <c r="L86" s="3" t="str">
        <f t="shared" si="12"/>
        <v>{{type=4,value=17716},{type=2,value=132875},{type=5,value=4429},{type=6,value=4429}}</v>
      </c>
      <c r="M86" s="3" t="str">
        <f t="shared" si="13"/>
        <v>{{type=4,value=7381},{type=2,value=372050},{type=5,value=1476},{type=6,value=1476}}</v>
      </c>
      <c r="N86" s="3" t="str">
        <f t="shared" si="14"/>
        <v>{{type=4,value=7381},{type=2,value=265750},{type=5,value=7381},{type=6,value=7381}}</v>
      </c>
      <c r="P86" s="23">
        <v>79</v>
      </c>
      <c r="Q86" s="23">
        <v>79</v>
      </c>
      <c r="R86" s="63">
        <v>1700</v>
      </c>
      <c r="S86" s="64">
        <v>106300</v>
      </c>
      <c r="T86" s="66">
        <v>1580</v>
      </c>
      <c r="U86" s="65">
        <v>26575</v>
      </c>
      <c r="V86" s="65">
        <v>1476</v>
      </c>
      <c r="W86" s="65">
        <v>1476</v>
      </c>
      <c r="X86" s="65">
        <v>26575</v>
      </c>
      <c r="Y86" s="65">
        <v>17716</v>
      </c>
      <c r="Z86" s="65">
        <v>4429</v>
      </c>
      <c r="AA86" s="65">
        <v>4429</v>
      </c>
      <c r="AB86" s="65">
        <v>132875</v>
      </c>
      <c r="AC86" s="65">
        <v>7381</v>
      </c>
      <c r="AD86" s="65">
        <v>1476</v>
      </c>
      <c r="AE86" s="65">
        <v>1476</v>
      </c>
      <c r="AF86" s="65">
        <v>372050</v>
      </c>
      <c r="AG86" s="65">
        <v>7381</v>
      </c>
      <c r="AH86" s="65">
        <v>7381</v>
      </c>
      <c r="AI86" s="65">
        <v>7381</v>
      </c>
      <c r="AJ86" s="65">
        <v>265750</v>
      </c>
      <c r="AK86" s="67">
        <v>106293.2</v>
      </c>
      <c r="AL86" s="3" t="str">
        <f t="shared" si="15"/>
        <v>{{type=4,value=26575},{type=2,value=26575},{type=5,value=1476},{type=6,value=1476}}</v>
      </c>
      <c r="AP86" s="36" t="str">
        <f t="shared" si="16"/>
        <v>{{type=4,value=17716},{type=2,value=132875},{type=5,value=4429},{type=6,value=4429}}</v>
      </c>
      <c r="AT86" s="3" t="str">
        <f t="shared" si="17"/>
        <v>{{type=4,value=7381},{type=2,value=372050},{type=5,value=1476},{type=6,value=1476}}</v>
      </c>
      <c r="AX86" s="36" t="str">
        <f t="shared" si="18"/>
        <v>{{type=4,value=7381},{type=2,value=265750},{type=5,value=7381},{type=6,value=7381}}</v>
      </c>
    </row>
    <row r="87" spans="2:50" ht="16.5">
      <c r="B87" s="3">
        <v>9</v>
      </c>
      <c r="C87" s="3">
        <v>80</v>
      </c>
      <c r="D87" s="2">
        <v>1580</v>
      </c>
      <c r="E87" s="3" t="s">
        <v>249</v>
      </c>
      <c r="I87" s="3">
        <f t="shared" si="19"/>
        <v>80</v>
      </c>
      <c r="J87" s="3">
        <f t="shared" si="10"/>
        <v>1580</v>
      </c>
      <c r="K87" s="3" t="str">
        <f t="shared" si="11"/>
        <v>{{type=4,value=27000},{type=2,value=27000},{type=5,value=1500},{type=6,value=1500}}</v>
      </c>
      <c r="L87" s="3" t="str">
        <f t="shared" si="12"/>
        <v>{{type=4,value=18000},{type=2,value=135000},{type=5,value=4500},{type=6,value=4500}}</v>
      </c>
      <c r="M87" s="3" t="str">
        <f t="shared" si="13"/>
        <v>{{type=4,value=7500},{type=2,value=378000},{type=5,value=1500},{type=6,value=1500}}</v>
      </c>
      <c r="N87" s="3" t="str">
        <f t="shared" si="14"/>
        <v>{{type=4,value=7500},{type=2,value=270000},{type=5,value=7500},{type=6,value=7500}}</v>
      </c>
      <c r="P87" s="23">
        <v>80</v>
      </c>
      <c r="Q87" s="23">
        <v>80</v>
      </c>
      <c r="R87" s="63">
        <v>1700</v>
      </c>
      <c r="S87" s="64">
        <v>108000</v>
      </c>
      <c r="T87" s="66">
        <v>1580</v>
      </c>
      <c r="U87" s="65">
        <v>27000</v>
      </c>
      <c r="V87" s="65">
        <v>1500</v>
      </c>
      <c r="W87" s="65">
        <v>1500</v>
      </c>
      <c r="X87" s="65">
        <v>27000</v>
      </c>
      <c r="Y87" s="65">
        <v>18000</v>
      </c>
      <c r="Z87" s="65">
        <v>4500</v>
      </c>
      <c r="AA87" s="65">
        <v>4500</v>
      </c>
      <c r="AB87" s="65">
        <v>135000</v>
      </c>
      <c r="AC87" s="65">
        <v>7500</v>
      </c>
      <c r="AD87" s="65">
        <v>1500</v>
      </c>
      <c r="AE87" s="65">
        <v>1500</v>
      </c>
      <c r="AF87" s="65">
        <v>378000</v>
      </c>
      <c r="AG87" s="65">
        <v>7500</v>
      </c>
      <c r="AH87" s="65">
        <v>7500</v>
      </c>
      <c r="AI87" s="65">
        <v>7500</v>
      </c>
      <c r="AJ87" s="65">
        <v>270000</v>
      </c>
      <c r="AK87" s="67">
        <v>108000</v>
      </c>
      <c r="AL87" s="3" t="str">
        <f t="shared" si="15"/>
        <v>{{type=4,value=27000},{type=2,value=27000},{type=5,value=1500},{type=6,value=1500}}</v>
      </c>
      <c r="AP87" s="36" t="str">
        <f t="shared" si="16"/>
        <v>{{type=4,value=18000},{type=2,value=135000},{type=5,value=4500},{type=6,value=4500}}</v>
      </c>
      <c r="AT87" s="3" t="str">
        <f t="shared" si="17"/>
        <v>{{type=4,value=7500},{type=2,value=378000},{type=5,value=1500},{type=6,value=1500}}</v>
      </c>
      <c r="AX87" s="36" t="str">
        <f t="shared" si="18"/>
        <v>{{type=4,value=7500},{type=2,value=270000},{type=5,value=7500},{type=6,value=7500}}</v>
      </c>
    </row>
    <row r="88" spans="2:50" ht="16.5">
      <c r="B88" s="3">
        <v>9</v>
      </c>
      <c r="C88" s="3">
        <v>81</v>
      </c>
      <c r="D88" s="2">
        <v>1880</v>
      </c>
      <c r="E88" s="3" t="s">
        <v>250</v>
      </c>
      <c r="I88" s="3">
        <f t="shared" si="19"/>
        <v>81</v>
      </c>
      <c r="J88" s="3">
        <f t="shared" si="10"/>
        <v>1880</v>
      </c>
      <c r="K88" s="3" t="str">
        <f t="shared" si="11"/>
        <v>{{type=4,value=27450},{type=2,value=27450},{type=5,value=1525},{type=6,value=1525}}</v>
      </c>
      <c r="L88" s="3" t="str">
        <f t="shared" si="12"/>
        <v>{{type=4,value=18300},{type=2,value=137250},{type=5,value=4575},{type=6,value=4575}}</v>
      </c>
      <c r="M88" s="3" t="str">
        <f t="shared" si="13"/>
        <v>{{type=4,value=7625},{type=2,value=384300},{type=5,value=1525},{type=6,value=1525}}</v>
      </c>
      <c r="N88" s="3" t="str">
        <f t="shared" si="14"/>
        <v>{{type=4,value=7625},{type=2,value=274500},{type=5,value=7625},{type=6,value=7625}}</v>
      </c>
      <c r="P88" s="23">
        <v>81</v>
      </c>
      <c r="Q88" s="23">
        <v>81</v>
      </c>
      <c r="R88" s="63">
        <v>1800</v>
      </c>
      <c r="S88" s="64">
        <v>109800</v>
      </c>
      <c r="T88" s="66">
        <v>1880</v>
      </c>
      <c r="U88" s="65">
        <v>27450</v>
      </c>
      <c r="V88" s="65">
        <v>1525</v>
      </c>
      <c r="W88" s="65">
        <v>1525</v>
      </c>
      <c r="X88" s="65">
        <v>27450</v>
      </c>
      <c r="Y88" s="65">
        <v>18300</v>
      </c>
      <c r="Z88" s="65">
        <v>4575</v>
      </c>
      <c r="AA88" s="65">
        <v>4575</v>
      </c>
      <c r="AB88" s="65">
        <v>137250</v>
      </c>
      <c r="AC88" s="65">
        <v>7625</v>
      </c>
      <c r="AD88" s="65">
        <v>1525</v>
      </c>
      <c r="AE88" s="65">
        <v>1525</v>
      </c>
      <c r="AF88" s="65">
        <v>384300</v>
      </c>
      <c r="AG88" s="65">
        <v>7625</v>
      </c>
      <c r="AH88" s="65">
        <v>7625</v>
      </c>
      <c r="AI88" s="65">
        <v>7625</v>
      </c>
      <c r="AJ88" s="65">
        <v>274500</v>
      </c>
      <c r="AK88" s="67">
        <v>109800</v>
      </c>
      <c r="AL88" s="3" t="str">
        <f t="shared" si="15"/>
        <v>{{type=4,value=27450},{type=2,value=27450},{type=5,value=1525},{type=6,value=1525}}</v>
      </c>
      <c r="AP88" s="36" t="str">
        <f t="shared" si="16"/>
        <v>{{type=4,value=18300},{type=2,value=137250},{type=5,value=4575},{type=6,value=4575}}</v>
      </c>
      <c r="AT88" s="3" t="str">
        <f t="shared" si="17"/>
        <v>{{type=4,value=7625},{type=2,value=384300},{type=5,value=1525},{type=6,value=1525}}</v>
      </c>
      <c r="AX88" s="36" t="str">
        <f t="shared" si="18"/>
        <v>{{type=4,value=7625},{type=2,value=274500},{type=5,value=7625},{type=6,value=7625}}</v>
      </c>
    </row>
    <row r="89" spans="2:50" ht="16.5">
      <c r="B89" s="3">
        <v>9</v>
      </c>
      <c r="C89" s="3">
        <v>82</v>
      </c>
      <c r="D89" s="2">
        <v>1880</v>
      </c>
      <c r="E89" s="3" t="s">
        <v>251</v>
      </c>
      <c r="I89" s="3">
        <f t="shared" si="19"/>
        <v>82</v>
      </c>
      <c r="J89" s="3">
        <f t="shared" si="10"/>
        <v>1880</v>
      </c>
      <c r="K89" s="3" t="str">
        <f t="shared" si="11"/>
        <v>{{type=4,value=27900},{type=2,value=27900},{type=5,value=1550},{type=6,value=1550}}</v>
      </c>
      <c r="L89" s="3" t="str">
        <f t="shared" si="12"/>
        <v>{{type=4,value=18600},{type=2,value=139500},{type=5,value=4650},{type=6,value=4650}}</v>
      </c>
      <c r="M89" s="3" t="str">
        <f t="shared" si="13"/>
        <v>{{type=4,value=7750},{type=2,value=390600},{type=5,value=1550},{type=6,value=1550}}</v>
      </c>
      <c r="N89" s="3" t="str">
        <f t="shared" si="14"/>
        <v>{{type=4,value=7750},{type=2,value=279000},{type=5,value=7750},{type=6,value=7750}}</v>
      </c>
      <c r="P89" s="23">
        <v>82</v>
      </c>
      <c r="Q89" s="23">
        <v>82</v>
      </c>
      <c r="R89" s="63">
        <v>1800</v>
      </c>
      <c r="S89" s="64">
        <v>111600</v>
      </c>
      <c r="T89" s="66">
        <v>1880</v>
      </c>
      <c r="U89" s="65">
        <v>27900</v>
      </c>
      <c r="V89" s="65">
        <v>1550</v>
      </c>
      <c r="W89" s="65">
        <v>1550</v>
      </c>
      <c r="X89" s="65">
        <v>27900</v>
      </c>
      <c r="Y89" s="65">
        <v>18600</v>
      </c>
      <c r="Z89" s="65">
        <v>4650</v>
      </c>
      <c r="AA89" s="65">
        <v>4650</v>
      </c>
      <c r="AB89" s="65">
        <v>139500</v>
      </c>
      <c r="AC89" s="65">
        <v>7750</v>
      </c>
      <c r="AD89" s="65">
        <v>1550</v>
      </c>
      <c r="AE89" s="65">
        <v>1550</v>
      </c>
      <c r="AF89" s="65">
        <v>390600</v>
      </c>
      <c r="AG89" s="65">
        <v>7750</v>
      </c>
      <c r="AH89" s="65">
        <v>7750</v>
      </c>
      <c r="AI89" s="65">
        <v>7750</v>
      </c>
      <c r="AJ89" s="65">
        <v>279000</v>
      </c>
      <c r="AK89" s="67">
        <v>111600</v>
      </c>
      <c r="AL89" s="3" t="str">
        <f t="shared" si="15"/>
        <v>{{type=4,value=27900},{type=2,value=27900},{type=5,value=1550},{type=6,value=1550}}</v>
      </c>
      <c r="AP89" s="36" t="str">
        <f t="shared" si="16"/>
        <v>{{type=4,value=18600},{type=2,value=139500},{type=5,value=4650},{type=6,value=4650}}</v>
      </c>
      <c r="AT89" s="3" t="str">
        <f t="shared" si="17"/>
        <v>{{type=4,value=7750},{type=2,value=390600},{type=5,value=1550},{type=6,value=1550}}</v>
      </c>
      <c r="AX89" s="36" t="str">
        <f t="shared" si="18"/>
        <v>{{type=4,value=7750},{type=2,value=279000},{type=5,value=7750},{type=6,value=7750}}</v>
      </c>
    </row>
    <row r="90" spans="2:50" ht="16.5">
      <c r="B90" s="3">
        <v>9</v>
      </c>
      <c r="C90" s="3">
        <v>83</v>
      </c>
      <c r="D90" s="2">
        <v>1880</v>
      </c>
      <c r="E90" s="3" t="s">
        <v>252</v>
      </c>
      <c r="I90" s="3">
        <f t="shared" si="19"/>
        <v>83</v>
      </c>
      <c r="J90" s="3">
        <f t="shared" si="10"/>
        <v>1880</v>
      </c>
      <c r="K90" s="3" t="str">
        <f t="shared" si="11"/>
        <v>{{type=4,value=28350},{type=2,value=28350},{type=5,value=1575},{type=6,value=1575}}</v>
      </c>
      <c r="L90" s="3" t="str">
        <f t="shared" si="12"/>
        <v>{{type=4,value=18900},{type=2,value=141750},{type=5,value=4725},{type=6,value=4725}}</v>
      </c>
      <c r="M90" s="3" t="str">
        <f t="shared" si="13"/>
        <v>{{type=4,value=7875},{type=2,value=396900},{type=5,value=1575},{type=6,value=1575}}</v>
      </c>
      <c r="N90" s="3" t="str">
        <f t="shared" si="14"/>
        <v>{{type=4,value=7875},{type=2,value=283500},{type=5,value=7875},{type=6,value=7875}}</v>
      </c>
      <c r="P90" s="23">
        <v>83</v>
      </c>
      <c r="Q90" s="23">
        <v>83</v>
      </c>
      <c r="R90" s="63">
        <v>1800</v>
      </c>
      <c r="S90" s="64">
        <v>113400</v>
      </c>
      <c r="T90" s="66">
        <v>1880</v>
      </c>
      <c r="U90" s="65">
        <v>28350</v>
      </c>
      <c r="V90" s="65">
        <v>1575</v>
      </c>
      <c r="W90" s="65">
        <v>1575</v>
      </c>
      <c r="X90" s="65">
        <v>28350</v>
      </c>
      <c r="Y90" s="65">
        <v>18900</v>
      </c>
      <c r="Z90" s="65">
        <v>4725</v>
      </c>
      <c r="AA90" s="65">
        <v>4725</v>
      </c>
      <c r="AB90" s="65">
        <v>141750</v>
      </c>
      <c r="AC90" s="65">
        <v>7875</v>
      </c>
      <c r="AD90" s="65">
        <v>1575</v>
      </c>
      <c r="AE90" s="65">
        <v>1575</v>
      </c>
      <c r="AF90" s="65">
        <v>396900</v>
      </c>
      <c r="AG90" s="65">
        <v>7875</v>
      </c>
      <c r="AH90" s="65">
        <v>7875</v>
      </c>
      <c r="AI90" s="65">
        <v>7875</v>
      </c>
      <c r="AJ90" s="65">
        <v>283500</v>
      </c>
      <c r="AK90" s="67">
        <v>113400</v>
      </c>
      <c r="AL90" s="3" t="str">
        <f t="shared" si="15"/>
        <v>{{type=4,value=28350},{type=2,value=28350},{type=5,value=1575},{type=6,value=1575}}</v>
      </c>
      <c r="AP90" s="36" t="str">
        <f t="shared" si="16"/>
        <v>{{type=4,value=18900},{type=2,value=141750},{type=5,value=4725},{type=6,value=4725}}</v>
      </c>
      <c r="AT90" s="3" t="str">
        <f t="shared" si="17"/>
        <v>{{type=4,value=7875},{type=2,value=396900},{type=5,value=1575},{type=6,value=1575}}</v>
      </c>
      <c r="AX90" s="36" t="str">
        <f t="shared" si="18"/>
        <v>{{type=4,value=7875},{type=2,value=283500},{type=5,value=7875},{type=6,value=7875}}</v>
      </c>
    </row>
    <row r="91" spans="2:50" ht="16.5">
      <c r="B91" s="3">
        <v>9</v>
      </c>
      <c r="C91" s="3">
        <v>84</v>
      </c>
      <c r="D91" s="2">
        <v>1880</v>
      </c>
      <c r="E91" s="3" t="s">
        <v>253</v>
      </c>
      <c r="I91" s="3">
        <f t="shared" si="19"/>
        <v>84</v>
      </c>
      <c r="J91" s="3">
        <f t="shared" si="10"/>
        <v>1880</v>
      </c>
      <c r="K91" s="3" t="str">
        <f t="shared" si="11"/>
        <v>{{type=4,value=28800},{type=2,value=28800},{type=5,value=1600},{type=6,value=1600}}</v>
      </c>
      <c r="L91" s="3" t="str">
        <f t="shared" si="12"/>
        <v>{{type=4,value=19200},{type=2,value=144000},{type=5,value=4800},{type=6,value=4800}}</v>
      </c>
      <c r="M91" s="3" t="str">
        <f t="shared" si="13"/>
        <v>{{type=4,value=8000},{type=2,value=403200},{type=5,value=1600},{type=6,value=1600}}</v>
      </c>
      <c r="N91" s="3" t="str">
        <f t="shared" si="14"/>
        <v>{{type=4,value=8000},{type=2,value=288000},{type=5,value=8000},{type=6,value=8000}}</v>
      </c>
      <c r="P91" s="23">
        <v>84</v>
      </c>
      <c r="Q91" s="23">
        <v>84</v>
      </c>
      <c r="R91" s="63">
        <v>1800</v>
      </c>
      <c r="S91" s="64">
        <v>115200</v>
      </c>
      <c r="T91" s="66">
        <v>1880</v>
      </c>
      <c r="U91" s="65">
        <v>28800</v>
      </c>
      <c r="V91" s="65">
        <v>1600</v>
      </c>
      <c r="W91" s="65">
        <v>1600</v>
      </c>
      <c r="X91" s="65">
        <v>28800</v>
      </c>
      <c r="Y91" s="65">
        <v>19200</v>
      </c>
      <c r="Z91" s="65">
        <v>4800</v>
      </c>
      <c r="AA91" s="65">
        <v>4800</v>
      </c>
      <c r="AB91" s="65">
        <v>144000</v>
      </c>
      <c r="AC91" s="65">
        <v>8000</v>
      </c>
      <c r="AD91" s="65">
        <v>1600</v>
      </c>
      <c r="AE91" s="65">
        <v>1600</v>
      </c>
      <c r="AF91" s="65">
        <v>403200</v>
      </c>
      <c r="AG91" s="65">
        <v>8000</v>
      </c>
      <c r="AH91" s="65">
        <v>8000</v>
      </c>
      <c r="AI91" s="65">
        <v>8000</v>
      </c>
      <c r="AJ91" s="65">
        <v>288000</v>
      </c>
      <c r="AK91" s="67">
        <v>115200</v>
      </c>
      <c r="AL91" s="3" t="str">
        <f t="shared" si="15"/>
        <v>{{type=4,value=28800},{type=2,value=28800},{type=5,value=1600},{type=6,value=1600}}</v>
      </c>
      <c r="AP91" s="36" t="str">
        <f t="shared" si="16"/>
        <v>{{type=4,value=19200},{type=2,value=144000},{type=5,value=4800},{type=6,value=4800}}</v>
      </c>
      <c r="AT91" s="3" t="str">
        <f t="shared" si="17"/>
        <v>{{type=4,value=8000},{type=2,value=403200},{type=5,value=1600},{type=6,value=1600}}</v>
      </c>
      <c r="AX91" s="36" t="str">
        <f t="shared" si="18"/>
        <v>{{type=4,value=8000},{type=2,value=288000},{type=5,value=8000},{type=6,value=8000}}</v>
      </c>
    </row>
    <row r="92" spans="2:50" ht="16.5">
      <c r="B92" s="3">
        <v>9</v>
      </c>
      <c r="C92" s="3">
        <v>85</v>
      </c>
      <c r="D92" s="2">
        <v>1880</v>
      </c>
      <c r="E92" s="3" t="s">
        <v>254</v>
      </c>
      <c r="I92" s="3">
        <f t="shared" si="19"/>
        <v>85</v>
      </c>
      <c r="J92" s="3">
        <f t="shared" si="10"/>
        <v>1880</v>
      </c>
      <c r="K92" s="3" t="str">
        <f t="shared" si="11"/>
        <v>{{type=4,value=29250},{type=2,value=29250},{type=5,value=1625},{type=6,value=1625}}</v>
      </c>
      <c r="L92" s="3" t="str">
        <f t="shared" si="12"/>
        <v>{{type=4,value=19500},{type=2,value=146250},{type=5,value=4875},{type=6,value=4875}}</v>
      </c>
      <c r="M92" s="3" t="str">
        <f t="shared" si="13"/>
        <v>{{type=4,value=8125},{type=2,value=409500},{type=5,value=1625},{type=6,value=1625}}</v>
      </c>
      <c r="N92" s="3" t="str">
        <f t="shared" si="14"/>
        <v>{{type=4,value=8125},{type=2,value=292500},{type=5,value=8125},{type=6,value=8125}}</v>
      </c>
      <c r="P92" s="23">
        <v>85</v>
      </c>
      <c r="Q92" s="23">
        <v>85</v>
      </c>
      <c r="R92" s="63">
        <v>1800</v>
      </c>
      <c r="S92" s="64">
        <v>117000</v>
      </c>
      <c r="T92" s="66">
        <v>1880</v>
      </c>
      <c r="U92" s="65">
        <v>29250</v>
      </c>
      <c r="V92" s="65">
        <v>1625</v>
      </c>
      <c r="W92" s="65">
        <v>1625</v>
      </c>
      <c r="X92" s="65">
        <v>29250</v>
      </c>
      <c r="Y92" s="65">
        <v>19500</v>
      </c>
      <c r="Z92" s="65">
        <v>4875</v>
      </c>
      <c r="AA92" s="65">
        <v>4875</v>
      </c>
      <c r="AB92" s="65">
        <v>146250</v>
      </c>
      <c r="AC92" s="65">
        <v>8125</v>
      </c>
      <c r="AD92" s="65">
        <v>1625</v>
      </c>
      <c r="AE92" s="65">
        <v>1625</v>
      </c>
      <c r="AF92" s="65">
        <v>409500</v>
      </c>
      <c r="AG92" s="65">
        <v>8125</v>
      </c>
      <c r="AH92" s="65">
        <v>8125</v>
      </c>
      <c r="AI92" s="65">
        <v>8125</v>
      </c>
      <c r="AJ92" s="65">
        <v>292500</v>
      </c>
      <c r="AK92" s="67">
        <v>117000</v>
      </c>
      <c r="AL92" s="3" t="str">
        <f t="shared" si="15"/>
        <v>{{type=4,value=29250},{type=2,value=29250},{type=5,value=1625},{type=6,value=1625}}</v>
      </c>
      <c r="AP92" s="36" t="str">
        <f t="shared" si="16"/>
        <v>{{type=4,value=19500},{type=2,value=146250},{type=5,value=4875},{type=6,value=4875}}</v>
      </c>
      <c r="AT92" s="3" t="str">
        <f t="shared" si="17"/>
        <v>{{type=4,value=8125},{type=2,value=409500},{type=5,value=1625},{type=6,value=1625}}</v>
      </c>
      <c r="AX92" s="36" t="str">
        <f t="shared" si="18"/>
        <v>{{type=4,value=8125},{type=2,value=292500},{type=5,value=8125},{type=6,value=8125}}</v>
      </c>
    </row>
    <row r="93" spans="2:50" ht="16.5">
      <c r="B93" s="3">
        <v>9</v>
      </c>
      <c r="C93" s="3">
        <v>86</v>
      </c>
      <c r="D93" s="2">
        <v>1880</v>
      </c>
      <c r="E93" s="3" t="s">
        <v>255</v>
      </c>
      <c r="I93" s="3">
        <f t="shared" si="19"/>
        <v>86</v>
      </c>
      <c r="J93" s="3">
        <f t="shared" si="10"/>
        <v>1880</v>
      </c>
      <c r="K93" s="3" t="str">
        <f t="shared" si="11"/>
        <v>{{type=4,value=29700},{type=2,value=29700},{type=5,value=1650},{type=6,value=1650}}</v>
      </c>
      <c r="L93" s="3" t="str">
        <f t="shared" si="12"/>
        <v>{{type=4,value=19800},{type=2,value=148500},{type=5,value=4950},{type=6,value=4950}}</v>
      </c>
      <c r="M93" s="3" t="str">
        <f t="shared" si="13"/>
        <v>{{type=4,value=8250},{type=2,value=415800},{type=5,value=1650},{type=6,value=1650}}</v>
      </c>
      <c r="N93" s="3" t="str">
        <f t="shared" si="14"/>
        <v>{{type=4,value=8250},{type=2,value=297000},{type=5,value=8250},{type=6,value=8250}}</v>
      </c>
      <c r="P93" s="23">
        <v>86</v>
      </c>
      <c r="Q93" s="23">
        <v>86</v>
      </c>
      <c r="R93" s="63">
        <v>1800</v>
      </c>
      <c r="S93" s="64">
        <v>118800</v>
      </c>
      <c r="T93" s="66">
        <v>1880</v>
      </c>
      <c r="U93" s="65">
        <v>29700</v>
      </c>
      <c r="V93" s="65">
        <v>1650</v>
      </c>
      <c r="W93" s="65">
        <v>1650</v>
      </c>
      <c r="X93" s="65">
        <v>29700</v>
      </c>
      <c r="Y93" s="65">
        <v>19800</v>
      </c>
      <c r="Z93" s="65">
        <v>4950</v>
      </c>
      <c r="AA93" s="65">
        <v>4950</v>
      </c>
      <c r="AB93" s="65">
        <v>148500</v>
      </c>
      <c r="AC93" s="65">
        <v>8250</v>
      </c>
      <c r="AD93" s="65">
        <v>1650</v>
      </c>
      <c r="AE93" s="65">
        <v>1650</v>
      </c>
      <c r="AF93" s="65">
        <v>415800</v>
      </c>
      <c r="AG93" s="65">
        <v>8250</v>
      </c>
      <c r="AH93" s="65">
        <v>8250</v>
      </c>
      <c r="AI93" s="65">
        <v>8250</v>
      </c>
      <c r="AJ93" s="65">
        <v>297000</v>
      </c>
      <c r="AK93" s="67">
        <v>118800</v>
      </c>
      <c r="AL93" s="3" t="str">
        <f t="shared" si="15"/>
        <v>{{type=4,value=29700},{type=2,value=29700},{type=5,value=1650},{type=6,value=1650}}</v>
      </c>
      <c r="AP93" s="36" t="str">
        <f t="shared" si="16"/>
        <v>{{type=4,value=19800},{type=2,value=148500},{type=5,value=4950},{type=6,value=4950}}</v>
      </c>
      <c r="AT93" s="3" t="str">
        <f t="shared" si="17"/>
        <v>{{type=4,value=8250},{type=2,value=415800},{type=5,value=1650},{type=6,value=1650}}</v>
      </c>
      <c r="AX93" s="36" t="str">
        <f t="shared" si="18"/>
        <v>{{type=4,value=8250},{type=2,value=297000},{type=5,value=8250},{type=6,value=8250}}</v>
      </c>
    </row>
    <row r="94" spans="2:50" ht="16.5">
      <c r="B94" s="3">
        <v>9</v>
      </c>
      <c r="C94" s="3">
        <v>87</v>
      </c>
      <c r="D94" s="2">
        <v>1880</v>
      </c>
      <c r="E94" s="3" t="s">
        <v>256</v>
      </c>
      <c r="I94" s="3">
        <f t="shared" si="19"/>
        <v>87</v>
      </c>
      <c r="J94" s="3">
        <f t="shared" si="10"/>
        <v>1880</v>
      </c>
      <c r="K94" s="3" t="str">
        <f t="shared" si="11"/>
        <v>{{type=4,value=30150},{type=2,value=30150},{type=5,value=1675},{type=6,value=1675}}</v>
      </c>
      <c r="L94" s="3" t="str">
        <f t="shared" si="12"/>
        <v>{{type=4,value=20100},{type=2,value=150750},{type=5,value=5025},{type=6,value=5025}}</v>
      </c>
      <c r="M94" s="3" t="str">
        <f t="shared" si="13"/>
        <v>{{type=4,value=8375},{type=2,value=422100},{type=5,value=1675},{type=6,value=1675}}</v>
      </c>
      <c r="N94" s="3" t="str">
        <f t="shared" si="14"/>
        <v>{{type=4,value=8375},{type=2,value=301500},{type=5,value=8375},{type=6,value=8375}}</v>
      </c>
      <c r="P94" s="23">
        <v>87</v>
      </c>
      <c r="Q94" s="23">
        <v>87</v>
      </c>
      <c r="R94" s="63">
        <v>1800</v>
      </c>
      <c r="S94" s="64">
        <v>120600</v>
      </c>
      <c r="T94" s="66">
        <v>1880</v>
      </c>
      <c r="U94" s="65">
        <v>30150</v>
      </c>
      <c r="V94" s="65">
        <v>1675</v>
      </c>
      <c r="W94" s="65">
        <v>1675</v>
      </c>
      <c r="X94" s="65">
        <v>30150</v>
      </c>
      <c r="Y94" s="65">
        <v>20100</v>
      </c>
      <c r="Z94" s="65">
        <v>5025</v>
      </c>
      <c r="AA94" s="65">
        <v>5025</v>
      </c>
      <c r="AB94" s="65">
        <v>150750</v>
      </c>
      <c r="AC94" s="65">
        <v>8375</v>
      </c>
      <c r="AD94" s="65">
        <v>1675</v>
      </c>
      <c r="AE94" s="65">
        <v>1675</v>
      </c>
      <c r="AF94" s="65">
        <v>422100</v>
      </c>
      <c r="AG94" s="65">
        <v>8375</v>
      </c>
      <c r="AH94" s="65">
        <v>8375</v>
      </c>
      <c r="AI94" s="65">
        <v>8375</v>
      </c>
      <c r="AJ94" s="65">
        <v>301500</v>
      </c>
      <c r="AK94" s="67">
        <v>120600</v>
      </c>
      <c r="AL94" s="3" t="str">
        <f t="shared" si="15"/>
        <v>{{type=4,value=30150},{type=2,value=30150},{type=5,value=1675},{type=6,value=1675}}</v>
      </c>
      <c r="AP94" s="36" t="str">
        <f t="shared" si="16"/>
        <v>{{type=4,value=20100},{type=2,value=150750},{type=5,value=5025},{type=6,value=5025}}</v>
      </c>
      <c r="AT94" s="3" t="str">
        <f t="shared" si="17"/>
        <v>{{type=4,value=8375},{type=2,value=422100},{type=5,value=1675},{type=6,value=1675}}</v>
      </c>
      <c r="AX94" s="36" t="str">
        <f t="shared" si="18"/>
        <v>{{type=4,value=8375},{type=2,value=301500},{type=5,value=8375},{type=6,value=8375}}</v>
      </c>
    </row>
    <row r="95" spans="2:50" ht="16.5">
      <c r="B95" s="3">
        <v>9</v>
      </c>
      <c r="C95" s="3">
        <v>88</v>
      </c>
      <c r="D95" s="2">
        <v>1880</v>
      </c>
      <c r="E95" s="3" t="s">
        <v>257</v>
      </c>
      <c r="I95" s="3">
        <f t="shared" si="19"/>
        <v>88</v>
      </c>
      <c r="J95" s="3">
        <f t="shared" si="10"/>
        <v>1880</v>
      </c>
      <c r="K95" s="3" t="str">
        <f t="shared" si="11"/>
        <v>{{type=4,value=30600},{type=2,value=30600},{type=5,value=1700},{type=6,value=1700}}</v>
      </c>
      <c r="L95" s="3" t="str">
        <f t="shared" si="12"/>
        <v>{{type=4,value=20400},{type=2,value=153000},{type=5,value=5100},{type=6,value=5100}}</v>
      </c>
      <c r="M95" s="3" t="str">
        <f t="shared" si="13"/>
        <v>{{type=4,value=8500},{type=2,value=428400},{type=5,value=1700},{type=6,value=1700}}</v>
      </c>
      <c r="N95" s="3" t="str">
        <f t="shared" si="14"/>
        <v>{{type=4,value=8500},{type=2,value=306000},{type=5,value=8500},{type=6,value=8500}}</v>
      </c>
      <c r="P95" s="23">
        <v>88</v>
      </c>
      <c r="Q95" s="23">
        <v>88</v>
      </c>
      <c r="R95" s="63">
        <v>1800</v>
      </c>
      <c r="S95" s="64">
        <v>122400</v>
      </c>
      <c r="T95" s="66">
        <v>1880</v>
      </c>
      <c r="U95" s="65">
        <v>30600</v>
      </c>
      <c r="V95" s="65">
        <v>1700</v>
      </c>
      <c r="W95" s="65">
        <v>1700</v>
      </c>
      <c r="X95" s="65">
        <v>30600</v>
      </c>
      <c r="Y95" s="65">
        <v>20400</v>
      </c>
      <c r="Z95" s="65">
        <v>5100</v>
      </c>
      <c r="AA95" s="65">
        <v>5100</v>
      </c>
      <c r="AB95" s="65">
        <v>153000</v>
      </c>
      <c r="AC95" s="65">
        <v>8500</v>
      </c>
      <c r="AD95" s="65">
        <v>1700</v>
      </c>
      <c r="AE95" s="65">
        <v>1700</v>
      </c>
      <c r="AF95" s="65">
        <v>428400</v>
      </c>
      <c r="AG95" s="65">
        <v>8500</v>
      </c>
      <c r="AH95" s="65">
        <v>8500</v>
      </c>
      <c r="AI95" s="65">
        <v>8500</v>
      </c>
      <c r="AJ95" s="65">
        <v>306000</v>
      </c>
      <c r="AK95" s="67">
        <v>122400</v>
      </c>
      <c r="AL95" s="3" t="str">
        <f t="shared" si="15"/>
        <v>{{type=4,value=30600},{type=2,value=30600},{type=5,value=1700},{type=6,value=1700}}</v>
      </c>
      <c r="AP95" s="36" t="str">
        <f t="shared" si="16"/>
        <v>{{type=4,value=20400},{type=2,value=153000},{type=5,value=5100},{type=6,value=5100}}</v>
      </c>
      <c r="AT95" s="3" t="str">
        <f t="shared" si="17"/>
        <v>{{type=4,value=8500},{type=2,value=428400},{type=5,value=1700},{type=6,value=1700}}</v>
      </c>
      <c r="AX95" s="36" t="str">
        <f t="shared" si="18"/>
        <v>{{type=4,value=8500},{type=2,value=306000},{type=5,value=8500},{type=6,value=8500}}</v>
      </c>
    </row>
    <row r="96" spans="2:50" ht="16.5">
      <c r="B96" s="3">
        <v>9</v>
      </c>
      <c r="C96" s="3">
        <v>89</v>
      </c>
      <c r="D96" s="2">
        <v>1880</v>
      </c>
      <c r="E96" s="3" t="s">
        <v>258</v>
      </c>
      <c r="I96" s="3">
        <f t="shared" si="19"/>
        <v>89</v>
      </c>
      <c r="J96" s="3">
        <f t="shared" si="10"/>
        <v>1880</v>
      </c>
      <c r="K96" s="3" t="str">
        <f t="shared" si="11"/>
        <v>{{type=4,value=31050},{type=2,value=31050},{type=5,value=1725},{type=6,value=1725}}</v>
      </c>
      <c r="L96" s="3" t="str">
        <f t="shared" si="12"/>
        <v>{{type=4,value=20700},{type=2,value=155250},{type=5,value=5175},{type=6,value=5175}}</v>
      </c>
      <c r="M96" s="3" t="str">
        <f t="shared" si="13"/>
        <v>{{type=4,value=8625},{type=2,value=434700},{type=5,value=1725},{type=6,value=1725}}</v>
      </c>
      <c r="N96" s="3" t="str">
        <f t="shared" si="14"/>
        <v>{{type=4,value=8625},{type=2,value=310500},{type=5,value=8625},{type=6,value=8625}}</v>
      </c>
      <c r="P96" s="23">
        <v>89</v>
      </c>
      <c r="Q96" s="23">
        <v>89</v>
      </c>
      <c r="R96" s="63">
        <v>1800</v>
      </c>
      <c r="S96" s="64">
        <v>124200</v>
      </c>
      <c r="T96" s="66">
        <v>1880</v>
      </c>
      <c r="U96" s="65">
        <v>31050</v>
      </c>
      <c r="V96" s="65">
        <v>1725</v>
      </c>
      <c r="W96" s="65">
        <v>1725</v>
      </c>
      <c r="X96" s="65">
        <v>31050</v>
      </c>
      <c r="Y96" s="65">
        <v>20700</v>
      </c>
      <c r="Z96" s="65">
        <v>5175</v>
      </c>
      <c r="AA96" s="65">
        <v>5175</v>
      </c>
      <c r="AB96" s="65">
        <v>155250</v>
      </c>
      <c r="AC96" s="65">
        <v>8625</v>
      </c>
      <c r="AD96" s="65">
        <v>1725</v>
      </c>
      <c r="AE96" s="65">
        <v>1725</v>
      </c>
      <c r="AF96" s="65">
        <v>434700</v>
      </c>
      <c r="AG96" s="65">
        <v>8625</v>
      </c>
      <c r="AH96" s="65">
        <v>8625</v>
      </c>
      <c r="AI96" s="65">
        <v>8625</v>
      </c>
      <c r="AJ96" s="65">
        <v>310500</v>
      </c>
      <c r="AK96" s="67">
        <v>124200</v>
      </c>
      <c r="AL96" s="3" t="str">
        <f t="shared" si="15"/>
        <v>{{type=4,value=31050},{type=2,value=31050},{type=5,value=1725},{type=6,value=1725}}</v>
      </c>
      <c r="AP96" s="36" t="str">
        <f t="shared" si="16"/>
        <v>{{type=4,value=20700},{type=2,value=155250},{type=5,value=5175},{type=6,value=5175}}</v>
      </c>
      <c r="AT96" s="3" t="str">
        <f t="shared" si="17"/>
        <v>{{type=4,value=8625},{type=2,value=434700},{type=5,value=1725},{type=6,value=1725}}</v>
      </c>
      <c r="AX96" s="36" t="str">
        <f t="shared" si="18"/>
        <v>{{type=4,value=8625},{type=2,value=310500},{type=5,value=8625},{type=6,value=8625}}</v>
      </c>
    </row>
    <row r="97" spans="2:50" ht="16.5">
      <c r="B97" s="3">
        <v>9</v>
      </c>
      <c r="C97" s="3">
        <v>90</v>
      </c>
      <c r="D97" s="2">
        <v>1880</v>
      </c>
      <c r="E97" s="3" t="s">
        <v>259</v>
      </c>
      <c r="I97" s="3">
        <f t="shared" si="19"/>
        <v>90</v>
      </c>
      <c r="J97" s="3">
        <f t="shared" si="10"/>
        <v>1880</v>
      </c>
      <c r="K97" s="3" t="str">
        <f t="shared" si="11"/>
        <v>{{type=4,value=31500},{type=2,value=31500},{type=5,value=1750},{type=6,value=1750}}</v>
      </c>
      <c r="L97" s="3" t="str">
        <f t="shared" si="12"/>
        <v>{{type=4,value=21000},{type=2,value=157500},{type=5,value=5250},{type=6,value=5250}}</v>
      </c>
      <c r="M97" s="3" t="str">
        <f t="shared" si="13"/>
        <v>{{type=4,value=8750},{type=2,value=441000},{type=5,value=1750},{type=6,value=1750}}</v>
      </c>
      <c r="N97" s="3" t="str">
        <f t="shared" si="14"/>
        <v>{{type=4,value=8750},{type=2,value=315000},{type=5,value=8750},{type=6,value=8750}}</v>
      </c>
      <c r="P97" s="23">
        <v>90</v>
      </c>
      <c r="Q97" s="23">
        <v>90</v>
      </c>
      <c r="R97" s="63">
        <v>1800</v>
      </c>
      <c r="S97" s="64">
        <v>126000</v>
      </c>
      <c r="T97" s="66">
        <v>1880</v>
      </c>
      <c r="U97" s="65">
        <v>31500</v>
      </c>
      <c r="V97" s="65">
        <v>1750</v>
      </c>
      <c r="W97" s="65">
        <v>1750</v>
      </c>
      <c r="X97" s="65">
        <v>31500</v>
      </c>
      <c r="Y97" s="65">
        <v>21000</v>
      </c>
      <c r="Z97" s="65">
        <v>5250</v>
      </c>
      <c r="AA97" s="65">
        <v>5250</v>
      </c>
      <c r="AB97" s="65">
        <v>157500</v>
      </c>
      <c r="AC97" s="65">
        <v>8750</v>
      </c>
      <c r="AD97" s="65">
        <v>1750</v>
      </c>
      <c r="AE97" s="65">
        <v>1750</v>
      </c>
      <c r="AF97" s="65">
        <v>441000</v>
      </c>
      <c r="AG97" s="65">
        <v>8750</v>
      </c>
      <c r="AH97" s="65">
        <v>8750</v>
      </c>
      <c r="AI97" s="65">
        <v>8750</v>
      </c>
      <c r="AJ97" s="65">
        <v>315000</v>
      </c>
      <c r="AK97" s="67">
        <v>126000</v>
      </c>
      <c r="AL97" s="3" t="str">
        <f t="shared" si="15"/>
        <v>{{type=4,value=31500},{type=2,value=31500},{type=5,value=1750},{type=6,value=1750}}</v>
      </c>
      <c r="AP97" s="36" t="str">
        <f t="shared" si="16"/>
        <v>{{type=4,value=21000},{type=2,value=157500},{type=5,value=5250},{type=6,value=5250}}</v>
      </c>
      <c r="AT97" s="3" t="str">
        <f t="shared" si="17"/>
        <v>{{type=4,value=8750},{type=2,value=441000},{type=5,value=1750},{type=6,value=1750}}</v>
      </c>
      <c r="AX97" s="36" t="str">
        <f t="shared" si="18"/>
        <v>{{type=4,value=8750},{type=2,value=315000},{type=5,value=8750},{type=6,value=8750}}</v>
      </c>
    </row>
    <row r="98" spans="2:50" ht="16.5">
      <c r="B98" s="3">
        <v>9</v>
      </c>
      <c r="C98" s="3">
        <v>91</v>
      </c>
      <c r="D98" s="2">
        <v>2180</v>
      </c>
      <c r="E98" s="3" t="s">
        <v>260</v>
      </c>
      <c r="I98" s="3">
        <f t="shared" si="19"/>
        <v>91</v>
      </c>
      <c r="J98" s="3">
        <f t="shared" si="10"/>
        <v>2180</v>
      </c>
      <c r="K98" s="3" t="str">
        <f t="shared" si="11"/>
        <v>{{type=4,value=31975},{type=2,value=31975},{type=5,value=1776},{type=6,value=1776}}</v>
      </c>
      <c r="L98" s="3" t="str">
        <f t="shared" si="12"/>
        <v>{{type=4,value=21316},{type=2,value=159875},{type=5,value=5329},{type=6,value=5329}}</v>
      </c>
      <c r="M98" s="3" t="str">
        <f t="shared" si="13"/>
        <v>{{type=4,value=8881},{type=2,value=447650},{type=5,value=1776},{type=6,value=1776}}</v>
      </c>
      <c r="N98" s="3" t="str">
        <f t="shared" si="14"/>
        <v>{{type=4,value=8881},{type=2,value=319750},{type=5,value=8881},{type=6,value=8881}}</v>
      </c>
      <c r="P98" s="23">
        <v>91</v>
      </c>
      <c r="Q98" s="23">
        <v>91</v>
      </c>
      <c r="R98" s="63">
        <v>1900</v>
      </c>
      <c r="S98" s="64">
        <v>127900</v>
      </c>
      <c r="T98" s="66">
        <v>2180</v>
      </c>
      <c r="U98" s="65">
        <v>31975</v>
      </c>
      <c r="V98" s="65">
        <v>1776</v>
      </c>
      <c r="W98" s="65">
        <v>1776</v>
      </c>
      <c r="X98" s="65">
        <v>31975</v>
      </c>
      <c r="Y98" s="65">
        <v>21316</v>
      </c>
      <c r="Z98" s="65">
        <v>5329</v>
      </c>
      <c r="AA98" s="65">
        <v>5329</v>
      </c>
      <c r="AB98" s="65">
        <v>159875</v>
      </c>
      <c r="AC98" s="65">
        <v>8881</v>
      </c>
      <c r="AD98" s="65">
        <v>1776</v>
      </c>
      <c r="AE98" s="65">
        <v>1776</v>
      </c>
      <c r="AF98" s="65">
        <v>447650</v>
      </c>
      <c r="AG98" s="65">
        <v>8881</v>
      </c>
      <c r="AH98" s="65">
        <v>8881</v>
      </c>
      <c r="AI98" s="65">
        <v>8881</v>
      </c>
      <c r="AJ98" s="65">
        <v>319750</v>
      </c>
      <c r="AK98" s="67">
        <v>127893.2</v>
      </c>
      <c r="AL98" s="3" t="str">
        <f t="shared" si="15"/>
        <v>{{type=4,value=31975},{type=2,value=31975},{type=5,value=1776},{type=6,value=1776}}</v>
      </c>
      <c r="AP98" s="36" t="str">
        <f t="shared" si="16"/>
        <v>{{type=4,value=21316},{type=2,value=159875},{type=5,value=5329},{type=6,value=5329}}</v>
      </c>
      <c r="AT98" s="3" t="str">
        <f t="shared" si="17"/>
        <v>{{type=4,value=8881},{type=2,value=447650},{type=5,value=1776},{type=6,value=1776}}</v>
      </c>
      <c r="AX98" s="36" t="str">
        <f t="shared" si="18"/>
        <v>{{type=4,value=8881},{type=2,value=319750},{type=5,value=8881},{type=6,value=8881}}</v>
      </c>
    </row>
    <row r="99" spans="2:50" ht="16.5">
      <c r="B99" s="3">
        <v>9</v>
      </c>
      <c r="C99" s="3">
        <v>92</v>
      </c>
      <c r="D99" s="2">
        <v>2180</v>
      </c>
      <c r="E99" s="3" t="s">
        <v>261</v>
      </c>
      <c r="I99" s="3">
        <f t="shared" si="19"/>
        <v>92</v>
      </c>
      <c r="J99" s="3">
        <f t="shared" si="10"/>
        <v>2180</v>
      </c>
      <c r="K99" s="3" t="str">
        <f t="shared" si="11"/>
        <v>{{type=4,value=32450},{type=2,value=32450},{type=5,value=1802},{type=6,value=1802}}</v>
      </c>
      <c r="L99" s="3" t="str">
        <f t="shared" si="12"/>
        <v>{{type=4,value=21633},{type=2,value=162250},{type=5,value=5408},{type=6,value=5408}}</v>
      </c>
      <c r="M99" s="3" t="str">
        <f t="shared" si="13"/>
        <v>{{type=4,value=9013},{type=2,value=454300},{type=5,value=1802},{type=6,value=1802}}</v>
      </c>
      <c r="N99" s="3" t="str">
        <f t="shared" si="14"/>
        <v>{{type=4,value=9013},{type=2,value=324500},{type=5,value=9013},{type=6,value=9013}}</v>
      </c>
      <c r="P99" s="23">
        <v>92</v>
      </c>
      <c r="Q99" s="23">
        <v>92</v>
      </c>
      <c r="R99" s="63">
        <v>1900</v>
      </c>
      <c r="S99" s="64">
        <v>129800</v>
      </c>
      <c r="T99" s="66">
        <v>2180</v>
      </c>
      <c r="U99" s="65">
        <v>32450</v>
      </c>
      <c r="V99" s="65">
        <v>1802</v>
      </c>
      <c r="W99" s="65">
        <v>1802</v>
      </c>
      <c r="X99" s="65">
        <v>32450</v>
      </c>
      <c r="Y99" s="65">
        <v>21633</v>
      </c>
      <c r="Z99" s="65">
        <v>5408</v>
      </c>
      <c r="AA99" s="65">
        <v>5408</v>
      </c>
      <c r="AB99" s="65">
        <v>162250</v>
      </c>
      <c r="AC99" s="65">
        <v>9013</v>
      </c>
      <c r="AD99" s="65">
        <v>1802</v>
      </c>
      <c r="AE99" s="65">
        <v>1802</v>
      </c>
      <c r="AF99" s="65">
        <v>454300</v>
      </c>
      <c r="AG99" s="65">
        <v>9013</v>
      </c>
      <c r="AH99" s="65">
        <v>9013</v>
      </c>
      <c r="AI99" s="65">
        <v>9013</v>
      </c>
      <c r="AJ99" s="65">
        <v>324500</v>
      </c>
      <c r="AK99" s="67">
        <v>129793.60000000001</v>
      </c>
      <c r="AL99" s="3" t="str">
        <f t="shared" si="15"/>
        <v>{{type=4,value=32450},{type=2,value=32450},{type=5,value=1802},{type=6,value=1802}}</v>
      </c>
      <c r="AP99" s="36" t="str">
        <f t="shared" si="16"/>
        <v>{{type=4,value=21633},{type=2,value=162250},{type=5,value=5408},{type=6,value=5408}}</v>
      </c>
      <c r="AT99" s="3" t="str">
        <f t="shared" si="17"/>
        <v>{{type=4,value=9013},{type=2,value=454300},{type=5,value=1802},{type=6,value=1802}}</v>
      </c>
      <c r="AX99" s="36" t="str">
        <f t="shared" si="18"/>
        <v>{{type=4,value=9013},{type=2,value=324500},{type=5,value=9013},{type=6,value=9013}}</v>
      </c>
    </row>
    <row r="100" spans="2:50" ht="16.5">
      <c r="B100" s="3">
        <v>9</v>
      </c>
      <c r="C100" s="3">
        <v>93</v>
      </c>
      <c r="D100" s="2">
        <v>2180</v>
      </c>
      <c r="E100" s="3" t="s">
        <v>262</v>
      </c>
      <c r="I100" s="3">
        <f t="shared" si="19"/>
        <v>93</v>
      </c>
      <c r="J100" s="3">
        <f t="shared" si="10"/>
        <v>2180</v>
      </c>
      <c r="K100" s="3" t="str">
        <f t="shared" si="11"/>
        <v>{{type=4,value=32925},{type=2,value=32925},{type=5,value=1829},{type=6,value=1829}}</v>
      </c>
      <c r="L100" s="3" t="str">
        <f t="shared" si="12"/>
        <v>{{type=4,value=21950},{type=2,value=164625},{type=5,value=5487},{type=6,value=5487}}</v>
      </c>
      <c r="M100" s="3" t="str">
        <f t="shared" si="13"/>
        <v>{{type=4,value=9145},{type=2,value=460950},{type=5,value=1829},{type=6,value=1829}}</v>
      </c>
      <c r="N100" s="3" t="str">
        <f t="shared" si="14"/>
        <v>{{type=4,value=9145},{type=2,value=329250},{type=5,value=9145},{type=6,value=9145}}</v>
      </c>
      <c r="P100" s="23">
        <v>93</v>
      </c>
      <c r="Q100" s="23">
        <v>93</v>
      </c>
      <c r="R100" s="63">
        <v>1900</v>
      </c>
      <c r="S100" s="64">
        <v>131700</v>
      </c>
      <c r="T100" s="66">
        <v>2180</v>
      </c>
      <c r="U100" s="65">
        <v>32925</v>
      </c>
      <c r="V100" s="65">
        <v>1829</v>
      </c>
      <c r="W100" s="65">
        <v>1829</v>
      </c>
      <c r="X100" s="65">
        <v>32925</v>
      </c>
      <c r="Y100" s="65">
        <v>21950</v>
      </c>
      <c r="Z100" s="65">
        <v>5487</v>
      </c>
      <c r="AA100" s="65">
        <v>5487</v>
      </c>
      <c r="AB100" s="65">
        <v>164625</v>
      </c>
      <c r="AC100" s="65">
        <v>9145</v>
      </c>
      <c r="AD100" s="65">
        <v>1829</v>
      </c>
      <c r="AE100" s="65">
        <v>1829</v>
      </c>
      <c r="AF100" s="65">
        <v>460950</v>
      </c>
      <c r="AG100" s="65">
        <v>9145</v>
      </c>
      <c r="AH100" s="65">
        <v>9145</v>
      </c>
      <c r="AI100" s="65">
        <v>9145</v>
      </c>
      <c r="AJ100" s="65">
        <v>329250</v>
      </c>
      <c r="AK100" s="67">
        <v>131694</v>
      </c>
      <c r="AL100" s="3" t="str">
        <f t="shared" si="15"/>
        <v>{{type=4,value=32925},{type=2,value=32925},{type=5,value=1829},{type=6,value=1829}}</v>
      </c>
      <c r="AP100" s="36" t="str">
        <f t="shared" si="16"/>
        <v>{{type=4,value=21950},{type=2,value=164625},{type=5,value=5487},{type=6,value=5487}}</v>
      </c>
      <c r="AT100" s="3" t="str">
        <f t="shared" si="17"/>
        <v>{{type=4,value=9145},{type=2,value=460950},{type=5,value=1829},{type=6,value=1829}}</v>
      </c>
      <c r="AX100" s="36" t="str">
        <f t="shared" si="18"/>
        <v>{{type=4,value=9145},{type=2,value=329250},{type=5,value=9145},{type=6,value=9145}}</v>
      </c>
    </row>
    <row r="101" spans="2:50" ht="16.5">
      <c r="B101" s="3">
        <v>9</v>
      </c>
      <c r="C101" s="3">
        <v>94</v>
      </c>
      <c r="D101" s="2">
        <v>2180</v>
      </c>
      <c r="E101" s="3" t="s">
        <v>263</v>
      </c>
      <c r="I101" s="3">
        <f t="shared" si="19"/>
        <v>94</v>
      </c>
      <c r="J101" s="3">
        <f t="shared" si="10"/>
        <v>2180</v>
      </c>
      <c r="K101" s="3" t="str">
        <f t="shared" si="11"/>
        <v>{{type=4,value=33400},{type=2,value=33400},{type=5,value=1855},{type=6,value=1855}}</v>
      </c>
      <c r="L101" s="3" t="str">
        <f t="shared" si="12"/>
        <v>{{type=4,value=22266},{type=2,value=167000},{type=5,value=5566},{type=6,value=5566}}</v>
      </c>
      <c r="M101" s="3" t="str">
        <f t="shared" si="13"/>
        <v>{{type=4,value=9277},{type=2,value=467600},{type=5,value=1855},{type=6,value=1855}}</v>
      </c>
      <c r="N101" s="3" t="str">
        <f t="shared" si="14"/>
        <v>{{type=4,value=9277},{type=2,value=334000},{type=5,value=9277},{type=6,value=9277}}</v>
      </c>
      <c r="P101" s="23">
        <v>94</v>
      </c>
      <c r="Q101" s="23">
        <v>94</v>
      </c>
      <c r="R101" s="63">
        <v>1900</v>
      </c>
      <c r="S101" s="64">
        <v>133600</v>
      </c>
      <c r="T101" s="66">
        <v>2180</v>
      </c>
      <c r="U101" s="65">
        <v>33400</v>
      </c>
      <c r="V101" s="65">
        <v>1855</v>
      </c>
      <c r="W101" s="65">
        <v>1855</v>
      </c>
      <c r="X101" s="65">
        <v>33400</v>
      </c>
      <c r="Y101" s="65">
        <v>22266</v>
      </c>
      <c r="Z101" s="65">
        <v>5566</v>
      </c>
      <c r="AA101" s="65">
        <v>5566</v>
      </c>
      <c r="AB101" s="65">
        <v>167000</v>
      </c>
      <c r="AC101" s="65">
        <v>9277</v>
      </c>
      <c r="AD101" s="65">
        <v>1855</v>
      </c>
      <c r="AE101" s="65">
        <v>1855</v>
      </c>
      <c r="AF101" s="65">
        <v>467600</v>
      </c>
      <c r="AG101" s="65">
        <v>9277</v>
      </c>
      <c r="AH101" s="65">
        <v>9277</v>
      </c>
      <c r="AI101" s="65">
        <v>9277</v>
      </c>
      <c r="AJ101" s="65">
        <v>334000</v>
      </c>
      <c r="AK101" s="67">
        <v>133594.4</v>
      </c>
      <c r="AL101" s="3" t="str">
        <f t="shared" si="15"/>
        <v>{{type=4,value=33400},{type=2,value=33400},{type=5,value=1855},{type=6,value=1855}}</v>
      </c>
      <c r="AP101" s="36" t="str">
        <f t="shared" si="16"/>
        <v>{{type=4,value=22266},{type=2,value=167000},{type=5,value=5566},{type=6,value=5566}}</v>
      </c>
      <c r="AT101" s="3" t="str">
        <f t="shared" si="17"/>
        <v>{{type=4,value=9277},{type=2,value=467600},{type=5,value=1855},{type=6,value=1855}}</v>
      </c>
      <c r="AX101" s="36" t="str">
        <f t="shared" si="18"/>
        <v>{{type=4,value=9277},{type=2,value=334000},{type=5,value=9277},{type=6,value=9277}}</v>
      </c>
    </row>
    <row r="102" spans="2:50" ht="16.5">
      <c r="B102" s="3">
        <v>9</v>
      </c>
      <c r="C102" s="3">
        <v>95</v>
      </c>
      <c r="D102" s="2">
        <v>2180</v>
      </c>
      <c r="E102" s="3" t="s">
        <v>264</v>
      </c>
      <c r="I102" s="3">
        <f t="shared" si="19"/>
        <v>95</v>
      </c>
      <c r="J102" s="3">
        <f t="shared" si="10"/>
        <v>2180</v>
      </c>
      <c r="K102" s="3" t="str">
        <f t="shared" si="11"/>
        <v>{{type=4,value=33875},{type=2,value=33875},{type=5,value=1881},{type=6,value=1881}}</v>
      </c>
      <c r="L102" s="3" t="str">
        <f t="shared" si="12"/>
        <v>{{type=4,value=22583},{type=2,value=169375},{type=5,value=5645},{type=6,value=5645}}</v>
      </c>
      <c r="M102" s="3" t="str">
        <f t="shared" si="13"/>
        <v>{{type=4,value=9409},{type=2,value=474250},{type=5,value=1881},{type=6,value=1881}}</v>
      </c>
      <c r="N102" s="3" t="str">
        <f t="shared" si="14"/>
        <v>{{type=4,value=9409},{type=2,value=338750},{type=5,value=9409},{type=6,value=9409}}</v>
      </c>
      <c r="P102" s="23">
        <v>95</v>
      </c>
      <c r="Q102" s="23">
        <v>95</v>
      </c>
      <c r="R102" s="63">
        <v>1900</v>
      </c>
      <c r="S102" s="64">
        <v>135500</v>
      </c>
      <c r="T102" s="66">
        <v>2180</v>
      </c>
      <c r="U102" s="65">
        <v>33875</v>
      </c>
      <c r="V102" s="65">
        <v>1881</v>
      </c>
      <c r="W102" s="65">
        <v>1881</v>
      </c>
      <c r="X102" s="65">
        <v>33875</v>
      </c>
      <c r="Y102" s="65">
        <v>22583</v>
      </c>
      <c r="Z102" s="65">
        <v>5645</v>
      </c>
      <c r="AA102" s="65">
        <v>5645</v>
      </c>
      <c r="AB102" s="65">
        <v>169375</v>
      </c>
      <c r="AC102" s="65">
        <v>9409</v>
      </c>
      <c r="AD102" s="65">
        <v>1881</v>
      </c>
      <c r="AE102" s="65">
        <v>1881</v>
      </c>
      <c r="AF102" s="65">
        <v>474250</v>
      </c>
      <c r="AG102" s="65">
        <v>9409</v>
      </c>
      <c r="AH102" s="65">
        <v>9409</v>
      </c>
      <c r="AI102" s="65">
        <v>9409</v>
      </c>
      <c r="AJ102" s="65">
        <v>338750</v>
      </c>
      <c r="AK102" s="67">
        <v>135494.79999999999</v>
      </c>
      <c r="AL102" s="3" t="str">
        <f t="shared" si="15"/>
        <v>{{type=4,value=33875},{type=2,value=33875},{type=5,value=1881},{type=6,value=1881}}</v>
      </c>
      <c r="AP102" s="36" t="str">
        <f t="shared" si="16"/>
        <v>{{type=4,value=22583},{type=2,value=169375},{type=5,value=5645},{type=6,value=5645}}</v>
      </c>
      <c r="AT102" s="3" t="str">
        <f t="shared" si="17"/>
        <v>{{type=4,value=9409},{type=2,value=474250},{type=5,value=1881},{type=6,value=1881}}</v>
      </c>
      <c r="AX102" s="36" t="str">
        <f t="shared" si="18"/>
        <v>{{type=4,value=9409},{type=2,value=338750},{type=5,value=9409},{type=6,value=9409}}</v>
      </c>
    </row>
    <row r="103" spans="2:50" ht="16.5">
      <c r="B103" s="3">
        <v>9</v>
      </c>
      <c r="C103" s="3">
        <v>96</v>
      </c>
      <c r="D103" s="2">
        <v>2180</v>
      </c>
      <c r="E103" s="3" t="s">
        <v>265</v>
      </c>
      <c r="I103" s="3">
        <f t="shared" si="19"/>
        <v>96</v>
      </c>
      <c r="J103" s="3">
        <f t="shared" si="10"/>
        <v>2180</v>
      </c>
      <c r="K103" s="3" t="str">
        <f t="shared" si="11"/>
        <v>{{type=4,value=34350},{type=2,value=34350},{type=5,value=1908},{type=6,value=1908}}</v>
      </c>
      <c r="L103" s="3" t="str">
        <f t="shared" si="12"/>
        <v>{{type=4,value=22900},{type=2,value=171750},{type=5,value=5725},{type=6,value=5725}}</v>
      </c>
      <c r="M103" s="3" t="str">
        <f t="shared" si="13"/>
        <v>{{type=4,value=9541},{type=2,value=480900},{type=5,value=1908},{type=6,value=1908}}</v>
      </c>
      <c r="N103" s="3" t="str">
        <f t="shared" si="14"/>
        <v>{{type=4,value=9541},{type=2,value=343500},{type=5,value=9541},{type=6,value=9541}}</v>
      </c>
      <c r="P103" s="23">
        <v>96</v>
      </c>
      <c r="Q103" s="23">
        <v>96</v>
      </c>
      <c r="R103" s="63">
        <v>1900</v>
      </c>
      <c r="S103" s="64">
        <v>137400</v>
      </c>
      <c r="T103" s="66">
        <v>2180</v>
      </c>
      <c r="U103" s="65">
        <v>34350</v>
      </c>
      <c r="V103" s="65">
        <v>1908</v>
      </c>
      <c r="W103" s="65">
        <v>1908</v>
      </c>
      <c r="X103" s="65">
        <v>34350</v>
      </c>
      <c r="Y103" s="65">
        <v>22900</v>
      </c>
      <c r="Z103" s="65">
        <v>5725</v>
      </c>
      <c r="AA103" s="65">
        <v>5725</v>
      </c>
      <c r="AB103" s="65">
        <v>171750</v>
      </c>
      <c r="AC103" s="65">
        <v>9541</v>
      </c>
      <c r="AD103" s="65">
        <v>1908</v>
      </c>
      <c r="AE103" s="65">
        <v>1908</v>
      </c>
      <c r="AF103" s="65">
        <v>480900</v>
      </c>
      <c r="AG103" s="65">
        <v>9541</v>
      </c>
      <c r="AH103" s="65">
        <v>9541</v>
      </c>
      <c r="AI103" s="65">
        <v>9541</v>
      </c>
      <c r="AJ103" s="65">
        <v>343500</v>
      </c>
      <c r="AK103" s="67">
        <v>137395.20000000001</v>
      </c>
      <c r="AL103" s="3" t="str">
        <f t="shared" si="15"/>
        <v>{{type=4,value=34350},{type=2,value=34350},{type=5,value=1908},{type=6,value=1908}}</v>
      </c>
      <c r="AP103" s="36" t="str">
        <f t="shared" si="16"/>
        <v>{{type=4,value=22900},{type=2,value=171750},{type=5,value=5725},{type=6,value=5725}}</v>
      </c>
      <c r="AT103" s="3" t="str">
        <f t="shared" si="17"/>
        <v>{{type=4,value=9541},{type=2,value=480900},{type=5,value=1908},{type=6,value=1908}}</v>
      </c>
      <c r="AX103" s="36" t="str">
        <f t="shared" si="18"/>
        <v>{{type=4,value=9541},{type=2,value=343500},{type=5,value=9541},{type=6,value=9541}}</v>
      </c>
    </row>
    <row r="104" spans="2:50" ht="16.5">
      <c r="B104" s="3">
        <v>9</v>
      </c>
      <c r="C104" s="3">
        <v>97</v>
      </c>
      <c r="D104" s="2">
        <v>2180</v>
      </c>
      <c r="E104" s="3" t="s">
        <v>266</v>
      </c>
      <c r="I104" s="3">
        <f t="shared" si="19"/>
        <v>97</v>
      </c>
      <c r="J104" s="3">
        <f t="shared" si="10"/>
        <v>2180</v>
      </c>
      <c r="K104" s="3" t="str">
        <f t="shared" si="11"/>
        <v>{{type=4,value=34825},{type=2,value=34825},{type=5,value=1934},{type=6,value=1934}}</v>
      </c>
      <c r="L104" s="3" t="str">
        <f t="shared" si="12"/>
        <v>{{type=4,value=23216},{type=2,value=174125},{type=5,value=5804},{type=6,value=5804}}</v>
      </c>
      <c r="M104" s="3" t="str">
        <f t="shared" si="13"/>
        <v>{{type=4,value=9673},{type=2,value=487550},{type=5,value=1934},{type=6,value=1934}}</v>
      </c>
      <c r="N104" s="3" t="str">
        <f t="shared" si="14"/>
        <v>{{type=4,value=9673},{type=2,value=348250},{type=5,value=9673},{type=6,value=9673}}</v>
      </c>
      <c r="P104" s="23">
        <v>97</v>
      </c>
      <c r="Q104" s="23">
        <v>97</v>
      </c>
      <c r="R104" s="63">
        <v>1900</v>
      </c>
      <c r="S104" s="64">
        <v>139300</v>
      </c>
      <c r="T104" s="66">
        <v>2180</v>
      </c>
      <c r="U104" s="65">
        <v>34825</v>
      </c>
      <c r="V104" s="65">
        <v>1934</v>
      </c>
      <c r="W104" s="65">
        <v>1934</v>
      </c>
      <c r="X104" s="65">
        <v>34825</v>
      </c>
      <c r="Y104" s="65">
        <v>23216</v>
      </c>
      <c r="Z104" s="65">
        <v>5804</v>
      </c>
      <c r="AA104" s="65">
        <v>5804</v>
      </c>
      <c r="AB104" s="65">
        <v>174125</v>
      </c>
      <c r="AC104" s="65">
        <v>9673</v>
      </c>
      <c r="AD104" s="65">
        <v>1934</v>
      </c>
      <c r="AE104" s="65">
        <v>1934</v>
      </c>
      <c r="AF104" s="65">
        <v>487550</v>
      </c>
      <c r="AG104" s="65">
        <v>9673</v>
      </c>
      <c r="AH104" s="65">
        <v>9673</v>
      </c>
      <c r="AI104" s="65">
        <v>9673</v>
      </c>
      <c r="AJ104" s="65">
        <v>348250</v>
      </c>
      <c r="AK104" s="67">
        <v>139295.6</v>
      </c>
      <c r="AL104" s="3" t="str">
        <f t="shared" si="15"/>
        <v>{{type=4,value=34825},{type=2,value=34825},{type=5,value=1934},{type=6,value=1934}}</v>
      </c>
      <c r="AP104" s="36" t="str">
        <f t="shared" si="16"/>
        <v>{{type=4,value=23216},{type=2,value=174125},{type=5,value=5804},{type=6,value=5804}}</v>
      </c>
      <c r="AT104" s="3" t="str">
        <f t="shared" si="17"/>
        <v>{{type=4,value=9673},{type=2,value=487550},{type=5,value=1934},{type=6,value=1934}}</v>
      </c>
      <c r="AX104" s="36" t="str">
        <f t="shared" si="18"/>
        <v>{{type=4,value=9673},{type=2,value=348250},{type=5,value=9673},{type=6,value=9673}}</v>
      </c>
    </row>
    <row r="105" spans="2:50" ht="16.5">
      <c r="B105" s="3">
        <v>9</v>
      </c>
      <c r="C105" s="3">
        <v>98</v>
      </c>
      <c r="D105" s="2">
        <v>2180</v>
      </c>
      <c r="E105" s="3" t="s">
        <v>267</v>
      </c>
      <c r="I105" s="3">
        <f t="shared" si="19"/>
        <v>98</v>
      </c>
      <c r="J105" s="3">
        <f t="shared" si="10"/>
        <v>2180</v>
      </c>
      <c r="K105" s="3" t="str">
        <f t="shared" si="11"/>
        <v>{{type=4,value=35300},{type=2,value=35300},{type=5,value=1961},{type=6,value=1961}}</v>
      </c>
      <c r="L105" s="3" t="str">
        <f t="shared" si="12"/>
        <v>{{type=4,value=23533},{type=2,value=176500},{type=5,value=5883},{type=6,value=5883}}</v>
      </c>
      <c r="M105" s="3" t="str">
        <f t="shared" si="13"/>
        <v>{{type=4,value=9805},{type=2,value=494200},{type=5,value=1961},{type=6,value=1961}}</v>
      </c>
      <c r="N105" s="3" t="str">
        <f t="shared" si="14"/>
        <v>{{type=4,value=9805},{type=2,value=353000},{type=5,value=9805},{type=6,value=9805}}</v>
      </c>
      <c r="P105" s="23">
        <v>98</v>
      </c>
      <c r="Q105" s="23">
        <v>98</v>
      </c>
      <c r="R105" s="63">
        <v>1900</v>
      </c>
      <c r="S105" s="64">
        <v>141200</v>
      </c>
      <c r="T105" s="66">
        <v>2180</v>
      </c>
      <c r="U105" s="65">
        <v>35300</v>
      </c>
      <c r="V105" s="65">
        <v>1961</v>
      </c>
      <c r="W105" s="65">
        <v>1961</v>
      </c>
      <c r="X105" s="65">
        <v>35300</v>
      </c>
      <c r="Y105" s="65">
        <v>23533</v>
      </c>
      <c r="Z105" s="65">
        <v>5883</v>
      </c>
      <c r="AA105" s="65">
        <v>5883</v>
      </c>
      <c r="AB105" s="65">
        <v>176500</v>
      </c>
      <c r="AC105" s="65">
        <v>9805</v>
      </c>
      <c r="AD105" s="65">
        <v>1961</v>
      </c>
      <c r="AE105" s="65">
        <v>1961</v>
      </c>
      <c r="AF105" s="65">
        <v>494200</v>
      </c>
      <c r="AG105" s="65">
        <v>9805</v>
      </c>
      <c r="AH105" s="65">
        <v>9805</v>
      </c>
      <c r="AI105" s="65">
        <v>9805</v>
      </c>
      <c r="AJ105" s="65">
        <v>353000</v>
      </c>
      <c r="AK105" s="67">
        <v>141196</v>
      </c>
      <c r="AL105" s="3" t="str">
        <f t="shared" si="15"/>
        <v>{{type=4,value=35300},{type=2,value=35300},{type=5,value=1961},{type=6,value=1961}}</v>
      </c>
      <c r="AP105" s="36" t="str">
        <f t="shared" si="16"/>
        <v>{{type=4,value=23533},{type=2,value=176500},{type=5,value=5883},{type=6,value=5883}}</v>
      </c>
      <c r="AT105" s="3" t="str">
        <f t="shared" si="17"/>
        <v>{{type=4,value=9805},{type=2,value=494200},{type=5,value=1961},{type=6,value=1961}}</v>
      </c>
      <c r="AX105" s="36" t="str">
        <f t="shared" si="18"/>
        <v>{{type=4,value=9805},{type=2,value=353000},{type=5,value=9805},{type=6,value=9805}}</v>
      </c>
    </row>
    <row r="106" spans="2:50" ht="16.5">
      <c r="B106" s="3">
        <v>9</v>
      </c>
      <c r="C106" s="3">
        <v>99</v>
      </c>
      <c r="D106" s="2">
        <v>2180</v>
      </c>
      <c r="E106" s="3" t="s">
        <v>268</v>
      </c>
      <c r="I106" s="3">
        <f t="shared" si="19"/>
        <v>99</v>
      </c>
      <c r="J106" s="3">
        <f t="shared" si="10"/>
        <v>2180</v>
      </c>
      <c r="K106" s="3" t="str">
        <f t="shared" si="11"/>
        <v>{{type=4,value=35775},{type=2,value=35775},{type=5,value=1987},{type=6,value=1987}}</v>
      </c>
      <c r="L106" s="3" t="str">
        <f t="shared" si="12"/>
        <v>{{type=4,value=23850},{type=2,value=178875},{type=5,value=5962},{type=6,value=5962}}</v>
      </c>
      <c r="M106" s="3" t="str">
        <f t="shared" si="13"/>
        <v>{{type=4,value=9937},{type=2,value=500850},{type=5,value=1987},{type=6,value=1987}}</v>
      </c>
      <c r="N106" s="3" t="str">
        <f t="shared" si="14"/>
        <v>{{type=4,value=9937},{type=2,value=357750},{type=5,value=9937},{type=6,value=9937}}</v>
      </c>
      <c r="P106" s="23">
        <v>99</v>
      </c>
      <c r="Q106" s="23">
        <v>99</v>
      </c>
      <c r="R106" s="63">
        <v>1900</v>
      </c>
      <c r="S106" s="64">
        <v>143100</v>
      </c>
      <c r="T106" s="66">
        <v>2180</v>
      </c>
      <c r="U106" s="65">
        <v>35775</v>
      </c>
      <c r="V106" s="65">
        <v>1987</v>
      </c>
      <c r="W106" s="65">
        <v>1987</v>
      </c>
      <c r="X106" s="65">
        <v>35775</v>
      </c>
      <c r="Y106" s="65">
        <v>23850</v>
      </c>
      <c r="Z106" s="65">
        <v>5962</v>
      </c>
      <c r="AA106" s="65">
        <v>5962</v>
      </c>
      <c r="AB106" s="65">
        <v>178875</v>
      </c>
      <c r="AC106" s="65">
        <v>9937</v>
      </c>
      <c r="AD106" s="65">
        <v>1987</v>
      </c>
      <c r="AE106" s="65">
        <v>1987</v>
      </c>
      <c r="AF106" s="65">
        <v>500850</v>
      </c>
      <c r="AG106" s="65">
        <v>9937</v>
      </c>
      <c r="AH106" s="65">
        <v>9937</v>
      </c>
      <c r="AI106" s="65">
        <v>9937</v>
      </c>
      <c r="AJ106" s="65">
        <v>357750</v>
      </c>
      <c r="AK106" s="67">
        <v>143096.4</v>
      </c>
      <c r="AL106" s="3" t="str">
        <f t="shared" si="15"/>
        <v>{{type=4,value=35775},{type=2,value=35775},{type=5,value=1987},{type=6,value=1987}}</v>
      </c>
      <c r="AP106" s="36" t="str">
        <f t="shared" si="16"/>
        <v>{{type=4,value=23850},{type=2,value=178875},{type=5,value=5962},{type=6,value=5962}}</v>
      </c>
      <c r="AT106" s="3" t="str">
        <f t="shared" si="17"/>
        <v>{{type=4,value=9937},{type=2,value=500850},{type=5,value=1987},{type=6,value=1987}}</v>
      </c>
      <c r="AX106" s="36" t="str">
        <f t="shared" si="18"/>
        <v>{{type=4,value=9937},{type=2,value=357750},{type=5,value=9937},{type=6,value=9937}}</v>
      </c>
    </row>
    <row r="107" spans="2:50" ht="16.5">
      <c r="B107" s="3">
        <v>9</v>
      </c>
      <c r="C107" s="3">
        <v>100</v>
      </c>
      <c r="D107" s="2">
        <v>2180</v>
      </c>
      <c r="E107" s="3" t="s">
        <v>269</v>
      </c>
      <c r="I107" s="3">
        <f t="shared" si="19"/>
        <v>100</v>
      </c>
      <c r="J107" s="3">
        <f t="shared" si="10"/>
        <v>2180</v>
      </c>
      <c r="K107" s="3" t="str">
        <f t="shared" si="11"/>
        <v>{{type=4,value=36250},{type=2,value=36250},{type=5,value=2013},{type=6,value=2013}}</v>
      </c>
      <c r="L107" s="3" t="str">
        <f t="shared" si="12"/>
        <v>{{type=4,value=24166},{type=2,value=181250},{type=5,value=6041},{type=6,value=6041}}</v>
      </c>
      <c r="M107" s="3" t="str">
        <f t="shared" si="13"/>
        <v>{{type=4,value=10069},{type=2,value=507500},{type=5,value=2013},{type=6,value=2013}}</v>
      </c>
      <c r="N107" s="3" t="str">
        <f t="shared" si="14"/>
        <v>{{type=4,value=10069},{type=2,value=362500},{type=5,value=10069},{type=6,value=10069}}</v>
      </c>
      <c r="P107" s="23">
        <v>100</v>
      </c>
      <c r="Q107" s="23">
        <v>100</v>
      </c>
      <c r="R107" s="63">
        <v>1900</v>
      </c>
      <c r="S107" s="64">
        <v>145000</v>
      </c>
      <c r="T107" s="66">
        <v>2180</v>
      </c>
      <c r="U107" s="65">
        <v>36250</v>
      </c>
      <c r="V107" s="65">
        <v>2013</v>
      </c>
      <c r="W107" s="65">
        <v>2013</v>
      </c>
      <c r="X107" s="65">
        <v>36250</v>
      </c>
      <c r="Y107" s="65">
        <v>24166</v>
      </c>
      <c r="Z107" s="65">
        <v>6041</v>
      </c>
      <c r="AA107" s="65">
        <v>6041</v>
      </c>
      <c r="AB107" s="65">
        <v>181250</v>
      </c>
      <c r="AC107" s="65">
        <v>10069</v>
      </c>
      <c r="AD107" s="65">
        <v>2013</v>
      </c>
      <c r="AE107" s="65">
        <v>2013</v>
      </c>
      <c r="AF107" s="65">
        <v>507500</v>
      </c>
      <c r="AG107" s="65">
        <v>10069</v>
      </c>
      <c r="AH107" s="65">
        <v>10069</v>
      </c>
      <c r="AI107" s="65">
        <v>10069</v>
      </c>
      <c r="AJ107" s="65">
        <v>362500</v>
      </c>
      <c r="AK107" s="67">
        <v>144996.79999999999</v>
      </c>
      <c r="AL107" s="3" t="str">
        <f t="shared" si="15"/>
        <v>{{type=4,value=36250},{type=2,value=36250},{type=5,value=2013},{type=6,value=2013}}</v>
      </c>
      <c r="AP107" s="36" t="str">
        <f t="shared" si="16"/>
        <v>{{type=4,value=24166},{type=2,value=181250},{type=5,value=6041},{type=6,value=6041}}</v>
      </c>
      <c r="AT107" s="3" t="str">
        <f t="shared" si="17"/>
        <v>{{type=4,value=10069},{type=2,value=507500},{type=5,value=2013},{type=6,value=2013}}</v>
      </c>
      <c r="AX107" s="36" t="str">
        <f t="shared" si="18"/>
        <v>{{type=4,value=10069},{type=2,value=362500},{type=5,value=10069},{type=6,value=10069}}</v>
      </c>
    </row>
    <row r="108" spans="2:50" ht="15.75">
      <c r="B108" s="1">
        <v>10</v>
      </c>
      <c r="C108" s="3">
        <v>1</v>
      </c>
      <c r="D108" s="47">
        <v>180</v>
      </c>
      <c r="E108" s="3" t="s">
        <v>270</v>
      </c>
    </row>
    <row r="109" spans="2:50" ht="15.75">
      <c r="B109" s="1">
        <v>10</v>
      </c>
      <c r="C109" s="3">
        <v>2</v>
      </c>
      <c r="D109" s="47">
        <v>180</v>
      </c>
      <c r="E109" s="3" t="s">
        <v>271</v>
      </c>
    </row>
    <row r="110" spans="2:50" ht="15.75">
      <c r="B110" s="1">
        <v>10</v>
      </c>
      <c r="C110" s="3">
        <v>3</v>
      </c>
      <c r="D110" s="47">
        <v>180</v>
      </c>
      <c r="E110" s="3" t="s">
        <v>272</v>
      </c>
    </row>
    <row r="111" spans="2:50" ht="15.75">
      <c r="B111" s="1">
        <v>10</v>
      </c>
      <c r="C111" s="3">
        <v>4</v>
      </c>
      <c r="D111" s="47">
        <v>180</v>
      </c>
      <c r="E111" s="3" t="s">
        <v>273</v>
      </c>
    </row>
    <row r="112" spans="2:50" ht="15.75">
      <c r="B112" s="1">
        <v>10</v>
      </c>
      <c r="C112" s="3">
        <v>5</v>
      </c>
      <c r="D112" s="47">
        <v>180</v>
      </c>
      <c r="E112" s="3" t="s">
        <v>274</v>
      </c>
    </row>
    <row r="113" spans="2:5" ht="15.75">
      <c r="B113" s="1">
        <v>10</v>
      </c>
      <c r="C113" s="3">
        <v>6</v>
      </c>
      <c r="D113" s="47">
        <v>180</v>
      </c>
      <c r="E113" s="3" t="s">
        <v>275</v>
      </c>
    </row>
    <row r="114" spans="2:5" ht="15.75">
      <c r="B114" s="1">
        <v>10</v>
      </c>
      <c r="C114" s="3">
        <v>7</v>
      </c>
      <c r="D114" s="47">
        <v>180</v>
      </c>
      <c r="E114" s="3" t="s">
        <v>276</v>
      </c>
    </row>
    <row r="115" spans="2:5" ht="15.75">
      <c r="B115" s="1">
        <v>10</v>
      </c>
      <c r="C115" s="3">
        <v>8</v>
      </c>
      <c r="D115" s="47">
        <v>180</v>
      </c>
      <c r="E115" s="3" t="s">
        <v>277</v>
      </c>
    </row>
    <row r="116" spans="2:5" ht="15.75">
      <c r="B116" s="1">
        <v>10</v>
      </c>
      <c r="C116" s="3">
        <v>9</v>
      </c>
      <c r="D116" s="47">
        <v>180</v>
      </c>
      <c r="E116" s="3" t="s">
        <v>278</v>
      </c>
    </row>
    <row r="117" spans="2:5" ht="15.75">
      <c r="B117" s="1">
        <v>10</v>
      </c>
      <c r="C117" s="3">
        <v>10</v>
      </c>
      <c r="D117" s="47">
        <v>180</v>
      </c>
      <c r="E117" s="3" t="s">
        <v>279</v>
      </c>
    </row>
    <row r="118" spans="2:5" ht="15.75">
      <c r="B118" s="1">
        <v>10</v>
      </c>
      <c r="C118" s="3">
        <v>11</v>
      </c>
      <c r="D118" s="47">
        <v>330</v>
      </c>
      <c r="E118" s="3" t="s">
        <v>280</v>
      </c>
    </row>
    <row r="119" spans="2:5" ht="15.75">
      <c r="B119" s="1">
        <v>10</v>
      </c>
      <c r="C119" s="3">
        <v>12</v>
      </c>
      <c r="D119" s="47">
        <v>330</v>
      </c>
      <c r="E119" s="3" t="s">
        <v>281</v>
      </c>
    </row>
    <row r="120" spans="2:5" ht="15.75">
      <c r="B120" s="1">
        <v>10</v>
      </c>
      <c r="C120" s="3">
        <v>13</v>
      </c>
      <c r="D120" s="47">
        <v>330</v>
      </c>
      <c r="E120" s="3" t="s">
        <v>282</v>
      </c>
    </row>
    <row r="121" spans="2:5" ht="15.75">
      <c r="B121" s="1">
        <v>10</v>
      </c>
      <c r="C121" s="3">
        <v>14</v>
      </c>
      <c r="D121" s="47">
        <v>330</v>
      </c>
      <c r="E121" s="3" t="s">
        <v>283</v>
      </c>
    </row>
    <row r="122" spans="2:5" ht="15.75">
      <c r="B122" s="1">
        <v>10</v>
      </c>
      <c r="C122" s="3">
        <v>15</v>
      </c>
      <c r="D122" s="53">
        <v>330</v>
      </c>
      <c r="E122" s="3" t="s">
        <v>284</v>
      </c>
    </row>
    <row r="123" spans="2:5" ht="15.75">
      <c r="B123" s="1">
        <v>10</v>
      </c>
      <c r="C123" s="3">
        <v>16</v>
      </c>
      <c r="D123" s="47">
        <v>330</v>
      </c>
      <c r="E123" s="3" t="s">
        <v>285</v>
      </c>
    </row>
    <row r="124" spans="2:5" ht="15.75">
      <c r="B124" s="1">
        <v>10</v>
      </c>
      <c r="C124" s="3">
        <v>17</v>
      </c>
      <c r="D124" s="47">
        <v>330</v>
      </c>
      <c r="E124" s="3" t="s">
        <v>286</v>
      </c>
    </row>
    <row r="125" spans="2:5" ht="15.75">
      <c r="B125" s="1">
        <v>10</v>
      </c>
      <c r="C125" s="3">
        <v>18</v>
      </c>
      <c r="D125" s="47">
        <v>330</v>
      </c>
      <c r="E125" s="3" t="s">
        <v>287</v>
      </c>
    </row>
    <row r="126" spans="2:5" ht="15.75">
      <c r="B126" s="1">
        <v>10</v>
      </c>
      <c r="C126" s="3">
        <v>19</v>
      </c>
      <c r="D126" s="47">
        <v>330</v>
      </c>
      <c r="E126" s="3" t="s">
        <v>288</v>
      </c>
    </row>
    <row r="127" spans="2:5" ht="15.75">
      <c r="B127" s="1">
        <v>10</v>
      </c>
      <c r="C127" s="3">
        <v>20</v>
      </c>
      <c r="D127" s="47">
        <v>330</v>
      </c>
      <c r="E127" s="3" t="s">
        <v>289</v>
      </c>
    </row>
    <row r="128" spans="2:5" ht="15.75">
      <c r="B128" s="1">
        <v>10</v>
      </c>
      <c r="C128" s="3">
        <v>21</v>
      </c>
      <c r="D128" s="47">
        <v>480</v>
      </c>
      <c r="E128" s="3" t="s">
        <v>290</v>
      </c>
    </row>
    <row r="129" spans="2:5" ht="15.75">
      <c r="B129" s="1">
        <v>10</v>
      </c>
      <c r="C129" s="3">
        <v>22</v>
      </c>
      <c r="D129" s="47">
        <v>480</v>
      </c>
      <c r="E129" s="3" t="s">
        <v>291</v>
      </c>
    </row>
    <row r="130" spans="2:5" ht="15.75">
      <c r="B130" s="1">
        <v>10</v>
      </c>
      <c r="C130" s="3">
        <v>23</v>
      </c>
      <c r="D130" s="47">
        <v>480</v>
      </c>
      <c r="E130" s="3" t="s">
        <v>292</v>
      </c>
    </row>
    <row r="131" spans="2:5" ht="15.75">
      <c r="B131" s="1">
        <v>10</v>
      </c>
      <c r="C131" s="3">
        <v>24</v>
      </c>
      <c r="D131" s="47">
        <v>480</v>
      </c>
      <c r="E131" s="3" t="s">
        <v>293</v>
      </c>
    </row>
    <row r="132" spans="2:5" ht="15.75">
      <c r="B132" s="1">
        <v>10</v>
      </c>
      <c r="C132" s="3">
        <v>25</v>
      </c>
      <c r="D132" s="47">
        <v>480</v>
      </c>
      <c r="E132" s="3" t="s">
        <v>294</v>
      </c>
    </row>
    <row r="133" spans="2:5" ht="15.75">
      <c r="B133" s="1">
        <v>10</v>
      </c>
      <c r="C133" s="3">
        <v>26</v>
      </c>
      <c r="D133" s="47">
        <v>480</v>
      </c>
      <c r="E133" s="3" t="s">
        <v>295</v>
      </c>
    </row>
    <row r="134" spans="2:5" ht="15.75">
      <c r="B134" s="1">
        <v>10</v>
      </c>
      <c r="C134" s="3">
        <v>27</v>
      </c>
      <c r="D134" s="47">
        <v>480</v>
      </c>
      <c r="E134" s="3" t="s">
        <v>296</v>
      </c>
    </row>
    <row r="135" spans="2:5" ht="15.75">
      <c r="B135" s="1">
        <v>10</v>
      </c>
      <c r="C135" s="3">
        <v>28</v>
      </c>
      <c r="D135" s="47">
        <v>480</v>
      </c>
      <c r="E135" s="3" t="s">
        <v>297</v>
      </c>
    </row>
    <row r="136" spans="2:5" ht="15.75">
      <c r="B136" s="1">
        <v>10</v>
      </c>
      <c r="C136" s="3">
        <v>29</v>
      </c>
      <c r="D136" s="47">
        <v>480</v>
      </c>
      <c r="E136" s="3" t="s">
        <v>298</v>
      </c>
    </row>
    <row r="137" spans="2:5" ht="15.75">
      <c r="B137" s="1">
        <v>10</v>
      </c>
      <c r="C137" s="3">
        <v>30</v>
      </c>
      <c r="D137" s="53">
        <v>480</v>
      </c>
      <c r="E137" s="3" t="s">
        <v>299</v>
      </c>
    </row>
    <row r="138" spans="2:5" ht="15.75">
      <c r="B138" s="1">
        <v>10</v>
      </c>
      <c r="C138" s="3">
        <v>31</v>
      </c>
      <c r="D138" s="47">
        <v>630</v>
      </c>
      <c r="E138" s="3" t="s">
        <v>300</v>
      </c>
    </row>
    <row r="139" spans="2:5" ht="15.75">
      <c r="B139" s="1">
        <v>10</v>
      </c>
      <c r="C139" s="3">
        <v>32</v>
      </c>
      <c r="D139" s="47">
        <v>630</v>
      </c>
      <c r="E139" s="3" t="s">
        <v>301</v>
      </c>
    </row>
    <row r="140" spans="2:5" ht="15.75">
      <c r="B140" s="1">
        <v>10</v>
      </c>
      <c r="C140" s="3">
        <v>33</v>
      </c>
      <c r="D140" s="47">
        <v>630</v>
      </c>
      <c r="E140" s="3" t="s">
        <v>302</v>
      </c>
    </row>
    <row r="141" spans="2:5" ht="15.75">
      <c r="B141" s="1">
        <v>10</v>
      </c>
      <c r="C141" s="3">
        <v>34</v>
      </c>
      <c r="D141" s="47">
        <v>630</v>
      </c>
      <c r="E141" s="3" t="s">
        <v>303</v>
      </c>
    </row>
    <row r="142" spans="2:5" ht="15.75">
      <c r="B142" s="1">
        <v>10</v>
      </c>
      <c r="C142" s="3">
        <v>35</v>
      </c>
      <c r="D142" s="47">
        <v>630</v>
      </c>
      <c r="E142" s="3" t="s">
        <v>304</v>
      </c>
    </row>
    <row r="143" spans="2:5" ht="15.75">
      <c r="B143" s="1">
        <v>10</v>
      </c>
      <c r="C143" s="3">
        <v>36</v>
      </c>
      <c r="D143" s="47">
        <v>630</v>
      </c>
      <c r="E143" s="3" t="s">
        <v>305</v>
      </c>
    </row>
    <row r="144" spans="2:5" ht="15.75">
      <c r="B144" s="1">
        <v>10</v>
      </c>
      <c r="C144" s="3">
        <v>37</v>
      </c>
      <c r="D144" s="47">
        <v>630</v>
      </c>
      <c r="E144" s="3" t="s">
        <v>306</v>
      </c>
    </row>
    <row r="145" spans="2:5" ht="15.75">
      <c r="B145" s="1">
        <v>10</v>
      </c>
      <c r="C145" s="3">
        <v>38</v>
      </c>
      <c r="D145" s="47">
        <v>630</v>
      </c>
      <c r="E145" s="3" t="s">
        <v>307</v>
      </c>
    </row>
    <row r="146" spans="2:5" ht="15.75">
      <c r="B146" s="1">
        <v>10</v>
      </c>
      <c r="C146" s="3">
        <v>39</v>
      </c>
      <c r="D146" s="47">
        <v>630</v>
      </c>
      <c r="E146" s="3" t="s">
        <v>308</v>
      </c>
    </row>
    <row r="147" spans="2:5" ht="15.75">
      <c r="B147" s="1">
        <v>10</v>
      </c>
      <c r="C147" s="3">
        <v>40</v>
      </c>
      <c r="D147" s="47">
        <v>630</v>
      </c>
      <c r="E147" s="3" t="s">
        <v>309</v>
      </c>
    </row>
    <row r="148" spans="2:5" ht="15.75">
      <c r="B148" s="1">
        <v>10</v>
      </c>
      <c r="C148" s="3">
        <v>41</v>
      </c>
      <c r="D148" s="47">
        <v>780</v>
      </c>
      <c r="E148" s="3" t="s">
        <v>310</v>
      </c>
    </row>
    <row r="149" spans="2:5" ht="15.75">
      <c r="B149" s="1">
        <v>10</v>
      </c>
      <c r="C149" s="3">
        <v>42</v>
      </c>
      <c r="D149" s="47">
        <v>780</v>
      </c>
      <c r="E149" s="3" t="s">
        <v>311</v>
      </c>
    </row>
    <row r="150" spans="2:5" ht="15.75">
      <c r="B150" s="1">
        <v>10</v>
      </c>
      <c r="C150" s="3">
        <v>43</v>
      </c>
      <c r="D150" s="47">
        <v>780</v>
      </c>
      <c r="E150" s="3" t="s">
        <v>312</v>
      </c>
    </row>
    <row r="151" spans="2:5" ht="15.75">
      <c r="B151" s="1">
        <v>10</v>
      </c>
      <c r="C151" s="3">
        <v>44</v>
      </c>
      <c r="D151" s="47">
        <v>780</v>
      </c>
      <c r="E151" s="3" t="s">
        <v>313</v>
      </c>
    </row>
    <row r="152" spans="2:5" ht="15.75">
      <c r="B152" s="1">
        <v>10</v>
      </c>
      <c r="C152" s="3">
        <v>45</v>
      </c>
      <c r="D152" s="53">
        <v>780</v>
      </c>
      <c r="E152" s="3" t="s">
        <v>314</v>
      </c>
    </row>
    <row r="153" spans="2:5" ht="15.75">
      <c r="B153" s="1">
        <v>10</v>
      </c>
      <c r="C153" s="3">
        <v>46</v>
      </c>
      <c r="D153" s="47">
        <v>780</v>
      </c>
      <c r="E153" s="3" t="s">
        <v>315</v>
      </c>
    </row>
    <row r="154" spans="2:5" ht="15.75">
      <c r="B154" s="1">
        <v>10</v>
      </c>
      <c r="C154" s="3">
        <v>47</v>
      </c>
      <c r="D154" s="47">
        <v>780</v>
      </c>
      <c r="E154" s="3" t="s">
        <v>316</v>
      </c>
    </row>
    <row r="155" spans="2:5" ht="15.75">
      <c r="B155" s="1">
        <v>10</v>
      </c>
      <c r="C155" s="3">
        <v>48</v>
      </c>
      <c r="D155" s="47">
        <v>780</v>
      </c>
      <c r="E155" s="3" t="s">
        <v>317</v>
      </c>
    </row>
    <row r="156" spans="2:5" ht="15.75">
      <c r="B156" s="1">
        <v>10</v>
      </c>
      <c r="C156" s="3">
        <v>49</v>
      </c>
      <c r="D156" s="47">
        <v>780</v>
      </c>
      <c r="E156" s="3" t="s">
        <v>318</v>
      </c>
    </row>
    <row r="157" spans="2:5" ht="15.75">
      <c r="B157" s="1">
        <v>10</v>
      </c>
      <c r="C157" s="3">
        <v>50</v>
      </c>
      <c r="D157" s="47">
        <v>780</v>
      </c>
      <c r="E157" s="3" t="s">
        <v>319</v>
      </c>
    </row>
    <row r="158" spans="2:5" ht="15.75">
      <c r="B158" s="1">
        <v>10</v>
      </c>
      <c r="C158" s="3">
        <v>51</v>
      </c>
      <c r="D158" s="47">
        <v>980</v>
      </c>
      <c r="E158" s="3" t="s">
        <v>320</v>
      </c>
    </row>
    <row r="159" spans="2:5" ht="15.75">
      <c r="B159" s="1">
        <v>10</v>
      </c>
      <c r="C159" s="3">
        <v>52</v>
      </c>
      <c r="D159" s="47">
        <v>980</v>
      </c>
      <c r="E159" s="3" t="s">
        <v>321</v>
      </c>
    </row>
    <row r="160" spans="2:5" ht="15.75">
      <c r="B160" s="1">
        <v>10</v>
      </c>
      <c r="C160" s="3">
        <v>53</v>
      </c>
      <c r="D160" s="47">
        <v>980</v>
      </c>
      <c r="E160" s="3" t="s">
        <v>322</v>
      </c>
    </row>
    <row r="161" spans="2:5" ht="15.75">
      <c r="B161" s="1">
        <v>10</v>
      </c>
      <c r="C161" s="3">
        <v>54</v>
      </c>
      <c r="D161" s="47">
        <v>980</v>
      </c>
      <c r="E161" s="3" t="s">
        <v>323</v>
      </c>
    </row>
    <row r="162" spans="2:5" ht="15.75">
      <c r="B162" s="1">
        <v>10</v>
      </c>
      <c r="C162" s="3">
        <v>55</v>
      </c>
      <c r="D162" s="47">
        <v>980</v>
      </c>
      <c r="E162" s="3" t="s">
        <v>324</v>
      </c>
    </row>
    <row r="163" spans="2:5" ht="15.75">
      <c r="B163" s="1">
        <v>10</v>
      </c>
      <c r="C163" s="3">
        <v>56</v>
      </c>
      <c r="D163" s="47">
        <v>980</v>
      </c>
      <c r="E163" s="3" t="s">
        <v>325</v>
      </c>
    </row>
    <row r="164" spans="2:5" ht="15.75">
      <c r="B164" s="1">
        <v>10</v>
      </c>
      <c r="C164" s="3">
        <v>57</v>
      </c>
      <c r="D164" s="47">
        <v>980</v>
      </c>
      <c r="E164" s="3" t="s">
        <v>326</v>
      </c>
    </row>
    <row r="165" spans="2:5" ht="15.75">
      <c r="B165" s="1">
        <v>10</v>
      </c>
      <c r="C165" s="3">
        <v>58</v>
      </c>
      <c r="D165" s="47">
        <v>980</v>
      </c>
      <c r="E165" s="3" t="s">
        <v>327</v>
      </c>
    </row>
    <row r="166" spans="2:5" ht="15.75">
      <c r="B166" s="1">
        <v>10</v>
      </c>
      <c r="C166" s="3">
        <v>59</v>
      </c>
      <c r="D166" s="47">
        <v>980</v>
      </c>
      <c r="E166" s="3" t="s">
        <v>328</v>
      </c>
    </row>
    <row r="167" spans="2:5" ht="15.75">
      <c r="B167" s="1">
        <v>10</v>
      </c>
      <c r="C167" s="3">
        <v>60</v>
      </c>
      <c r="D167" s="53">
        <v>980</v>
      </c>
      <c r="E167" s="3" t="s">
        <v>329</v>
      </c>
    </row>
    <row r="168" spans="2:5">
      <c r="B168" s="1">
        <v>10</v>
      </c>
      <c r="C168" s="3">
        <v>61</v>
      </c>
      <c r="D168" s="2">
        <v>1280</v>
      </c>
      <c r="E168" s="3" t="s">
        <v>330</v>
      </c>
    </row>
    <row r="169" spans="2:5">
      <c r="B169" s="1">
        <v>10</v>
      </c>
      <c r="C169" s="3">
        <v>62</v>
      </c>
      <c r="D169" s="2">
        <v>1280</v>
      </c>
      <c r="E169" s="3" t="s">
        <v>331</v>
      </c>
    </row>
    <row r="170" spans="2:5">
      <c r="B170" s="1">
        <v>10</v>
      </c>
      <c r="C170" s="3">
        <v>63</v>
      </c>
      <c r="D170" s="2">
        <v>1280</v>
      </c>
      <c r="E170" s="3" t="s">
        <v>332</v>
      </c>
    </row>
    <row r="171" spans="2:5">
      <c r="B171" s="1">
        <v>10</v>
      </c>
      <c r="C171" s="3">
        <v>64</v>
      </c>
      <c r="D171" s="2">
        <v>1280</v>
      </c>
      <c r="E171" s="3" t="s">
        <v>333</v>
      </c>
    </row>
    <row r="172" spans="2:5">
      <c r="B172" s="1">
        <v>10</v>
      </c>
      <c r="C172" s="3">
        <v>65</v>
      </c>
      <c r="D172" s="2">
        <v>1280</v>
      </c>
      <c r="E172" s="3" t="s">
        <v>334</v>
      </c>
    </row>
    <row r="173" spans="2:5">
      <c r="B173" s="1">
        <v>10</v>
      </c>
      <c r="C173" s="3">
        <v>66</v>
      </c>
      <c r="D173" s="2">
        <v>1280</v>
      </c>
      <c r="E173" s="3" t="s">
        <v>335</v>
      </c>
    </row>
    <row r="174" spans="2:5">
      <c r="B174" s="1">
        <v>10</v>
      </c>
      <c r="C174" s="3">
        <v>67</v>
      </c>
      <c r="D174" s="2">
        <v>1280</v>
      </c>
      <c r="E174" s="3" t="s">
        <v>336</v>
      </c>
    </row>
    <row r="175" spans="2:5">
      <c r="B175" s="1">
        <v>10</v>
      </c>
      <c r="C175" s="3">
        <v>68</v>
      </c>
      <c r="D175" s="2">
        <v>1280</v>
      </c>
      <c r="E175" s="3" t="s">
        <v>337</v>
      </c>
    </row>
    <row r="176" spans="2:5">
      <c r="B176" s="1">
        <v>10</v>
      </c>
      <c r="C176" s="3">
        <v>69</v>
      </c>
      <c r="D176" s="2">
        <v>1280</v>
      </c>
      <c r="E176" s="3" t="s">
        <v>338</v>
      </c>
    </row>
    <row r="177" spans="2:5">
      <c r="B177" s="1">
        <v>10</v>
      </c>
      <c r="C177" s="3">
        <v>70</v>
      </c>
      <c r="D177" s="2">
        <v>1280</v>
      </c>
      <c r="E177" s="3" t="s">
        <v>339</v>
      </c>
    </row>
    <row r="178" spans="2:5">
      <c r="B178" s="1">
        <v>10</v>
      </c>
      <c r="C178" s="3">
        <v>71</v>
      </c>
      <c r="D178" s="2">
        <v>1580</v>
      </c>
      <c r="E178" s="3" t="s">
        <v>340</v>
      </c>
    </row>
    <row r="179" spans="2:5">
      <c r="B179" s="1">
        <v>10</v>
      </c>
      <c r="C179" s="3">
        <v>72</v>
      </c>
      <c r="D179" s="2">
        <v>1580</v>
      </c>
      <c r="E179" s="3" t="s">
        <v>341</v>
      </c>
    </row>
    <row r="180" spans="2:5">
      <c r="B180" s="1">
        <v>10</v>
      </c>
      <c r="C180" s="3">
        <v>73</v>
      </c>
      <c r="D180" s="2">
        <v>1580</v>
      </c>
      <c r="E180" s="3" t="s">
        <v>342</v>
      </c>
    </row>
    <row r="181" spans="2:5">
      <c r="B181" s="1">
        <v>10</v>
      </c>
      <c r="C181" s="3">
        <v>74</v>
      </c>
      <c r="D181" s="2">
        <v>1580</v>
      </c>
      <c r="E181" s="3" t="s">
        <v>343</v>
      </c>
    </row>
    <row r="182" spans="2:5">
      <c r="B182" s="1">
        <v>10</v>
      </c>
      <c r="C182" s="3">
        <v>75</v>
      </c>
      <c r="D182" s="2">
        <v>1580</v>
      </c>
      <c r="E182" s="3" t="s">
        <v>344</v>
      </c>
    </row>
    <row r="183" spans="2:5">
      <c r="B183" s="1">
        <v>10</v>
      </c>
      <c r="C183" s="3">
        <v>76</v>
      </c>
      <c r="D183" s="2">
        <v>1580</v>
      </c>
      <c r="E183" s="3" t="s">
        <v>345</v>
      </c>
    </row>
    <row r="184" spans="2:5">
      <c r="B184" s="1">
        <v>10</v>
      </c>
      <c r="C184" s="3">
        <v>77</v>
      </c>
      <c r="D184" s="2">
        <v>1580</v>
      </c>
      <c r="E184" s="3" t="s">
        <v>346</v>
      </c>
    </row>
    <row r="185" spans="2:5">
      <c r="B185" s="1">
        <v>10</v>
      </c>
      <c r="C185" s="3">
        <v>78</v>
      </c>
      <c r="D185" s="2">
        <v>1580</v>
      </c>
      <c r="E185" s="3" t="s">
        <v>347</v>
      </c>
    </row>
    <row r="186" spans="2:5">
      <c r="B186" s="1">
        <v>10</v>
      </c>
      <c r="C186" s="3">
        <v>79</v>
      </c>
      <c r="D186" s="2">
        <v>1580</v>
      </c>
      <c r="E186" s="3" t="s">
        <v>348</v>
      </c>
    </row>
    <row r="187" spans="2:5">
      <c r="B187" s="1">
        <v>10</v>
      </c>
      <c r="C187" s="3">
        <v>80</v>
      </c>
      <c r="D187" s="2">
        <v>1580</v>
      </c>
      <c r="E187" s="3" t="s">
        <v>349</v>
      </c>
    </row>
    <row r="188" spans="2:5">
      <c r="B188" s="1">
        <v>10</v>
      </c>
      <c r="C188" s="3">
        <v>81</v>
      </c>
      <c r="D188" s="2">
        <v>1880</v>
      </c>
      <c r="E188" s="3" t="s">
        <v>350</v>
      </c>
    </row>
    <row r="189" spans="2:5">
      <c r="B189" s="1">
        <v>10</v>
      </c>
      <c r="C189" s="3">
        <v>82</v>
      </c>
      <c r="D189" s="2">
        <v>1880</v>
      </c>
      <c r="E189" s="3" t="s">
        <v>351</v>
      </c>
    </row>
    <row r="190" spans="2:5">
      <c r="B190" s="1">
        <v>10</v>
      </c>
      <c r="C190" s="3">
        <v>83</v>
      </c>
      <c r="D190" s="2">
        <v>1880</v>
      </c>
      <c r="E190" s="3" t="s">
        <v>352</v>
      </c>
    </row>
    <row r="191" spans="2:5">
      <c r="B191" s="1">
        <v>10</v>
      </c>
      <c r="C191" s="3">
        <v>84</v>
      </c>
      <c r="D191" s="2">
        <v>1880</v>
      </c>
      <c r="E191" s="3" t="s">
        <v>353</v>
      </c>
    </row>
    <row r="192" spans="2:5">
      <c r="B192" s="1">
        <v>10</v>
      </c>
      <c r="C192" s="3">
        <v>85</v>
      </c>
      <c r="D192" s="2">
        <v>1880</v>
      </c>
      <c r="E192" s="3" t="s">
        <v>354</v>
      </c>
    </row>
    <row r="193" spans="2:5">
      <c r="B193" s="1">
        <v>10</v>
      </c>
      <c r="C193" s="3">
        <v>86</v>
      </c>
      <c r="D193" s="2">
        <v>1880</v>
      </c>
      <c r="E193" s="3" t="s">
        <v>355</v>
      </c>
    </row>
    <row r="194" spans="2:5">
      <c r="B194" s="1">
        <v>10</v>
      </c>
      <c r="C194" s="3">
        <v>87</v>
      </c>
      <c r="D194" s="2">
        <v>1880</v>
      </c>
      <c r="E194" s="3" t="s">
        <v>356</v>
      </c>
    </row>
    <row r="195" spans="2:5">
      <c r="B195" s="1">
        <v>10</v>
      </c>
      <c r="C195" s="3">
        <v>88</v>
      </c>
      <c r="D195" s="2">
        <v>1880</v>
      </c>
      <c r="E195" s="3" t="s">
        <v>357</v>
      </c>
    </row>
    <row r="196" spans="2:5">
      <c r="B196" s="1">
        <v>10</v>
      </c>
      <c r="C196" s="3">
        <v>89</v>
      </c>
      <c r="D196" s="2">
        <v>1880</v>
      </c>
      <c r="E196" s="3" t="s">
        <v>358</v>
      </c>
    </row>
    <row r="197" spans="2:5">
      <c r="B197" s="1">
        <v>10</v>
      </c>
      <c r="C197" s="3">
        <v>90</v>
      </c>
      <c r="D197" s="2">
        <v>1880</v>
      </c>
      <c r="E197" s="3" t="s">
        <v>359</v>
      </c>
    </row>
    <row r="198" spans="2:5">
      <c r="B198" s="1">
        <v>10</v>
      </c>
      <c r="C198" s="3">
        <v>91</v>
      </c>
      <c r="D198" s="2">
        <v>2180</v>
      </c>
      <c r="E198" s="3" t="s">
        <v>360</v>
      </c>
    </row>
    <row r="199" spans="2:5">
      <c r="B199" s="1">
        <v>10</v>
      </c>
      <c r="C199" s="3">
        <v>92</v>
      </c>
      <c r="D199" s="2">
        <v>2180</v>
      </c>
      <c r="E199" s="3" t="s">
        <v>361</v>
      </c>
    </row>
    <row r="200" spans="2:5">
      <c r="B200" s="1">
        <v>10</v>
      </c>
      <c r="C200" s="3">
        <v>93</v>
      </c>
      <c r="D200" s="2">
        <v>2180</v>
      </c>
      <c r="E200" s="3" t="s">
        <v>362</v>
      </c>
    </row>
    <row r="201" spans="2:5">
      <c r="B201" s="1">
        <v>10</v>
      </c>
      <c r="C201" s="3">
        <v>94</v>
      </c>
      <c r="D201" s="2">
        <v>2180</v>
      </c>
      <c r="E201" s="3" t="s">
        <v>363</v>
      </c>
    </row>
    <row r="202" spans="2:5">
      <c r="B202" s="1">
        <v>10</v>
      </c>
      <c r="C202" s="3">
        <v>95</v>
      </c>
      <c r="D202" s="2">
        <v>2180</v>
      </c>
      <c r="E202" s="3" t="s">
        <v>364</v>
      </c>
    </row>
    <row r="203" spans="2:5">
      <c r="B203" s="1">
        <v>10</v>
      </c>
      <c r="C203" s="3">
        <v>96</v>
      </c>
      <c r="D203" s="2">
        <v>2180</v>
      </c>
      <c r="E203" s="3" t="s">
        <v>365</v>
      </c>
    </row>
    <row r="204" spans="2:5">
      <c r="B204" s="1">
        <v>10</v>
      </c>
      <c r="C204" s="3">
        <v>97</v>
      </c>
      <c r="D204" s="2">
        <v>2180</v>
      </c>
      <c r="E204" s="3" t="s">
        <v>366</v>
      </c>
    </row>
    <row r="205" spans="2:5">
      <c r="B205" s="1">
        <v>10</v>
      </c>
      <c r="C205" s="3">
        <v>98</v>
      </c>
      <c r="D205" s="2">
        <v>2180</v>
      </c>
      <c r="E205" s="3" t="s">
        <v>367</v>
      </c>
    </row>
    <row r="206" spans="2:5">
      <c r="B206" s="1">
        <v>10</v>
      </c>
      <c r="C206" s="3">
        <v>99</v>
      </c>
      <c r="D206" s="2">
        <v>2180</v>
      </c>
      <c r="E206" s="3" t="s">
        <v>368</v>
      </c>
    </row>
    <row r="207" spans="2:5">
      <c r="B207" s="1">
        <v>10</v>
      </c>
      <c r="C207" s="3">
        <v>100</v>
      </c>
      <c r="D207" s="2">
        <v>2180</v>
      </c>
      <c r="E207" s="3" t="s">
        <v>369</v>
      </c>
    </row>
    <row r="208" spans="2:5" ht="15.75">
      <c r="B208" s="1">
        <v>11</v>
      </c>
      <c r="C208" s="3">
        <v>1</v>
      </c>
      <c r="D208" s="47">
        <v>180</v>
      </c>
      <c r="E208" s="3" t="s">
        <v>370</v>
      </c>
    </row>
    <row r="209" spans="2:5" ht="15.75">
      <c r="B209" s="1">
        <v>11</v>
      </c>
      <c r="C209" s="3">
        <v>2</v>
      </c>
      <c r="D209" s="47">
        <v>180</v>
      </c>
      <c r="E209" s="3" t="s">
        <v>371</v>
      </c>
    </row>
    <row r="210" spans="2:5" ht="15.75">
      <c r="B210" s="1">
        <v>11</v>
      </c>
      <c r="C210" s="3">
        <v>3</v>
      </c>
      <c r="D210" s="47">
        <v>180</v>
      </c>
      <c r="E210" s="3" t="s">
        <v>372</v>
      </c>
    </row>
    <row r="211" spans="2:5" ht="15.75">
      <c r="B211" s="1">
        <v>11</v>
      </c>
      <c r="C211" s="3">
        <v>4</v>
      </c>
      <c r="D211" s="47">
        <v>180</v>
      </c>
      <c r="E211" s="3" t="s">
        <v>373</v>
      </c>
    </row>
    <row r="212" spans="2:5" ht="15.75">
      <c r="B212" s="1">
        <v>11</v>
      </c>
      <c r="C212" s="3">
        <v>5</v>
      </c>
      <c r="D212" s="47">
        <v>180</v>
      </c>
      <c r="E212" s="3" t="s">
        <v>374</v>
      </c>
    </row>
    <row r="213" spans="2:5" ht="15.75">
      <c r="B213" s="1">
        <v>11</v>
      </c>
      <c r="C213" s="3">
        <v>6</v>
      </c>
      <c r="D213" s="47">
        <v>180</v>
      </c>
      <c r="E213" s="3" t="s">
        <v>375</v>
      </c>
    </row>
    <row r="214" spans="2:5" ht="15.75">
      <c r="B214" s="1">
        <v>11</v>
      </c>
      <c r="C214" s="3">
        <v>7</v>
      </c>
      <c r="D214" s="47">
        <v>180</v>
      </c>
      <c r="E214" s="3" t="s">
        <v>376</v>
      </c>
    </row>
    <row r="215" spans="2:5" ht="15.75">
      <c r="B215" s="1">
        <v>11</v>
      </c>
      <c r="C215" s="3">
        <v>8</v>
      </c>
      <c r="D215" s="47">
        <v>180</v>
      </c>
      <c r="E215" s="3" t="s">
        <v>377</v>
      </c>
    </row>
    <row r="216" spans="2:5" ht="15.75">
      <c r="B216" s="1">
        <v>11</v>
      </c>
      <c r="C216" s="3">
        <v>9</v>
      </c>
      <c r="D216" s="47">
        <v>180</v>
      </c>
      <c r="E216" s="3" t="s">
        <v>378</v>
      </c>
    </row>
    <row r="217" spans="2:5" ht="15.75">
      <c r="B217" s="1">
        <v>11</v>
      </c>
      <c r="C217" s="3">
        <v>10</v>
      </c>
      <c r="D217" s="47">
        <v>180</v>
      </c>
      <c r="E217" s="3" t="s">
        <v>379</v>
      </c>
    </row>
    <row r="218" spans="2:5" ht="15.75">
      <c r="B218" s="1">
        <v>11</v>
      </c>
      <c r="C218" s="3">
        <v>11</v>
      </c>
      <c r="D218" s="47">
        <v>330</v>
      </c>
      <c r="E218" s="3" t="s">
        <v>380</v>
      </c>
    </row>
    <row r="219" spans="2:5" ht="15.75">
      <c r="B219" s="1">
        <v>11</v>
      </c>
      <c r="C219" s="3">
        <v>12</v>
      </c>
      <c r="D219" s="47">
        <v>330</v>
      </c>
      <c r="E219" s="3" t="s">
        <v>381</v>
      </c>
    </row>
    <row r="220" spans="2:5" ht="15.75">
      <c r="B220" s="1">
        <v>11</v>
      </c>
      <c r="C220" s="3">
        <v>13</v>
      </c>
      <c r="D220" s="47">
        <v>330</v>
      </c>
      <c r="E220" s="3" t="s">
        <v>382</v>
      </c>
    </row>
    <row r="221" spans="2:5" ht="15.75">
      <c r="B221" s="1">
        <v>11</v>
      </c>
      <c r="C221" s="3">
        <v>14</v>
      </c>
      <c r="D221" s="47">
        <v>330</v>
      </c>
      <c r="E221" s="3" t="s">
        <v>383</v>
      </c>
    </row>
    <row r="222" spans="2:5" ht="15.75">
      <c r="B222" s="1">
        <v>11</v>
      </c>
      <c r="C222" s="3">
        <v>15</v>
      </c>
      <c r="D222" s="53">
        <v>330</v>
      </c>
      <c r="E222" s="3" t="s">
        <v>384</v>
      </c>
    </row>
    <row r="223" spans="2:5" ht="15.75">
      <c r="B223" s="1">
        <v>11</v>
      </c>
      <c r="C223" s="3">
        <v>16</v>
      </c>
      <c r="D223" s="47">
        <v>330</v>
      </c>
      <c r="E223" s="3" t="s">
        <v>385</v>
      </c>
    </row>
    <row r="224" spans="2:5" ht="15.75">
      <c r="B224" s="1">
        <v>11</v>
      </c>
      <c r="C224" s="3">
        <v>17</v>
      </c>
      <c r="D224" s="47">
        <v>330</v>
      </c>
      <c r="E224" s="3" t="s">
        <v>386</v>
      </c>
    </row>
    <row r="225" spans="2:5" ht="15.75">
      <c r="B225" s="1">
        <v>11</v>
      </c>
      <c r="C225" s="3">
        <v>18</v>
      </c>
      <c r="D225" s="47">
        <v>330</v>
      </c>
      <c r="E225" s="3" t="s">
        <v>387</v>
      </c>
    </row>
    <row r="226" spans="2:5" ht="15.75">
      <c r="B226" s="1">
        <v>11</v>
      </c>
      <c r="C226" s="3">
        <v>19</v>
      </c>
      <c r="D226" s="47">
        <v>330</v>
      </c>
      <c r="E226" s="3" t="s">
        <v>388</v>
      </c>
    </row>
    <row r="227" spans="2:5" ht="15.75">
      <c r="B227" s="1">
        <v>11</v>
      </c>
      <c r="C227" s="3">
        <v>20</v>
      </c>
      <c r="D227" s="47">
        <v>330</v>
      </c>
      <c r="E227" s="3" t="s">
        <v>389</v>
      </c>
    </row>
    <row r="228" spans="2:5" ht="15.75">
      <c r="B228" s="1">
        <v>11</v>
      </c>
      <c r="C228" s="3">
        <v>21</v>
      </c>
      <c r="D228" s="47">
        <v>480</v>
      </c>
      <c r="E228" s="3" t="s">
        <v>390</v>
      </c>
    </row>
    <row r="229" spans="2:5" ht="15.75">
      <c r="B229" s="1">
        <v>11</v>
      </c>
      <c r="C229" s="3">
        <v>22</v>
      </c>
      <c r="D229" s="47">
        <v>480</v>
      </c>
      <c r="E229" s="3" t="s">
        <v>391</v>
      </c>
    </row>
    <row r="230" spans="2:5" ht="15.75">
      <c r="B230" s="1">
        <v>11</v>
      </c>
      <c r="C230" s="3">
        <v>23</v>
      </c>
      <c r="D230" s="47">
        <v>480</v>
      </c>
      <c r="E230" s="3" t="s">
        <v>392</v>
      </c>
    </row>
    <row r="231" spans="2:5" ht="15.75">
      <c r="B231" s="1">
        <v>11</v>
      </c>
      <c r="C231" s="3">
        <v>24</v>
      </c>
      <c r="D231" s="47">
        <v>480</v>
      </c>
      <c r="E231" s="3" t="s">
        <v>393</v>
      </c>
    </row>
    <row r="232" spans="2:5" ht="15.75">
      <c r="B232" s="1">
        <v>11</v>
      </c>
      <c r="C232" s="3">
        <v>25</v>
      </c>
      <c r="D232" s="47">
        <v>480</v>
      </c>
      <c r="E232" s="3" t="s">
        <v>394</v>
      </c>
    </row>
    <row r="233" spans="2:5" ht="15.75">
      <c r="B233" s="1">
        <v>11</v>
      </c>
      <c r="C233" s="3">
        <v>26</v>
      </c>
      <c r="D233" s="47">
        <v>480</v>
      </c>
      <c r="E233" s="3" t="s">
        <v>395</v>
      </c>
    </row>
    <row r="234" spans="2:5" ht="15.75">
      <c r="B234" s="1">
        <v>11</v>
      </c>
      <c r="C234" s="3">
        <v>27</v>
      </c>
      <c r="D234" s="47">
        <v>480</v>
      </c>
      <c r="E234" s="3" t="s">
        <v>396</v>
      </c>
    </row>
    <row r="235" spans="2:5" ht="15.75">
      <c r="B235" s="1">
        <v>11</v>
      </c>
      <c r="C235" s="3">
        <v>28</v>
      </c>
      <c r="D235" s="47">
        <v>480</v>
      </c>
      <c r="E235" s="3" t="s">
        <v>397</v>
      </c>
    </row>
    <row r="236" spans="2:5" ht="15.75">
      <c r="B236" s="1">
        <v>11</v>
      </c>
      <c r="C236" s="3">
        <v>29</v>
      </c>
      <c r="D236" s="47">
        <v>480</v>
      </c>
      <c r="E236" s="3" t="s">
        <v>398</v>
      </c>
    </row>
    <row r="237" spans="2:5" ht="15.75">
      <c r="B237" s="1">
        <v>11</v>
      </c>
      <c r="C237" s="3">
        <v>30</v>
      </c>
      <c r="D237" s="53">
        <v>480</v>
      </c>
      <c r="E237" s="3" t="s">
        <v>399</v>
      </c>
    </row>
    <row r="238" spans="2:5" ht="15.75">
      <c r="B238" s="1">
        <v>11</v>
      </c>
      <c r="C238" s="3">
        <v>31</v>
      </c>
      <c r="D238" s="47">
        <v>630</v>
      </c>
      <c r="E238" s="3" t="s">
        <v>400</v>
      </c>
    </row>
    <row r="239" spans="2:5" ht="15.75">
      <c r="B239" s="1">
        <v>11</v>
      </c>
      <c r="C239" s="3">
        <v>32</v>
      </c>
      <c r="D239" s="47">
        <v>630</v>
      </c>
      <c r="E239" s="3" t="s">
        <v>401</v>
      </c>
    </row>
    <row r="240" spans="2:5" ht="15.75">
      <c r="B240" s="1">
        <v>11</v>
      </c>
      <c r="C240" s="3">
        <v>33</v>
      </c>
      <c r="D240" s="47">
        <v>630</v>
      </c>
      <c r="E240" s="3" t="s">
        <v>402</v>
      </c>
    </row>
    <row r="241" spans="2:5" ht="15.75">
      <c r="B241" s="1">
        <v>11</v>
      </c>
      <c r="C241" s="3">
        <v>34</v>
      </c>
      <c r="D241" s="47">
        <v>630</v>
      </c>
      <c r="E241" s="3" t="s">
        <v>403</v>
      </c>
    </row>
    <row r="242" spans="2:5" ht="15.75">
      <c r="B242" s="1">
        <v>11</v>
      </c>
      <c r="C242" s="3">
        <v>35</v>
      </c>
      <c r="D242" s="47">
        <v>630</v>
      </c>
      <c r="E242" s="3" t="s">
        <v>404</v>
      </c>
    </row>
    <row r="243" spans="2:5" ht="15.75">
      <c r="B243" s="1">
        <v>11</v>
      </c>
      <c r="C243" s="3">
        <v>36</v>
      </c>
      <c r="D243" s="47">
        <v>630</v>
      </c>
      <c r="E243" s="3" t="s">
        <v>405</v>
      </c>
    </row>
    <row r="244" spans="2:5" ht="15.75">
      <c r="B244" s="1">
        <v>11</v>
      </c>
      <c r="C244" s="3">
        <v>37</v>
      </c>
      <c r="D244" s="47">
        <v>630</v>
      </c>
      <c r="E244" s="3" t="s">
        <v>406</v>
      </c>
    </row>
    <row r="245" spans="2:5" ht="15.75">
      <c r="B245" s="1">
        <v>11</v>
      </c>
      <c r="C245" s="3">
        <v>38</v>
      </c>
      <c r="D245" s="47">
        <v>630</v>
      </c>
      <c r="E245" s="3" t="s">
        <v>407</v>
      </c>
    </row>
    <row r="246" spans="2:5" ht="15.75">
      <c r="B246" s="1">
        <v>11</v>
      </c>
      <c r="C246" s="3">
        <v>39</v>
      </c>
      <c r="D246" s="47">
        <v>630</v>
      </c>
      <c r="E246" s="3" t="s">
        <v>408</v>
      </c>
    </row>
    <row r="247" spans="2:5" ht="15.75">
      <c r="B247" s="1">
        <v>11</v>
      </c>
      <c r="C247" s="3">
        <v>40</v>
      </c>
      <c r="D247" s="47">
        <v>630</v>
      </c>
      <c r="E247" s="3" t="s">
        <v>409</v>
      </c>
    </row>
    <row r="248" spans="2:5" ht="15.75">
      <c r="B248" s="1">
        <v>11</v>
      </c>
      <c r="C248" s="3">
        <v>41</v>
      </c>
      <c r="D248" s="47">
        <v>780</v>
      </c>
      <c r="E248" s="3" t="s">
        <v>410</v>
      </c>
    </row>
    <row r="249" spans="2:5" ht="15.75">
      <c r="B249" s="1">
        <v>11</v>
      </c>
      <c r="C249" s="3">
        <v>42</v>
      </c>
      <c r="D249" s="47">
        <v>780</v>
      </c>
      <c r="E249" s="3" t="s">
        <v>411</v>
      </c>
    </row>
    <row r="250" spans="2:5" ht="15.75">
      <c r="B250" s="1">
        <v>11</v>
      </c>
      <c r="C250" s="3">
        <v>43</v>
      </c>
      <c r="D250" s="47">
        <v>780</v>
      </c>
      <c r="E250" s="3" t="s">
        <v>412</v>
      </c>
    </row>
    <row r="251" spans="2:5" ht="15.75">
      <c r="B251" s="1">
        <v>11</v>
      </c>
      <c r="C251" s="3">
        <v>44</v>
      </c>
      <c r="D251" s="47">
        <v>780</v>
      </c>
      <c r="E251" s="3" t="s">
        <v>413</v>
      </c>
    </row>
    <row r="252" spans="2:5" ht="15.75">
      <c r="B252" s="1">
        <v>11</v>
      </c>
      <c r="C252" s="3">
        <v>45</v>
      </c>
      <c r="D252" s="53">
        <v>780</v>
      </c>
      <c r="E252" s="3" t="s">
        <v>414</v>
      </c>
    </row>
    <row r="253" spans="2:5" ht="15.75">
      <c r="B253" s="1">
        <v>11</v>
      </c>
      <c r="C253" s="3">
        <v>46</v>
      </c>
      <c r="D253" s="47">
        <v>780</v>
      </c>
      <c r="E253" s="3" t="s">
        <v>415</v>
      </c>
    </row>
    <row r="254" spans="2:5" ht="15.75">
      <c r="B254" s="1">
        <v>11</v>
      </c>
      <c r="C254" s="3">
        <v>47</v>
      </c>
      <c r="D254" s="47">
        <v>780</v>
      </c>
      <c r="E254" s="3" t="s">
        <v>416</v>
      </c>
    </row>
    <row r="255" spans="2:5" ht="15.75">
      <c r="B255" s="1">
        <v>11</v>
      </c>
      <c r="C255" s="3">
        <v>48</v>
      </c>
      <c r="D255" s="47">
        <v>780</v>
      </c>
      <c r="E255" s="3" t="s">
        <v>417</v>
      </c>
    </row>
    <row r="256" spans="2:5" ht="15.75">
      <c r="B256" s="1">
        <v>11</v>
      </c>
      <c r="C256" s="3">
        <v>49</v>
      </c>
      <c r="D256" s="47">
        <v>780</v>
      </c>
      <c r="E256" s="3" t="s">
        <v>418</v>
      </c>
    </row>
    <row r="257" spans="2:5" ht="15.75">
      <c r="B257" s="1">
        <v>11</v>
      </c>
      <c r="C257" s="3">
        <v>50</v>
      </c>
      <c r="D257" s="47">
        <v>780</v>
      </c>
      <c r="E257" s="3" t="s">
        <v>419</v>
      </c>
    </row>
    <row r="258" spans="2:5" ht="15.75">
      <c r="B258" s="1">
        <v>11</v>
      </c>
      <c r="C258" s="3">
        <v>51</v>
      </c>
      <c r="D258" s="47">
        <v>980</v>
      </c>
      <c r="E258" s="3" t="s">
        <v>420</v>
      </c>
    </row>
    <row r="259" spans="2:5" ht="15.75">
      <c r="B259" s="1">
        <v>11</v>
      </c>
      <c r="C259" s="3">
        <v>52</v>
      </c>
      <c r="D259" s="47">
        <v>980</v>
      </c>
      <c r="E259" s="3" t="s">
        <v>421</v>
      </c>
    </row>
    <row r="260" spans="2:5" ht="15.75">
      <c r="B260" s="1">
        <v>11</v>
      </c>
      <c r="C260" s="3">
        <v>53</v>
      </c>
      <c r="D260" s="47">
        <v>980</v>
      </c>
      <c r="E260" s="3" t="s">
        <v>422</v>
      </c>
    </row>
    <row r="261" spans="2:5" ht="15.75">
      <c r="B261" s="1">
        <v>11</v>
      </c>
      <c r="C261" s="3">
        <v>54</v>
      </c>
      <c r="D261" s="47">
        <v>980</v>
      </c>
      <c r="E261" s="3" t="s">
        <v>423</v>
      </c>
    </row>
    <row r="262" spans="2:5" ht="15.75">
      <c r="B262" s="1">
        <v>11</v>
      </c>
      <c r="C262" s="3">
        <v>55</v>
      </c>
      <c r="D262" s="47">
        <v>980</v>
      </c>
      <c r="E262" s="3" t="s">
        <v>424</v>
      </c>
    </row>
    <row r="263" spans="2:5" ht="15.75">
      <c r="B263" s="1">
        <v>11</v>
      </c>
      <c r="C263" s="3">
        <v>56</v>
      </c>
      <c r="D263" s="47">
        <v>980</v>
      </c>
      <c r="E263" s="3" t="s">
        <v>425</v>
      </c>
    </row>
    <row r="264" spans="2:5" ht="15.75">
      <c r="B264" s="1">
        <v>11</v>
      </c>
      <c r="C264" s="3">
        <v>57</v>
      </c>
      <c r="D264" s="47">
        <v>980</v>
      </c>
      <c r="E264" s="3" t="s">
        <v>426</v>
      </c>
    </row>
    <row r="265" spans="2:5" ht="15.75">
      <c r="B265" s="1">
        <v>11</v>
      </c>
      <c r="C265" s="3">
        <v>58</v>
      </c>
      <c r="D265" s="47">
        <v>980</v>
      </c>
      <c r="E265" s="3" t="s">
        <v>427</v>
      </c>
    </row>
    <row r="266" spans="2:5" ht="15.75">
      <c r="B266" s="1">
        <v>11</v>
      </c>
      <c r="C266" s="3">
        <v>59</v>
      </c>
      <c r="D266" s="47">
        <v>980</v>
      </c>
      <c r="E266" s="3" t="s">
        <v>428</v>
      </c>
    </row>
    <row r="267" spans="2:5" ht="15.75">
      <c r="B267" s="1">
        <v>11</v>
      </c>
      <c r="C267" s="3">
        <v>60</v>
      </c>
      <c r="D267" s="53">
        <v>980</v>
      </c>
      <c r="E267" s="3" t="s">
        <v>429</v>
      </c>
    </row>
    <row r="268" spans="2:5">
      <c r="B268" s="1">
        <v>11</v>
      </c>
      <c r="C268" s="3">
        <v>61</v>
      </c>
      <c r="D268" s="2">
        <v>1280</v>
      </c>
      <c r="E268" s="3" t="s">
        <v>430</v>
      </c>
    </row>
    <row r="269" spans="2:5">
      <c r="B269" s="1">
        <v>11</v>
      </c>
      <c r="C269" s="3">
        <v>62</v>
      </c>
      <c r="D269" s="2">
        <v>1280</v>
      </c>
      <c r="E269" s="3" t="s">
        <v>431</v>
      </c>
    </row>
    <row r="270" spans="2:5">
      <c r="B270" s="1">
        <v>11</v>
      </c>
      <c r="C270" s="3">
        <v>63</v>
      </c>
      <c r="D270" s="2">
        <v>1280</v>
      </c>
      <c r="E270" s="3" t="s">
        <v>432</v>
      </c>
    </row>
    <row r="271" spans="2:5">
      <c r="B271" s="1">
        <v>11</v>
      </c>
      <c r="C271" s="3">
        <v>64</v>
      </c>
      <c r="D271" s="2">
        <v>1280</v>
      </c>
      <c r="E271" s="3" t="s">
        <v>433</v>
      </c>
    </row>
    <row r="272" spans="2:5">
      <c r="B272" s="1">
        <v>11</v>
      </c>
      <c r="C272" s="3">
        <v>65</v>
      </c>
      <c r="D272" s="2">
        <v>1280</v>
      </c>
      <c r="E272" s="3" t="s">
        <v>434</v>
      </c>
    </row>
    <row r="273" spans="2:5">
      <c r="B273" s="1">
        <v>11</v>
      </c>
      <c r="C273" s="3">
        <v>66</v>
      </c>
      <c r="D273" s="2">
        <v>1280</v>
      </c>
      <c r="E273" s="3" t="s">
        <v>435</v>
      </c>
    </row>
    <row r="274" spans="2:5">
      <c r="B274" s="1">
        <v>11</v>
      </c>
      <c r="C274" s="3">
        <v>67</v>
      </c>
      <c r="D274" s="2">
        <v>1280</v>
      </c>
      <c r="E274" s="3" t="s">
        <v>436</v>
      </c>
    </row>
    <row r="275" spans="2:5">
      <c r="B275" s="1">
        <v>11</v>
      </c>
      <c r="C275" s="3">
        <v>68</v>
      </c>
      <c r="D275" s="2">
        <v>1280</v>
      </c>
      <c r="E275" s="3" t="s">
        <v>437</v>
      </c>
    </row>
    <row r="276" spans="2:5">
      <c r="B276" s="1">
        <v>11</v>
      </c>
      <c r="C276" s="3">
        <v>69</v>
      </c>
      <c r="D276" s="2">
        <v>1280</v>
      </c>
      <c r="E276" s="3" t="s">
        <v>438</v>
      </c>
    </row>
    <row r="277" spans="2:5">
      <c r="B277" s="1">
        <v>11</v>
      </c>
      <c r="C277" s="3">
        <v>70</v>
      </c>
      <c r="D277" s="2">
        <v>1280</v>
      </c>
      <c r="E277" s="3" t="s">
        <v>439</v>
      </c>
    </row>
    <row r="278" spans="2:5">
      <c r="B278" s="1">
        <v>11</v>
      </c>
      <c r="C278" s="3">
        <v>71</v>
      </c>
      <c r="D278" s="2">
        <v>1580</v>
      </c>
      <c r="E278" s="3" t="s">
        <v>440</v>
      </c>
    </row>
    <row r="279" spans="2:5">
      <c r="B279" s="1">
        <v>11</v>
      </c>
      <c r="C279" s="3">
        <v>72</v>
      </c>
      <c r="D279" s="2">
        <v>1580</v>
      </c>
      <c r="E279" s="3" t="s">
        <v>441</v>
      </c>
    </row>
    <row r="280" spans="2:5">
      <c r="B280" s="1">
        <v>11</v>
      </c>
      <c r="C280" s="3">
        <v>73</v>
      </c>
      <c r="D280" s="2">
        <v>1580</v>
      </c>
      <c r="E280" s="3" t="s">
        <v>442</v>
      </c>
    </row>
    <row r="281" spans="2:5">
      <c r="B281" s="1">
        <v>11</v>
      </c>
      <c r="C281" s="3">
        <v>74</v>
      </c>
      <c r="D281" s="2">
        <v>1580</v>
      </c>
      <c r="E281" s="3" t="s">
        <v>443</v>
      </c>
    </row>
    <row r="282" spans="2:5">
      <c r="B282" s="1">
        <v>11</v>
      </c>
      <c r="C282" s="3">
        <v>75</v>
      </c>
      <c r="D282" s="2">
        <v>1580</v>
      </c>
      <c r="E282" s="3" t="s">
        <v>444</v>
      </c>
    </row>
    <row r="283" spans="2:5">
      <c r="B283" s="1">
        <v>11</v>
      </c>
      <c r="C283" s="3">
        <v>76</v>
      </c>
      <c r="D283" s="2">
        <v>1580</v>
      </c>
      <c r="E283" s="3" t="s">
        <v>445</v>
      </c>
    </row>
    <row r="284" spans="2:5">
      <c r="B284" s="1">
        <v>11</v>
      </c>
      <c r="C284" s="3">
        <v>77</v>
      </c>
      <c r="D284" s="2">
        <v>1580</v>
      </c>
      <c r="E284" s="3" t="s">
        <v>446</v>
      </c>
    </row>
    <row r="285" spans="2:5">
      <c r="B285" s="1">
        <v>11</v>
      </c>
      <c r="C285" s="3">
        <v>78</v>
      </c>
      <c r="D285" s="2">
        <v>1580</v>
      </c>
      <c r="E285" s="3" t="s">
        <v>447</v>
      </c>
    </row>
    <row r="286" spans="2:5">
      <c r="B286" s="1">
        <v>11</v>
      </c>
      <c r="C286" s="3">
        <v>79</v>
      </c>
      <c r="D286" s="2">
        <v>1580</v>
      </c>
      <c r="E286" s="3" t="s">
        <v>448</v>
      </c>
    </row>
    <row r="287" spans="2:5">
      <c r="B287" s="1">
        <v>11</v>
      </c>
      <c r="C287" s="3">
        <v>80</v>
      </c>
      <c r="D287" s="2">
        <v>1580</v>
      </c>
      <c r="E287" s="3" t="s">
        <v>449</v>
      </c>
    </row>
    <row r="288" spans="2:5">
      <c r="B288" s="1">
        <v>11</v>
      </c>
      <c r="C288" s="3">
        <v>81</v>
      </c>
      <c r="D288" s="2">
        <v>1880</v>
      </c>
      <c r="E288" s="3" t="s">
        <v>450</v>
      </c>
    </row>
    <row r="289" spans="2:5">
      <c r="B289" s="1">
        <v>11</v>
      </c>
      <c r="C289" s="3">
        <v>82</v>
      </c>
      <c r="D289" s="2">
        <v>1880</v>
      </c>
      <c r="E289" s="3" t="s">
        <v>451</v>
      </c>
    </row>
    <row r="290" spans="2:5">
      <c r="B290" s="1">
        <v>11</v>
      </c>
      <c r="C290" s="3">
        <v>83</v>
      </c>
      <c r="D290" s="2">
        <v>1880</v>
      </c>
      <c r="E290" s="3" t="s">
        <v>452</v>
      </c>
    </row>
    <row r="291" spans="2:5">
      <c r="B291" s="1">
        <v>11</v>
      </c>
      <c r="C291" s="3">
        <v>84</v>
      </c>
      <c r="D291" s="2">
        <v>1880</v>
      </c>
      <c r="E291" s="3" t="s">
        <v>453</v>
      </c>
    </row>
    <row r="292" spans="2:5">
      <c r="B292" s="1">
        <v>11</v>
      </c>
      <c r="C292" s="3">
        <v>85</v>
      </c>
      <c r="D292" s="2">
        <v>1880</v>
      </c>
      <c r="E292" s="3" t="s">
        <v>454</v>
      </c>
    </row>
    <row r="293" spans="2:5">
      <c r="B293" s="1">
        <v>11</v>
      </c>
      <c r="C293" s="3">
        <v>86</v>
      </c>
      <c r="D293" s="2">
        <v>1880</v>
      </c>
      <c r="E293" s="3" t="s">
        <v>455</v>
      </c>
    </row>
    <row r="294" spans="2:5">
      <c r="B294" s="1">
        <v>11</v>
      </c>
      <c r="C294" s="3">
        <v>87</v>
      </c>
      <c r="D294" s="2">
        <v>1880</v>
      </c>
      <c r="E294" s="3" t="s">
        <v>456</v>
      </c>
    </row>
    <row r="295" spans="2:5">
      <c r="B295" s="1">
        <v>11</v>
      </c>
      <c r="C295" s="3">
        <v>88</v>
      </c>
      <c r="D295" s="2">
        <v>1880</v>
      </c>
      <c r="E295" s="3" t="s">
        <v>457</v>
      </c>
    </row>
    <row r="296" spans="2:5">
      <c r="B296" s="1">
        <v>11</v>
      </c>
      <c r="C296" s="3">
        <v>89</v>
      </c>
      <c r="D296" s="2">
        <v>1880</v>
      </c>
      <c r="E296" s="3" t="s">
        <v>458</v>
      </c>
    </row>
    <row r="297" spans="2:5">
      <c r="B297" s="1">
        <v>11</v>
      </c>
      <c r="C297" s="3">
        <v>90</v>
      </c>
      <c r="D297" s="2">
        <v>1880</v>
      </c>
      <c r="E297" s="3" t="s">
        <v>459</v>
      </c>
    </row>
    <row r="298" spans="2:5">
      <c r="B298" s="1">
        <v>11</v>
      </c>
      <c r="C298" s="3">
        <v>91</v>
      </c>
      <c r="D298" s="2">
        <v>2180</v>
      </c>
      <c r="E298" s="3" t="s">
        <v>460</v>
      </c>
    </row>
    <row r="299" spans="2:5">
      <c r="B299" s="1">
        <v>11</v>
      </c>
      <c r="C299" s="3">
        <v>92</v>
      </c>
      <c r="D299" s="2">
        <v>2180</v>
      </c>
      <c r="E299" s="3" t="s">
        <v>461</v>
      </c>
    </row>
    <row r="300" spans="2:5">
      <c r="B300" s="1">
        <v>11</v>
      </c>
      <c r="C300" s="3">
        <v>93</v>
      </c>
      <c r="D300" s="2">
        <v>2180</v>
      </c>
      <c r="E300" s="3" t="s">
        <v>462</v>
      </c>
    </row>
    <row r="301" spans="2:5">
      <c r="B301" s="1">
        <v>11</v>
      </c>
      <c r="C301" s="3">
        <v>94</v>
      </c>
      <c r="D301" s="2">
        <v>2180</v>
      </c>
      <c r="E301" s="3" t="s">
        <v>463</v>
      </c>
    </row>
    <row r="302" spans="2:5">
      <c r="B302" s="1">
        <v>11</v>
      </c>
      <c r="C302" s="3">
        <v>95</v>
      </c>
      <c r="D302" s="2">
        <v>2180</v>
      </c>
      <c r="E302" s="3" t="s">
        <v>464</v>
      </c>
    </row>
    <row r="303" spans="2:5">
      <c r="B303" s="1">
        <v>11</v>
      </c>
      <c r="C303" s="3">
        <v>96</v>
      </c>
      <c r="D303" s="2">
        <v>2180</v>
      </c>
      <c r="E303" s="3" t="s">
        <v>465</v>
      </c>
    </row>
    <row r="304" spans="2:5">
      <c r="B304" s="1">
        <v>11</v>
      </c>
      <c r="C304" s="3">
        <v>97</v>
      </c>
      <c r="D304" s="2">
        <v>2180</v>
      </c>
      <c r="E304" s="3" t="s">
        <v>466</v>
      </c>
    </row>
    <row r="305" spans="2:5">
      <c r="B305" s="1">
        <v>11</v>
      </c>
      <c r="C305" s="3">
        <v>98</v>
      </c>
      <c r="D305" s="2">
        <v>2180</v>
      </c>
      <c r="E305" s="3" t="s">
        <v>467</v>
      </c>
    </row>
    <row r="306" spans="2:5">
      <c r="B306" s="1">
        <v>11</v>
      </c>
      <c r="C306" s="3">
        <v>99</v>
      </c>
      <c r="D306" s="2">
        <v>2180</v>
      </c>
      <c r="E306" s="3" t="s">
        <v>468</v>
      </c>
    </row>
    <row r="307" spans="2:5">
      <c r="B307" s="1">
        <v>11</v>
      </c>
      <c r="C307" s="3">
        <v>100</v>
      </c>
      <c r="D307" s="2">
        <v>2180</v>
      </c>
      <c r="E307" s="3" t="s">
        <v>469</v>
      </c>
    </row>
    <row r="308" spans="2:5" ht="15.75">
      <c r="B308" s="1">
        <v>12</v>
      </c>
      <c r="C308" s="3">
        <v>1</v>
      </c>
      <c r="D308" s="47">
        <v>180</v>
      </c>
      <c r="E308" s="3" t="s">
        <v>470</v>
      </c>
    </row>
    <row r="309" spans="2:5" ht="15.75">
      <c r="B309" s="1">
        <v>12</v>
      </c>
      <c r="C309" s="3">
        <v>2</v>
      </c>
      <c r="D309" s="47">
        <v>180</v>
      </c>
      <c r="E309" s="3" t="s">
        <v>471</v>
      </c>
    </row>
    <row r="310" spans="2:5" ht="15.75">
      <c r="B310" s="1">
        <v>12</v>
      </c>
      <c r="C310" s="3">
        <v>3</v>
      </c>
      <c r="D310" s="47">
        <v>180</v>
      </c>
      <c r="E310" s="3" t="s">
        <v>472</v>
      </c>
    </row>
    <row r="311" spans="2:5" ht="15.75">
      <c r="B311" s="1">
        <v>12</v>
      </c>
      <c r="C311" s="3">
        <v>4</v>
      </c>
      <c r="D311" s="47">
        <v>180</v>
      </c>
      <c r="E311" s="3" t="s">
        <v>473</v>
      </c>
    </row>
    <row r="312" spans="2:5" ht="15.75">
      <c r="B312" s="1">
        <v>12</v>
      </c>
      <c r="C312" s="3">
        <v>5</v>
      </c>
      <c r="D312" s="47">
        <v>180</v>
      </c>
      <c r="E312" s="3" t="s">
        <v>474</v>
      </c>
    </row>
    <row r="313" spans="2:5" ht="15.75">
      <c r="B313" s="1">
        <v>12</v>
      </c>
      <c r="C313" s="3">
        <v>6</v>
      </c>
      <c r="D313" s="47">
        <v>180</v>
      </c>
      <c r="E313" s="3" t="s">
        <v>475</v>
      </c>
    </row>
    <row r="314" spans="2:5" ht="15.75">
      <c r="B314" s="1">
        <v>12</v>
      </c>
      <c r="C314" s="3">
        <v>7</v>
      </c>
      <c r="D314" s="47">
        <v>180</v>
      </c>
      <c r="E314" s="3" t="s">
        <v>476</v>
      </c>
    </row>
    <row r="315" spans="2:5" ht="15.75">
      <c r="B315" s="1">
        <v>12</v>
      </c>
      <c r="C315" s="3">
        <v>8</v>
      </c>
      <c r="D315" s="47">
        <v>180</v>
      </c>
      <c r="E315" s="3" t="s">
        <v>477</v>
      </c>
    </row>
    <row r="316" spans="2:5" ht="15.75">
      <c r="B316" s="1">
        <v>12</v>
      </c>
      <c r="C316" s="3">
        <v>9</v>
      </c>
      <c r="D316" s="47">
        <v>180</v>
      </c>
      <c r="E316" s="3" t="s">
        <v>478</v>
      </c>
    </row>
    <row r="317" spans="2:5" ht="15.75">
      <c r="B317" s="1">
        <v>12</v>
      </c>
      <c r="C317" s="3">
        <v>10</v>
      </c>
      <c r="D317" s="47">
        <v>180</v>
      </c>
      <c r="E317" s="3" t="s">
        <v>479</v>
      </c>
    </row>
    <row r="318" spans="2:5" ht="15.75">
      <c r="B318" s="1">
        <v>12</v>
      </c>
      <c r="C318" s="3">
        <v>11</v>
      </c>
      <c r="D318" s="47">
        <v>330</v>
      </c>
      <c r="E318" s="3" t="s">
        <v>480</v>
      </c>
    </row>
    <row r="319" spans="2:5" ht="15.75">
      <c r="B319" s="1">
        <v>12</v>
      </c>
      <c r="C319" s="3">
        <v>12</v>
      </c>
      <c r="D319" s="47">
        <v>330</v>
      </c>
      <c r="E319" s="3" t="s">
        <v>481</v>
      </c>
    </row>
    <row r="320" spans="2:5" ht="15.75">
      <c r="B320" s="1">
        <v>12</v>
      </c>
      <c r="C320" s="3">
        <v>13</v>
      </c>
      <c r="D320" s="47">
        <v>330</v>
      </c>
      <c r="E320" s="3" t="s">
        <v>482</v>
      </c>
    </row>
    <row r="321" spans="2:5" ht="15.75">
      <c r="B321" s="1">
        <v>12</v>
      </c>
      <c r="C321" s="3">
        <v>14</v>
      </c>
      <c r="D321" s="47">
        <v>330</v>
      </c>
      <c r="E321" s="3" t="s">
        <v>483</v>
      </c>
    </row>
    <row r="322" spans="2:5" ht="15.75">
      <c r="B322" s="1">
        <v>12</v>
      </c>
      <c r="C322" s="3">
        <v>15</v>
      </c>
      <c r="D322" s="53">
        <v>330</v>
      </c>
      <c r="E322" s="3" t="s">
        <v>484</v>
      </c>
    </row>
    <row r="323" spans="2:5" ht="15.75">
      <c r="B323" s="1">
        <v>12</v>
      </c>
      <c r="C323" s="3">
        <v>16</v>
      </c>
      <c r="D323" s="47">
        <v>330</v>
      </c>
      <c r="E323" s="3" t="s">
        <v>485</v>
      </c>
    </row>
    <row r="324" spans="2:5" ht="15.75">
      <c r="B324" s="1">
        <v>12</v>
      </c>
      <c r="C324" s="3">
        <v>17</v>
      </c>
      <c r="D324" s="47">
        <v>330</v>
      </c>
      <c r="E324" s="3" t="s">
        <v>486</v>
      </c>
    </row>
    <row r="325" spans="2:5" ht="15.75">
      <c r="B325" s="1">
        <v>12</v>
      </c>
      <c r="C325" s="3">
        <v>18</v>
      </c>
      <c r="D325" s="47">
        <v>330</v>
      </c>
      <c r="E325" s="3" t="s">
        <v>487</v>
      </c>
    </row>
    <row r="326" spans="2:5" ht="15.75">
      <c r="B326" s="1">
        <v>12</v>
      </c>
      <c r="C326" s="3">
        <v>19</v>
      </c>
      <c r="D326" s="47">
        <v>330</v>
      </c>
      <c r="E326" s="3" t="s">
        <v>488</v>
      </c>
    </row>
    <row r="327" spans="2:5" ht="15.75">
      <c r="B327" s="1">
        <v>12</v>
      </c>
      <c r="C327" s="3">
        <v>20</v>
      </c>
      <c r="D327" s="47">
        <v>330</v>
      </c>
      <c r="E327" s="3" t="s">
        <v>489</v>
      </c>
    </row>
    <row r="328" spans="2:5" ht="15.75">
      <c r="B328" s="1">
        <v>12</v>
      </c>
      <c r="C328" s="3">
        <v>21</v>
      </c>
      <c r="D328" s="47">
        <v>480</v>
      </c>
      <c r="E328" s="3" t="s">
        <v>490</v>
      </c>
    </row>
    <row r="329" spans="2:5" ht="15.75">
      <c r="B329" s="1">
        <v>12</v>
      </c>
      <c r="C329" s="3">
        <v>22</v>
      </c>
      <c r="D329" s="47">
        <v>480</v>
      </c>
      <c r="E329" s="3" t="s">
        <v>491</v>
      </c>
    </row>
    <row r="330" spans="2:5" ht="15.75">
      <c r="B330" s="1">
        <v>12</v>
      </c>
      <c r="C330" s="3">
        <v>23</v>
      </c>
      <c r="D330" s="47">
        <v>480</v>
      </c>
      <c r="E330" s="3" t="s">
        <v>492</v>
      </c>
    </row>
    <row r="331" spans="2:5" ht="15.75">
      <c r="B331" s="1">
        <v>12</v>
      </c>
      <c r="C331" s="3">
        <v>24</v>
      </c>
      <c r="D331" s="47">
        <v>480</v>
      </c>
      <c r="E331" s="3" t="s">
        <v>493</v>
      </c>
    </row>
    <row r="332" spans="2:5" ht="15.75">
      <c r="B332" s="1">
        <v>12</v>
      </c>
      <c r="C332" s="3">
        <v>25</v>
      </c>
      <c r="D332" s="47">
        <v>480</v>
      </c>
      <c r="E332" s="3" t="s">
        <v>494</v>
      </c>
    </row>
    <row r="333" spans="2:5" ht="15.75">
      <c r="B333" s="1">
        <v>12</v>
      </c>
      <c r="C333" s="3">
        <v>26</v>
      </c>
      <c r="D333" s="47">
        <v>480</v>
      </c>
      <c r="E333" s="3" t="s">
        <v>495</v>
      </c>
    </row>
    <row r="334" spans="2:5" ht="15.75">
      <c r="B334" s="1">
        <v>12</v>
      </c>
      <c r="C334" s="3">
        <v>27</v>
      </c>
      <c r="D334" s="47">
        <v>480</v>
      </c>
      <c r="E334" s="3" t="s">
        <v>496</v>
      </c>
    </row>
    <row r="335" spans="2:5" ht="15.75">
      <c r="B335" s="1">
        <v>12</v>
      </c>
      <c r="C335" s="3">
        <v>28</v>
      </c>
      <c r="D335" s="47">
        <v>480</v>
      </c>
      <c r="E335" s="3" t="s">
        <v>497</v>
      </c>
    </row>
    <row r="336" spans="2:5" ht="15.75">
      <c r="B336" s="1">
        <v>12</v>
      </c>
      <c r="C336" s="3">
        <v>29</v>
      </c>
      <c r="D336" s="47">
        <v>480</v>
      </c>
      <c r="E336" s="3" t="s">
        <v>498</v>
      </c>
    </row>
    <row r="337" spans="2:5" ht="15.75">
      <c r="B337" s="1">
        <v>12</v>
      </c>
      <c r="C337" s="3">
        <v>30</v>
      </c>
      <c r="D337" s="53">
        <v>480</v>
      </c>
      <c r="E337" s="3" t="s">
        <v>499</v>
      </c>
    </row>
    <row r="338" spans="2:5" ht="15.75">
      <c r="B338" s="1">
        <v>12</v>
      </c>
      <c r="C338" s="3">
        <v>31</v>
      </c>
      <c r="D338" s="47">
        <v>630</v>
      </c>
      <c r="E338" s="3" t="s">
        <v>500</v>
      </c>
    </row>
    <row r="339" spans="2:5" ht="15.75">
      <c r="B339" s="1">
        <v>12</v>
      </c>
      <c r="C339" s="3">
        <v>32</v>
      </c>
      <c r="D339" s="47">
        <v>630</v>
      </c>
      <c r="E339" s="3" t="s">
        <v>501</v>
      </c>
    </row>
    <row r="340" spans="2:5" ht="15.75">
      <c r="B340" s="1">
        <v>12</v>
      </c>
      <c r="C340" s="3">
        <v>33</v>
      </c>
      <c r="D340" s="47">
        <v>630</v>
      </c>
      <c r="E340" s="3" t="s">
        <v>502</v>
      </c>
    </row>
    <row r="341" spans="2:5" ht="15.75">
      <c r="B341" s="1">
        <v>12</v>
      </c>
      <c r="C341" s="3">
        <v>34</v>
      </c>
      <c r="D341" s="47">
        <v>630</v>
      </c>
      <c r="E341" s="3" t="s">
        <v>503</v>
      </c>
    </row>
    <row r="342" spans="2:5" ht="15.75">
      <c r="B342" s="1">
        <v>12</v>
      </c>
      <c r="C342" s="3">
        <v>35</v>
      </c>
      <c r="D342" s="47">
        <v>630</v>
      </c>
      <c r="E342" s="3" t="s">
        <v>504</v>
      </c>
    </row>
    <row r="343" spans="2:5" ht="15.75">
      <c r="B343" s="1">
        <v>12</v>
      </c>
      <c r="C343" s="3">
        <v>36</v>
      </c>
      <c r="D343" s="47">
        <v>630</v>
      </c>
      <c r="E343" s="3" t="s">
        <v>505</v>
      </c>
    </row>
    <row r="344" spans="2:5" ht="15.75">
      <c r="B344" s="1">
        <v>12</v>
      </c>
      <c r="C344" s="3">
        <v>37</v>
      </c>
      <c r="D344" s="47">
        <v>630</v>
      </c>
      <c r="E344" s="3" t="s">
        <v>506</v>
      </c>
    </row>
    <row r="345" spans="2:5" ht="15.75">
      <c r="B345" s="1">
        <v>12</v>
      </c>
      <c r="C345" s="3">
        <v>38</v>
      </c>
      <c r="D345" s="47">
        <v>630</v>
      </c>
      <c r="E345" s="3" t="s">
        <v>507</v>
      </c>
    </row>
    <row r="346" spans="2:5" ht="15.75">
      <c r="B346" s="1">
        <v>12</v>
      </c>
      <c r="C346" s="3">
        <v>39</v>
      </c>
      <c r="D346" s="47">
        <v>630</v>
      </c>
      <c r="E346" s="3" t="s">
        <v>508</v>
      </c>
    </row>
    <row r="347" spans="2:5" ht="15.75">
      <c r="B347" s="1">
        <v>12</v>
      </c>
      <c r="C347" s="3">
        <v>40</v>
      </c>
      <c r="D347" s="47">
        <v>630</v>
      </c>
      <c r="E347" s="3" t="s">
        <v>509</v>
      </c>
    </row>
    <row r="348" spans="2:5" ht="15.75">
      <c r="B348" s="1">
        <v>12</v>
      </c>
      <c r="C348" s="3">
        <v>41</v>
      </c>
      <c r="D348" s="47">
        <v>780</v>
      </c>
      <c r="E348" s="3" t="s">
        <v>510</v>
      </c>
    </row>
    <row r="349" spans="2:5" ht="15.75">
      <c r="B349" s="1">
        <v>12</v>
      </c>
      <c r="C349" s="3">
        <v>42</v>
      </c>
      <c r="D349" s="47">
        <v>780</v>
      </c>
      <c r="E349" s="3" t="s">
        <v>511</v>
      </c>
    </row>
    <row r="350" spans="2:5" ht="15.75">
      <c r="B350" s="1">
        <v>12</v>
      </c>
      <c r="C350" s="3">
        <v>43</v>
      </c>
      <c r="D350" s="47">
        <v>780</v>
      </c>
      <c r="E350" s="3" t="s">
        <v>512</v>
      </c>
    </row>
    <row r="351" spans="2:5" ht="15.75">
      <c r="B351" s="1">
        <v>12</v>
      </c>
      <c r="C351" s="3">
        <v>44</v>
      </c>
      <c r="D351" s="47">
        <v>780</v>
      </c>
      <c r="E351" s="3" t="s">
        <v>513</v>
      </c>
    </row>
    <row r="352" spans="2:5" ht="15.75">
      <c r="B352" s="1">
        <v>12</v>
      </c>
      <c r="C352" s="3">
        <v>45</v>
      </c>
      <c r="D352" s="53">
        <v>780</v>
      </c>
      <c r="E352" s="3" t="s">
        <v>514</v>
      </c>
    </row>
    <row r="353" spans="2:5" ht="15.75">
      <c r="B353" s="1">
        <v>12</v>
      </c>
      <c r="C353" s="3">
        <v>46</v>
      </c>
      <c r="D353" s="47">
        <v>780</v>
      </c>
      <c r="E353" s="3" t="s">
        <v>515</v>
      </c>
    </row>
    <row r="354" spans="2:5" ht="15.75">
      <c r="B354" s="1">
        <v>12</v>
      </c>
      <c r="C354" s="3">
        <v>47</v>
      </c>
      <c r="D354" s="47">
        <v>780</v>
      </c>
      <c r="E354" s="3" t="s">
        <v>516</v>
      </c>
    </row>
    <row r="355" spans="2:5" ht="15.75">
      <c r="B355" s="1">
        <v>12</v>
      </c>
      <c r="C355" s="3">
        <v>48</v>
      </c>
      <c r="D355" s="47">
        <v>780</v>
      </c>
      <c r="E355" s="3" t="s">
        <v>517</v>
      </c>
    </row>
    <row r="356" spans="2:5" ht="15.75">
      <c r="B356" s="1">
        <v>12</v>
      </c>
      <c r="C356" s="3">
        <v>49</v>
      </c>
      <c r="D356" s="47">
        <v>780</v>
      </c>
      <c r="E356" s="3" t="s">
        <v>518</v>
      </c>
    </row>
    <row r="357" spans="2:5" ht="15.75">
      <c r="B357" s="1">
        <v>12</v>
      </c>
      <c r="C357" s="3">
        <v>50</v>
      </c>
      <c r="D357" s="47">
        <v>780</v>
      </c>
      <c r="E357" s="3" t="s">
        <v>519</v>
      </c>
    </row>
    <row r="358" spans="2:5" ht="15.75">
      <c r="B358" s="1">
        <v>12</v>
      </c>
      <c r="C358" s="3">
        <v>51</v>
      </c>
      <c r="D358" s="47">
        <v>980</v>
      </c>
      <c r="E358" s="3" t="s">
        <v>520</v>
      </c>
    </row>
    <row r="359" spans="2:5" ht="15.75">
      <c r="B359" s="1">
        <v>12</v>
      </c>
      <c r="C359" s="3">
        <v>52</v>
      </c>
      <c r="D359" s="47">
        <v>980</v>
      </c>
      <c r="E359" s="3" t="s">
        <v>521</v>
      </c>
    </row>
    <row r="360" spans="2:5" ht="15.75">
      <c r="B360" s="1">
        <v>12</v>
      </c>
      <c r="C360" s="3">
        <v>53</v>
      </c>
      <c r="D360" s="47">
        <v>980</v>
      </c>
      <c r="E360" s="3" t="s">
        <v>522</v>
      </c>
    </row>
    <row r="361" spans="2:5" ht="15.75">
      <c r="B361" s="1">
        <v>12</v>
      </c>
      <c r="C361" s="3">
        <v>54</v>
      </c>
      <c r="D361" s="47">
        <v>980</v>
      </c>
      <c r="E361" s="3" t="s">
        <v>523</v>
      </c>
    </row>
    <row r="362" spans="2:5" ht="15.75">
      <c r="B362" s="1">
        <v>12</v>
      </c>
      <c r="C362" s="3">
        <v>55</v>
      </c>
      <c r="D362" s="47">
        <v>980</v>
      </c>
      <c r="E362" s="3" t="s">
        <v>524</v>
      </c>
    </row>
    <row r="363" spans="2:5" ht="15.75">
      <c r="B363" s="1">
        <v>12</v>
      </c>
      <c r="C363" s="3">
        <v>56</v>
      </c>
      <c r="D363" s="47">
        <v>980</v>
      </c>
      <c r="E363" s="3" t="s">
        <v>525</v>
      </c>
    </row>
    <row r="364" spans="2:5" ht="15.75">
      <c r="B364" s="1">
        <v>12</v>
      </c>
      <c r="C364" s="3">
        <v>57</v>
      </c>
      <c r="D364" s="47">
        <v>980</v>
      </c>
      <c r="E364" s="3" t="s">
        <v>526</v>
      </c>
    </row>
    <row r="365" spans="2:5" ht="15.75">
      <c r="B365" s="1">
        <v>12</v>
      </c>
      <c r="C365" s="3">
        <v>58</v>
      </c>
      <c r="D365" s="47">
        <v>980</v>
      </c>
      <c r="E365" s="3" t="s">
        <v>527</v>
      </c>
    </row>
    <row r="366" spans="2:5" ht="15.75">
      <c r="B366" s="1">
        <v>12</v>
      </c>
      <c r="C366" s="3">
        <v>59</v>
      </c>
      <c r="D366" s="47">
        <v>980</v>
      </c>
      <c r="E366" s="3" t="s">
        <v>528</v>
      </c>
    </row>
    <row r="367" spans="2:5" ht="15.75">
      <c r="B367" s="1">
        <v>12</v>
      </c>
      <c r="C367" s="3">
        <v>60</v>
      </c>
      <c r="D367" s="53">
        <v>980</v>
      </c>
      <c r="E367" s="3" t="s">
        <v>529</v>
      </c>
    </row>
    <row r="368" spans="2:5">
      <c r="B368" s="1">
        <v>12</v>
      </c>
      <c r="C368" s="3">
        <v>61</v>
      </c>
      <c r="D368" s="2">
        <v>1280</v>
      </c>
      <c r="E368" s="3" t="s">
        <v>530</v>
      </c>
    </row>
    <row r="369" spans="2:5">
      <c r="B369" s="1">
        <v>12</v>
      </c>
      <c r="C369" s="3">
        <v>62</v>
      </c>
      <c r="D369" s="2">
        <v>1280</v>
      </c>
      <c r="E369" s="3" t="s">
        <v>531</v>
      </c>
    </row>
    <row r="370" spans="2:5">
      <c r="B370" s="1">
        <v>12</v>
      </c>
      <c r="C370" s="3">
        <v>63</v>
      </c>
      <c r="D370" s="2">
        <v>1280</v>
      </c>
      <c r="E370" s="3" t="s">
        <v>532</v>
      </c>
    </row>
    <row r="371" spans="2:5">
      <c r="B371" s="1">
        <v>12</v>
      </c>
      <c r="C371" s="3">
        <v>64</v>
      </c>
      <c r="D371" s="2">
        <v>1280</v>
      </c>
      <c r="E371" s="3" t="s">
        <v>533</v>
      </c>
    </row>
    <row r="372" spans="2:5">
      <c r="B372" s="1">
        <v>12</v>
      </c>
      <c r="C372" s="3">
        <v>65</v>
      </c>
      <c r="D372" s="2">
        <v>1280</v>
      </c>
      <c r="E372" s="3" t="s">
        <v>534</v>
      </c>
    </row>
    <row r="373" spans="2:5">
      <c r="B373" s="1">
        <v>12</v>
      </c>
      <c r="C373" s="3">
        <v>66</v>
      </c>
      <c r="D373" s="2">
        <v>1280</v>
      </c>
      <c r="E373" s="3" t="s">
        <v>535</v>
      </c>
    </row>
    <row r="374" spans="2:5">
      <c r="B374" s="1">
        <v>12</v>
      </c>
      <c r="C374" s="3">
        <v>67</v>
      </c>
      <c r="D374" s="2">
        <v>1280</v>
      </c>
      <c r="E374" s="3" t="s">
        <v>536</v>
      </c>
    </row>
    <row r="375" spans="2:5">
      <c r="B375" s="1">
        <v>12</v>
      </c>
      <c r="C375" s="3">
        <v>68</v>
      </c>
      <c r="D375" s="2">
        <v>1280</v>
      </c>
      <c r="E375" s="3" t="s">
        <v>537</v>
      </c>
    </row>
    <row r="376" spans="2:5">
      <c r="B376" s="1">
        <v>12</v>
      </c>
      <c r="C376" s="3">
        <v>69</v>
      </c>
      <c r="D376" s="2">
        <v>1280</v>
      </c>
      <c r="E376" s="3" t="s">
        <v>538</v>
      </c>
    </row>
    <row r="377" spans="2:5">
      <c r="B377" s="1">
        <v>12</v>
      </c>
      <c r="C377" s="3">
        <v>70</v>
      </c>
      <c r="D377" s="2">
        <v>1280</v>
      </c>
      <c r="E377" s="3" t="s">
        <v>539</v>
      </c>
    </row>
    <row r="378" spans="2:5">
      <c r="B378" s="1">
        <v>12</v>
      </c>
      <c r="C378" s="3">
        <v>71</v>
      </c>
      <c r="D378" s="2">
        <v>1580</v>
      </c>
      <c r="E378" s="3" t="s">
        <v>540</v>
      </c>
    </row>
    <row r="379" spans="2:5">
      <c r="B379" s="1">
        <v>12</v>
      </c>
      <c r="C379" s="3">
        <v>72</v>
      </c>
      <c r="D379" s="2">
        <v>1580</v>
      </c>
      <c r="E379" s="3" t="s">
        <v>541</v>
      </c>
    </row>
    <row r="380" spans="2:5">
      <c r="B380" s="1">
        <v>12</v>
      </c>
      <c r="C380" s="3">
        <v>73</v>
      </c>
      <c r="D380" s="2">
        <v>1580</v>
      </c>
      <c r="E380" s="3" t="s">
        <v>542</v>
      </c>
    </row>
    <row r="381" spans="2:5">
      <c r="B381" s="1">
        <v>12</v>
      </c>
      <c r="C381" s="3">
        <v>74</v>
      </c>
      <c r="D381" s="2">
        <v>1580</v>
      </c>
      <c r="E381" s="3" t="s">
        <v>543</v>
      </c>
    </row>
    <row r="382" spans="2:5">
      <c r="B382" s="1">
        <v>12</v>
      </c>
      <c r="C382" s="3">
        <v>75</v>
      </c>
      <c r="D382" s="2">
        <v>1580</v>
      </c>
      <c r="E382" s="3" t="s">
        <v>544</v>
      </c>
    </row>
    <row r="383" spans="2:5">
      <c r="B383" s="1">
        <v>12</v>
      </c>
      <c r="C383" s="3">
        <v>76</v>
      </c>
      <c r="D383" s="2">
        <v>1580</v>
      </c>
      <c r="E383" s="3" t="s">
        <v>545</v>
      </c>
    </row>
    <row r="384" spans="2:5">
      <c r="B384" s="1">
        <v>12</v>
      </c>
      <c r="C384" s="3">
        <v>77</v>
      </c>
      <c r="D384" s="2">
        <v>1580</v>
      </c>
      <c r="E384" s="3" t="s">
        <v>546</v>
      </c>
    </row>
    <row r="385" spans="2:5">
      <c r="B385" s="1">
        <v>12</v>
      </c>
      <c r="C385" s="3">
        <v>78</v>
      </c>
      <c r="D385" s="2">
        <v>1580</v>
      </c>
      <c r="E385" s="3" t="s">
        <v>547</v>
      </c>
    </row>
    <row r="386" spans="2:5">
      <c r="B386" s="1">
        <v>12</v>
      </c>
      <c r="C386" s="3">
        <v>79</v>
      </c>
      <c r="D386" s="2">
        <v>1580</v>
      </c>
      <c r="E386" s="3" t="s">
        <v>548</v>
      </c>
    </row>
    <row r="387" spans="2:5">
      <c r="B387" s="1">
        <v>12</v>
      </c>
      <c r="C387" s="3">
        <v>80</v>
      </c>
      <c r="D387" s="2">
        <v>1580</v>
      </c>
      <c r="E387" s="3" t="s">
        <v>549</v>
      </c>
    </row>
    <row r="388" spans="2:5">
      <c r="B388" s="1">
        <v>12</v>
      </c>
      <c r="C388" s="3">
        <v>81</v>
      </c>
      <c r="D388" s="2">
        <v>1880</v>
      </c>
      <c r="E388" s="3" t="s">
        <v>550</v>
      </c>
    </row>
    <row r="389" spans="2:5">
      <c r="B389" s="1">
        <v>12</v>
      </c>
      <c r="C389" s="3">
        <v>82</v>
      </c>
      <c r="D389" s="2">
        <v>1880</v>
      </c>
      <c r="E389" s="3" t="s">
        <v>551</v>
      </c>
    </row>
    <row r="390" spans="2:5">
      <c r="B390" s="1">
        <v>12</v>
      </c>
      <c r="C390" s="3">
        <v>83</v>
      </c>
      <c r="D390" s="2">
        <v>1880</v>
      </c>
      <c r="E390" s="3" t="s">
        <v>552</v>
      </c>
    </row>
    <row r="391" spans="2:5">
      <c r="B391" s="1">
        <v>12</v>
      </c>
      <c r="C391" s="3">
        <v>84</v>
      </c>
      <c r="D391" s="2">
        <v>1880</v>
      </c>
      <c r="E391" s="3" t="s">
        <v>553</v>
      </c>
    </row>
    <row r="392" spans="2:5">
      <c r="B392" s="1">
        <v>12</v>
      </c>
      <c r="C392" s="3">
        <v>85</v>
      </c>
      <c r="D392" s="2">
        <v>1880</v>
      </c>
      <c r="E392" s="3" t="s">
        <v>554</v>
      </c>
    </row>
    <row r="393" spans="2:5">
      <c r="B393" s="1">
        <v>12</v>
      </c>
      <c r="C393" s="3">
        <v>86</v>
      </c>
      <c r="D393" s="2">
        <v>1880</v>
      </c>
      <c r="E393" s="3" t="s">
        <v>555</v>
      </c>
    </row>
    <row r="394" spans="2:5">
      <c r="B394" s="1">
        <v>12</v>
      </c>
      <c r="C394" s="3">
        <v>87</v>
      </c>
      <c r="D394" s="2">
        <v>1880</v>
      </c>
      <c r="E394" s="3" t="s">
        <v>556</v>
      </c>
    </row>
    <row r="395" spans="2:5">
      <c r="B395" s="1">
        <v>12</v>
      </c>
      <c r="C395" s="3">
        <v>88</v>
      </c>
      <c r="D395" s="2">
        <v>1880</v>
      </c>
      <c r="E395" s="3" t="s">
        <v>557</v>
      </c>
    </row>
    <row r="396" spans="2:5">
      <c r="B396" s="1">
        <v>12</v>
      </c>
      <c r="C396" s="3">
        <v>89</v>
      </c>
      <c r="D396" s="2">
        <v>1880</v>
      </c>
      <c r="E396" s="3" t="s">
        <v>558</v>
      </c>
    </row>
    <row r="397" spans="2:5">
      <c r="B397" s="1">
        <v>12</v>
      </c>
      <c r="C397" s="3">
        <v>90</v>
      </c>
      <c r="D397" s="2">
        <v>1880</v>
      </c>
      <c r="E397" s="3" t="s">
        <v>559</v>
      </c>
    </row>
    <row r="398" spans="2:5">
      <c r="B398" s="1">
        <v>12</v>
      </c>
      <c r="C398" s="3">
        <v>91</v>
      </c>
      <c r="D398" s="2">
        <v>2180</v>
      </c>
      <c r="E398" s="3" t="s">
        <v>560</v>
      </c>
    </row>
    <row r="399" spans="2:5">
      <c r="B399" s="1">
        <v>12</v>
      </c>
      <c r="C399" s="3">
        <v>92</v>
      </c>
      <c r="D399" s="2">
        <v>2180</v>
      </c>
      <c r="E399" s="3" t="s">
        <v>561</v>
      </c>
    </row>
    <row r="400" spans="2:5">
      <c r="B400" s="1">
        <v>12</v>
      </c>
      <c r="C400" s="3">
        <v>93</v>
      </c>
      <c r="D400" s="2">
        <v>2180</v>
      </c>
      <c r="E400" s="3" t="s">
        <v>562</v>
      </c>
    </row>
    <row r="401" spans="2:5">
      <c r="B401" s="1">
        <v>12</v>
      </c>
      <c r="C401" s="3">
        <v>94</v>
      </c>
      <c r="D401" s="2">
        <v>2180</v>
      </c>
      <c r="E401" s="3" t="s">
        <v>563</v>
      </c>
    </row>
    <row r="402" spans="2:5">
      <c r="B402" s="1">
        <v>12</v>
      </c>
      <c r="C402" s="3">
        <v>95</v>
      </c>
      <c r="D402" s="2">
        <v>2180</v>
      </c>
      <c r="E402" s="3" t="s">
        <v>564</v>
      </c>
    </row>
    <row r="403" spans="2:5">
      <c r="B403" s="1">
        <v>12</v>
      </c>
      <c r="C403" s="3">
        <v>96</v>
      </c>
      <c r="D403" s="2">
        <v>2180</v>
      </c>
      <c r="E403" s="3" t="s">
        <v>565</v>
      </c>
    </row>
    <row r="404" spans="2:5">
      <c r="B404" s="1">
        <v>12</v>
      </c>
      <c r="C404" s="3">
        <v>97</v>
      </c>
      <c r="D404" s="2">
        <v>2180</v>
      </c>
      <c r="E404" s="3" t="s">
        <v>566</v>
      </c>
    </row>
    <row r="405" spans="2:5">
      <c r="B405" s="1">
        <v>12</v>
      </c>
      <c r="C405" s="3">
        <v>98</v>
      </c>
      <c r="D405" s="2">
        <v>2180</v>
      </c>
      <c r="E405" s="3" t="s">
        <v>567</v>
      </c>
    </row>
    <row r="406" spans="2:5">
      <c r="B406" s="1">
        <v>12</v>
      </c>
      <c r="C406" s="3">
        <v>99</v>
      </c>
      <c r="D406" s="2">
        <v>2180</v>
      </c>
      <c r="E406" s="3" t="s">
        <v>568</v>
      </c>
    </row>
    <row r="407" spans="2:5">
      <c r="B407" s="1">
        <v>12</v>
      </c>
      <c r="C407" s="3">
        <v>100</v>
      </c>
      <c r="D407" s="2">
        <v>2180</v>
      </c>
      <c r="E407" s="3" t="s">
        <v>569</v>
      </c>
    </row>
  </sheetData>
  <phoneticPr fontId="41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5"/>
  <sheetViews>
    <sheetView workbookViewId="0">
      <selection activeCell="C9" sqref="C9"/>
    </sheetView>
  </sheetViews>
  <sheetFormatPr defaultColWidth="9" defaultRowHeight="13.5"/>
  <cols>
    <col min="3" max="3" width="89.375" customWidth="1"/>
    <col min="4" max="4" width="25" customWidth="1"/>
    <col min="5" max="5" width="17.125" customWidth="1"/>
  </cols>
  <sheetData>
    <row r="1" spans="1:5">
      <c r="A1" s="4" t="s">
        <v>0</v>
      </c>
      <c r="B1" s="5" t="s">
        <v>68</v>
      </c>
      <c r="C1" s="6"/>
      <c r="D1" s="7" t="s">
        <v>2</v>
      </c>
      <c r="E1" s="8" t="s">
        <v>570</v>
      </c>
    </row>
    <row r="2" spans="1:5">
      <c r="A2" s="4" t="s">
        <v>4</v>
      </c>
      <c r="B2" s="8" t="s">
        <v>571</v>
      </c>
      <c r="C2" s="6"/>
      <c r="D2" s="7" t="s">
        <v>71</v>
      </c>
      <c r="E2" s="9" t="s">
        <v>7</v>
      </c>
    </row>
    <row r="3" spans="1:5">
      <c r="A3" s="4" t="s">
        <v>8</v>
      </c>
      <c r="B3" s="10">
        <v>1</v>
      </c>
      <c r="C3" s="6"/>
      <c r="D3" s="11"/>
      <c r="E3" s="12"/>
    </row>
    <row r="5" spans="1:5">
      <c r="A5" s="15" t="s">
        <v>9</v>
      </c>
      <c r="B5" s="15" t="s">
        <v>72</v>
      </c>
      <c r="C5" s="15" t="s">
        <v>80</v>
      </c>
      <c r="D5" s="15" t="s">
        <v>572</v>
      </c>
      <c r="E5" s="15" t="s">
        <v>82</v>
      </c>
    </row>
    <row r="6" spans="1:5">
      <c r="A6" s="16" t="s">
        <v>10</v>
      </c>
      <c r="B6" s="16" t="s">
        <v>14</v>
      </c>
      <c r="C6" s="16" t="s">
        <v>14</v>
      </c>
      <c r="D6" s="16" t="s">
        <v>14</v>
      </c>
      <c r="E6" s="16" t="s">
        <v>14</v>
      </c>
    </row>
    <row r="7" spans="1:5">
      <c r="A7" s="16"/>
      <c r="B7" s="16" t="s">
        <v>88</v>
      </c>
      <c r="C7" s="16" t="s">
        <v>90</v>
      </c>
      <c r="D7" s="16" t="s">
        <v>163</v>
      </c>
      <c r="E7" s="16" t="s">
        <v>92</v>
      </c>
    </row>
    <row r="8" spans="1:5">
      <c r="B8" s="18">
        <v>7</v>
      </c>
      <c r="C8" s="20" t="s">
        <v>573</v>
      </c>
      <c r="D8" s="3" t="s">
        <v>574</v>
      </c>
      <c r="E8" s="3">
        <v>15000</v>
      </c>
    </row>
    <row r="9" spans="1:5">
      <c r="B9" s="18">
        <v>8</v>
      </c>
      <c r="C9" s="20" t="s">
        <v>575</v>
      </c>
      <c r="D9" s="3" t="s">
        <v>576</v>
      </c>
      <c r="E9" s="3">
        <v>30000</v>
      </c>
    </row>
    <row r="10" spans="1:5">
      <c r="B10" s="18">
        <v>9</v>
      </c>
      <c r="C10" s="20" t="s">
        <v>577</v>
      </c>
      <c r="D10" s="3" t="s">
        <v>578</v>
      </c>
      <c r="E10" s="3">
        <v>50000</v>
      </c>
    </row>
    <row r="11" spans="1:5">
      <c r="B11" s="18">
        <v>10</v>
      </c>
      <c r="C11" s="20" t="s">
        <v>579</v>
      </c>
      <c r="D11" s="3" t="s">
        <v>580</v>
      </c>
      <c r="E11" s="3">
        <v>75000</v>
      </c>
    </row>
    <row r="12" spans="1:5">
      <c r="B12" s="18">
        <v>11</v>
      </c>
      <c r="C12" s="20" t="s">
        <v>581</v>
      </c>
      <c r="D12" s="3" t="s">
        <v>582</v>
      </c>
      <c r="E12" s="3">
        <v>100000</v>
      </c>
    </row>
    <row r="13" spans="1:5">
      <c r="B13" s="18">
        <v>12</v>
      </c>
      <c r="C13" s="20" t="s">
        <v>583</v>
      </c>
      <c r="D13" s="3" t="s">
        <v>584</v>
      </c>
      <c r="E13" s="3">
        <v>150000</v>
      </c>
    </row>
    <row r="14" spans="1:5">
      <c r="B14" s="18"/>
      <c r="C14" s="20"/>
      <c r="D14" s="3"/>
      <c r="E14" s="3"/>
    </row>
    <row r="15" spans="1:5">
      <c r="B15" s="18"/>
      <c r="C15" s="20"/>
      <c r="D15" s="3"/>
      <c r="E15" s="3"/>
    </row>
    <row r="16" spans="1:5">
      <c r="B16" s="18"/>
      <c r="C16" s="20"/>
      <c r="D16" s="3"/>
      <c r="E16" s="3"/>
    </row>
    <row r="17" spans="2:5">
      <c r="B17" s="18"/>
      <c r="C17" s="20"/>
      <c r="D17" s="3"/>
      <c r="E17" s="3"/>
    </row>
    <row r="18" spans="2:5">
      <c r="B18" s="18"/>
      <c r="C18" s="20"/>
      <c r="D18" s="3"/>
      <c r="E18" s="3"/>
    </row>
    <row r="19" spans="2:5">
      <c r="B19" s="18"/>
      <c r="C19" s="20"/>
      <c r="D19" s="3"/>
      <c r="E19" s="3"/>
    </row>
    <row r="20" spans="2:5">
      <c r="B20" s="18"/>
      <c r="C20" s="20"/>
      <c r="D20" s="3"/>
      <c r="E20" s="3"/>
    </row>
    <row r="21" spans="2:5">
      <c r="B21" s="18"/>
      <c r="C21" s="20"/>
      <c r="D21" s="3"/>
      <c r="E21" s="3"/>
    </row>
    <row r="22" spans="2:5">
      <c r="B22" s="18"/>
      <c r="C22" s="20"/>
      <c r="D22" s="3"/>
      <c r="E22" s="3"/>
    </row>
    <row r="23" spans="2:5">
      <c r="B23" s="18"/>
      <c r="C23" s="20"/>
      <c r="D23" s="3"/>
      <c r="E23" s="3"/>
    </row>
    <row r="24" spans="2:5">
      <c r="B24" s="18"/>
      <c r="C24" s="20"/>
      <c r="D24" s="3"/>
      <c r="E24" s="3"/>
    </row>
    <row r="25" spans="2:5">
      <c r="B25" s="18"/>
      <c r="C25" s="20"/>
      <c r="D25" s="3"/>
      <c r="E25" s="3"/>
    </row>
  </sheetData>
  <phoneticPr fontId="41" type="noConversion"/>
  <pageMargins left="0.69930555555555596" right="0.69930555555555596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>
      <selection activeCell="E27" sqref="E27"/>
    </sheetView>
  </sheetViews>
  <sheetFormatPr defaultColWidth="9" defaultRowHeight="13.5"/>
  <cols>
    <col min="1" max="1" width="17.125" customWidth="1"/>
    <col min="17" max="17" width="5.5" customWidth="1"/>
    <col min="18" max="18" width="17.25" customWidth="1"/>
  </cols>
  <sheetData>
    <row r="1" spans="1:10" s="3" customFormat="1">
      <c r="A1" s="4" t="s">
        <v>0</v>
      </c>
      <c r="B1" s="5" t="s">
        <v>68</v>
      </c>
      <c r="C1" s="6"/>
      <c r="D1" s="7" t="s">
        <v>2</v>
      </c>
      <c r="E1" s="8" t="s">
        <v>585</v>
      </c>
    </row>
    <row r="2" spans="1:10" s="3" customFormat="1">
      <c r="A2" s="4" t="s">
        <v>4</v>
      </c>
      <c r="B2" s="8" t="s">
        <v>586</v>
      </c>
      <c r="C2" s="6"/>
      <c r="D2" s="7" t="s">
        <v>71</v>
      </c>
      <c r="E2" s="9" t="s">
        <v>7</v>
      </c>
    </row>
    <row r="3" spans="1:10" s="3" customFormat="1">
      <c r="A3" s="4" t="s">
        <v>8</v>
      </c>
      <c r="B3" s="10">
        <v>1</v>
      </c>
      <c r="C3" s="6"/>
      <c r="D3" s="11"/>
      <c r="E3" s="12"/>
    </row>
    <row r="4" spans="1:10">
      <c r="A4" s="13"/>
      <c r="B4" s="13"/>
      <c r="C4" s="14"/>
      <c r="D4" s="14"/>
      <c r="E4" s="3"/>
      <c r="F4" s="3"/>
      <c r="G4" s="3"/>
      <c r="H4" s="3"/>
      <c r="I4" s="3"/>
      <c r="J4" s="3"/>
    </row>
    <row r="5" spans="1:10">
      <c r="A5" s="15" t="s">
        <v>9</v>
      </c>
      <c r="B5" s="15" t="s">
        <v>587</v>
      </c>
      <c r="C5" s="15" t="s">
        <v>588</v>
      </c>
      <c r="D5" s="41"/>
      <c r="E5" s="42"/>
      <c r="F5" s="42"/>
      <c r="G5" s="41"/>
      <c r="H5" s="41"/>
      <c r="I5" s="41"/>
      <c r="J5" s="41"/>
    </row>
    <row r="6" spans="1:10">
      <c r="A6" s="16" t="s">
        <v>10</v>
      </c>
      <c r="B6" s="16" t="s">
        <v>27</v>
      </c>
      <c r="C6" s="16" t="s">
        <v>14</v>
      </c>
      <c r="D6" s="49"/>
      <c r="E6" s="49"/>
      <c r="F6" s="49"/>
      <c r="G6" s="49"/>
      <c r="H6" s="49"/>
      <c r="I6" s="50"/>
      <c r="J6" s="50"/>
    </row>
    <row r="7" spans="1:10">
      <c r="A7" s="16"/>
      <c r="B7" s="16" t="s">
        <v>589</v>
      </c>
      <c r="C7" s="16" t="s">
        <v>590</v>
      </c>
      <c r="D7" s="16"/>
      <c r="E7" s="16"/>
      <c r="F7" s="16"/>
      <c r="G7" s="16"/>
      <c r="H7" s="16"/>
      <c r="I7" s="16"/>
      <c r="J7" s="16"/>
    </row>
    <row r="8" spans="1:10" ht="15.75">
      <c r="A8" s="48" t="s">
        <v>591</v>
      </c>
      <c r="B8" s="48">
        <v>410911</v>
      </c>
      <c r="C8" s="47">
        <v>180</v>
      </c>
      <c r="D8" s="47"/>
      <c r="E8" s="47"/>
      <c r="F8" s="47"/>
      <c r="G8" s="3"/>
      <c r="H8" s="3"/>
      <c r="I8" s="3"/>
      <c r="J8" s="3"/>
    </row>
    <row r="9" spans="1:10" ht="15.75">
      <c r="A9" s="45" t="s">
        <v>592</v>
      </c>
      <c r="B9" s="48">
        <v>410912</v>
      </c>
      <c r="C9" s="47">
        <v>290</v>
      </c>
      <c r="D9" s="47"/>
      <c r="E9" s="47"/>
      <c r="F9" s="47"/>
      <c r="G9" s="3"/>
      <c r="H9" s="3"/>
      <c r="I9" s="3"/>
      <c r="J9" s="3"/>
    </row>
    <row r="10" spans="1:10" ht="15.75">
      <c r="A10" s="48" t="s">
        <v>593</v>
      </c>
      <c r="B10" s="48">
        <v>410913</v>
      </c>
      <c r="C10" s="47">
        <v>520</v>
      </c>
      <c r="D10" s="47"/>
      <c r="E10" s="47"/>
      <c r="F10" s="47"/>
      <c r="G10" s="3"/>
      <c r="H10" s="3"/>
      <c r="I10" s="3"/>
      <c r="J10" s="3"/>
    </row>
    <row r="11" spans="1:10" ht="15.75">
      <c r="A11" s="48" t="s">
        <v>594</v>
      </c>
      <c r="B11" s="48">
        <v>410921</v>
      </c>
      <c r="C11" s="47">
        <v>270</v>
      </c>
      <c r="D11" s="47"/>
      <c r="E11" s="47"/>
      <c r="F11" s="47"/>
      <c r="G11" s="3"/>
      <c r="H11" s="3"/>
      <c r="I11" s="3"/>
      <c r="J11" s="3"/>
    </row>
    <row r="12" spans="1:10" ht="15.75">
      <c r="A12" s="48" t="s">
        <v>595</v>
      </c>
      <c r="B12" s="48">
        <v>410922</v>
      </c>
      <c r="C12" s="47">
        <v>430</v>
      </c>
      <c r="D12" s="47"/>
      <c r="E12" s="47"/>
      <c r="F12" s="47"/>
      <c r="G12" s="3"/>
      <c r="H12" s="3"/>
      <c r="I12" s="3"/>
      <c r="J12" s="3"/>
    </row>
    <row r="13" spans="1:10" ht="15.75">
      <c r="A13" s="48" t="s">
        <v>596</v>
      </c>
      <c r="B13" s="48">
        <v>410923</v>
      </c>
      <c r="C13" s="47">
        <v>770</v>
      </c>
      <c r="D13" s="47"/>
      <c r="E13" s="47"/>
      <c r="F13" s="47"/>
      <c r="G13" s="3"/>
      <c r="H13" s="3"/>
      <c r="I13" s="3"/>
      <c r="J13" s="3"/>
    </row>
    <row r="14" spans="1:10" ht="15.75">
      <c r="A14" s="48" t="s">
        <v>597</v>
      </c>
      <c r="B14" s="48">
        <v>410931</v>
      </c>
      <c r="C14" s="47">
        <v>490</v>
      </c>
      <c r="D14" s="47"/>
      <c r="E14" s="47"/>
      <c r="F14" s="47"/>
      <c r="G14" s="3"/>
      <c r="H14" s="3"/>
      <c r="I14" s="3"/>
      <c r="J14" s="3"/>
    </row>
    <row r="15" spans="1:10" ht="15.75">
      <c r="A15" s="48" t="s">
        <v>598</v>
      </c>
      <c r="B15" s="48">
        <v>410932</v>
      </c>
      <c r="C15" s="47">
        <v>780</v>
      </c>
      <c r="D15" s="47"/>
      <c r="E15" s="47"/>
      <c r="F15" s="47"/>
      <c r="G15" s="3"/>
      <c r="H15" s="3"/>
      <c r="I15" s="3"/>
      <c r="J15" s="3"/>
    </row>
    <row r="16" spans="1:10" ht="15.75">
      <c r="A16" s="48" t="s">
        <v>599</v>
      </c>
      <c r="B16" s="48">
        <v>410933</v>
      </c>
      <c r="C16" s="47">
        <v>1400</v>
      </c>
      <c r="D16" s="47"/>
      <c r="E16" s="47"/>
      <c r="F16" s="47"/>
      <c r="G16" s="3"/>
      <c r="H16" s="3"/>
      <c r="I16" s="3"/>
      <c r="J16" s="3"/>
    </row>
    <row r="17" spans="1:10" ht="15.75">
      <c r="A17" s="48" t="s">
        <v>600</v>
      </c>
      <c r="B17" s="48">
        <v>410941</v>
      </c>
      <c r="C17" s="47">
        <v>920</v>
      </c>
      <c r="D17" s="47"/>
      <c r="E17" s="47"/>
      <c r="F17" s="47"/>
      <c r="G17" s="3"/>
      <c r="H17" s="3"/>
      <c r="I17" s="3"/>
      <c r="J17" s="3"/>
    </row>
    <row r="18" spans="1:10" ht="15.75">
      <c r="A18" s="48" t="s">
        <v>601</v>
      </c>
      <c r="B18" s="48">
        <v>410942</v>
      </c>
      <c r="C18" s="47">
        <v>1470</v>
      </c>
      <c r="D18" s="47"/>
      <c r="E18" s="47"/>
      <c r="F18" s="47"/>
      <c r="G18" s="3"/>
      <c r="H18" s="3"/>
      <c r="I18" s="3"/>
      <c r="J18" s="3"/>
    </row>
    <row r="19" spans="1:10" ht="15.75">
      <c r="A19" s="48" t="s">
        <v>602</v>
      </c>
      <c r="B19" s="48">
        <v>410943</v>
      </c>
      <c r="C19" s="47">
        <v>2650</v>
      </c>
      <c r="D19" s="47"/>
      <c r="E19" s="47"/>
      <c r="F19" s="47"/>
      <c r="G19" s="3"/>
      <c r="H19" s="3"/>
      <c r="I19" s="3"/>
      <c r="J19" s="3"/>
    </row>
    <row r="20" spans="1:10" ht="15.75">
      <c r="A20" s="48" t="s">
        <v>603</v>
      </c>
      <c r="B20" s="48">
        <v>410951</v>
      </c>
      <c r="C20" s="47">
        <v>1750</v>
      </c>
      <c r="D20" s="47"/>
      <c r="E20" s="47"/>
      <c r="F20" s="47"/>
      <c r="G20" s="3"/>
      <c r="H20" s="3"/>
      <c r="I20" s="3"/>
      <c r="J20" s="3"/>
    </row>
    <row r="21" spans="1:10" ht="15.75">
      <c r="A21" s="48" t="s">
        <v>604</v>
      </c>
      <c r="B21" s="48">
        <v>410952</v>
      </c>
      <c r="C21" s="47">
        <v>2800</v>
      </c>
      <c r="D21" s="47"/>
      <c r="E21" s="47"/>
      <c r="F21" s="47"/>
      <c r="G21" s="3"/>
      <c r="H21" s="3"/>
      <c r="I21" s="3"/>
      <c r="J21" s="3"/>
    </row>
    <row r="22" spans="1:10" ht="15.75">
      <c r="A22" s="48" t="s">
        <v>605</v>
      </c>
      <c r="B22" s="48">
        <v>410953</v>
      </c>
      <c r="C22" s="47">
        <v>5040</v>
      </c>
      <c r="D22" s="47"/>
      <c r="E22" s="47"/>
      <c r="F22" s="47"/>
      <c r="G22" s="3"/>
      <c r="H22" s="3"/>
      <c r="I22" s="3"/>
      <c r="J22" s="3"/>
    </row>
    <row r="23" spans="1:10" ht="15.75">
      <c r="A23" s="48" t="s">
        <v>606</v>
      </c>
      <c r="B23" s="48">
        <v>410961</v>
      </c>
      <c r="C23" s="47">
        <v>3330</v>
      </c>
      <c r="D23" s="47"/>
      <c r="E23" s="47"/>
      <c r="F23" s="47"/>
      <c r="G23" s="3"/>
      <c r="H23" s="3"/>
      <c r="I23" s="3"/>
      <c r="J23" s="3"/>
    </row>
    <row r="24" spans="1:10" ht="15.75">
      <c r="A24" s="48" t="s">
        <v>607</v>
      </c>
      <c r="B24" s="48">
        <v>410962</v>
      </c>
      <c r="C24" s="47">
        <v>5330</v>
      </c>
      <c r="D24" s="47"/>
      <c r="E24" s="47"/>
      <c r="F24" s="47"/>
      <c r="G24" s="3"/>
      <c r="H24" s="3"/>
      <c r="I24" s="3"/>
      <c r="J24" s="3"/>
    </row>
    <row r="25" spans="1:10" ht="15.75">
      <c r="A25" s="48" t="s">
        <v>608</v>
      </c>
      <c r="B25" s="48">
        <v>410963</v>
      </c>
      <c r="C25" s="47">
        <v>9590</v>
      </c>
      <c r="D25" s="47"/>
      <c r="E25" s="47"/>
      <c r="F25" s="47"/>
      <c r="G25" s="3"/>
      <c r="H25" s="3"/>
      <c r="I25" s="3"/>
      <c r="J25" s="3"/>
    </row>
    <row r="26" spans="1:10" ht="15.75">
      <c r="A26" s="48" t="s">
        <v>609</v>
      </c>
      <c r="B26" s="48">
        <v>411011</v>
      </c>
      <c r="C26" s="47">
        <v>180</v>
      </c>
      <c r="D26" s="47"/>
      <c r="E26" s="47"/>
      <c r="F26" s="47"/>
      <c r="G26" s="3"/>
      <c r="H26" s="3"/>
      <c r="I26" s="3"/>
      <c r="J26" s="3"/>
    </row>
    <row r="27" spans="1:10" ht="15.75">
      <c r="A27" s="48" t="s">
        <v>610</v>
      </c>
      <c r="B27" s="48">
        <v>411012</v>
      </c>
      <c r="C27" s="47">
        <v>290</v>
      </c>
      <c r="D27" s="47"/>
      <c r="E27" s="47"/>
      <c r="F27" s="47"/>
      <c r="G27" s="3"/>
      <c r="H27" s="3"/>
      <c r="I27" s="3"/>
      <c r="J27" s="3"/>
    </row>
    <row r="28" spans="1:10" ht="15.75">
      <c r="A28" s="48" t="s">
        <v>611</v>
      </c>
      <c r="B28" s="48">
        <v>411013</v>
      </c>
      <c r="C28" s="47">
        <v>520</v>
      </c>
      <c r="D28" s="47"/>
      <c r="E28" s="47"/>
      <c r="F28" s="47"/>
      <c r="G28" s="3"/>
      <c r="H28" s="3"/>
      <c r="I28" s="3"/>
      <c r="J28" s="3"/>
    </row>
    <row r="29" spans="1:10" ht="15.75">
      <c r="A29" s="48" t="s">
        <v>612</v>
      </c>
      <c r="B29" s="48">
        <v>411021</v>
      </c>
      <c r="C29" s="47">
        <v>270</v>
      </c>
      <c r="D29" s="47"/>
      <c r="E29" s="47"/>
      <c r="F29" s="47"/>
      <c r="G29" s="3"/>
      <c r="H29" s="3"/>
      <c r="I29" s="3"/>
      <c r="J29" s="3"/>
    </row>
    <row r="30" spans="1:10" ht="15.75">
      <c r="A30" s="48" t="s">
        <v>613</v>
      </c>
      <c r="B30" s="48">
        <v>411022</v>
      </c>
      <c r="C30" s="47">
        <v>430</v>
      </c>
      <c r="D30" s="47"/>
      <c r="E30" s="47"/>
      <c r="F30" s="47"/>
      <c r="G30" s="3"/>
      <c r="H30" s="3"/>
      <c r="I30" s="3"/>
      <c r="J30" s="3"/>
    </row>
    <row r="31" spans="1:10" ht="15.75">
      <c r="A31" s="48" t="s">
        <v>614</v>
      </c>
      <c r="B31" s="48">
        <v>411023</v>
      </c>
      <c r="C31" s="47">
        <v>770</v>
      </c>
      <c r="D31" s="47"/>
      <c r="E31" s="47"/>
      <c r="F31" s="47"/>
      <c r="G31" s="3"/>
      <c r="H31" s="3"/>
      <c r="I31" s="3"/>
      <c r="J31" s="3"/>
    </row>
    <row r="32" spans="1:10" ht="15.75">
      <c r="A32" t="s">
        <v>615</v>
      </c>
      <c r="B32" s="48">
        <v>411031</v>
      </c>
      <c r="C32" s="47">
        <v>490</v>
      </c>
      <c r="D32" s="47"/>
      <c r="E32" s="47"/>
      <c r="F32" s="47"/>
    </row>
    <row r="33" spans="1:6" ht="15.75">
      <c r="A33" t="s">
        <v>616</v>
      </c>
      <c r="B33" s="48">
        <v>411032</v>
      </c>
      <c r="C33" s="47">
        <v>780</v>
      </c>
      <c r="D33" s="47"/>
      <c r="E33" s="47"/>
      <c r="F33" s="47"/>
    </row>
    <row r="34" spans="1:6" ht="15.75">
      <c r="A34" t="s">
        <v>617</v>
      </c>
      <c r="B34" s="48">
        <v>411033</v>
      </c>
      <c r="C34" s="47">
        <v>1400</v>
      </c>
      <c r="D34" s="47"/>
      <c r="E34" s="47"/>
      <c r="F34" s="47"/>
    </row>
    <row r="35" spans="1:6" ht="15.75">
      <c r="A35" t="s">
        <v>618</v>
      </c>
      <c r="B35" s="48">
        <v>411041</v>
      </c>
      <c r="C35" s="47">
        <v>920</v>
      </c>
      <c r="D35" s="47"/>
      <c r="E35" s="47"/>
      <c r="F35" s="47"/>
    </row>
    <row r="36" spans="1:6" ht="15.75">
      <c r="A36" t="s">
        <v>619</v>
      </c>
      <c r="B36" s="48">
        <v>411042</v>
      </c>
      <c r="C36" s="47">
        <v>1470</v>
      </c>
      <c r="D36" s="47"/>
      <c r="E36" s="47"/>
      <c r="F36" s="47"/>
    </row>
    <row r="37" spans="1:6" ht="15.75">
      <c r="A37" t="s">
        <v>620</v>
      </c>
      <c r="B37" s="48">
        <v>411043</v>
      </c>
      <c r="C37" s="47">
        <v>2650</v>
      </c>
      <c r="D37" s="47"/>
      <c r="E37" s="47"/>
      <c r="F37" s="47"/>
    </row>
    <row r="38" spans="1:6" ht="15.75">
      <c r="A38" t="s">
        <v>621</v>
      </c>
      <c r="B38" s="48">
        <v>411051</v>
      </c>
      <c r="C38" s="47">
        <v>1750</v>
      </c>
      <c r="D38" s="47"/>
      <c r="E38" s="47"/>
      <c r="F38" s="47"/>
    </row>
    <row r="39" spans="1:6" ht="15.75">
      <c r="A39" t="s">
        <v>622</v>
      </c>
      <c r="B39" s="48">
        <v>411052</v>
      </c>
      <c r="C39" s="47">
        <v>2800</v>
      </c>
      <c r="D39" s="47"/>
      <c r="E39" s="47"/>
      <c r="F39" s="47"/>
    </row>
    <row r="40" spans="1:6" ht="15.75">
      <c r="A40" t="s">
        <v>623</v>
      </c>
      <c r="B40" s="48">
        <v>411053</v>
      </c>
      <c r="C40" s="47">
        <v>5040</v>
      </c>
      <c r="D40" s="47"/>
      <c r="E40" s="47"/>
      <c r="F40" s="47"/>
    </row>
    <row r="41" spans="1:6" ht="15.75">
      <c r="A41" t="s">
        <v>624</v>
      </c>
      <c r="B41" s="48">
        <v>411061</v>
      </c>
      <c r="C41" s="47">
        <v>3330</v>
      </c>
      <c r="D41" s="47"/>
      <c r="E41" s="47"/>
      <c r="F41" s="47"/>
    </row>
    <row r="42" spans="1:6" ht="15.75">
      <c r="A42" t="s">
        <v>625</v>
      </c>
      <c r="B42" s="48">
        <v>411062</v>
      </c>
      <c r="C42" s="47">
        <v>5330</v>
      </c>
      <c r="D42" s="47"/>
      <c r="E42" s="47"/>
      <c r="F42" s="47"/>
    </row>
    <row r="43" spans="1:6" ht="15.75">
      <c r="A43" t="s">
        <v>626</v>
      </c>
      <c r="B43" s="48">
        <v>411063</v>
      </c>
      <c r="C43" s="47">
        <v>9590</v>
      </c>
      <c r="D43" s="47"/>
      <c r="E43" s="47"/>
      <c r="F43" s="47"/>
    </row>
    <row r="44" spans="1:6" ht="15.75">
      <c r="A44" t="s">
        <v>627</v>
      </c>
      <c r="B44" s="48">
        <v>411111</v>
      </c>
      <c r="C44" s="47">
        <v>180</v>
      </c>
      <c r="D44" s="47"/>
      <c r="E44" s="47"/>
      <c r="F44" s="47"/>
    </row>
    <row r="45" spans="1:6" ht="15.75">
      <c r="A45" t="s">
        <v>628</v>
      </c>
      <c r="B45" s="48">
        <v>411112</v>
      </c>
      <c r="C45" s="47">
        <v>290</v>
      </c>
      <c r="D45" s="47"/>
      <c r="E45" s="47"/>
      <c r="F45" s="47"/>
    </row>
    <row r="46" spans="1:6" ht="15.75">
      <c r="A46" t="s">
        <v>629</v>
      </c>
      <c r="B46" s="48">
        <v>411113</v>
      </c>
      <c r="C46" s="47">
        <v>520</v>
      </c>
      <c r="D46" s="47"/>
      <c r="E46" s="47"/>
      <c r="F46" s="47"/>
    </row>
    <row r="47" spans="1:6" ht="15.75">
      <c r="A47" t="s">
        <v>630</v>
      </c>
      <c r="B47" s="48">
        <v>411121</v>
      </c>
      <c r="C47" s="47">
        <v>270</v>
      </c>
      <c r="D47" s="47"/>
      <c r="E47" s="47"/>
      <c r="F47" s="47"/>
    </row>
    <row r="48" spans="1:6" ht="15.75">
      <c r="A48" t="s">
        <v>631</v>
      </c>
      <c r="B48" s="48">
        <v>411122</v>
      </c>
      <c r="C48" s="47">
        <v>430</v>
      </c>
      <c r="D48" s="47"/>
      <c r="E48" s="47"/>
      <c r="F48" s="47"/>
    </row>
    <row r="49" spans="1:6" ht="15.75">
      <c r="A49" t="s">
        <v>632</v>
      </c>
      <c r="B49" s="48">
        <v>411123</v>
      </c>
      <c r="C49" s="47">
        <v>770</v>
      </c>
      <c r="D49" s="47"/>
      <c r="E49" s="47"/>
      <c r="F49" s="47"/>
    </row>
    <row r="50" spans="1:6" ht="15.75">
      <c r="A50" t="s">
        <v>633</v>
      </c>
      <c r="B50" s="48">
        <v>411131</v>
      </c>
      <c r="C50" s="47">
        <v>490</v>
      </c>
      <c r="D50" s="47"/>
      <c r="E50" s="47"/>
      <c r="F50" s="47"/>
    </row>
    <row r="51" spans="1:6" ht="15.75">
      <c r="A51" t="s">
        <v>634</v>
      </c>
      <c r="B51" s="48">
        <v>411132</v>
      </c>
      <c r="C51" s="47">
        <v>780</v>
      </c>
      <c r="D51" s="47"/>
      <c r="E51" s="47"/>
      <c r="F51" s="47"/>
    </row>
    <row r="52" spans="1:6" ht="15.75">
      <c r="A52" t="s">
        <v>635</v>
      </c>
      <c r="B52" s="48">
        <v>411133</v>
      </c>
      <c r="C52" s="47">
        <v>1400</v>
      </c>
      <c r="D52" s="47"/>
      <c r="E52" s="47"/>
      <c r="F52" s="47"/>
    </row>
    <row r="53" spans="1:6" ht="15.75">
      <c r="A53" t="s">
        <v>636</v>
      </c>
      <c r="B53" s="48">
        <v>411141</v>
      </c>
      <c r="C53" s="47">
        <v>920</v>
      </c>
      <c r="D53" s="47"/>
      <c r="E53" s="47"/>
      <c r="F53" s="47"/>
    </row>
    <row r="54" spans="1:6" ht="15.75">
      <c r="A54" t="s">
        <v>637</v>
      </c>
      <c r="B54" s="48">
        <v>411142</v>
      </c>
      <c r="C54" s="47">
        <v>1470</v>
      </c>
      <c r="D54" s="47"/>
      <c r="E54" s="47"/>
      <c r="F54" s="47"/>
    </row>
    <row r="55" spans="1:6" ht="15.75">
      <c r="A55" t="s">
        <v>638</v>
      </c>
      <c r="B55" s="48">
        <v>411143</v>
      </c>
      <c r="C55" s="47">
        <v>2650</v>
      </c>
      <c r="D55" s="47"/>
      <c r="E55" s="47"/>
      <c r="F55" s="47"/>
    </row>
    <row r="56" spans="1:6" ht="15.75">
      <c r="A56" t="s">
        <v>639</v>
      </c>
      <c r="B56" s="48">
        <v>411151</v>
      </c>
      <c r="C56" s="47">
        <v>1750</v>
      </c>
      <c r="D56" s="47"/>
      <c r="E56" s="47"/>
      <c r="F56" s="47"/>
    </row>
    <row r="57" spans="1:6" ht="15.75">
      <c r="A57" t="s">
        <v>640</v>
      </c>
      <c r="B57" s="48">
        <v>411152</v>
      </c>
      <c r="C57" s="47">
        <v>2800</v>
      </c>
      <c r="D57" s="47"/>
      <c r="E57" s="47"/>
      <c r="F57" s="47"/>
    </row>
    <row r="58" spans="1:6" ht="15.75">
      <c r="A58" t="s">
        <v>641</v>
      </c>
      <c r="B58" s="48">
        <v>411153</v>
      </c>
      <c r="C58" s="47">
        <v>5040</v>
      </c>
      <c r="D58" s="47"/>
      <c r="E58" s="47"/>
      <c r="F58" s="47"/>
    </row>
    <row r="59" spans="1:6" ht="15.75">
      <c r="A59" t="s">
        <v>642</v>
      </c>
      <c r="B59" s="48">
        <v>411161</v>
      </c>
      <c r="C59" s="47">
        <v>3330</v>
      </c>
      <c r="D59" s="47"/>
      <c r="E59" s="47"/>
      <c r="F59" s="47"/>
    </row>
    <row r="60" spans="1:6" ht="15.75">
      <c r="A60" t="s">
        <v>643</v>
      </c>
      <c r="B60" s="48">
        <v>411162</v>
      </c>
      <c r="C60" s="47">
        <v>5330</v>
      </c>
      <c r="D60" s="47"/>
      <c r="E60" s="47"/>
      <c r="F60" s="47"/>
    </row>
    <row r="61" spans="1:6" ht="15.75">
      <c r="A61" t="s">
        <v>644</v>
      </c>
      <c r="B61" s="48">
        <v>411163</v>
      </c>
      <c r="C61" s="47">
        <v>9590</v>
      </c>
      <c r="D61" s="47"/>
      <c r="E61" s="47"/>
      <c r="F61" s="47"/>
    </row>
    <row r="62" spans="1:6" ht="15.75">
      <c r="A62" t="s">
        <v>645</v>
      </c>
      <c r="B62" s="48">
        <v>411211</v>
      </c>
      <c r="C62" s="47">
        <v>180</v>
      </c>
      <c r="D62" s="47"/>
      <c r="E62" s="47"/>
      <c r="F62" s="47"/>
    </row>
    <row r="63" spans="1:6" ht="15.75">
      <c r="A63" t="s">
        <v>646</v>
      </c>
      <c r="B63" s="48">
        <v>411212</v>
      </c>
      <c r="C63" s="47">
        <v>290</v>
      </c>
      <c r="D63" s="47"/>
      <c r="E63" s="47"/>
      <c r="F63" s="47"/>
    </row>
    <row r="64" spans="1:6" ht="15.75">
      <c r="A64" t="s">
        <v>647</v>
      </c>
      <c r="B64" s="48">
        <v>411213</v>
      </c>
      <c r="C64" s="47">
        <v>520</v>
      </c>
      <c r="D64" s="47"/>
      <c r="E64" s="47"/>
      <c r="F64" s="47"/>
    </row>
    <row r="65" spans="1:6" ht="15.75">
      <c r="A65" t="s">
        <v>648</v>
      </c>
      <c r="B65" s="48">
        <v>411221</v>
      </c>
      <c r="C65" s="47">
        <v>270</v>
      </c>
      <c r="D65" s="47"/>
      <c r="E65" s="47"/>
      <c r="F65" s="47"/>
    </row>
    <row r="66" spans="1:6" ht="15.75">
      <c r="A66" t="s">
        <v>649</v>
      </c>
      <c r="B66" s="48">
        <v>411222</v>
      </c>
      <c r="C66" s="47">
        <v>430</v>
      </c>
      <c r="D66" s="47"/>
      <c r="E66" s="47"/>
      <c r="F66" s="47"/>
    </row>
    <row r="67" spans="1:6" ht="15.75">
      <c r="A67" t="s">
        <v>650</v>
      </c>
      <c r="B67" s="48">
        <v>411223</v>
      </c>
      <c r="C67" s="47">
        <v>770</v>
      </c>
      <c r="D67" s="47"/>
      <c r="E67" s="47"/>
      <c r="F67" s="47"/>
    </row>
    <row r="68" spans="1:6" ht="15.75">
      <c r="A68" t="s">
        <v>651</v>
      </c>
      <c r="B68" s="48">
        <v>411231</v>
      </c>
      <c r="C68" s="47">
        <v>490</v>
      </c>
      <c r="D68" s="47"/>
      <c r="E68" s="47"/>
      <c r="F68" s="47"/>
    </row>
    <row r="69" spans="1:6" ht="15.75">
      <c r="A69" t="s">
        <v>652</v>
      </c>
      <c r="B69" s="48">
        <v>411232</v>
      </c>
      <c r="C69" s="47">
        <v>780</v>
      </c>
      <c r="D69" s="47"/>
      <c r="E69" s="47"/>
      <c r="F69" s="47"/>
    </row>
    <row r="70" spans="1:6" ht="15.75">
      <c r="A70" t="s">
        <v>653</v>
      </c>
      <c r="B70" s="48">
        <v>411233</v>
      </c>
      <c r="C70" s="47">
        <v>1400</v>
      </c>
      <c r="D70" s="47"/>
      <c r="E70" s="47"/>
      <c r="F70" s="47"/>
    </row>
    <row r="71" spans="1:6" ht="15.75">
      <c r="A71" t="s">
        <v>654</v>
      </c>
      <c r="B71" s="48">
        <v>411241</v>
      </c>
      <c r="C71" s="47">
        <v>920</v>
      </c>
      <c r="D71" s="47"/>
      <c r="E71" s="47"/>
      <c r="F71" s="47"/>
    </row>
    <row r="72" spans="1:6" ht="15.75">
      <c r="A72" t="s">
        <v>655</v>
      </c>
      <c r="B72" s="48">
        <v>411242</v>
      </c>
      <c r="C72" s="47">
        <v>1470</v>
      </c>
      <c r="D72" s="47"/>
      <c r="E72" s="47"/>
      <c r="F72" s="47"/>
    </row>
    <row r="73" spans="1:6" ht="15.75">
      <c r="A73" t="s">
        <v>656</v>
      </c>
      <c r="B73" s="48">
        <v>411243</v>
      </c>
      <c r="C73" s="47">
        <v>2650</v>
      </c>
      <c r="D73" s="47"/>
      <c r="E73" s="47"/>
      <c r="F73" s="47"/>
    </row>
    <row r="74" spans="1:6" ht="15.75">
      <c r="A74" t="s">
        <v>657</v>
      </c>
      <c r="B74" s="48">
        <v>411251</v>
      </c>
      <c r="C74" s="47">
        <v>1750</v>
      </c>
      <c r="D74" s="47"/>
      <c r="E74" s="47"/>
      <c r="F74" s="47"/>
    </row>
    <row r="75" spans="1:6" ht="15.75">
      <c r="A75" t="s">
        <v>658</v>
      </c>
      <c r="B75" s="48">
        <v>411252</v>
      </c>
      <c r="C75" s="47">
        <v>2800</v>
      </c>
      <c r="D75" s="47"/>
      <c r="E75" s="47"/>
      <c r="F75" s="47"/>
    </row>
    <row r="76" spans="1:6" ht="15.75">
      <c r="A76" t="s">
        <v>659</v>
      </c>
      <c r="B76" s="48">
        <v>411253</v>
      </c>
      <c r="C76" s="47">
        <v>5040</v>
      </c>
      <c r="D76" s="47"/>
      <c r="E76" s="47"/>
      <c r="F76" s="47"/>
    </row>
    <row r="77" spans="1:6" ht="15.75">
      <c r="A77" t="s">
        <v>660</v>
      </c>
      <c r="B77" s="48">
        <v>411261</v>
      </c>
      <c r="C77" s="47">
        <v>3330</v>
      </c>
      <c r="D77" s="47"/>
      <c r="E77" s="47"/>
      <c r="F77" s="47"/>
    </row>
    <row r="78" spans="1:6" ht="15.75">
      <c r="A78" t="s">
        <v>661</v>
      </c>
      <c r="B78" s="48">
        <v>411262</v>
      </c>
      <c r="C78" s="47">
        <v>5330</v>
      </c>
      <c r="D78" s="47"/>
      <c r="E78" s="47"/>
      <c r="F78" s="47"/>
    </row>
    <row r="79" spans="1:6" ht="15.75">
      <c r="A79" t="s">
        <v>662</v>
      </c>
      <c r="B79" s="48">
        <v>411263</v>
      </c>
      <c r="C79" s="47">
        <v>9590</v>
      </c>
      <c r="D79" s="47"/>
      <c r="E79" s="47"/>
      <c r="F79" s="47"/>
    </row>
    <row r="80" spans="1:6">
      <c r="A80" t="s">
        <v>663</v>
      </c>
      <c r="B80">
        <v>420911</v>
      </c>
      <c r="C80">
        <v>180</v>
      </c>
    </row>
    <row r="81" spans="1:3">
      <c r="A81" t="s">
        <v>664</v>
      </c>
      <c r="B81">
        <v>420912</v>
      </c>
      <c r="C81">
        <v>290</v>
      </c>
    </row>
    <row r="82" spans="1:3">
      <c r="A82" t="s">
        <v>665</v>
      </c>
      <c r="B82">
        <v>420913</v>
      </c>
      <c r="C82">
        <v>520</v>
      </c>
    </row>
    <row r="83" spans="1:3">
      <c r="A83" t="s">
        <v>666</v>
      </c>
      <c r="B83">
        <v>420921</v>
      </c>
      <c r="C83">
        <v>270</v>
      </c>
    </row>
    <row r="84" spans="1:3">
      <c r="A84" t="s">
        <v>667</v>
      </c>
      <c r="B84">
        <v>420922</v>
      </c>
      <c r="C84">
        <v>430</v>
      </c>
    </row>
    <row r="85" spans="1:3">
      <c r="A85" t="s">
        <v>668</v>
      </c>
      <c r="B85">
        <v>420923</v>
      </c>
      <c r="C85">
        <v>770</v>
      </c>
    </row>
    <row r="86" spans="1:3">
      <c r="A86" t="s">
        <v>669</v>
      </c>
      <c r="B86">
        <v>420931</v>
      </c>
      <c r="C86">
        <v>490</v>
      </c>
    </row>
    <row r="87" spans="1:3">
      <c r="A87" t="s">
        <v>670</v>
      </c>
      <c r="B87">
        <v>420932</v>
      </c>
      <c r="C87">
        <v>780</v>
      </c>
    </row>
    <row r="88" spans="1:3">
      <c r="A88" t="s">
        <v>671</v>
      </c>
      <c r="B88">
        <v>420933</v>
      </c>
      <c r="C88">
        <v>1400</v>
      </c>
    </row>
    <row r="89" spans="1:3">
      <c r="A89" t="s">
        <v>672</v>
      </c>
      <c r="B89">
        <v>420941</v>
      </c>
      <c r="C89">
        <v>920</v>
      </c>
    </row>
    <row r="90" spans="1:3">
      <c r="A90" t="s">
        <v>673</v>
      </c>
      <c r="B90">
        <v>420942</v>
      </c>
      <c r="C90">
        <v>1470</v>
      </c>
    </row>
    <row r="91" spans="1:3">
      <c r="A91" t="s">
        <v>674</v>
      </c>
      <c r="B91">
        <v>420943</v>
      </c>
      <c r="C91">
        <v>2650</v>
      </c>
    </row>
    <row r="92" spans="1:3">
      <c r="A92" t="s">
        <v>675</v>
      </c>
      <c r="B92">
        <v>420951</v>
      </c>
      <c r="C92">
        <v>1750</v>
      </c>
    </row>
    <row r="93" spans="1:3">
      <c r="A93" t="s">
        <v>676</v>
      </c>
      <c r="B93">
        <v>420952</v>
      </c>
      <c r="C93">
        <v>2800</v>
      </c>
    </row>
    <row r="94" spans="1:3">
      <c r="A94" t="s">
        <v>677</v>
      </c>
      <c r="B94">
        <v>420953</v>
      </c>
      <c r="C94">
        <v>5040</v>
      </c>
    </row>
    <row r="95" spans="1:3">
      <c r="A95" t="s">
        <v>678</v>
      </c>
      <c r="B95">
        <v>420961</v>
      </c>
      <c r="C95">
        <v>3330</v>
      </c>
    </row>
    <row r="96" spans="1:3">
      <c r="A96" t="s">
        <v>679</v>
      </c>
      <c r="B96">
        <v>420962</v>
      </c>
      <c r="C96">
        <v>5330</v>
      </c>
    </row>
    <row r="97" spans="1:3">
      <c r="A97" t="s">
        <v>680</v>
      </c>
      <c r="B97">
        <v>420963</v>
      </c>
      <c r="C97">
        <v>9590</v>
      </c>
    </row>
    <row r="98" spans="1:3">
      <c r="A98" t="s">
        <v>681</v>
      </c>
      <c r="B98">
        <v>421011</v>
      </c>
      <c r="C98">
        <v>180</v>
      </c>
    </row>
    <row r="99" spans="1:3">
      <c r="A99" t="s">
        <v>682</v>
      </c>
      <c r="B99">
        <v>421012</v>
      </c>
      <c r="C99">
        <v>290</v>
      </c>
    </row>
    <row r="100" spans="1:3">
      <c r="A100" t="s">
        <v>683</v>
      </c>
      <c r="B100">
        <v>421013</v>
      </c>
      <c r="C100">
        <v>520</v>
      </c>
    </row>
    <row r="101" spans="1:3">
      <c r="A101" t="s">
        <v>684</v>
      </c>
      <c r="B101">
        <v>421021</v>
      </c>
      <c r="C101">
        <v>270</v>
      </c>
    </row>
    <row r="102" spans="1:3">
      <c r="A102" t="s">
        <v>685</v>
      </c>
      <c r="B102">
        <v>421022</v>
      </c>
      <c r="C102">
        <v>430</v>
      </c>
    </row>
    <row r="103" spans="1:3">
      <c r="A103" t="s">
        <v>686</v>
      </c>
      <c r="B103">
        <v>421023</v>
      </c>
      <c r="C103">
        <v>770</v>
      </c>
    </row>
    <row r="104" spans="1:3">
      <c r="A104" t="s">
        <v>687</v>
      </c>
      <c r="B104">
        <v>421031</v>
      </c>
      <c r="C104">
        <v>490</v>
      </c>
    </row>
    <row r="105" spans="1:3">
      <c r="A105" t="s">
        <v>688</v>
      </c>
      <c r="B105">
        <v>421032</v>
      </c>
      <c r="C105">
        <v>780</v>
      </c>
    </row>
    <row r="106" spans="1:3">
      <c r="A106" t="s">
        <v>689</v>
      </c>
      <c r="B106">
        <v>421033</v>
      </c>
      <c r="C106">
        <v>1400</v>
      </c>
    </row>
    <row r="107" spans="1:3">
      <c r="A107" t="s">
        <v>690</v>
      </c>
      <c r="B107">
        <v>421041</v>
      </c>
      <c r="C107">
        <v>920</v>
      </c>
    </row>
    <row r="108" spans="1:3">
      <c r="A108" t="s">
        <v>691</v>
      </c>
      <c r="B108">
        <v>421042</v>
      </c>
      <c r="C108">
        <v>1470</v>
      </c>
    </row>
    <row r="109" spans="1:3">
      <c r="A109" t="s">
        <v>692</v>
      </c>
      <c r="B109">
        <v>421043</v>
      </c>
      <c r="C109">
        <v>2650</v>
      </c>
    </row>
    <row r="110" spans="1:3">
      <c r="A110" t="s">
        <v>693</v>
      </c>
      <c r="B110">
        <v>421051</v>
      </c>
      <c r="C110">
        <v>1750</v>
      </c>
    </row>
    <row r="111" spans="1:3">
      <c r="A111" t="s">
        <v>694</v>
      </c>
      <c r="B111">
        <v>421052</v>
      </c>
      <c r="C111">
        <v>2800</v>
      </c>
    </row>
    <row r="112" spans="1:3">
      <c r="A112" t="s">
        <v>695</v>
      </c>
      <c r="B112">
        <v>421053</v>
      </c>
      <c r="C112">
        <v>5040</v>
      </c>
    </row>
    <row r="113" spans="1:3">
      <c r="A113" t="s">
        <v>696</v>
      </c>
      <c r="B113">
        <v>421061</v>
      </c>
      <c r="C113">
        <v>3330</v>
      </c>
    </row>
    <row r="114" spans="1:3">
      <c r="A114" t="s">
        <v>697</v>
      </c>
      <c r="B114">
        <v>421062</v>
      </c>
      <c r="C114">
        <v>5330</v>
      </c>
    </row>
    <row r="115" spans="1:3">
      <c r="A115" t="s">
        <v>698</v>
      </c>
      <c r="B115">
        <v>421063</v>
      </c>
      <c r="C115">
        <v>9590</v>
      </c>
    </row>
    <row r="116" spans="1:3">
      <c r="A116" t="s">
        <v>699</v>
      </c>
      <c r="B116">
        <v>421111</v>
      </c>
      <c r="C116">
        <v>180</v>
      </c>
    </row>
    <row r="117" spans="1:3">
      <c r="A117" t="s">
        <v>700</v>
      </c>
      <c r="B117">
        <v>421112</v>
      </c>
      <c r="C117">
        <v>290</v>
      </c>
    </row>
    <row r="118" spans="1:3">
      <c r="A118" t="s">
        <v>701</v>
      </c>
      <c r="B118">
        <v>421113</v>
      </c>
      <c r="C118">
        <v>520</v>
      </c>
    </row>
    <row r="119" spans="1:3">
      <c r="A119" t="s">
        <v>702</v>
      </c>
      <c r="B119">
        <v>421121</v>
      </c>
      <c r="C119">
        <v>270</v>
      </c>
    </row>
    <row r="120" spans="1:3">
      <c r="A120" t="s">
        <v>703</v>
      </c>
      <c r="B120">
        <v>421122</v>
      </c>
      <c r="C120">
        <v>430</v>
      </c>
    </row>
    <row r="121" spans="1:3">
      <c r="A121" t="s">
        <v>704</v>
      </c>
      <c r="B121">
        <v>421123</v>
      </c>
      <c r="C121">
        <v>770</v>
      </c>
    </row>
    <row r="122" spans="1:3">
      <c r="A122" t="s">
        <v>705</v>
      </c>
      <c r="B122">
        <v>421131</v>
      </c>
      <c r="C122">
        <v>490</v>
      </c>
    </row>
    <row r="123" spans="1:3">
      <c r="A123" t="s">
        <v>706</v>
      </c>
      <c r="B123">
        <v>421132</v>
      </c>
      <c r="C123">
        <v>780</v>
      </c>
    </row>
    <row r="124" spans="1:3">
      <c r="A124" t="s">
        <v>707</v>
      </c>
      <c r="B124">
        <v>421133</v>
      </c>
      <c r="C124">
        <v>1400</v>
      </c>
    </row>
    <row r="125" spans="1:3">
      <c r="A125" t="s">
        <v>708</v>
      </c>
      <c r="B125">
        <v>421141</v>
      </c>
      <c r="C125">
        <v>920</v>
      </c>
    </row>
    <row r="126" spans="1:3">
      <c r="A126" t="s">
        <v>709</v>
      </c>
      <c r="B126">
        <v>421142</v>
      </c>
      <c r="C126">
        <v>1470</v>
      </c>
    </row>
    <row r="127" spans="1:3">
      <c r="A127" t="s">
        <v>710</v>
      </c>
      <c r="B127">
        <v>421143</v>
      </c>
      <c r="C127">
        <v>2650</v>
      </c>
    </row>
    <row r="128" spans="1:3">
      <c r="A128" t="s">
        <v>711</v>
      </c>
      <c r="B128">
        <v>421151</v>
      </c>
      <c r="C128">
        <v>1750</v>
      </c>
    </row>
    <row r="129" spans="1:3">
      <c r="A129" t="s">
        <v>712</v>
      </c>
      <c r="B129">
        <v>421152</v>
      </c>
      <c r="C129">
        <v>2800</v>
      </c>
    </row>
    <row r="130" spans="1:3">
      <c r="A130" t="s">
        <v>713</v>
      </c>
      <c r="B130">
        <v>421153</v>
      </c>
      <c r="C130">
        <v>5040</v>
      </c>
    </row>
    <row r="131" spans="1:3">
      <c r="A131" t="s">
        <v>714</v>
      </c>
      <c r="B131">
        <v>421161</v>
      </c>
      <c r="C131">
        <v>3330</v>
      </c>
    </row>
    <row r="132" spans="1:3">
      <c r="A132" t="s">
        <v>715</v>
      </c>
      <c r="B132">
        <v>421162</v>
      </c>
      <c r="C132">
        <v>5330</v>
      </c>
    </row>
    <row r="133" spans="1:3">
      <c r="A133" t="s">
        <v>716</v>
      </c>
      <c r="B133">
        <v>421163</v>
      </c>
      <c r="C133">
        <v>9590</v>
      </c>
    </row>
    <row r="134" spans="1:3">
      <c r="A134" t="s">
        <v>717</v>
      </c>
      <c r="B134">
        <v>421211</v>
      </c>
      <c r="C134">
        <v>180</v>
      </c>
    </row>
    <row r="135" spans="1:3">
      <c r="A135" t="s">
        <v>718</v>
      </c>
      <c r="B135">
        <v>421212</v>
      </c>
      <c r="C135">
        <v>290</v>
      </c>
    </row>
    <row r="136" spans="1:3">
      <c r="A136" t="s">
        <v>719</v>
      </c>
      <c r="B136">
        <v>421213</v>
      </c>
      <c r="C136">
        <v>520</v>
      </c>
    </row>
    <row r="137" spans="1:3">
      <c r="A137" t="s">
        <v>720</v>
      </c>
      <c r="B137">
        <v>421221</v>
      </c>
      <c r="C137">
        <v>270</v>
      </c>
    </row>
    <row r="138" spans="1:3">
      <c r="A138" t="s">
        <v>721</v>
      </c>
      <c r="B138">
        <v>421222</v>
      </c>
      <c r="C138">
        <v>430</v>
      </c>
    </row>
    <row r="139" spans="1:3">
      <c r="A139" t="s">
        <v>722</v>
      </c>
      <c r="B139">
        <v>421223</v>
      </c>
      <c r="C139">
        <v>770</v>
      </c>
    </row>
    <row r="140" spans="1:3">
      <c r="A140" t="s">
        <v>723</v>
      </c>
      <c r="B140">
        <v>421231</v>
      </c>
      <c r="C140">
        <v>490</v>
      </c>
    </row>
    <row r="141" spans="1:3">
      <c r="A141" t="s">
        <v>724</v>
      </c>
      <c r="B141">
        <v>421232</v>
      </c>
      <c r="C141">
        <v>780</v>
      </c>
    </row>
    <row r="142" spans="1:3">
      <c r="A142" t="s">
        <v>725</v>
      </c>
      <c r="B142">
        <v>421233</v>
      </c>
      <c r="C142">
        <v>1400</v>
      </c>
    </row>
    <row r="143" spans="1:3">
      <c r="A143" t="s">
        <v>726</v>
      </c>
      <c r="B143">
        <v>421241</v>
      </c>
      <c r="C143">
        <v>920</v>
      </c>
    </row>
    <row r="144" spans="1:3">
      <c r="A144" t="s">
        <v>727</v>
      </c>
      <c r="B144">
        <v>421242</v>
      </c>
      <c r="C144">
        <v>1470</v>
      </c>
    </row>
    <row r="145" spans="1:3">
      <c r="A145" t="s">
        <v>728</v>
      </c>
      <c r="B145">
        <v>421243</v>
      </c>
      <c r="C145">
        <v>2650</v>
      </c>
    </row>
    <row r="146" spans="1:3">
      <c r="A146" t="s">
        <v>729</v>
      </c>
      <c r="B146">
        <v>421251</v>
      </c>
      <c r="C146">
        <v>1750</v>
      </c>
    </row>
    <row r="147" spans="1:3">
      <c r="A147" t="s">
        <v>730</v>
      </c>
      <c r="B147">
        <v>421252</v>
      </c>
      <c r="C147">
        <v>2800</v>
      </c>
    </row>
    <row r="148" spans="1:3">
      <c r="A148" t="s">
        <v>731</v>
      </c>
      <c r="B148">
        <v>421253</v>
      </c>
      <c r="C148">
        <v>5040</v>
      </c>
    </row>
    <row r="149" spans="1:3">
      <c r="A149" t="s">
        <v>732</v>
      </c>
      <c r="B149">
        <v>421261</v>
      </c>
      <c r="C149">
        <v>3330</v>
      </c>
    </row>
    <row r="150" spans="1:3">
      <c r="A150" t="s">
        <v>733</v>
      </c>
      <c r="B150">
        <v>421262</v>
      </c>
      <c r="C150">
        <v>5330</v>
      </c>
    </row>
    <row r="151" spans="1:3">
      <c r="A151" t="s">
        <v>734</v>
      </c>
      <c r="B151">
        <v>421263</v>
      </c>
      <c r="C151">
        <v>9590</v>
      </c>
    </row>
    <row r="152" spans="1:3">
      <c r="A152" t="s">
        <v>735</v>
      </c>
      <c r="B152">
        <v>430911</v>
      </c>
      <c r="C152">
        <v>180</v>
      </c>
    </row>
    <row r="153" spans="1:3">
      <c r="A153" t="s">
        <v>736</v>
      </c>
      <c r="B153">
        <v>430912</v>
      </c>
      <c r="C153">
        <v>290</v>
      </c>
    </row>
    <row r="154" spans="1:3">
      <c r="A154" t="s">
        <v>737</v>
      </c>
      <c r="B154">
        <v>430913</v>
      </c>
      <c r="C154">
        <v>520</v>
      </c>
    </row>
    <row r="155" spans="1:3">
      <c r="A155" t="s">
        <v>738</v>
      </c>
      <c r="B155">
        <v>430921</v>
      </c>
      <c r="C155">
        <v>270</v>
      </c>
    </row>
    <row r="156" spans="1:3">
      <c r="A156" t="s">
        <v>739</v>
      </c>
      <c r="B156">
        <v>430922</v>
      </c>
      <c r="C156">
        <v>430</v>
      </c>
    </row>
    <row r="157" spans="1:3">
      <c r="A157" t="s">
        <v>740</v>
      </c>
      <c r="B157">
        <v>430923</v>
      </c>
      <c r="C157">
        <v>770</v>
      </c>
    </row>
    <row r="158" spans="1:3">
      <c r="A158" t="s">
        <v>741</v>
      </c>
      <c r="B158">
        <v>430931</v>
      </c>
      <c r="C158">
        <v>490</v>
      </c>
    </row>
    <row r="159" spans="1:3">
      <c r="A159" t="s">
        <v>742</v>
      </c>
      <c r="B159">
        <v>430932</v>
      </c>
      <c r="C159">
        <v>780</v>
      </c>
    </row>
    <row r="160" spans="1:3">
      <c r="A160" t="s">
        <v>743</v>
      </c>
      <c r="B160">
        <v>430933</v>
      </c>
      <c r="C160">
        <v>1400</v>
      </c>
    </row>
    <row r="161" spans="1:3">
      <c r="A161" t="s">
        <v>744</v>
      </c>
      <c r="B161">
        <v>430941</v>
      </c>
      <c r="C161">
        <v>920</v>
      </c>
    </row>
    <row r="162" spans="1:3">
      <c r="A162" t="s">
        <v>745</v>
      </c>
      <c r="B162">
        <v>430942</v>
      </c>
      <c r="C162">
        <v>1470</v>
      </c>
    </row>
    <row r="163" spans="1:3">
      <c r="A163" t="s">
        <v>746</v>
      </c>
      <c r="B163">
        <v>430943</v>
      </c>
      <c r="C163">
        <v>2650</v>
      </c>
    </row>
    <row r="164" spans="1:3">
      <c r="A164" t="s">
        <v>747</v>
      </c>
      <c r="B164">
        <v>430951</v>
      </c>
      <c r="C164">
        <v>1750</v>
      </c>
    </row>
    <row r="165" spans="1:3">
      <c r="A165" t="s">
        <v>748</v>
      </c>
      <c r="B165">
        <v>430952</v>
      </c>
      <c r="C165">
        <v>2800</v>
      </c>
    </row>
    <row r="166" spans="1:3">
      <c r="A166" t="s">
        <v>749</v>
      </c>
      <c r="B166">
        <v>430953</v>
      </c>
      <c r="C166">
        <v>5040</v>
      </c>
    </row>
    <row r="167" spans="1:3">
      <c r="A167" t="s">
        <v>750</v>
      </c>
      <c r="B167">
        <v>430961</v>
      </c>
      <c r="C167">
        <v>3330</v>
      </c>
    </row>
    <row r="168" spans="1:3">
      <c r="A168" t="s">
        <v>751</v>
      </c>
      <c r="B168">
        <v>430962</v>
      </c>
      <c r="C168">
        <v>5330</v>
      </c>
    </row>
    <row r="169" spans="1:3">
      <c r="A169" t="s">
        <v>752</v>
      </c>
      <c r="B169">
        <v>430963</v>
      </c>
      <c r="C169">
        <v>9590</v>
      </c>
    </row>
    <row r="170" spans="1:3">
      <c r="A170" t="s">
        <v>753</v>
      </c>
      <c r="B170">
        <v>431011</v>
      </c>
      <c r="C170">
        <v>180</v>
      </c>
    </row>
    <row r="171" spans="1:3">
      <c r="A171" t="s">
        <v>754</v>
      </c>
      <c r="B171">
        <v>431012</v>
      </c>
      <c r="C171">
        <v>290</v>
      </c>
    </row>
    <row r="172" spans="1:3">
      <c r="A172" t="s">
        <v>755</v>
      </c>
      <c r="B172">
        <v>431013</v>
      </c>
      <c r="C172">
        <v>520</v>
      </c>
    </row>
    <row r="173" spans="1:3">
      <c r="A173" t="s">
        <v>756</v>
      </c>
      <c r="B173">
        <v>431021</v>
      </c>
      <c r="C173">
        <v>270</v>
      </c>
    </row>
    <row r="174" spans="1:3">
      <c r="A174" t="s">
        <v>757</v>
      </c>
      <c r="B174">
        <v>431022</v>
      </c>
      <c r="C174">
        <v>430</v>
      </c>
    </row>
    <row r="175" spans="1:3">
      <c r="A175" t="s">
        <v>758</v>
      </c>
      <c r="B175">
        <v>431023</v>
      </c>
      <c r="C175">
        <v>770</v>
      </c>
    </row>
    <row r="176" spans="1:3">
      <c r="A176" t="s">
        <v>759</v>
      </c>
      <c r="B176">
        <v>431031</v>
      </c>
      <c r="C176">
        <v>490</v>
      </c>
    </row>
    <row r="177" spans="1:3">
      <c r="A177" t="s">
        <v>760</v>
      </c>
      <c r="B177">
        <v>431032</v>
      </c>
      <c r="C177">
        <v>780</v>
      </c>
    </row>
    <row r="178" spans="1:3">
      <c r="A178" t="s">
        <v>761</v>
      </c>
      <c r="B178">
        <v>431033</v>
      </c>
      <c r="C178">
        <v>1400</v>
      </c>
    </row>
    <row r="179" spans="1:3">
      <c r="A179" t="s">
        <v>762</v>
      </c>
      <c r="B179">
        <v>431041</v>
      </c>
      <c r="C179">
        <v>920</v>
      </c>
    </row>
    <row r="180" spans="1:3">
      <c r="A180" t="s">
        <v>763</v>
      </c>
      <c r="B180">
        <v>431042</v>
      </c>
      <c r="C180">
        <v>1470</v>
      </c>
    </row>
    <row r="181" spans="1:3">
      <c r="A181" t="s">
        <v>764</v>
      </c>
      <c r="B181">
        <v>431043</v>
      </c>
      <c r="C181">
        <v>2650</v>
      </c>
    </row>
    <row r="182" spans="1:3">
      <c r="A182" t="s">
        <v>765</v>
      </c>
      <c r="B182">
        <v>431051</v>
      </c>
      <c r="C182">
        <v>1750</v>
      </c>
    </row>
    <row r="183" spans="1:3">
      <c r="A183" t="s">
        <v>766</v>
      </c>
      <c r="B183">
        <v>431052</v>
      </c>
      <c r="C183">
        <v>2800</v>
      </c>
    </row>
    <row r="184" spans="1:3">
      <c r="A184" t="s">
        <v>767</v>
      </c>
      <c r="B184">
        <v>431053</v>
      </c>
      <c r="C184">
        <v>5040</v>
      </c>
    </row>
    <row r="185" spans="1:3">
      <c r="A185" t="s">
        <v>768</v>
      </c>
      <c r="B185">
        <v>431061</v>
      </c>
      <c r="C185">
        <v>3330</v>
      </c>
    </row>
    <row r="186" spans="1:3">
      <c r="A186" t="s">
        <v>769</v>
      </c>
      <c r="B186">
        <v>431062</v>
      </c>
      <c r="C186">
        <v>5330</v>
      </c>
    </row>
    <row r="187" spans="1:3">
      <c r="A187" t="s">
        <v>770</v>
      </c>
      <c r="B187">
        <v>431063</v>
      </c>
      <c r="C187">
        <v>9590</v>
      </c>
    </row>
    <row r="188" spans="1:3">
      <c r="A188" t="s">
        <v>771</v>
      </c>
      <c r="B188">
        <v>431111</v>
      </c>
      <c r="C188">
        <v>180</v>
      </c>
    </row>
    <row r="189" spans="1:3">
      <c r="A189" t="s">
        <v>772</v>
      </c>
      <c r="B189">
        <v>431112</v>
      </c>
      <c r="C189">
        <v>290</v>
      </c>
    </row>
    <row r="190" spans="1:3">
      <c r="A190" t="s">
        <v>773</v>
      </c>
      <c r="B190">
        <v>431113</v>
      </c>
      <c r="C190">
        <v>520</v>
      </c>
    </row>
    <row r="191" spans="1:3">
      <c r="A191" t="s">
        <v>774</v>
      </c>
      <c r="B191">
        <v>431121</v>
      </c>
      <c r="C191">
        <v>270</v>
      </c>
    </row>
    <row r="192" spans="1:3">
      <c r="A192" t="s">
        <v>775</v>
      </c>
      <c r="B192">
        <v>431122</v>
      </c>
      <c r="C192">
        <v>430</v>
      </c>
    </row>
    <row r="193" spans="1:3">
      <c r="A193" t="s">
        <v>776</v>
      </c>
      <c r="B193">
        <v>431123</v>
      </c>
      <c r="C193">
        <v>770</v>
      </c>
    </row>
    <row r="194" spans="1:3">
      <c r="A194" t="s">
        <v>777</v>
      </c>
      <c r="B194">
        <v>431131</v>
      </c>
      <c r="C194">
        <v>490</v>
      </c>
    </row>
    <row r="195" spans="1:3">
      <c r="A195" t="s">
        <v>778</v>
      </c>
      <c r="B195">
        <v>431132</v>
      </c>
      <c r="C195">
        <v>780</v>
      </c>
    </row>
    <row r="196" spans="1:3">
      <c r="A196" t="s">
        <v>779</v>
      </c>
      <c r="B196">
        <v>431133</v>
      </c>
      <c r="C196">
        <v>1400</v>
      </c>
    </row>
    <row r="197" spans="1:3">
      <c r="A197" t="s">
        <v>780</v>
      </c>
      <c r="B197">
        <v>431141</v>
      </c>
      <c r="C197">
        <v>920</v>
      </c>
    </row>
    <row r="198" spans="1:3">
      <c r="A198" t="s">
        <v>781</v>
      </c>
      <c r="B198">
        <v>431142</v>
      </c>
      <c r="C198">
        <v>1470</v>
      </c>
    </row>
    <row r="199" spans="1:3">
      <c r="A199" t="s">
        <v>782</v>
      </c>
      <c r="B199">
        <v>431143</v>
      </c>
      <c r="C199">
        <v>2650</v>
      </c>
    </row>
    <row r="200" spans="1:3">
      <c r="A200" t="s">
        <v>783</v>
      </c>
      <c r="B200">
        <v>431151</v>
      </c>
      <c r="C200">
        <v>1750</v>
      </c>
    </row>
    <row r="201" spans="1:3">
      <c r="A201" t="s">
        <v>784</v>
      </c>
      <c r="B201">
        <v>431152</v>
      </c>
      <c r="C201">
        <v>2800</v>
      </c>
    </row>
    <row r="202" spans="1:3">
      <c r="A202" t="s">
        <v>785</v>
      </c>
      <c r="B202">
        <v>431153</v>
      </c>
      <c r="C202">
        <v>5040</v>
      </c>
    </row>
    <row r="203" spans="1:3">
      <c r="A203" t="s">
        <v>786</v>
      </c>
      <c r="B203">
        <v>431161</v>
      </c>
      <c r="C203">
        <v>3330</v>
      </c>
    </row>
    <row r="204" spans="1:3">
      <c r="A204" t="s">
        <v>787</v>
      </c>
      <c r="B204">
        <v>431162</v>
      </c>
      <c r="C204">
        <v>5330</v>
      </c>
    </row>
    <row r="205" spans="1:3">
      <c r="A205" t="s">
        <v>788</v>
      </c>
      <c r="B205">
        <v>431163</v>
      </c>
      <c r="C205">
        <v>9590</v>
      </c>
    </row>
    <row r="206" spans="1:3">
      <c r="A206" t="s">
        <v>789</v>
      </c>
      <c r="B206">
        <v>431211</v>
      </c>
      <c r="C206">
        <v>180</v>
      </c>
    </row>
    <row r="207" spans="1:3">
      <c r="A207" t="s">
        <v>790</v>
      </c>
      <c r="B207">
        <v>431212</v>
      </c>
      <c r="C207">
        <v>290</v>
      </c>
    </row>
    <row r="208" spans="1:3">
      <c r="A208" t="s">
        <v>791</v>
      </c>
      <c r="B208">
        <v>431213</v>
      </c>
      <c r="C208">
        <v>520</v>
      </c>
    </row>
    <row r="209" spans="1:3">
      <c r="A209" t="s">
        <v>792</v>
      </c>
      <c r="B209">
        <v>431221</v>
      </c>
      <c r="C209">
        <v>270</v>
      </c>
    </row>
    <row r="210" spans="1:3">
      <c r="A210" t="s">
        <v>793</v>
      </c>
      <c r="B210">
        <v>431222</v>
      </c>
      <c r="C210">
        <v>430</v>
      </c>
    </row>
    <row r="211" spans="1:3">
      <c r="A211" t="s">
        <v>794</v>
      </c>
      <c r="B211">
        <v>431223</v>
      </c>
      <c r="C211">
        <v>770</v>
      </c>
    </row>
    <row r="212" spans="1:3">
      <c r="A212" t="s">
        <v>795</v>
      </c>
      <c r="B212">
        <v>431231</v>
      </c>
      <c r="C212">
        <v>490</v>
      </c>
    </row>
    <row r="213" spans="1:3">
      <c r="A213" t="s">
        <v>796</v>
      </c>
      <c r="B213">
        <v>431232</v>
      </c>
      <c r="C213">
        <v>780</v>
      </c>
    </row>
    <row r="214" spans="1:3">
      <c r="A214" t="s">
        <v>797</v>
      </c>
      <c r="B214">
        <v>431233</v>
      </c>
      <c r="C214">
        <v>1400</v>
      </c>
    </row>
    <row r="215" spans="1:3">
      <c r="A215" t="s">
        <v>798</v>
      </c>
      <c r="B215">
        <v>431241</v>
      </c>
      <c r="C215">
        <v>920</v>
      </c>
    </row>
    <row r="216" spans="1:3">
      <c r="A216" t="s">
        <v>799</v>
      </c>
      <c r="B216">
        <v>431242</v>
      </c>
      <c r="C216">
        <v>1470</v>
      </c>
    </row>
    <row r="217" spans="1:3">
      <c r="A217" t="s">
        <v>800</v>
      </c>
      <c r="B217">
        <v>431243</v>
      </c>
      <c r="C217">
        <v>2650</v>
      </c>
    </row>
    <row r="218" spans="1:3">
      <c r="A218" t="s">
        <v>801</v>
      </c>
      <c r="B218">
        <v>431251</v>
      </c>
      <c r="C218">
        <v>1750</v>
      </c>
    </row>
    <row r="219" spans="1:3">
      <c r="A219" t="s">
        <v>802</v>
      </c>
      <c r="B219">
        <v>431252</v>
      </c>
      <c r="C219">
        <v>2800</v>
      </c>
    </row>
    <row r="220" spans="1:3">
      <c r="A220" t="s">
        <v>803</v>
      </c>
      <c r="B220">
        <v>431253</v>
      </c>
      <c r="C220">
        <v>5040</v>
      </c>
    </row>
    <row r="221" spans="1:3">
      <c r="A221" t="s">
        <v>804</v>
      </c>
      <c r="B221">
        <v>431261</v>
      </c>
      <c r="C221">
        <v>3330</v>
      </c>
    </row>
    <row r="222" spans="1:3">
      <c r="A222" t="s">
        <v>805</v>
      </c>
      <c r="B222">
        <v>431262</v>
      </c>
      <c r="C222">
        <v>5330</v>
      </c>
    </row>
    <row r="223" spans="1:3">
      <c r="A223" t="s">
        <v>806</v>
      </c>
      <c r="B223">
        <v>431263</v>
      </c>
      <c r="C223">
        <v>9590</v>
      </c>
    </row>
  </sheetData>
  <phoneticPr fontId="41" type="noConversion"/>
  <conditionalFormatting sqref="B8:B79">
    <cfRule type="duplicateValues" dxfId="298" priority="5"/>
  </conditionalFormatting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1"/>
  <sheetViews>
    <sheetView topLeftCell="A5" zoomScale="115" zoomScaleNormal="115" workbookViewId="0">
      <selection activeCell="B5" sqref="B5"/>
    </sheetView>
  </sheetViews>
  <sheetFormatPr defaultColWidth="9" defaultRowHeight="13.5"/>
  <cols>
    <col min="1" max="1" width="17.125" customWidth="1"/>
    <col min="3" max="3" width="27.875" customWidth="1"/>
    <col min="4" max="4" width="11.375" customWidth="1"/>
    <col min="11" max="11" width="5.5" customWidth="1"/>
    <col min="12" max="12" width="17.25" customWidth="1"/>
    <col min="14" max="14" width="17.125" customWidth="1"/>
  </cols>
  <sheetData>
    <row r="1" spans="1:10" s="3" customFormat="1">
      <c r="A1" s="4" t="s">
        <v>0</v>
      </c>
      <c r="B1" s="5" t="s">
        <v>68</v>
      </c>
      <c r="C1" s="6"/>
      <c r="D1" s="7" t="s">
        <v>2</v>
      </c>
      <c r="E1" s="8" t="s">
        <v>807</v>
      </c>
    </row>
    <row r="2" spans="1:10" s="3" customFormat="1">
      <c r="A2" s="4" t="s">
        <v>4</v>
      </c>
      <c r="B2" s="8" t="s">
        <v>808</v>
      </c>
      <c r="C2" s="6"/>
      <c r="D2" s="7" t="s">
        <v>71</v>
      </c>
      <c r="E2" s="9" t="s">
        <v>7</v>
      </c>
    </row>
    <row r="3" spans="1:10" s="3" customFormat="1">
      <c r="A3" s="4" t="s">
        <v>8</v>
      </c>
      <c r="B3" s="10">
        <v>1</v>
      </c>
      <c r="C3" s="6"/>
      <c r="D3" s="11"/>
      <c r="E3" s="12"/>
    </row>
    <row r="4" spans="1:10">
      <c r="A4" s="13"/>
      <c r="B4" s="13"/>
      <c r="C4" s="14"/>
      <c r="D4" s="14"/>
      <c r="E4" s="3"/>
      <c r="F4" s="3"/>
      <c r="G4" s="3"/>
      <c r="H4" s="3"/>
      <c r="I4" s="3"/>
      <c r="J4" s="3"/>
    </row>
    <row r="5" spans="1:10">
      <c r="A5" s="15" t="s">
        <v>9</v>
      </c>
      <c r="B5" s="15" t="s">
        <v>587</v>
      </c>
      <c r="C5" s="15" t="s">
        <v>809</v>
      </c>
      <c r="D5" s="41" t="s">
        <v>810</v>
      </c>
      <c r="E5" s="42"/>
      <c r="F5" s="42"/>
      <c r="G5" s="41"/>
      <c r="H5" s="41"/>
      <c r="I5" s="41"/>
      <c r="J5" s="41"/>
    </row>
    <row r="6" spans="1:10">
      <c r="A6" s="16" t="s">
        <v>10</v>
      </c>
      <c r="B6" s="16" t="s">
        <v>27</v>
      </c>
      <c r="C6" s="16" t="s">
        <v>14</v>
      </c>
      <c r="D6" s="49" t="s">
        <v>27</v>
      </c>
      <c r="E6" s="49"/>
      <c r="F6" s="49"/>
      <c r="G6" s="49"/>
      <c r="H6" s="49"/>
      <c r="I6" s="50"/>
      <c r="J6" s="50"/>
    </row>
    <row r="7" spans="1:10">
      <c r="A7" s="16"/>
      <c r="B7" s="16" t="s">
        <v>589</v>
      </c>
      <c r="C7" s="16" t="s">
        <v>811</v>
      </c>
      <c r="D7" s="16" t="s">
        <v>812</v>
      </c>
      <c r="E7" s="16"/>
      <c r="F7" s="16"/>
      <c r="G7" s="16"/>
      <c r="H7" s="16"/>
      <c r="I7" s="16"/>
      <c r="J7" s="16"/>
    </row>
    <row r="8" spans="1:10" ht="15.75">
      <c r="A8" s="48" t="s">
        <v>592</v>
      </c>
      <c r="B8" s="48">
        <v>410912</v>
      </c>
      <c r="C8" s="47" t="s">
        <v>813</v>
      </c>
      <c r="D8" s="47">
        <v>1</v>
      </c>
      <c r="E8" s="47"/>
      <c r="F8" s="47"/>
      <c r="G8" s="3"/>
      <c r="H8" s="3"/>
      <c r="I8" s="3"/>
      <c r="J8" s="3"/>
    </row>
    <row r="9" spans="1:10" ht="15.75">
      <c r="A9" s="48" t="s">
        <v>595</v>
      </c>
      <c r="B9" s="48">
        <v>410922</v>
      </c>
      <c r="C9" s="47" t="s">
        <v>814</v>
      </c>
      <c r="D9" s="47">
        <v>1</v>
      </c>
      <c r="E9" s="47"/>
      <c r="F9" s="47"/>
      <c r="G9" s="3"/>
      <c r="H9" s="3"/>
      <c r="I9" s="3"/>
      <c r="J9" s="3"/>
    </row>
    <row r="10" spans="1:10" ht="15.75">
      <c r="A10" s="48" t="s">
        <v>598</v>
      </c>
      <c r="B10" s="48">
        <v>410932</v>
      </c>
      <c r="C10" s="47" t="s">
        <v>815</v>
      </c>
      <c r="D10" s="47">
        <v>1</v>
      </c>
      <c r="E10" s="47"/>
      <c r="F10" s="47"/>
      <c r="G10" s="3"/>
      <c r="H10" s="3"/>
      <c r="I10" s="3"/>
      <c r="J10" s="3"/>
    </row>
    <row r="11" spans="1:10" ht="15.75">
      <c r="A11" s="48" t="s">
        <v>601</v>
      </c>
      <c r="B11" s="48">
        <v>410942</v>
      </c>
      <c r="C11" s="47" t="s">
        <v>816</v>
      </c>
      <c r="D11" s="47">
        <v>1</v>
      </c>
      <c r="E11" s="47"/>
      <c r="F11" s="47"/>
      <c r="G11" s="3"/>
      <c r="H11" s="3"/>
      <c r="I11" s="3"/>
      <c r="J11" s="3"/>
    </row>
    <row r="12" spans="1:10" ht="15.75">
      <c r="A12" s="48" t="s">
        <v>604</v>
      </c>
      <c r="B12" s="48">
        <v>410952</v>
      </c>
      <c r="C12" s="47" t="s">
        <v>817</v>
      </c>
      <c r="D12" s="47">
        <v>1</v>
      </c>
      <c r="E12" s="47"/>
      <c r="F12" s="47"/>
      <c r="G12" s="3"/>
      <c r="H12" s="3"/>
    </row>
    <row r="13" spans="1:10" ht="15.75">
      <c r="A13" s="48" t="s">
        <v>607</v>
      </c>
      <c r="B13" s="48">
        <v>410962</v>
      </c>
      <c r="C13" s="47" t="s">
        <v>818</v>
      </c>
      <c r="D13" s="47">
        <v>1</v>
      </c>
      <c r="E13" s="47"/>
      <c r="F13" s="47"/>
      <c r="G13" s="3"/>
      <c r="H13" s="3"/>
    </row>
    <row r="14" spans="1:10" ht="15.75">
      <c r="A14" s="48" t="s">
        <v>610</v>
      </c>
      <c r="B14" s="48">
        <v>411012</v>
      </c>
      <c r="C14" s="47" t="s">
        <v>819</v>
      </c>
      <c r="D14" s="47">
        <v>1</v>
      </c>
      <c r="E14" s="47"/>
      <c r="F14" s="47"/>
      <c r="G14" s="3"/>
      <c r="H14" s="3"/>
    </row>
    <row r="15" spans="1:10" ht="15.75">
      <c r="A15" s="48" t="s">
        <v>613</v>
      </c>
      <c r="B15" s="48">
        <v>411022</v>
      </c>
      <c r="C15" s="47" t="s">
        <v>820</v>
      </c>
      <c r="D15" s="47">
        <v>1</v>
      </c>
      <c r="E15" s="47"/>
      <c r="F15" s="47"/>
      <c r="G15" s="3"/>
      <c r="H15" s="3"/>
    </row>
    <row r="16" spans="1:10" ht="15.75">
      <c r="A16" s="48" t="s">
        <v>616</v>
      </c>
      <c r="B16" s="48">
        <v>411032</v>
      </c>
      <c r="C16" s="47" t="s">
        <v>821</v>
      </c>
      <c r="D16" s="47">
        <v>1</v>
      </c>
      <c r="E16" s="47"/>
      <c r="F16" s="47"/>
      <c r="G16" s="3"/>
      <c r="H16" s="3"/>
    </row>
    <row r="17" spans="1:8" ht="15.75">
      <c r="A17" s="48" t="s">
        <v>619</v>
      </c>
      <c r="B17" s="48">
        <v>411042</v>
      </c>
      <c r="C17" s="47" t="s">
        <v>822</v>
      </c>
      <c r="D17" s="47">
        <v>1</v>
      </c>
      <c r="E17" s="47"/>
      <c r="F17" s="47"/>
      <c r="G17" s="3"/>
      <c r="H17" s="3"/>
    </row>
    <row r="18" spans="1:8" ht="15.75">
      <c r="A18" s="48" t="s">
        <v>622</v>
      </c>
      <c r="B18" s="48">
        <v>411052</v>
      </c>
      <c r="C18" s="47" t="s">
        <v>823</v>
      </c>
      <c r="D18" s="47">
        <v>1</v>
      </c>
      <c r="E18" s="47"/>
      <c r="F18" s="47"/>
      <c r="G18" s="3"/>
      <c r="H18" s="3"/>
    </row>
    <row r="19" spans="1:8" ht="15.75">
      <c r="A19" s="48" t="s">
        <v>625</v>
      </c>
      <c r="B19" s="48">
        <v>411062</v>
      </c>
      <c r="C19" s="47" t="s">
        <v>824</v>
      </c>
      <c r="D19" s="47">
        <v>1</v>
      </c>
      <c r="E19" s="47"/>
      <c r="F19" s="47"/>
      <c r="G19" s="3"/>
      <c r="H19" s="3"/>
    </row>
    <row r="20" spans="1:8" ht="15.75">
      <c r="A20" s="48" t="s">
        <v>628</v>
      </c>
      <c r="B20" s="48">
        <v>411112</v>
      </c>
      <c r="C20" s="47" t="s">
        <v>825</v>
      </c>
      <c r="D20" s="47">
        <v>1</v>
      </c>
      <c r="E20" s="47"/>
      <c r="F20" s="47"/>
      <c r="G20" s="3"/>
      <c r="H20" s="3"/>
    </row>
    <row r="21" spans="1:8" ht="15.75">
      <c r="A21" s="48" t="s">
        <v>631</v>
      </c>
      <c r="B21" s="48">
        <v>411122</v>
      </c>
      <c r="C21" s="47" t="s">
        <v>826</v>
      </c>
      <c r="D21" s="47">
        <v>1</v>
      </c>
      <c r="E21" s="47"/>
      <c r="F21" s="47"/>
      <c r="G21" s="3"/>
      <c r="H21" s="3"/>
    </row>
    <row r="22" spans="1:8" ht="15.75">
      <c r="A22" s="48" t="s">
        <v>634</v>
      </c>
      <c r="B22" s="48">
        <v>411132</v>
      </c>
      <c r="C22" s="47" t="s">
        <v>827</v>
      </c>
      <c r="D22" s="47">
        <v>1</v>
      </c>
      <c r="E22" s="47"/>
      <c r="F22" s="47"/>
      <c r="G22" s="3"/>
      <c r="H22" s="3"/>
    </row>
    <row r="23" spans="1:8" ht="15.75">
      <c r="A23" s="48" t="s">
        <v>637</v>
      </c>
      <c r="B23" s="48">
        <v>411142</v>
      </c>
      <c r="C23" s="47" t="s">
        <v>828</v>
      </c>
      <c r="D23" s="47">
        <v>1</v>
      </c>
      <c r="E23" s="47"/>
      <c r="F23" s="47"/>
      <c r="G23" s="3"/>
      <c r="H23" s="3"/>
    </row>
    <row r="24" spans="1:8" ht="15.75">
      <c r="A24" s="48" t="s">
        <v>640</v>
      </c>
      <c r="B24" s="48">
        <v>411152</v>
      </c>
      <c r="C24" s="47" t="s">
        <v>829</v>
      </c>
      <c r="D24" s="47">
        <v>1</v>
      </c>
      <c r="E24" s="47"/>
      <c r="F24" s="47"/>
      <c r="G24" s="3"/>
      <c r="H24" s="3"/>
    </row>
    <row r="25" spans="1:8" ht="15.75">
      <c r="A25" s="48" t="s">
        <v>643</v>
      </c>
      <c r="B25" s="48">
        <v>411162</v>
      </c>
      <c r="C25" s="47" t="s">
        <v>830</v>
      </c>
      <c r="D25" s="47">
        <v>1</v>
      </c>
      <c r="E25" s="47"/>
      <c r="F25" s="47"/>
      <c r="G25" s="3"/>
      <c r="H25" s="3"/>
    </row>
    <row r="26" spans="1:8" ht="15.75">
      <c r="A26" s="48" t="s">
        <v>646</v>
      </c>
      <c r="B26" s="48">
        <v>411212</v>
      </c>
      <c r="C26" s="47" t="s">
        <v>831</v>
      </c>
      <c r="D26" s="47">
        <v>1</v>
      </c>
      <c r="E26" s="47"/>
      <c r="F26" s="47"/>
      <c r="G26" s="3"/>
      <c r="H26" s="3"/>
    </row>
    <row r="27" spans="1:8" ht="15.75">
      <c r="A27" s="48" t="s">
        <v>649</v>
      </c>
      <c r="B27" s="48">
        <v>411222</v>
      </c>
      <c r="C27" s="47" t="s">
        <v>832</v>
      </c>
      <c r="D27" s="47">
        <v>1</v>
      </c>
      <c r="E27" s="47"/>
      <c r="F27" s="47"/>
      <c r="G27" s="3"/>
      <c r="H27" s="3"/>
    </row>
    <row r="28" spans="1:8" ht="15.75">
      <c r="A28" s="48" t="s">
        <v>652</v>
      </c>
      <c r="B28" s="48">
        <v>411232</v>
      </c>
      <c r="C28" s="47" t="s">
        <v>833</v>
      </c>
      <c r="D28" s="47">
        <v>1</v>
      </c>
      <c r="E28" s="47"/>
      <c r="F28" s="47"/>
      <c r="G28" s="3"/>
      <c r="H28" s="3"/>
    </row>
    <row r="29" spans="1:8" ht="15.75">
      <c r="A29" s="48" t="s">
        <v>655</v>
      </c>
      <c r="B29" s="48">
        <v>411242</v>
      </c>
      <c r="C29" s="47" t="s">
        <v>834</v>
      </c>
      <c r="D29" s="47">
        <v>1</v>
      </c>
      <c r="E29" s="47"/>
      <c r="F29" s="47"/>
      <c r="G29" s="3"/>
      <c r="H29" s="3"/>
    </row>
    <row r="30" spans="1:8" ht="15.75">
      <c r="A30" s="48" t="s">
        <v>658</v>
      </c>
      <c r="B30" s="48">
        <v>411252</v>
      </c>
      <c r="C30" s="47" t="s">
        <v>835</v>
      </c>
      <c r="D30" s="47">
        <v>1</v>
      </c>
      <c r="E30" s="47"/>
      <c r="F30" s="47"/>
      <c r="G30" s="3"/>
      <c r="H30" s="3"/>
    </row>
    <row r="31" spans="1:8" ht="15.75">
      <c r="A31" s="48" t="s">
        <v>661</v>
      </c>
      <c r="B31" s="48">
        <v>411262</v>
      </c>
      <c r="C31" s="47" t="s">
        <v>836</v>
      </c>
      <c r="D31" s="47">
        <v>1</v>
      </c>
      <c r="E31" s="47"/>
      <c r="F31" s="47"/>
      <c r="G31" s="3"/>
      <c r="H31" s="3"/>
    </row>
    <row r="32" spans="1:8" ht="15.75">
      <c r="A32" s="48" t="s">
        <v>664</v>
      </c>
      <c r="B32" s="48">
        <v>420912</v>
      </c>
      <c r="C32" s="47" t="s">
        <v>837</v>
      </c>
      <c r="D32" s="47">
        <v>1</v>
      </c>
      <c r="E32" s="47"/>
      <c r="F32" s="47"/>
      <c r="G32" s="3"/>
      <c r="H32" s="3"/>
    </row>
    <row r="33" spans="1:8" ht="15.75">
      <c r="A33" s="48" t="s">
        <v>667</v>
      </c>
      <c r="B33" s="48">
        <v>420922</v>
      </c>
      <c r="C33" s="47" t="s">
        <v>838</v>
      </c>
      <c r="D33" s="47">
        <v>1</v>
      </c>
      <c r="E33" s="47"/>
      <c r="F33" s="47"/>
      <c r="G33" s="3"/>
      <c r="H33" s="3"/>
    </row>
    <row r="34" spans="1:8" ht="15.75">
      <c r="A34" s="48" t="s">
        <v>670</v>
      </c>
      <c r="B34" s="48">
        <v>420932</v>
      </c>
      <c r="C34" s="47" t="s">
        <v>839</v>
      </c>
      <c r="D34" s="47">
        <v>1</v>
      </c>
      <c r="E34" s="47"/>
      <c r="F34" s="47"/>
      <c r="G34" s="3"/>
      <c r="H34" s="3"/>
    </row>
    <row r="35" spans="1:8" ht="15.75">
      <c r="A35" s="48" t="s">
        <v>673</v>
      </c>
      <c r="B35" s="48">
        <v>420942</v>
      </c>
      <c r="C35" s="47" t="s">
        <v>840</v>
      </c>
      <c r="D35" s="47">
        <v>1</v>
      </c>
      <c r="E35" s="47"/>
      <c r="F35" s="47"/>
      <c r="G35" s="3"/>
      <c r="H35" s="3"/>
    </row>
    <row r="36" spans="1:8" ht="15.75">
      <c r="A36" s="48" t="s">
        <v>676</v>
      </c>
      <c r="B36" s="48">
        <v>420952</v>
      </c>
      <c r="C36" s="47" t="s">
        <v>841</v>
      </c>
      <c r="D36" s="47">
        <v>1</v>
      </c>
      <c r="E36" s="47"/>
      <c r="F36" s="47"/>
      <c r="G36" s="3"/>
      <c r="H36" s="3"/>
    </row>
    <row r="37" spans="1:8" ht="15.75">
      <c r="A37" s="48" t="s">
        <v>679</v>
      </c>
      <c r="B37" s="48">
        <v>420962</v>
      </c>
      <c r="C37" s="47" t="s">
        <v>842</v>
      </c>
      <c r="D37" s="47">
        <v>1</v>
      </c>
      <c r="E37" s="47"/>
      <c r="F37" s="47"/>
      <c r="G37" s="3"/>
      <c r="H37" s="3"/>
    </row>
    <row r="38" spans="1:8" ht="15.75">
      <c r="A38" s="48" t="s">
        <v>682</v>
      </c>
      <c r="B38" s="48">
        <v>421012</v>
      </c>
      <c r="C38" s="47" t="s">
        <v>843</v>
      </c>
      <c r="D38" s="47">
        <v>1</v>
      </c>
      <c r="E38" s="47"/>
      <c r="F38" s="47"/>
      <c r="G38" s="3"/>
      <c r="H38" s="3"/>
    </row>
    <row r="39" spans="1:8" ht="15.75">
      <c r="A39" s="48" t="s">
        <v>685</v>
      </c>
      <c r="B39" s="48">
        <v>421022</v>
      </c>
      <c r="C39" s="47" t="s">
        <v>844</v>
      </c>
      <c r="D39" s="47">
        <v>1</v>
      </c>
      <c r="E39" s="47"/>
      <c r="F39" s="47"/>
      <c r="G39" s="3"/>
      <c r="H39" s="3"/>
    </row>
    <row r="40" spans="1:8" ht="15.75">
      <c r="A40" s="48" t="s">
        <v>688</v>
      </c>
      <c r="B40" s="48">
        <v>421032</v>
      </c>
      <c r="C40" s="47" t="s">
        <v>845</v>
      </c>
      <c r="D40" s="47">
        <v>1</v>
      </c>
      <c r="E40" s="47"/>
      <c r="F40" s="47"/>
      <c r="G40" s="3"/>
      <c r="H40" s="3"/>
    </row>
    <row r="41" spans="1:8" ht="15.75">
      <c r="A41" s="48" t="s">
        <v>691</v>
      </c>
      <c r="B41" s="48">
        <v>421042</v>
      </c>
      <c r="C41" s="47" t="s">
        <v>846</v>
      </c>
      <c r="D41" s="47">
        <v>1</v>
      </c>
      <c r="E41" s="47"/>
      <c r="F41" s="47"/>
      <c r="G41" s="3"/>
      <c r="H41" s="3"/>
    </row>
    <row r="42" spans="1:8" ht="15.75">
      <c r="A42" s="48" t="s">
        <v>694</v>
      </c>
      <c r="B42" s="48">
        <v>421052</v>
      </c>
      <c r="C42" s="47" t="s">
        <v>847</v>
      </c>
      <c r="D42" s="47">
        <v>1</v>
      </c>
      <c r="E42" s="47"/>
      <c r="F42" s="47"/>
      <c r="G42" s="3"/>
      <c r="H42" s="3"/>
    </row>
    <row r="43" spans="1:8" ht="15.75">
      <c r="A43" s="48" t="s">
        <v>697</v>
      </c>
      <c r="B43" s="48">
        <v>421062</v>
      </c>
      <c r="C43" s="47" t="s">
        <v>848</v>
      </c>
      <c r="D43" s="47">
        <v>1</v>
      </c>
      <c r="E43" s="47"/>
      <c r="F43" s="47"/>
      <c r="G43" s="3"/>
      <c r="H43" s="3"/>
    </row>
    <row r="44" spans="1:8" ht="15.75">
      <c r="A44" s="48" t="s">
        <v>700</v>
      </c>
      <c r="B44" s="48">
        <v>421112</v>
      </c>
      <c r="C44" s="47" t="s">
        <v>849</v>
      </c>
      <c r="D44" s="47">
        <v>1</v>
      </c>
      <c r="E44" s="47"/>
      <c r="F44" s="47"/>
      <c r="G44" s="3"/>
    </row>
    <row r="45" spans="1:8" ht="15.75">
      <c r="A45" s="48" t="s">
        <v>703</v>
      </c>
      <c r="B45" s="48">
        <v>421122</v>
      </c>
      <c r="C45" s="47" t="s">
        <v>850</v>
      </c>
      <c r="D45" s="47">
        <v>1</v>
      </c>
      <c r="E45" s="47"/>
      <c r="F45" s="47"/>
      <c r="G45" s="3"/>
    </row>
    <row r="46" spans="1:8" ht="15.75">
      <c r="A46" s="48" t="s">
        <v>706</v>
      </c>
      <c r="B46" s="48">
        <v>421132</v>
      </c>
      <c r="C46" s="47" t="s">
        <v>851</v>
      </c>
      <c r="D46" s="47">
        <v>1</v>
      </c>
      <c r="E46" s="47"/>
      <c r="F46" s="47"/>
      <c r="G46" s="3"/>
    </row>
    <row r="47" spans="1:8" ht="15.75">
      <c r="A47" s="48" t="s">
        <v>709</v>
      </c>
      <c r="B47" s="48">
        <v>421142</v>
      </c>
      <c r="C47" s="47" t="s">
        <v>852</v>
      </c>
      <c r="D47" s="47">
        <v>1</v>
      </c>
      <c r="E47" s="47"/>
      <c r="F47" s="47"/>
      <c r="G47" s="3"/>
    </row>
    <row r="48" spans="1:8" ht="15.75">
      <c r="A48" s="48" t="s">
        <v>712</v>
      </c>
      <c r="B48" s="48">
        <v>421152</v>
      </c>
      <c r="C48" s="47" t="s">
        <v>853</v>
      </c>
      <c r="D48" s="47">
        <v>1</v>
      </c>
      <c r="E48" s="47"/>
      <c r="F48" s="47"/>
      <c r="G48" s="3"/>
    </row>
    <row r="49" spans="1:7" ht="15.75">
      <c r="A49" s="48" t="s">
        <v>715</v>
      </c>
      <c r="B49" s="48">
        <v>421162</v>
      </c>
      <c r="C49" s="47" t="s">
        <v>854</v>
      </c>
      <c r="D49" s="47">
        <v>1</v>
      </c>
      <c r="E49" s="47"/>
      <c r="F49" s="47"/>
      <c r="G49" s="3"/>
    </row>
    <row r="50" spans="1:7" ht="15.75">
      <c r="A50" s="48" t="s">
        <v>718</v>
      </c>
      <c r="B50" s="48">
        <v>421212</v>
      </c>
      <c r="C50" s="47" t="s">
        <v>855</v>
      </c>
      <c r="D50" s="47">
        <v>1</v>
      </c>
      <c r="E50" s="47"/>
      <c r="F50" s="47"/>
      <c r="G50" s="3"/>
    </row>
    <row r="51" spans="1:7" ht="15.75">
      <c r="A51" s="48" t="s">
        <v>721</v>
      </c>
      <c r="B51" s="48">
        <v>421222</v>
      </c>
      <c r="C51" s="47" t="s">
        <v>856</v>
      </c>
      <c r="D51" s="47">
        <v>1</v>
      </c>
      <c r="E51" s="47"/>
      <c r="F51" s="47"/>
      <c r="G51" s="3"/>
    </row>
    <row r="52" spans="1:7" ht="15.75">
      <c r="A52" s="48" t="s">
        <v>724</v>
      </c>
      <c r="B52" s="48">
        <v>421232</v>
      </c>
      <c r="C52" s="47" t="s">
        <v>857</v>
      </c>
      <c r="D52" s="47">
        <v>1</v>
      </c>
      <c r="E52" s="47"/>
      <c r="F52" s="47"/>
      <c r="G52" s="3"/>
    </row>
    <row r="53" spans="1:7" ht="15.75">
      <c r="A53" s="48" t="s">
        <v>727</v>
      </c>
      <c r="B53" s="48">
        <v>421242</v>
      </c>
      <c r="C53" s="47" t="s">
        <v>858</v>
      </c>
      <c r="D53" s="47">
        <v>1</v>
      </c>
      <c r="E53" s="47"/>
      <c r="F53" s="47"/>
      <c r="G53" s="3"/>
    </row>
    <row r="54" spans="1:7" ht="15.75">
      <c r="A54" s="48" t="s">
        <v>730</v>
      </c>
      <c r="B54" s="48">
        <v>421252</v>
      </c>
      <c r="C54" s="47" t="s">
        <v>859</v>
      </c>
      <c r="D54" s="47">
        <v>1</v>
      </c>
      <c r="E54" s="47"/>
      <c r="F54" s="47"/>
      <c r="G54" s="3"/>
    </row>
    <row r="55" spans="1:7" ht="15.75">
      <c r="A55" s="48" t="s">
        <v>733</v>
      </c>
      <c r="B55" s="48">
        <v>421262</v>
      </c>
      <c r="C55" s="47" t="s">
        <v>860</v>
      </c>
      <c r="D55" s="47">
        <v>1</v>
      </c>
      <c r="E55" s="47"/>
      <c r="F55" s="47"/>
      <c r="G55" s="3"/>
    </row>
    <row r="56" spans="1:7" ht="15.75">
      <c r="A56" t="s">
        <v>736</v>
      </c>
      <c r="B56">
        <v>430912</v>
      </c>
      <c r="C56" s="47" t="s">
        <v>861</v>
      </c>
      <c r="D56" s="47">
        <v>1</v>
      </c>
      <c r="E56" s="47"/>
      <c r="F56" s="47"/>
      <c r="G56" s="3"/>
    </row>
    <row r="57" spans="1:7" ht="15.75">
      <c r="A57" t="s">
        <v>739</v>
      </c>
      <c r="B57">
        <v>430922</v>
      </c>
      <c r="C57" s="47" t="s">
        <v>862</v>
      </c>
      <c r="D57" s="47">
        <v>1</v>
      </c>
      <c r="E57" s="47"/>
      <c r="F57" s="47"/>
      <c r="G57" s="3"/>
    </row>
    <row r="58" spans="1:7" ht="15.75">
      <c r="A58" t="s">
        <v>742</v>
      </c>
      <c r="B58">
        <v>430932</v>
      </c>
      <c r="C58" s="47" t="s">
        <v>863</v>
      </c>
      <c r="D58" s="47">
        <v>1</v>
      </c>
      <c r="E58" s="47"/>
      <c r="F58" s="47"/>
      <c r="G58" s="3"/>
    </row>
    <row r="59" spans="1:7" ht="15.75">
      <c r="A59" t="s">
        <v>745</v>
      </c>
      <c r="B59">
        <v>430942</v>
      </c>
      <c r="C59" s="47" t="s">
        <v>864</v>
      </c>
      <c r="D59" s="47">
        <v>1</v>
      </c>
      <c r="E59" s="47"/>
      <c r="F59" s="47"/>
      <c r="G59" s="3"/>
    </row>
    <row r="60" spans="1:7" ht="15.75">
      <c r="A60" t="s">
        <v>748</v>
      </c>
      <c r="B60">
        <v>430952</v>
      </c>
      <c r="C60" s="47" t="s">
        <v>865</v>
      </c>
      <c r="D60" s="47">
        <v>1</v>
      </c>
      <c r="E60" s="47"/>
      <c r="F60" s="47"/>
      <c r="G60" s="3"/>
    </row>
    <row r="61" spans="1:7" ht="15.75">
      <c r="A61" t="s">
        <v>751</v>
      </c>
      <c r="B61">
        <v>430962</v>
      </c>
      <c r="C61" s="47" t="s">
        <v>866</v>
      </c>
      <c r="D61" s="47">
        <v>1</v>
      </c>
      <c r="E61" s="47"/>
      <c r="F61" s="47"/>
      <c r="G61" s="3"/>
    </row>
    <row r="62" spans="1:7" ht="15.75">
      <c r="A62" t="s">
        <v>754</v>
      </c>
      <c r="B62">
        <v>431012</v>
      </c>
      <c r="C62" s="47" t="s">
        <v>867</v>
      </c>
      <c r="D62" s="47">
        <v>1</v>
      </c>
      <c r="E62" s="47"/>
      <c r="F62" s="47"/>
      <c r="G62" s="3"/>
    </row>
    <row r="63" spans="1:7" ht="15.75">
      <c r="A63" t="s">
        <v>757</v>
      </c>
      <c r="B63">
        <v>431022</v>
      </c>
      <c r="C63" s="47" t="s">
        <v>868</v>
      </c>
      <c r="D63" s="47">
        <v>1</v>
      </c>
      <c r="E63" s="47"/>
      <c r="F63" s="47"/>
      <c r="G63" s="3"/>
    </row>
    <row r="64" spans="1:7" ht="15.75">
      <c r="A64" t="s">
        <v>760</v>
      </c>
      <c r="B64">
        <v>431032</v>
      </c>
      <c r="C64" s="47" t="s">
        <v>869</v>
      </c>
      <c r="D64" s="47">
        <v>1</v>
      </c>
      <c r="E64" s="47"/>
      <c r="F64" s="47"/>
      <c r="G64" s="3"/>
    </row>
    <row r="65" spans="1:7" ht="15.75">
      <c r="A65" t="s">
        <v>763</v>
      </c>
      <c r="B65">
        <v>431042</v>
      </c>
      <c r="C65" s="47" t="s">
        <v>870</v>
      </c>
      <c r="D65" s="47">
        <v>1</v>
      </c>
      <c r="E65" s="47"/>
      <c r="F65" s="47"/>
      <c r="G65" s="3"/>
    </row>
    <row r="66" spans="1:7" ht="15.75">
      <c r="A66" t="s">
        <v>766</v>
      </c>
      <c r="B66">
        <v>431052</v>
      </c>
      <c r="C66" s="47" t="s">
        <v>871</v>
      </c>
      <c r="D66" s="47">
        <v>1</v>
      </c>
      <c r="E66" s="47"/>
      <c r="F66" s="47"/>
      <c r="G66" s="3"/>
    </row>
    <row r="67" spans="1:7" ht="15.75">
      <c r="A67" t="s">
        <v>769</v>
      </c>
      <c r="B67">
        <v>431062</v>
      </c>
      <c r="C67" s="47" t="s">
        <v>872</v>
      </c>
      <c r="D67" s="47">
        <v>1</v>
      </c>
      <c r="E67" s="47"/>
      <c r="F67" s="47"/>
      <c r="G67" s="3"/>
    </row>
    <row r="68" spans="1:7" ht="15.75">
      <c r="A68" t="s">
        <v>772</v>
      </c>
      <c r="B68">
        <v>431112</v>
      </c>
      <c r="C68" s="47" t="s">
        <v>873</v>
      </c>
      <c r="D68" s="47">
        <v>1</v>
      </c>
      <c r="E68" s="47"/>
      <c r="F68" s="47"/>
      <c r="G68" s="3"/>
    </row>
    <row r="69" spans="1:7" ht="15.75">
      <c r="A69" t="s">
        <v>775</v>
      </c>
      <c r="B69">
        <v>431122</v>
      </c>
      <c r="C69" s="47" t="s">
        <v>874</v>
      </c>
      <c r="D69" s="47">
        <v>1</v>
      </c>
      <c r="E69" s="47"/>
      <c r="F69" s="47"/>
      <c r="G69" s="3"/>
    </row>
    <row r="70" spans="1:7" ht="15.75">
      <c r="A70" t="s">
        <v>778</v>
      </c>
      <c r="B70">
        <v>431132</v>
      </c>
      <c r="C70" s="47" t="s">
        <v>875</v>
      </c>
      <c r="D70" s="47">
        <v>1</v>
      </c>
      <c r="E70" s="47"/>
      <c r="F70" s="47"/>
      <c r="G70" s="3"/>
    </row>
    <row r="71" spans="1:7" ht="15.75">
      <c r="A71" t="s">
        <v>781</v>
      </c>
      <c r="B71">
        <v>431142</v>
      </c>
      <c r="C71" s="47" t="s">
        <v>876</v>
      </c>
      <c r="D71" s="47">
        <v>1</v>
      </c>
      <c r="E71" s="47"/>
      <c r="F71" s="47"/>
      <c r="G71" s="3"/>
    </row>
    <row r="72" spans="1:7" ht="15.75">
      <c r="A72" t="s">
        <v>784</v>
      </c>
      <c r="B72">
        <v>431152</v>
      </c>
      <c r="C72" s="47" t="s">
        <v>877</v>
      </c>
      <c r="D72" s="47">
        <v>1</v>
      </c>
      <c r="E72" s="47"/>
      <c r="F72" s="47"/>
      <c r="G72" s="3"/>
    </row>
    <row r="73" spans="1:7" ht="15.75">
      <c r="A73" t="s">
        <v>787</v>
      </c>
      <c r="B73">
        <v>431162</v>
      </c>
      <c r="C73" s="47" t="s">
        <v>878</v>
      </c>
      <c r="D73" s="47">
        <v>1</v>
      </c>
      <c r="E73" s="47"/>
      <c r="F73" s="47"/>
      <c r="G73" s="3"/>
    </row>
    <row r="74" spans="1:7" ht="15.75">
      <c r="A74" t="s">
        <v>790</v>
      </c>
      <c r="B74">
        <v>431212</v>
      </c>
      <c r="C74" s="47" t="s">
        <v>879</v>
      </c>
      <c r="D74" s="47">
        <v>1</v>
      </c>
      <c r="E74" s="47"/>
      <c r="F74" s="47"/>
      <c r="G74" s="3"/>
    </row>
    <row r="75" spans="1:7" ht="15.75">
      <c r="A75" t="s">
        <v>793</v>
      </c>
      <c r="B75">
        <v>431222</v>
      </c>
      <c r="C75" s="47" t="s">
        <v>880</v>
      </c>
      <c r="D75" s="47">
        <v>1</v>
      </c>
      <c r="E75" s="47"/>
      <c r="F75" s="47"/>
      <c r="G75" s="3"/>
    </row>
    <row r="76" spans="1:7" ht="15.75">
      <c r="A76" t="s">
        <v>796</v>
      </c>
      <c r="B76">
        <v>431232</v>
      </c>
      <c r="C76" s="47" t="s">
        <v>881</v>
      </c>
      <c r="D76" s="47">
        <v>1</v>
      </c>
      <c r="E76" s="47"/>
      <c r="F76" s="47"/>
      <c r="G76" s="3"/>
    </row>
    <row r="77" spans="1:7" ht="15.75">
      <c r="A77" t="s">
        <v>799</v>
      </c>
      <c r="B77">
        <v>431242</v>
      </c>
      <c r="C77" s="47" t="s">
        <v>882</v>
      </c>
      <c r="D77" s="47">
        <v>1</v>
      </c>
      <c r="E77" s="47"/>
      <c r="F77" s="47"/>
      <c r="G77" s="3"/>
    </row>
    <row r="78" spans="1:7" ht="15.75">
      <c r="A78" t="s">
        <v>802</v>
      </c>
      <c r="B78">
        <v>431252</v>
      </c>
      <c r="C78" s="47" t="s">
        <v>883</v>
      </c>
      <c r="D78" s="47">
        <v>1</v>
      </c>
      <c r="E78" s="47"/>
      <c r="F78" s="47"/>
      <c r="G78" s="3"/>
    </row>
    <row r="79" spans="1:7" ht="15.75">
      <c r="A79" t="s">
        <v>805</v>
      </c>
      <c r="B79">
        <v>431262</v>
      </c>
      <c r="C79" s="47" t="s">
        <v>884</v>
      </c>
      <c r="D79" s="47">
        <v>1</v>
      </c>
      <c r="E79" s="47"/>
      <c r="F79" s="47"/>
      <c r="G79" s="3"/>
    </row>
    <row r="80" spans="1:7" ht="15.75">
      <c r="A80" s="45" t="s">
        <v>593</v>
      </c>
      <c r="B80" s="46">
        <v>410913</v>
      </c>
      <c r="C80" s="47" t="s">
        <v>885</v>
      </c>
      <c r="D80" s="47">
        <v>2</v>
      </c>
      <c r="E80" s="47"/>
      <c r="F80" s="47"/>
      <c r="G80" s="3"/>
    </row>
    <row r="81" spans="1:7" ht="15.75">
      <c r="A81" s="45" t="s">
        <v>596</v>
      </c>
      <c r="B81" s="46">
        <v>410923</v>
      </c>
      <c r="C81" s="47" t="s">
        <v>886</v>
      </c>
      <c r="D81" s="47">
        <v>2</v>
      </c>
      <c r="E81" s="47"/>
      <c r="F81" s="47"/>
      <c r="G81" s="3"/>
    </row>
    <row r="82" spans="1:7" ht="15.75">
      <c r="A82" s="45" t="s">
        <v>599</v>
      </c>
      <c r="B82" s="46">
        <v>410933</v>
      </c>
      <c r="C82" s="47" t="s">
        <v>887</v>
      </c>
      <c r="D82" s="47">
        <v>2</v>
      </c>
      <c r="E82" s="47"/>
      <c r="F82" s="47"/>
      <c r="G82" s="3"/>
    </row>
    <row r="83" spans="1:7" ht="15.75">
      <c r="A83" s="45" t="s">
        <v>602</v>
      </c>
      <c r="B83" s="46">
        <v>410943</v>
      </c>
      <c r="C83" s="47" t="s">
        <v>888</v>
      </c>
      <c r="D83" s="47">
        <v>2</v>
      </c>
      <c r="E83" s="47"/>
      <c r="F83" s="47"/>
      <c r="G83" s="3"/>
    </row>
    <row r="84" spans="1:7" ht="15.75">
      <c r="A84" s="45" t="s">
        <v>605</v>
      </c>
      <c r="B84" s="46">
        <v>410953</v>
      </c>
      <c r="C84" s="47" t="s">
        <v>889</v>
      </c>
      <c r="D84" s="47">
        <v>2</v>
      </c>
      <c r="E84" s="47"/>
      <c r="F84" s="47"/>
      <c r="G84" s="3"/>
    </row>
    <row r="85" spans="1:7" ht="15.75">
      <c r="A85" s="45" t="s">
        <v>608</v>
      </c>
      <c r="B85" s="46">
        <v>410963</v>
      </c>
      <c r="C85" s="47" t="s">
        <v>890</v>
      </c>
      <c r="D85" s="47">
        <v>2</v>
      </c>
      <c r="E85" s="47"/>
      <c r="F85" s="47"/>
      <c r="G85" s="3"/>
    </row>
    <row r="86" spans="1:7" ht="15.75">
      <c r="A86" s="45" t="s">
        <v>611</v>
      </c>
      <c r="B86" s="46">
        <v>411013</v>
      </c>
      <c r="C86" s="47" t="s">
        <v>891</v>
      </c>
      <c r="D86" s="47">
        <v>2</v>
      </c>
      <c r="E86" s="47"/>
      <c r="F86" s="47"/>
      <c r="G86" s="3"/>
    </row>
    <row r="87" spans="1:7" ht="15.75">
      <c r="A87" s="45" t="s">
        <v>614</v>
      </c>
      <c r="B87" s="46">
        <v>411023</v>
      </c>
      <c r="C87" s="47" t="s">
        <v>892</v>
      </c>
      <c r="D87" s="47">
        <v>2</v>
      </c>
      <c r="E87" s="47"/>
      <c r="F87" s="47"/>
      <c r="G87" s="3"/>
    </row>
    <row r="88" spans="1:7" ht="15.75">
      <c r="A88" s="45" t="s">
        <v>617</v>
      </c>
      <c r="B88" s="48">
        <v>411033</v>
      </c>
      <c r="C88" s="47" t="s">
        <v>893</v>
      </c>
      <c r="D88" s="47">
        <v>2</v>
      </c>
      <c r="E88" s="47"/>
      <c r="F88" s="47"/>
      <c r="G88" s="3"/>
    </row>
    <row r="89" spans="1:7" ht="15.75">
      <c r="A89" s="45" t="s">
        <v>620</v>
      </c>
      <c r="B89" s="48">
        <v>411043</v>
      </c>
      <c r="C89" s="47" t="s">
        <v>894</v>
      </c>
      <c r="D89" s="47">
        <v>2</v>
      </c>
      <c r="E89" s="47"/>
      <c r="F89" s="47"/>
      <c r="G89" s="3"/>
    </row>
    <row r="90" spans="1:7" ht="15.75">
      <c r="A90" s="45" t="s">
        <v>623</v>
      </c>
      <c r="B90" s="48">
        <v>411053</v>
      </c>
      <c r="C90" s="47" t="s">
        <v>895</v>
      </c>
      <c r="D90" s="47">
        <v>2</v>
      </c>
      <c r="E90" s="47"/>
      <c r="F90" s="47"/>
      <c r="G90" s="3"/>
    </row>
    <row r="91" spans="1:7" ht="15.75">
      <c r="A91" s="45" t="s">
        <v>626</v>
      </c>
      <c r="B91" s="48">
        <v>411063</v>
      </c>
      <c r="C91" s="47" t="s">
        <v>896</v>
      </c>
      <c r="D91" s="47">
        <v>2</v>
      </c>
      <c r="E91" s="47"/>
      <c r="F91" s="47"/>
      <c r="G91" s="3"/>
    </row>
    <row r="92" spans="1:7" ht="15.75">
      <c r="A92" s="45" t="s">
        <v>629</v>
      </c>
      <c r="B92" s="48">
        <v>411113</v>
      </c>
      <c r="C92" s="47" t="s">
        <v>897</v>
      </c>
      <c r="D92" s="47">
        <v>2</v>
      </c>
      <c r="E92" s="47"/>
      <c r="F92" s="47"/>
      <c r="G92" s="3"/>
    </row>
    <row r="93" spans="1:7" ht="15.75">
      <c r="A93" s="45" t="s">
        <v>632</v>
      </c>
      <c r="B93" s="48">
        <v>411123</v>
      </c>
      <c r="C93" s="47" t="s">
        <v>898</v>
      </c>
      <c r="D93" s="47">
        <v>2</v>
      </c>
      <c r="E93" s="47"/>
      <c r="F93" s="47"/>
      <c r="G93" s="3"/>
    </row>
    <row r="94" spans="1:7" ht="15.75">
      <c r="A94" s="45" t="s">
        <v>635</v>
      </c>
      <c r="B94" s="48">
        <v>411133</v>
      </c>
      <c r="C94" s="47" t="s">
        <v>899</v>
      </c>
      <c r="D94" s="47">
        <v>2</v>
      </c>
      <c r="E94" s="47"/>
      <c r="F94" s="47"/>
      <c r="G94" s="3"/>
    </row>
    <row r="95" spans="1:7" ht="15.75">
      <c r="A95" s="45" t="s">
        <v>638</v>
      </c>
      <c r="B95" s="48">
        <v>411143</v>
      </c>
      <c r="C95" s="47" t="s">
        <v>900</v>
      </c>
      <c r="D95" s="47">
        <v>2</v>
      </c>
      <c r="E95" s="47"/>
      <c r="F95" s="47"/>
      <c r="G95" s="3"/>
    </row>
    <row r="96" spans="1:7" ht="15.75">
      <c r="A96" s="45" t="s">
        <v>641</v>
      </c>
      <c r="B96" s="48">
        <v>411153</v>
      </c>
      <c r="C96" s="47" t="s">
        <v>901</v>
      </c>
      <c r="D96" s="47">
        <v>2</v>
      </c>
      <c r="E96" s="47"/>
      <c r="F96" s="47"/>
      <c r="G96" s="3"/>
    </row>
    <row r="97" spans="1:7" ht="15.75">
      <c r="A97" s="45" t="s">
        <v>644</v>
      </c>
      <c r="B97" s="48">
        <v>411163</v>
      </c>
      <c r="C97" s="47" t="s">
        <v>902</v>
      </c>
      <c r="D97" s="47">
        <v>2</v>
      </c>
      <c r="E97" s="47"/>
      <c r="F97" s="47"/>
      <c r="G97" s="3"/>
    </row>
    <row r="98" spans="1:7" ht="15.75">
      <c r="A98" s="45" t="s">
        <v>647</v>
      </c>
      <c r="B98" s="48">
        <v>411213</v>
      </c>
      <c r="C98" s="47" t="s">
        <v>903</v>
      </c>
      <c r="D98" s="47">
        <v>2</v>
      </c>
      <c r="E98" s="47"/>
      <c r="F98" s="47"/>
      <c r="G98" s="3"/>
    </row>
    <row r="99" spans="1:7" ht="15.75">
      <c r="A99" s="45" t="s">
        <v>650</v>
      </c>
      <c r="B99" s="48">
        <v>411223</v>
      </c>
      <c r="C99" s="47" t="s">
        <v>904</v>
      </c>
      <c r="D99" s="47">
        <v>2</v>
      </c>
      <c r="E99" s="47"/>
      <c r="F99" s="47"/>
      <c r="G99" s="3"/>
    </row>
    <row r="100" spans="1:7" ht="15.75">
      <c r="A100" s="45" t="s">
        <v>653</v>
      </c>
      <c r="B100" s="48">
        <v>411233</v>
      </c>
      <c r="C100" s="47" t="s">
        <v>905</v>
      </c>
      <c r="D100" s="47">
        <v>2</v>
      </c>
      <c r="E100" s="47"/>
      <c r="F100" s="47"/>
      <c r="G100" s="3"/>
    </row>
    <row r="101" spans="1:7" ht="15.75">
      <c r="A101" s="45" t="s">
        <v>656</v>
      </c>
      <c r="B101" s="48">
        <v>411243</v>
      </c>
      <c r="C101" s="47" t="s">
        <v>906</v>
      </c>
      <c r="D101" s="47">
        <v>2</v>
      </c>
      <c r="E101" s="47"/>
      <c r="F101" s="47"/>
      <c r="G101" s="3"/>
    </row>
    <row r="102" spans="1:7" ht="15.75">
      <c r="A102" s="45" t="s">
        <v>659</v>
      </c>
      <c r="B102" s="48">
        <v>411253</v>
      </c>
      <c r="C102" s="47" t="s">
        <v>907</v>
      </c>
      <c r="D102" s="47">
        <v>2</v>
      </c>
      <c r="E102" s="47"/>
      <c r="F102" s="47"/>
      <c r="G102" s="3"/>
    </row>
    <row r="103" spans="1:7" ht="15.75">
      <c r="A103" s="45" t="s">
        <v>662</v>
      </c>
      <c r="B103" s="48">
        <v>411263</v>
      </c>
      <c r="C103" s="47" t="s">
        <v>908</v>
      </c>
      <c r="D103" s="47">
        <v>2</v>
      </c>
      <c r="E103" s="47"/>
      <c r="F103" s="47"/>
      <c r="G103" s="3"/>
    </row>
    <row r="104" spans="1:7" ht="15.75">
      <c r="A104" s="45" t="s">
        <v>665</v>
      </c>
      <c r="B104" s="48">
        <v>420913</v>
      </c>
      <c r="C104" s="47" t="s">
        <v>909</v>
      </c>
      <c r="D104" s="47">
        <v>2</v>
      </c>
      <c r="E104" s="47"/>
      <c r="F104" s="47"/>
      <c r="G104" s="3"/>
    </row>
    <row r="105" spans="1:7" ht="15.75">
      <c r="A105" s="45" t="s">
        <v>668</v>
      </c>
      <c r="B105" s="48">
        <v>420923</v>
      </c>
      <c r="C105" s="47" t="s">
        <v>910</v>
      </c>
      <c r="D105" s="47">
        <v>2</v>
      </c>
      <c r="E105" s="47"/>
      <c r="F105" s="47"/>
      <c r="G105" s="3"/>
    </row>
    <row r="106" spans="1:7" ht="15.75">
      <c r="A106" s="45" t="s">
        <v>671</v>
      </c>
      <c r="B106" s="48">
        <v>420933</v>
      </c>
      <c r="C106" s="47" t="s">
        <v>911</v>
      </c>
      <c r="D106" s="47">
        <v>2</v>
      </c>
      <c r="E106" s="47"/>
      <c r="F106" s="47"/>
      <c r="G106" s="3"/>
    </row>
    <row r="107" spans="1:7" ht="15.75">
      <c r="A107" s="45" t="s">
        <v>674</v>
      </c>
      <c r="B107" s="48">
        <v>420943</v>
      </c>
      <c r="C107" s="47" t="s">
        <v>912</v>
      </c>
      <c r="D107" s="47">
        <v>2</v>
      </c>
      <c r="E107" s="47"/>
      <c r="F107" s="47"/>
      <c r="G107" s="3"/>
    </row>
    <row r="108" spans="1:7" ht="15.75">
      <c r="A108" s="45" t="s">
        <v>677</v>
      </c>
      <c r="B108" s="48">
        <v>420953</v>
      </c>
      <c r="C108" s="47" t="s">
        <v>913</v>
      </c>
      <c r="D108" s="47">
        <v>2</v>
      </c>
      <c r="E108" s="47"/>
      <c r="F108" s="47"/>
      <c r="G108" s="3"/>
    </row>
    <row r="109" spans="1:7" ht="15.75">
      <c r="A109" s="45" t="s">
        <v>680</v>
      </c>
      <c r="B109" s="48">
        <v>420963</v>
      </c>
      <c r="C109" s="47" t="s">
        <v>914</v>
      </c>
      <c r="D109" s="47">
        <v>2</v>
      </c>
      <c r="E109" s="47"/>
      <c r="F109" s="47"/>
      <c r="G109" s="3"/>
    </row>
    <row r="110" spans="1:7" ht="15.75">
      <c r="A110" s="45" t="s">
        <v>683</v>
      </c>
      <c r="B110" s="48">
        <v>421013</v>
      </c>
      <c r="C110" s="47" t="s">
        <v>915</v>
      </c>
      <c r="D110" s="47">
        <v>2</v>
      </c>
      <c r="E110" s="47"/>
      <c r="F110" s="47"/>
      <c r="G110" s="3"/>
    </row>
    <row r="111" spans="1:7" ht="15.75">
      <c r="A111" s="45" t="s">
        <v>686</v>
      </c>
      <c r="B111" s="48">
        <v>421023</v>
      </c>
      <c r="C111" s="47" t="s">
        <v>916</v>
      </c>
      <c r="D111" s="47">
        <v>2</v>
      </c>
      <c r="E111" s="47"/>
      <c r="F111" s="47"/>
      <c r="G111" s="3"/>
    </row>
    <row r="112" spans="1:7" ht="15.75">
      <c r="A112" s="45" t="s">
        <v>689</v>
      </c>
      <c r="B112" s="48">
        <v>421033</v>
      </c>
      <c r="C112" s="47" t="s">
        <v>917</v>
      </c>
      <c r="D112" s="47">
        <v>2</v>
      </c>
      <c r="E112" s="47"/>
      <c r="F112" s="47"/>
      <c r="G112" s="3"/>
    </row>
    <row r="113" spans="1:7" ht="15.75">
      <c r="A113" s="45" t="s">
        <v>692</v>
      </c>
      <c r="B113" s="48">
        <v>421043</v>
      </c>
      <c r="C113" s="47" t="s">
        <v>918</v>
      </c>
      <c r="D113" s="47">
        <v>2</v>
      </c>
      <c r="E113" s="47"/>
      <c r="F113" s="47"/>
      <c r="G113" s="3"/>
    </row>
    <row r="114" spans="1:7" ht="15.75">
      <c r="A114" s="45" t="s">
        <v>695</v>
      </c>
      <c r="B114" s="48">
        <v>421053</v>
      </c>
      <c r="C114" s="47" t="s">
        <v>919</v>
      </c>
      <c r="D114" s="47">
        <v>2</v>
      </c>
      <c r="E114" s="47"/>
      <c r="F114" s="47"/>
      <c r="G114" s="3"/>
    </row>
    <row r="115" spans="1:7" ht="15.75">
      <c r="A115" s="45" t="s">
        <v>698</v>
      </c>
      <c r="B115" s="48">
        <v>421063</v>
      </c>
      <c r="C115" s="47" t="s">
        <v>920</v>
      </c>
      <c r="D115" s="47">
        <v>2</v>
      </c>
      <c r="E115" s="47"/>
      <c r="F115" s="47"/>
      <c r="G115" s="3"/>
    </row>
    <row r="116" spans="1:7" ht="15.75">
      <c r="A116" s="45" t="s">
        <v>701</v>
      </c>
      <c r="B116" s="48">
        <v>421113</v>
      </c>
      <c r="C116" s="47" t="s">
        <v>921</v>
      </c>
      <c r="D116" s="47">
        <v>2</v>
      </c>
      <c r="E116" s="47"/>
      <c r="F116" s="47"/>
      <c r="G116" s="3"/>
    </row>
    <row r="117" spans="1:7" ht="15.75">
      <c r="A117" s="45" t="s">
        <v>704</v>
      </c>
      <c r="B117" s="48">
        <v>421123</v>
      </c>
      <c r="C117" s="47" t="s">
        <v>922</v>
      </c>
      <c r="D117" s="47">
        <v>2</v>
      </c>
      <c r="E117" s="47"/>
      <c r="F117" s="47"/>
      <c r="G117" s="3"/>
    </row>
    <row r="118" spans="1:7" ht="15.75">
      <c r="A118" s="45" t="s">
        <v>707</v>
      </c>
      <c r="B118" s="48">
        <v>421133</v>
      </c>
      <c r="C118" s="47" t="s">
        <v>923</v>
      </c>
      <c r="D118" s="47">
        <v>2</v>
      </c>
      <c r="E118" s="47"/>
      <c r="F118" s="47"/>
      <c r="G118" s="3"/>
    </row>
    <row r="119" spans="1:7" ht="15.75">
      <c r="A119" s="45" t="s">
        <v>710</v>
      </c>
      <c r="B119" s="48">
        <v>421143</v>
      </c>
      <c r="C119" s="47" t="s">
        <v>924</v>
      </c>
      <c r="D119" s="47">
        <v>2</v>
      </c>
      <c r="E119" s="47"/>
      <c r="F119" s="47"/>
      <c r="G119" s="3"/>
    </row>
    <row r="120" spans="1:7" ht="15.75">
      <c r="A120" s="45" t="s">
        <v>713</v>
      </c>
      <c r="B120" s="48">
        <v>421153</v>
      </c>
      <c r="C120" s="47" t="s">
        <v>925</v>
      </c>
      <c r="D120" s="47">
        <v>2</v>
      </c>
      <c r="E120" s="47"/>
      <c r="F120" s="47"/>
      <c r="G120" s="3"/>
    </row>
    <row r="121" spans="1:7" ht="15.75">
      <c r="A121" s="45" t="s">
        <v>716</v>
      </c>
      <c r="B121" s="48">
        <v>421163</v>
      </c>
      <c r="C121" s="47" t="s">
        <v>926</v>
      </c>
      <c r="D121" s="47">
        <v>2</v>
      </c>
      <c r="E121" s="47"/>
      <c r="F121" s="47"/>
      <c r="G121" s="3"/>
    </row>
    <row r="122" spans="1:7" ht="15.75">
      <c r="A122" s="45" t="s">
        <v>719</v>
      </c>
      <c r="B122" s="48">
        <v>421213</v>
      </c>
      <c r="C122" s="47" t="s">
        <v>927</v>
      </c>
      <c r="D122" s="47">
        <v>2</v>
      </c>
      <c r="E122" s="47"/>
      <c r="F122" s="47"/>
      <c r="G122" s="3"/>
    </row>
    <row r="123" spans="1:7" ht="15.75">
      <c r="A123" s="45" t="s">
        <v>722</v>
      </c>
      <c r="B123" s="48">
        <v>421223</v>
      </c>
      <c r="C123" s="47" t="s">
        <v>928</v>
      </c>
      <c r="D123" s="47">
        <v>2</v>
      </c>
      <c r="E123" s="47"/>
      <c r="F123" s="47"/>
      <c r="G123" s="3"/>
    </row>
    <row r="124" spans="1:7" ht="15.75">
      <c r="A124" s="45" t="s">
        <v>725</v>
      </c>
      <c r="B124" s="48">
        <v>421233</v>
      </c>
      <c r="C124" s="47" t="s">
        <v>929</v>
      </c>
      <c r="D124" s="47">
        <v>2</v>
      </c>
      <c r="E124" s="47"/>
      <c r="F124" s="47"/>
      <c r="G124" s="3"/>
    </row>
    <row r="125" spans="1:7" ht="15.75">
      <c r="A125" s="45" t="s">
        <v>728</v>
      </c>
      <c r="B125" s="48">
        <v>421243</v>
      </c>
      <c r="C125" s="47" t="s">
        <v>930</v>
      </c>
      <c r="D125" s="47">
        <v>2</v>
      </c>
      <c r="E125" s="47"/>
      <c r="F125" s="47"/>
      <c r="G125" s="3"/>
    </row>
    <row r="126" spans="1:7" ht="15.75">
      <c r="A126" s="45" t="s">
        <v>731</v>
      </c>
      <c r="B126" s="48">
        <v>421253</v>
      </c>
      <c r="C126" s="47" t="s">
        <v>931</v>
      </c>
      <c r="D126" s="47">
        <v>2</v>
      </c>
      <c r="E126" s="47"/>
      <c r="F126" s="47"/>
      <c r="G126" s="3"/>
    </row>
    <row r="127" spans="1:7" ht="15.75">
      <c r="A127" s="45" t="s">
        <v>734</v>
      </c>
      <c r="B127" s="48">
        <v>421263</v>
      </c>
      <c r="C127" s="47" t="s">
        <v>932</v>
      </c>
      <c r="D127" s="47">
        <v>2</v>
      </c>
      <c r="E127" s="47"/>
      <c r="F127" s="47"/>
      <c r="G127" s="3"/>
    </row>
    <row r="128" spans="1:7" ht="15.75">
      <c r="A128" s="45" t="s">
        <v>737</v>
      </c>
      <c r="B128" s="48">
        <v>430913</v>
      </c>
      <c r="C128" s="47" t="s">
        <v>933</v>
      </c>
      <c r="D128" s="47">
        <v>2</v>
      </c>
      <c r="E128" s="47"/>
      <c r="F128" s="47"/>
      <c r="G128" s="3"/>
    </row>
    <row r="129" spans="1:7" ht="15.75">
      <c r="A129" s="45" t="s">
        <v>740</v>
      </c>
      <c r="B129" s="48">
        <v>430923</v>
      </c>
      <c r="C129" s="47" t="s">
        <v>934</v>
      </c>
      <c r="D129" s="47">
        <v>2</v>
      </c>
      <c r="E129" s="47"/>
      <c r="F129" s="47"/>
      <c r="G129" s="3"/>
    </row>
    <row r="130" spans="1:7" ht="15.75">
      <c r="A130" s="45" t="s">
        <v>743</v>
      </c>
      <c r="B130" s="48">
        <v>430933</v>
      </c>
      <c r="C130" s="47" t="s">
        <v>935</v>
      </c>
      <c r="D130" s="47">
        <v>2</v>
      </c>
      <c r="E130" s="47"/>
      <c r="F130" s="47"/>
      <c r="G130" s="3"/>
    </row>
    <row r="131" spans="1:7" ht="15.75">
      <c r="A131" s="45" t="s">
        <v>746</v>
      </c>
      <c r="B131" s="48">
        <v>430943</v>
      </c>
      <c r="C131" s="47" t="s">
        <v>936</v>
      </c>
      <c r="D131" s="47">
        <v>2</v>
      </c>
      <c r="E131" s="47"/>
      <c r="F131" s="47"/>
      <c r="G131" s="3"/>
    </row>
    <row r="132" spans="1:7" ht="15.75">
      <c r="A132" s="45" t="s">
        <v>749</v>
      </c>
      <c r="B132" s="48">
        <v>430953</v>
      </c>
      <c r="C132" s="47" t="s">
        <v>937</v>
      </c>
      <c r="D132" s="47">
        <v>2</v>
      </c>
      <c r="E132" s="47"/>
      <c r="F132" s="47"/>
      <c r="G132" s="3"/>
    </row>
    <row r="133" spans="1:7" ht="15.75">
      <c r="A133" s="45" t="s">
        <v>752</v>
      </c>
      <c r="B133" s="48">
        <v>430963</v>
      </c>
      <c r="C133" s="47" t="s">
        <v>938</v>
      </c>
      <c r="D133" s="47">
        <v>2</v>
      </c>
      <c r="E133" s="47"/>
      <c r="F133" s="47"/>
      <c r="G133" s="3"/>
    </row>
    <row r="134" spans="1:7" ht="15.75">
      <c r="A134" s="45" t="s">
        <v>755</v>
      </c>
      <c r="B134" s="48">
        <v>431013</v>
      </c>
      <c r="C134" s="47" t="s">
        <v>939</v>
      </c>
      <c r="D134" s="47">
        <v>2</v>
      </c>
      <c r="E134" s="47"/>
      <c r="F134" s="47"/>
      <c r="G134" s="3"/>
    </row>
    <row r="135" spans="1:7" ht="15.75">
      <c r="A135" s="45" t="s">
        <v>758</v>
      </c>
      <c r="B135" s="48">
        <v>431023</v>
      </c>
      <c r="C135" s="47" t="s">
        <v>940</v>
      </c>
      <c r="D135" s="47">
        <v>2</v>
      </c>
      <c r="E135" s="47"/>
      <c r="F135" s="47"/>
      <c r="G135" s="3"/>
    </row>
    <row r="136" spans="1:7" ht="15.75">
      <c r="A136" s="45" t="s">
        <v>761</v>
      </c>
      <c r="B136" s="48">
        <v>431033</v>
      </c>
      <c r="C136" s="47" t="s">
        <v>941</v>
      </c>
      <c r="D136" s="47">
        <v>2</v>
      </c>
      <c r="E136" s="47"/>
      <c r="F136" s="47"/>
      <c r="G136" s="3"/>
    </row>
    <row r="137" spans="1:7" ht="15.75">
      <c r="A137" s="45" t="s">
        <v>764</v>
      </c>
      <c r="B137" s="48">
        <v>431043</v>
      </c>
      <c r="C137" s="47" t="s">
        <v>942</v>
      </c>
      <c r="D137" s="47">
        <v>2</v>
      </c>
      <c r="E137" s="47"/>
      <c r="F137" s="47"/>
      <c r="G137" s="3"/>
    </row>
    <row r="138" spans="1:7" ht="15.75">
      <c r="A138" s="45" t="s">
        <v>767</v>
      </c>
      <c r="B138" s="48">
        <v>431053</v>
      </c>
      <c r="C138" s="47" t="s">
        <v>943</v>
      </c>
      <c r="D138" s="47">
        <v>2</v>
      </c>
      <c r="E138" s="47"/>
      <c r="F138" s="47"/>
      <c r="G138" s="3"/>
    </row>
    <row r="139" spans="1:7" ht="15.75">
      <c r="A139" s="45" t="s">
        <v>770</v>
      </c>
      <c r="B139" s="48">
        <v>431063</v>
      </c>
      <c r="C139" s="47" t="s">
        <v>944</v>
      </c>
      <c r="D139" s="47">
        <v>2</v>
      </c>
      <c r="E139" s="47"/>
      <c r="F139" s="47"/>
      <c r="G139" s="3"/>
    </row>
    <row r="140" spans="1:7" ht="15.75">
      <c r="A140" s="45" t="s">
        <v>773</v>
      </c>
      <c r="B140" s="48">
        <v>431113</v>
      </c>
      <c r="C140" s="47" t="s">
        <v>945</v>
      </c>
      <c r="D140" s="47">
        <v>2</v>
      </c>
      <c r="E140" s="47"/>
      <c r="F140" s="47"/>
      <c r="G140" s="3"/>
    </row>
    <row r="141" spans="1:7" ht="15.75">
      <c r="A141" s="45" t="s">
        <v>776</v>
      </c>
      <c r="B141" s="48">
        <v>431123</v>
      </c>
      <c r="C141" s="47" t="s">
        <v>946</v>
      </c>
      <c r="D141" s="47">
        <v>2</v>
      </c>
      <c r="E141" s="47"/>
      <c r="F141" s="47"/>
      <c r="G141" s="3"/>
    </row>
    <row r="142" spans="1:7" ht="15.75">
      <c r="A142" s="45" t="s">
        <v>779</v>
      </c>
      <c r="B142" s="48">
        <v>431133</v>
      </c>
      <c r="C142" s="47" t="s">
        <v>947</v>
      </c>
      <c r="D142" s="47">
        <v>2</v>
      </c>
      <c r="E142" s="47"/>
      <c r="F142" s="47"/>
      <c r="G142" s="3"/>
    </row>
    <row r="143" spans="1:7" ht="15.75">
      <c r="A143" s="45" t="s">
        <v>782</v>
      </c>
      <c r="B143" s="48">
        <v>431143</v>
      </c>
      <c r="C143" s="47" t="s">
        <v>948</v>
      </c>
      <c r="D143" s="47">
        <v>2</v>
      </c>
      <c r="E143" s="47"/>
      <c r="F143" s="47"/>
      <c r="G143" s="3"/>
    </row>
    <row r="144" spans="1:7" ht="15.75">
      <c r="A144" s="45" t="s">
        <v>785</v>
      </c>
      <c r="B144" s="48">
        <v>431153</v>
      </c>
      <c r="C144" s="47" t="s">
        <v>949</v>
      </c>
      <c r="D144" s="47">
        <v>2</v>
      </c>
      <c r="E144" s="47"/>
      <c r="F144" s="47"/>
      <c r="G144" s="3"/>
    </row>
    <row r="145" spans="1:7" ht="15.75">
      <c r="A145" s="45" t="s">
        <v>788</v>
      </c>
      <c r="B145" s="48">
        <v>431163</v>
      </c>
      <c r="C145" s="47" t="s">
        <v>950</v>
      </c>
      <c r="D145" s="47">
        <v>2</v>
      </c>
      <c r="E145" s="47"/>
      <c r="F145" s="47"/>
      <c r="G145" s="3"/>
    </row>
    <row r="146" spans="1:7" ht="15.75">
      <c r="A146" s="45" t="s">
        <v>791</v>
      </c>
      <c r="B146" s="48">
        <v>431213</v>
      </c>
      <c r="C146" s="47" t="s">
        <v>951</v>
      </c>
      <c r="D146" s="47">
        <v>2</v>
      </c>
      <c r="E146" s="47"/>
      <c r="F146" s="47"/>
      <c r="G146" s="3"/>
    </row>
    <row r="147" spans="1:7" ht="15.75">
      <c r="A147" s="45" t="s">
        <v>794</v>
      </c>
      <c r="B147" s="48">
        <v>431223</v>
      </c>
      <c r="C147" s="47" t="s">
        <v>952</v>
      </c>
      <c r="D147" s="47">
        <v>2</v>
      </c>
      <c r="E147" s="47"/>
      <c r="F147" s="47"/>
      <c r="G147" s="3"/>
    </row>
    <row r="148" spans="1:7" ht="15.75">
      <c r="A148" s="45" t="s">
        <v>797</v>
      </c>
      <c r="B148" s="48">
        <v>431233</v>
      </c>
      <c r="C148" s="47" t="s">
        <v>953</v>
      </c>
      <c r="D148" s="47">
        <v>2</v>
      </c>
      <c r="E148" s="47"/>
      <c r="F148" s="47"/>
      <c r="G148" s="3"/>
    </row>
    <row r="149" spans="1:7" ht="15.75">
      <c r="A149" s="45" t="s">
        <v>800</v>
      </c>
      <c r="B149" s="48">
        <v>431243</v>
      </c>
      <c r="C149" s="47" t="s">
        <v>954</v>
      </c>
      <c r="D149" s="47">
        <v>2</v>
      </c>
      <c r="E149" s="47"/>
      <c r="F149" s="47"/>
      <c r="G149" s="3"/>
    </row>
    <row r="150" spans="1:7" ht="15.75">
      <c r="A150" s="45" t="s">
        <v>803</v>
      </c>
      <c r="B150" s="48">
        <v>431253</v>
      </c>
      <c r="C150" s="47" t="s">
        <v>955</v>
      </c>
      <c r="D150" s="47">
        <v>2</v>
      </c>
      <c r="E150" s="47"/>
      <c r="F150" s="47"/>
      <c r="G150" s="3"/>
    </row>
    <row r="151" spans="1:7" ht="15.75">
      <c r="A151" s="45" t="s">
        <v>806</v>
      </c>
      <c r="B151" s="48">
        <v>431263</v>
      </c>
      <c r="C151" s="47" t="s">
        <v>956</v>
      </c>
      <c r="D151" s="47">
        <v>2</v>
      </c>
      <c r="E151" s="47"/>
      <c r="F151" s="47"/>
      <c r="G151" s="3"/>
    </row>
  </sheetData>
  <phoneticPr fontId="41" type="noConversion"/>
  <conditionalFormatting sqref="B80">
    <cfRule type="duplicateValues" dxfId="297" priority="250"/>
  </conditionalFormatting>
  <conditionalFormatting sqref="B81">
    <cfRule type="duplicateValues" dxfId="296" priority="249"/>
  </conditionalFormatting>
  <conditionalFormatting sqref="B83">
    <cfRule type="duplicateValues" dxfId="295" priority="248"/>
  </conditionalFormatting>
  <conditionalFormatting sqref="B84">
    <cfRule type="duplicateValues" dxfId="294" priority="247"/>
  </conditionalFormatting>
  <conditionalFormatting sqref="B85">
    <cfRule type="duplicateValues" dxfId="293" priority="246"/>
  </conditionalFormatting>
  <conditionalFormatting sqref="B104">
    <cfRule type="duplicateValues" dxfId="292" priority="240"/>
    <cfRule type="duplicateValues" dxfId="291" priority="192"/>
    <cfRule type="duplicateValues" dxfId="290" priority="144"/>
    <cfRule type="duplicateValues" dxfId="289" priority="96"/>
    <cfRule type="duplicateValues" dxfId="288" priority="48"/>
  </conditionalFormatting>
  <conditionalFormatting sqref="B105">
    <cfRule type="duplicateValues" dxfId="287" priority="239"/>
    <cfRule type="duplicateValues" dxfId="286" priority="191"/>
    <cfRule type="duplicateValues" dxfId="285" priority="143"/>
    <cfRule type="duplicateValues" dxfId="284" priority="95"/>
    <cfRule type="duplicateValues" dxfId="283" priority="47"/>
  </conditionalFormatting>
  <conditionalFormatting sqref="B106">
    <cfRule type="duplicateValues" dxfId="282" priority="238"/>
    <cfRule type="duplicateValues" dxfId="281" priority="190"/>
    <cfRule type="duplicateValues" dxfId="280" priority="142"/>
    <cfRule type="duplicateValues" dxfId="279" priority="94"/>
    <cfRule type="duplicateValues" dxfId="278" priority="46"/>
  </conditionalFormatting>
  <conditionalFormatting sqref="B107">
    <cfRule type="duplicateValues" dxfId="277" priority="237"/>
    <cfRule type="duplicateValues" dxfId="276" priority="189"/>
    <cfRule type="duplicateValues" dxfId="275" priority="141"/>
    <cfRule type="duplicateValues" dxfId="274" priority="93"/>
    <cfRule type="duplicateValues" dxfId="273" priority="45"/>
  </conditionalFormatting>
  <conditionalFormatting sqref="B108">
    <cfRule type="duplicateValues" dxfId="272" priority="236"/>
    <cfRule type="duplicateValues" dxfId="271" priority="188"/>
    <cfRule type="duplicateValues" dxfId="270" priority="140"/>
    <cfRule type="duplicateValues" dxfId="269" priority="92"/>
    <cfRule type="duplicateValues" dxfId="268" priority="44"/>
  </conditionalFormatting>
  <conditionalFormatting sqref="B109">
    <cfRule type="duplicateValues" dxfId="267" priority="235"/>
    <cfRule type="duplicateValues" dxfId="266" priority="187"/>
    <cfRule type="duplicateValues" dxfId="265" priority="139"/>
    <cfRule type="duplicateValues" dxfId="264" priority="91"/>
    <cfRule type="duplicateValues" dxfId="263" priority="43"/>
  </conditionalFormatting>
  <conditionalFormatting sqref="B110">
    <cfRule type="duplicateValues" dxfId="262" priority="234"/>
    <cfRule type="duplicateValues" dxfId="261" priority="186"/>
    <cfRule type="duplicateValues" dxfId="260" priority="138"/>
    <cfRule type="duplicateValues" dxfId="259" priority="90"/>
    <cfRule type="duplicateValues" dxfId="258" priority="42"/>
  </conditionalFormatting>
  <conditionalFormatting sqref="B111">
    <cfRule type="duplicateValues" dxfId="257" priority="233"/>
    <cfRule type="duplicateValues" dxfId="256" priority="185"/>
    <cfRule type="duplicateValues" dxfId="255" priority="137"/>
    <cfRule type="duplicateValues" dxfId="254" priority="89"/>
    <cfRule type="duplicateValues" dxfId="253" priority="41"/>
  </conditionalFormatting>
  <conditionalFormatting sqref="B112">
    <cfRule type="duplicateValues" dxfId="252" priority="232"/>
    <cfRule type="duplicateValues" dxfId="251" priority="184"/>
    <cfRule type="duplicateValues" dxfId="250" priority="136"/>
    <cfRule type="duplicateValues" dxfId="249" priority="88"/>
    <cfRule type="duplicateValues" dxfId="248" priority="40"/>
  </conditionalFormatting>
  <conditionalFormatting sqref="B113">
    <cfRule type="duplicateValues" dxfId="247" priority="231"/>
    <cfRule type="duplicateValues" dxfId="246" priority="183"/>
    <cfRule type="duplicateValues" dxfId="245" priority="135"/>
    <cfRule type="duplicateValues" dxfId="244" priority="87"/>
    <cfRule type="duplicateValues" dxfId="243" priority="39"/>
  </conditionalFormatting>
  <conditionalFormatting sqref="B114">
    <cfRule type="duplicateValues" dxfId="242" priority="230"/>
    <cfRule type="duplicateValues" dxfId="241" priority="182"/>
    <cfRule type="duplicateValues" dxfId="240" priority="134"/>
    <cfRule type="duplicateValues" dxfId="239" priority="86"/>
    <cfRule type="duplicateValues" dxfId="238" priority="38"/>
  </conditionalFormatting>
  <conditionalFormatting sqref="B115">
    <cfRule type="duplicateValues" dxfId="237" priority="229"/>
    <cfRule type="duplicateValues" dxfId="236" priority="181"/>
    <cfRule type="duplicateValues" dxfId="235" priority="133"/>
    <cfRule type="duplicateValues" dxfId="234" priority="85"/>
    <cfRule type="duplicateValues" dxfId="233" priority="37"/>
  </conditionalFormatting>
  <conditionalFormatting sqref="B116">
    <cfRule type="duplicateValues" dxfId="232" priority="228"/>
    <cfRule type="duplicateValues" dxfId="231" priority="180"/>
    <cfRule type="duplicateValues" dxfId="230" priority="132"/>
    <cfRule type="duplicateValues" dxfId="229" priority="84"/>
    <cfRule type="duplicateValues" dxfId="228" priority="36"/>
  </conditionalFormatting>
  <conditionalFormatting sqref="B117">
    <cfRule type="duplicateValues" dxfId="227" priority="227"/>
    <cfRule type="duplicateValues" dxfId="226" priority="179"/>
    <cfRule type="duplicateValues" dxfId="225" priority="131"/>
    <cfRule type="duplicateValues" dxfId="224" priority="83"/>
    <cfRule type="duplicateValues" dxfId="223" priority="35"/>
  </conditionalFormatting>
  <conditionalFormatting sqref="B118">
    <cfRule type="duplicateValues" dxfId="222" priority="226"/>
    <cfRule type="duplicateValues" dxfId="221" priority="178"/>
    <cfRule type="duplicateValues" dxfId="220" priority="130"/>
    <cfRule type="duplicateValues" dxfId="219" priority="82"/>
    <cfRule type="duplicateValues" dxfId="218" priority="34"/>
  </conditionalFormatting>
  <conditionalFormatting sqref="B119">
    <cfRule type="duplicateValues" dxfId="217" priority="225"/>
    <cfRule type="duplicateValues" dxfId="216" priority="177"/>
    <cfRule type="duplicateValues" dxfId="215" priority="129"/>
    <cfRule type="duplicateValues" dxfId="214" priority="81"/>
    <cfRule type="duplicateValues" dxfId="213" priority="33"/>
  </conditionalFormatting>
  <conditionalFormatting sqref="B120">
    <cfRule type="duplicateValues" dxfId="212" priority="224"/>
    <cfRule type="duplicateValues" dxfId="211" priority="176"/>
    <cfRule type="duplicateValues" dxfId="210" priority="128"/>
    <cfRule type="duplicateValues" dxfId="209" priority="80"/>
    <cfRule type="duplicateValues" dxfId="208" priority="32"/>
  </conditionalFormatting>
  <conditionalFormatting sqref="B121">
    <cfRule type="duplicateValues" dxfId="207" priority="223"/>
    <cfRule type="duplicateValues" dxfId="206" priority="175"/>
    <cfRule type="duplicateValues" dxfId="205" priority="127"/>
    <cfRule type="duplicateValues" dxfId="204" priority="79"/>
    <cfRule type="duplicateValues" dxfId="203" priority="31"/>
  </conditionalFormatting>
  <conditionalFormatting sqref="B122">
    <cfRule type="duplicateValues" dxfId="202" priority="222"/>
    <cfRule type="duplicateValues" dxfId="201" priority="174"/>
    <cfRule type="duplicateValues" dxfId="200" priority="126"/>
    <cfRule type="duplicateValues" dxfId="199" priority="78"/>
    <cfRule type="duplicateValues" dxfId="198" priority="30"/>
  </conditionalFormatting>
  <conditionalFormatting sqref="B123">
    <cfRule type="duplicateValues" dxfId="197" priority="221"/>
    <cfRule type="duplicateValues" dxfId="196" priority="173"/>
    <cfRule type="duplicateValues" dxfId="195" priority="125"/>
    <cfRule type="duplicateValues" dxfId="194" priority="77"/>
    <cfRule type="duplicateValues" dxfId="193" priority="29"/>
  </conditionalFormatting>
  <conditionalFormatting sqref="B124">
    <cfRule type="duplicateValues" dxfId="192" priority="220"/>
    <cfRule type="duplicateValues" dxfId="191" priority="172"/>
    <cfRule type="duplicateValues" dxfId="190" priority="124"/>
    <cfRule type="duplicateValues" dxfId="189" priority="76"/>
    <cfRule type="duplicateValues" dxfId="188" priority="28"/>
  </conditionalFormatting>
  <conditionalFormatting sqref="B125">
    <cfRule type="duplicateValues" dxfId="187" priority="219"/>
    <cfRule type="duplicateValues" dxfId="186" priority="171"/>
    <cfRule type="duplicateValues" dxfId="185" priority="123"/>
    <cfRule type="duplicateValues" dxfId="184" priority="75"/>
    <cfRule type="duplicateValues" dxfId="183" priority="27"/>
  </conditionalFormatting>
  <conditionalFormatting sqref="B126">
    <cfRule type="duplicateValues" dxfId="182" priority="218"/>
    <cfRule type="duplicateValues" dxfId="181" priority="170"/>
    <cfRule type="duplicateValues" dxfId="180" priority="122"/>
    <cfRule type="duplicateValues" dxfId="179" priority="74"/>
    <cfRule type="duplicateValues" dxfId="178" priority="26"/>
  </conditionalFormatting>
  <conditionalFormatting sqref="B127">
    <cfRule type="duplicateValues" dxfId="177" priority="217"/>
    <cfRule type="duplicateValues" dxfId="176" priority="169"/>
    <cfRule type="duplicateValues" dxfId="175" priority="121"/>
    <cfRule type="duplicateValues" dxfId="174" priority="73"/>
    <cfRule type="duplicateValues" dxfId="173" priority="25"/>
  </conditionalFormatting>
  <conditionalFormatting sqref="B128">
    <cfRule type="duplicateValues" dxfId="172" priority="216"/>
    <cfRule type="duplicateValues" dxfId="171" priority="168"/>
    <cfRule type="duplicateValues" dxfId="170" priority="120"/>
    <cfRule type="duplicateValues" dxfId="169" priority="72"/>
    <cfRule type="duplicateValues" dxfId="168" priority="24"/>
  </conditionalFormatting>
  <conditionalFormatting sqref="B129">
    <cfRule type="duplicateValues" dxfId="167" priority="215"/>
    <cfRule type="duplicateValues" dxfId="166" priority="167"/>
    <cfRule type="duplicateValues" dxfId="165" priority="119"/>
    <cfRule type="duplicateValues" dxfId="164" priority="71"/>
    <cfRule type="duplicateValues" dxfId="163" priority="23"/>
  </conditionalFormatting>
  <conditionalFormatting sqref="B130">
    <cfRule type="duplicateValues" dxfId="162" priority="214"/>
    <cfRule type="duplicateValues" dxfId="161" priority="166"/>
    <cfRule type="duplicateValues" dxfId="160" priority="118"/>
    <cfRule type="duplicateValues" dxfId="159" priority="70"/>
    <cfRule type="duplicateValues" dxfId="158" priority="22"/>
  </conditionalFormatting>
  <conditionalFormatting sqref="B131">
    <cfRule type="duplicateValues" dxfId="157" priority="213"/>
    <cfRule type="duplicateValues" dxfId="156" priority="165"/>
    <cfRule type="duplicateValues" dxfId="155" priority="117"/>
    <cfRule type="duplicateValues" dxfId="154" priority="69"/>
    <cfRule type="duplicateValues" dxfId="153" priority="21"/>
  </conditionalFormatting>
  <conditionalFormatting sqref="B132">
    <cfRule type="duplicateValues" dxfId="152" priority="212"/>
    <cfRule type="duplicateValues" dxfId="151" priority="164"/>
    <cfRule type="duplicateValues" dxfId="150" priority="116"/>
    <cfRule type="duplicateValues" dxfId="149" priority="68"/>
    <cfRule type="duplicateValues" dxfId="148" priority="20"/>
  </conditionalFormatting>
  <conditionalFormatting sqref="B133">
    <cfRule type="duplicateValues" dxfId="147" priority="211"/>
    <cfRule type="duplicateValues" dxfId="146" priority="163"/>
    <cfRule type="duplicateValues" dxfId="145" priority="115"/>
    <cfRule type="duplicateValues" dxfId="144" priority="67"/>
    <cfRule type="duplicateValues" dxfId="143" priority="19"/>
  </conditionalFormatting>
  <conditionalFormatting sqref="B134">
    <cfRule type="duplicateValues" dxfId="142" priority="210"/>
    <cfRule type="duplicateValues" dxfId="141" priority="162"/>
    <cfRule type="duplicateValues" dxfId="140" priority="114"/>
    <cfRule type="duplicateValues" dxfId="139" priority="66"/>
    <cfRule type="duplicateValues" dxfId="138" priority="18"/>
  </conditionalFormatting>
  <conditionalFormatting sqref="B135">
    <cfRule type="duplicateValues" dxfId="137" priority="209"/>
    <cfRule type="duplicateValues" dxfId="136" priority="161"/>
    <cfRule type="duplicateValues" dxfId="135" priority="113"/>
    <cfRule type="duplicateValues" dxfId="134" priority="65"/>
    <cfRule type="duplicateValues" dxfId="133" priority="17"/>
  </conditionalFormatting>
  <conditionalFormatting sqref="B136">
    <cfRule type="duplicateValues" dxfId="132" priority="208"/>
    <cfRule type="duplicateValues" dxfId="131" priority="160"/>
    <cfRule type="duplicateValues" dxfId="130" priority="112"/>
    <cfRule type="duplicateValues" dxfId="129" priority="64"/>
    <cfRule type="duplicateValues" dxfId="128" priority="16"/>
  </conditionalFormatting>
  <conditionalFormatting sqref="B137">
    <cfRule type="duplicateValues" dxfId="127" priority="207"/>
    <cfRule type="duplicateValues" dxfId="126" priority="159"/>
    <cfRule type="duplicateValues" dxfId="125" priority="111"/>
    <cfRule type="duplicateValues" dxfId="124" priority="63"/>
    <cfRule type="duplicateValues" dxfId="123" priority="15"/>
  </conditionalFormatting>
  <conditionalFormatting sqref="B138">
    <cfRule type="duplicateValues" dxfId="122" priority="206"/>
    <cfRule type="duplicateValues" dxfId="121" priority="158"/>
    <cfRule type="duplicateValues" dxfId="120" priority="110"/>
    <cfRule type="duplicateValues" dxfId="119" priority="62"/>
    <cfRule type="duplicateValues" dxfId="118" priority="14"/>
  </conditionalFormatting>
  <conditionalFormatting sqref="B139">
    <cfRule type="duplicateValues" dxfId="117" priority="205"/>
    <cfRule type="duplicateValues" dxfId="116" priority="157"/>
    <cfRule type="duplicateValues" dxfId="115" priority="109"/>
    <cfRule type="duplicateValues" dxfId="114" priority="61"/>
    <cfRule type="duplicateValues" dxfId="113" priority="13"/>
  </conditionalFormatting>
  <conditionalFormatting sqref="B140">
    <cfRule type="duplicateValues" dxfId="112" priority="204"/>
    <cfRule type="duplicateValues" dxfId="111" priority="156"/>
    <cfRule type="duplicateValues" dxfId="110" priority="108"/>
    <cfRule type="duplicateValues" dxfId="109" priority="60"/>
    <cfRule type="duplicateValues" dxfId="108" priority="12"/>
  </conditionalFormatting>
  <conditionalFormatting sqref="B141">
    <cfRule type="duplicateValues" dxfId="107" priority="203"/>
    <cfRule type="duplicateValues" dxfId="106" priority="155"/>
    <cfRule type="duplicateValues" dxfId="105" priority="107"/>
    <cfRule type="duplicateValues" dxfId="104" priority="59"/>
    <cfRule type="duplicateValues" dxfId="103" priority="11"/>
  </conditionalFormatting>
  <conditionalFormatting sqref="B142">
    <cfRule type="duplicateValues" dxfId="102" priority="202"/>
    <cfRule type="duplicateValues" dxfId="101" priority="154"/>
    <cfRule type="duplicateValues" dxfId="100" priority="106"/>
    <cfRule type="duplicateValues" dxfId="99" priority="58"/>
    <cfRule type="duplicateValues" dxfId="98" priority="10"/>
  </conditionalFormatting>
  <conditionalFormatting sqref="B143">
    <cfRule type="duplicateValues" dxfId="97" priority="201"/>
    <cfRule type="duplicateValues" dxfId="96" priority="153"/>
    <cfRule type="duplicateValues" dxfId="95" priority="105"/>
    <cfRule type="duplicateValues" dxfId="94" priority="57"/>
    <cfRule type="duplicateValues" dxfId="93" priority="9"/>
  </conditionalFormatting>
  <conditionalFormatting sqref="B144">
    <cfRule type="duplicateValues" dxfId="92" priority="200"/>
    <cfRule type="duplicateValues" dxfId="91" priority="152"/>
    <cfRule type="duplicateValues" dxfId="90" priority="104"/>
    <cfRule type="duplicateValues" dxfId="89" priority="56"/>
    <cfRule type="duplicateValues" dxfId="88" priority="8"/>
  </conditionalFormatting>
  <conditionalFormatting sqref="B145">
    <cfRule type="duplicateValues" dxfId="87" priority="199"/>
    <cfRule type="duplicateValues" dxfId="86" priority="151"/>
    <cfRule type="duplicateValues" dxfId="85" priority="103"/>
    <cfRule type="duplicateValues" dxfId="84" priority="55"/>
    <cfRule type="duplicateValues" dxfId="83" priority="7"/>
  </conditionalFormatting>
  <conditionalFormatting sqref="B146">
    <cfRule type="duplicateValues" dxfId="82" priority="198"/>
    <cfRule type="duplicateValues" dxfId="81" priority="150"/>
    <cfRule type="duplicateValues" dxfId="80" priority="102"/>
    <cfRule type="duplicateValues" dxfId="79" priority="54"/>
    <cfRule type="duplicateValues" dxfId="78" priority="6"/>
  </conditionalFormatting>
  <conditionalFormatting sqref="B147">
    <cfRule type="duplicateValues" dxfId="77" priority="197"/>
    <cfRule type="duplicateValues" dxfId="76" priority="149"/>
    <cfRule type="duplicateValues" dxfId="75" priority="101"/>
    <cfRule type="duplicateValues" dxfId="74" priority="53"/>
    <cfRule type="duplicateValues" dxfId="73" priority="5"/>
  </conditionalFormatting>
  <conditionalFormatting sqref="B148">
    <cfRule type="duplicateValues" dxfId="72" priority="196"/>
    <cfRule type="duplicateValues" dxfId="71" priority="148"/>
    <cfRule type="duplicateValues" dxfId="70" priority="100"/>
    <cfRule type="duplicateValues" dxfId="69" priority="52"/>
    <cfRule type="duplicateValues" dxfId="68" priority="4"/>
  </conditionalFormatting>
  <conditionalFormatting sqref="B149">
    <cfRule type="duplicateValues" dxfId="67" priority="195"/>
    <cfRule type="duplicateValues" dxfId="66" priority="147"/>
    <cfRule type="duplicateValues" dxfId="65" priority="99"/>
    <cfRule type="duplicateValues" dxfId="64" priority="51"/>
    <cfRule type="duplicateValues" dxfId="63" priority="3"/>
  </conditionalFormatting>
  <conditionalFormatting sqref="B150">
    <cfRule type="duplicateValues" dxfId="62" priority="194"/>
    <cfRule type="duplicateValues" dxfId="61" priority="146"/>
    <cfRule type="duplicateValues" dxfId="60" priority="98"/>
    <cfRule type="duplicateValues" dxfId="59" priority="50"/>
    <cfRule type="duplicateValues" dxfId="58" priority="2"/>
  </conditionalFormatting>
  <conditionalFormatting sqref="B151">
    <cfRule type="duplicateValues" dxfId="57" priority="193"/>
    <cfRule type="duplicateValues" dxfId="56" priority="145"/>
    <cfRule type="duplicateValues" dxfId="55" priority="97"/>
    <cfRule type="duplicateValues" dxfId="54" priority="49"/>
    <cfRule type="duplicateValues" dxfId="53" priority="1"/>
  </conditionalFormatting>
  <conditionalFormatting sqref="B88:B95">
    <cfRule type="duplicateValues" dxfId="52" priority="245"/>
    <cfRule type="duplicateValues" dxfId="51" priority="244"/>
    <cfRule type="duplicateValues" dxfId="50" priority="243"/>
    <cfRule type="duplicateValues" dxfId="49" priority="242"/>
    <cfRule type="duplicateValues" dxfId="48" priority="241"/>
  </conditionalFormatting>
  <conditionalFormatting sqref="B96:B103">
    <cfRule type="duplicateValues" dxfId="47" priority="260"/>
    <cfRule type="duplicateValues" dxfId="46" priority="259"/>
    <cfRule type="duplicateValues" dxfId="45" priority="258"/>
    <cfRule type="duplicateValues" dxfId="44" priority="257"/>
    <cfRule type="duplicateValues" dxfId="43" priority="256"/>
  </conditionalFormatting>
  <conditionalFormatting sqref="B86:B87 B82">
    <cfRule type="duplicateValues" dxfId="42" priority="261"/>
  </conditionalFormatting>
  <pageMargins left="0.75" right="0.75" top="1" bottom="1" header="0.51180555555555596" footer="0.51180555555555596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600"/>
  <sheetViews>
    <sheetView workbookViewId="0">
      <selection activeCell="A10" sqref="A10:XFD10"/>
    </sheetView>
  </sheetViews>
  <sheetFormatPr defaultColWidth="9" defaultRowHeight="13.5"/>
  <cols>
    <col min="8" max="8" width="17.25" customWidth="1"/>
  </cols>
  <sheetData>
    <row r="1" spans="1:50" ht="16.5">
      <c r="K1">
        <v>1</v>
      </c>
      <c r="L1">
        <v>10000</v>
      </c>
      <c r="M1">
        <v>100</v>
      </c>
      <c r="N1">
        <v>1</v>
      </c>
      <c r="AA1" s="23" t="s">
        <v>957</v>
      </c>
      <c r="AB1" s="23"/>
      <c r="AC1" s="23"/>
      <c r="AD1" s="30" t="s">
        <v>158</v>
      </c>
      <c r="AE1" s="30" t="s">
        <v>159</v>
      </c>
      <c r="AF1" s="30" t="s">
        <v>160</v>
      </c>
      <c r="AG1" s="30" t="s">
        <v>161</v>
      </c>
      <c r="AH1" s="28" t="s">
        <v>958</v>
      </c>
      <c r="AI1" s="28" t="s">
        <v>958</v>
      </c>
      <c r="AJ1" s="28" t="s">
        <v>958</v>
      </c>
      <c r="AK1" s="28" t="s">
        <v>958</v>
      </c>
      <c r="AN1" s="28" t="s">
        <v>959</v>
      </c>
      <c r="AO1" s="28" t="s">
        <v>959</v>
      </c>
      <c r="AP1" s="28" t="s">
        <v>959</v>
      </c>
      <c r="AQ1" s="28" t="s">
        <v>959</v>
      </c>
      <c r="AT1" s="28" t="s">
        <v>960</v>
      </c>
      <c r="AU1" s="28" t="s">
        <v>960</v>
      </c>
      <c r="AV1" s="28" t="s">
        <v>960</v>
      </c>
      <c r="AW1" s="28" t="s">
        <v>960</v>
      </c>
    </row>
    <row r="2" spans="1:50" ht="15">
      <c r="A2" s="26" t="s">
        <v>98</v>
      </c>
      <c r="B2" s="26" t="s">
        <v>961</v>
      </c>
      <c r="C2" s="26" t="s">
        <v>957</v>
      </c>
      <c r="D2" s="26" t="s">
        <v>962</v>
      </c>
      <c r="E2" s="26" t="s">
        <v>963</v>
      </c>
      <c r="F2" s="26" t="s">
        <v>964</v>
      </c>
      <c r="G2" s="26" t="s">
        <v>965</v>
      </c>
      <c r="H2" s="27" t="s">
        <v>966</v>
      </c>
      <c r="I2" s="27" t="s">
        <v>589</v>
      </c>
      <c r="J2" s="27" t="s">
        <v>967</v>
      </c>
      <c r="K2" s="26" t="s">
        <v>968</v>
      </c>
      <c r="L2" s="26" t="s">
        <v>965</v>
      </c>
      <c r="M2" s="26" t="s">
        <v>155</v>
      </c>
      <c r="N2" s="26" t="s">
        <v>72</v>
      </c>
      <c r="P2" s="30" t="s">
        <v>969</v>
      </c>
      <c r="Q2" s="30" t="s">
        <v>970</v>
      </c>
      <c r="R2" s="30" t="s">
        <v>970</v>
      </c>
      <c r="S2" s="30" t="s">
        <v>971</v>
      </c>
      <c r="T2" s="30" t="s">
        <v>965</v>
      </c>
      <c r="U2" s="30" t="s">
        <v>972</v>
      </c>
      <c r="W2" s="30" t="s">
        <v>973</v>
      </c>
      <c r="X2" s="30" t="s">
        <v>974</v>
      </c>
      <c r="AA2" s="26" t="s">
        <v>98</v>
      </c>
      <c r="AB2" s="26" t="s">
        <v>957</v>
      </c>
      <c r="AC2" s="32" t="s">
        <v>975</v>
      </c>
      <c r="AD2" s="26" t="s">
        <v>976</v>
      </c>
      <c r="AE2" s="26" t="s">
        <v>977</v>
      </c>
      <c r="AF2" s="26" t="s">
        <v>978</v>
      </c>
      <c r="AG2" s="26" t="s">
        <v>979</v>
      </c>
      <c r="AH2" s="26" t="s">
        <v>976</v>
      </c>
      <c r="AI2" s="26" t="s">
        <v>977</v>
      </c>
      <c r="AJ2" s="26" t="s">
        <v>978</v>
      </c>
      <c r="AK2" s="26" t="s">
        <v>979</v>
      </c>
      <c r="AN2" s="26" t="s">
        <v>976</v>
      </c>
      <c r="AO2" s="26" t="s">
        <v>977</v>
      </c>
      <c r="AP2" s="26" t="s">
        <v>978</v>
      </c>
      <c r="AQ2" s="26" t="s">
        <v>979</v>
      </c>
      <c r="AT2" s="26" t="s">
        <v>976</v>
      </c>
      <c r="AU2" s="26" t="s">
        <v>977</v>
      </c>
      <c r="AV2" s="26" t="s">
        <v>978</v>
      </c>
      <c r="AW2" s="26" t="s">
        <v>979</v>
      </c>
    </row>
    <row r="3" spans="1:50" ht="16.5">
      <c r="A3" s="23">
        <v>1</v>
      </c>
      <c r="B3" s="23">
        <v>9</v>
      </c>
      <c r="C3" s="23">
        <v>11</v>
      </c>
      <c r="E3" s="28" t="s">
        <v>980</v>
      </c>
      <c r="F3" s="23" t="s">
        <v>981</v>
      </c>
      <c r="G3" s="23" t="s">
        <v>958</v>
      </c>
      <c r="H3" s="29" t="str">
        <f t="shared" ref="H3:H66" si="0">D3&amp;E3&amp;LEFT(F3,2)&amp;"·"&amp;G3</f>
        <v>地狱斗笠·战</v>
      </c>
      <c r="I3" s="29">
        <f t="shared" ref="I3:I66" si="1">SUMPRODUCT($K$1:$N$1,K3:N3)</f>
        <v>410911</v>
      </c>
      <c r="J3" s="29">
        <v>180</v>
      </c>
      <c r="K3">
        <v>400000</v>
      </c>
      <c r="L3">
        <v>1</v>
      </c>
      <c r="M3">
        <f t="shared" ref="M3:M66" si="2">B3</f>
        <v>9</v>
      </c>
      <c r="N3">
        <f t="shared" ref="N3:N66" si="3">C3</f>
        <v>11</v>
      </c>
      <c r="P3" s="31">
        <f>I3</f>
        <v>410911</v>
      </c>
      <c r="Q3">
        <v>500</v>
      </c>
      <c r="R3" s="31">
        <v>0</v>
      </c>
      <c r="S3" s="23">
        <v>9</v>
      </c>
      <c r="T3">
        <v>1</v>
      </c>
      <c r="U3">
        <v>4</v>
      </c>
      <c r="W3" s="23">
        <v>80</v>
      </c>
      <c r="X3" s="28">
        <v>7</v>
      </c>
      <c r="AA3" s="23">
        <v>1</v>
      </c>
      <c r="AB3" s="23">
        <v>11</v>
      </c>
      <c r="AC3" s="33">
        <v>7</v>
      </c>
      <c r="AD3" s="23" t="s">
        <v>981</v>
      </c>
      <c r="AE3" s="23" t="s">
        <v>982</v>
      </c>
      <c r="AF3" s="23" t="s">
        <v>983</v>
      </c>
      <c r="AG3" s="23" t="s">
        <v>984</v>
      </c>
      <c r="AH3">
        <f t="array" ref="AH3">VLOOKUP(AD3&amp;AH$1,IF({1,0},$F$3:$F$218&amp;$G$3:$G$218,$I$3:$I$218),2,0)</f>
        <v>410911</v>
      </c>
      <c r="AI3">
        <f t="array" ref="AI3">VLOOKUP(AE3&amp;AI$1,IF({1,0},$F$3:$F$218&amp;$G$3:$G$218,$I$3:$I$218),2,0)</f>
        <v>411011</v>
      </c>
      <c r="AJ3">
        <f t="array" ref="AJ3">VLOOKUP(AF3&amp;AJ$1,IF({1,0},$F$3:$F$218&amp;$G$3:$G$218,$I$3:$I$218),2,0)</f>
        <v>411111</v>
      </c>
      <c r="AK3">
        <f t="array" ref="AK3">VLOOKUP(AG3&amp;AK$1,IF({1,0},$F$3:$F$218&amp;$G$3:$G$218,$I$3:$I$218),2,0)</f>
        <v>411211</v>
      </c>
      <c r="AL3" s="36" t="str">
        <f>"{"&amp;AH3&amp;","&amp;AI3&amp;","&amp;AJ3&amp;","&amp;AK3&amp;"}"</f>
        <v>{410911,411011,411111,411211}</v>
      </c>
      <c r="AM3" s="3"/>
      <c r="AN3">
        <f t="array" ref="AN3">VLOOKUP(AD3&amp;AN$1,IF({1,0},$F$3:$F$218&amp;$G$3:$G$218,$I$3:$I$218),2,0)</f>
        <v>420911</v>
      </c>
      <c r="AO3">
        <f t="array" ref="AO3">VLOOKUP(AE3&amp;AO$1,IF({1,0},$F$3:$F$218&amp;$G$3:$G$218,$I$3:$I$218),2,0)</f>
        <v>421011</v>
      </c>
      <c r="AP3">
        <f t="array" ref="AP3">VLOOKUP(AF3&amp;AP$1,IF({1,0},$F$3:$F$218&amp;$G$3:$G$218,$I$3:$I$218),2,0)</f>
        <v>421111</v>
      </c>
      <c r="AQ3">
        <f t="array" ref="AQ3">VLOOKUP(AG3&amp;AQ$1,IF({1,0},$F$3:$F$218&amp;$G$3:$G$218,$I$3:$I$218),2,0)</f>
        <v>421211</v>
      </c>
      <c r="AR3" s="36" t="str">
        <f>"{"&amp;AN3&amp;","&amp;AO3&amp;","&amp;AP3&amp;","&amp;AQ3&amp;"}"</f>
        <v>{420911,421011,421111,421211}</v>
      </c>
      <c r="AT3">
        <f t="array" ref="AT3">VLOOKUP(AD3&amp;AT$1,IF({1,0},$F$3:$F$218&amp;$G$3:$G$218,$I$3:$I$218),2,0)</f>
        <v>430911</v>
      </c>
      <c r="AU3">
        <f t="array" ref="AU3">VLOOKUP(AE3&amp;AU$1,IF({1,0},$F$3:$F$218&amp;$G$3:$G$218,$I$3:$I$218),2,0)</f>
        <v>431011</v>
      </c>
      <c r="AV3">
        <f t="array" ref="AV3">VLOOKUP(AF3&amp;AV$1,IF({1,0},$F$3:$F$218&amp;$G$3:$G$218,$I$3:$I$218),2,0)</f>
        <v>431111</v>
      </c>
      <c r="AW3">
        <f t="array" ref="AW3">VLOOKUP(AG3&amp;AW$1,IF({1,0},$F$3:$F$218&amp;$G$3:$G$218,$I$3:$I$218),2,0)</f>
        <v>431211</v>
      </c>
      <c r="AX3" s="36" t="str">
        <f>"{"&amp;AT3&amp;","&amp;AU3&amp;","&amp;AV3&amp;","&amp;AW3&amp;"}"</f>
        <v>{430911,431011,431111,431211}</v>
      </c>
    </row>
    <row r="4" spans="1:50" ht="16.5">
      <c r="A4" s="23">
        <v>2</v>
      </c>
      <c r="B4" s="23">
        <v>9</v>
      </c>
      <c r="C4" s="23">
        <v>12</v>
      </c>
      <c r="D4" s="28" t="s">
        <v>985</v>
      </c>
      <c r="E4" s="28" t="s">
        <v>980</v>
      </c>
      <c r="F4" s="23" t="s">
        <v>986</v>
      </c>
      <c r="G4" s="23" t="s">
        <v>958</v>
      </c>
      <c r="H4" s="29" t="str">
        <f t="shared" si="0"/>
        <v>神·地狱斗笠·战</v>
      </c>
      <c r="I4" s="29">
        <f t="shared" si="1"/>
        <v>410912</v>
      </c>
      <c r="J4" s="29">
        <v>270</v>
      </c>
      <c r="K4">
        <v>400000</v>
      </c>
      <c r="L4">
        <v>1</v>
      </c>
      <c r="M4">
        <f t="shared" si="2"/>
        <v>9</v>
      </c>
      <c r="N4">
        <f t="shared" si="3"/>
        <v>12</v>
      </c>
      <c r="P4" s="31">
        <f>P3</f>
        <v>410911</v>
      </c>
      <c r="Q4">
        <v>501</v>
      </c>
      <c r="R4" s="31">
        <v>0</v>
      </c>
      <c r="S4" s="23">
        <v>9</v>
      </c>
      <c r="T4">
        <v>1</v>
      </c>
      <c r="U4">
        <v>4</v>
      </c>
      <c r="W4" s="23">
        <v>80</v>
      </c>
      <c r="X4" s="28">
        <v>7</v>
      </c>
      <c r="AA4" s="23">
        <v>2</v>
      </c>
      <c r="AB4" s="23">
        <v>12</v>
      </c>
      <c r="AC4" s="33">
        <v>7</v>
      </c>
      <c r="AD4" s="23" t="s">
        <v>986</v>
      </c>
      <c r="AE4" s="23" t="s">
        <v>987</v>
      </c>
      <c r="AF4" s="23" t="s">
        <v>988</v>
      </c>
      <c r="AG4" s="23" t="s">
        <v>989</v>
      </c>
      <c r="AH4">
        <f t="array" ref="AH4">VLOOKUP(AD4&amp;AH$1,IF({1,0},$F$3:$F$218&amp;$G$3:$G$218,$I$3:$I$218),2,0)</f>
        <v>410912</v>
      </c>
      <c r="AI4">
        <f t="array" ref="AI4">VLOOKUP(AE4&amp;AI$1,IF({1,0},$F$3:$F$218&amp;$G$3:$G$218,$I$3:$I$218),2,0)</f>
        <v>411012</v>
      </c>
      <c r="AJ4">
        <f t="array" ref="AJ4">VLOOKUP(AF4&amp;AJ$1,IF({1,0},$F$3:$F$218&amp;$G$3:$G$218,$I$3:$I$218),2,0)</f>
        <v>411112</v>
      </c>
      <c r="AK4">
        <f t="array" ref="AK4">VLOOKUP(AG4&amp;AK$1,IF({1,0},$F$3:$F$218&amp;$G$3:$G$218,$I$3:$I$218),2,0)</f>
        <v>411212</v>
      </c>
      <c r="AL4" s="36" t="str">
        <f t="shared" ref="AL4:AL20" si="4">"{"&amp;AH4&amp;","&amp;AI4&amp;","&amp;AJ4&amp;","&amp;AK4&amp;"}"</f>
        <v>{410912,411012,411112,411212}</v>
      </c>
      <c r="AM4" s="3"/>
      <c r="AN4">
        <f t="array" ref="AN4">VLOOKUP(AD4&amp;AN$1,IF({1,0},$F$3:$F$218&amp;$G$3:$G$218,$I$3:$I$218),2,0)</f>
        <v>420912</v>
      </c>
      <c r="AO4">
        <f t="array" ref="AO4">VLOOKUP(AE4&amp;AO$1,IF({1,0},$F$3:$F$218&amp;$G$3:$G$218,$I$3:$I$218),2,0)</f>
        <v>421012</v>
      </c>
      <c r="AP4">
        <f t="array" ref="AP4">VLOOKUP(AF4&amp;AP$1,IF({1,0},$F$3:$F$218&amp;$G$3:$G$218,$I$3:$I$218),2,0)</f>
        <v>421112</v>
      </c>
      <c r="AQ4">
        <f t="array" ref="AQ4">VLOOKUP(AG4&amp;AQ$1,IF({1,0},$F$3:$F$218&amp;$G$3:$G$218,$I$3:$I$218),2,0)</f>
        <v>421212</v>
      </c>
      <c r="AR4" s="36" t="str">
        <f t="shared" ref="AR4:AR20" si="5">"{"&amp;AN4&amp;","&amp;AO4&amp;","&amp;AP4&amp;","&amp;AQ4&amp;"}"</f>
        <v>{420912,421012,421112,421212}</v>
      </c>
      <c r="AT4">
        <f t="array" ref="AT4">VLOOKUP(AD4&amp;AT$1,IF({1,0},$F$3:$F$218&amp;$G$3:$G$218,$I$3:$I$218),2,0)</f>
        <v>430912</v>
      </c>
      <c r="AU4">
        <f t="array" ref="AU4">VLOOKUP(AE4&amp;AU$1,IF({1,0},$F$3:$F$218&amp;$G$3:$G$218,$I$3:$I$218),2,0)</f>
        <v>431012</v>
      </c>
      <c r="AV4">
        <f t="array" ref="AV4">VLOOKUP(AF4&amp;AV$1,IF({1,0},$F$3:$F$218&amp;$G$3:$G$218,$I$3:$I$218),2,0)</f>
        <v>431112</v>
      </c>
      <c r="AW4">
        <f t="array" ref="AW4">VLOOKUP(AG4&amp;AW$1,IF({1,0},$F$3:$F$218&amp;$G$3:$G$218,$I$3:$I$218),2,0)</f>
        <v>431212</v>
      </c>
      <c r="AX4" s="36" t="str">
        <f t="shared" ref="AX4:AX20" si="6">"{"&amp;AT4&amp;","&amp;AU4&amp;","&amp;AV4&amp;","&amp;AW4&amp;"}"</f>
        <v>{430912,431012,431112,431212}</v>
      </c>
    </row>
    <row r="5" spans="1:50" ht="16.5">
      <c r="A5" s="23">
        <v>3</v>
      </c>
      <c r="B5" s="23">
        <v>9</v>
      </c>
      <c r="C5" s="23">
        <v>13</v>
      </c>
      <c r="D5" s="28" t="s">
        <v>990</v>
      </c>
      <c r="E5" s="28" t="s">
        <v>980</v>
      </c>
      <c r="F5" s="23" t="s">
        <v>991</v>
      </c>
      <c r="G5" s="23" t="s">
        <v>958</v>
      </c>
      <c r="H5" s="29" t="str">
        <f t="shared" si="0"/>
        <v>圣·地狱斗笠·战</v>
      </c>
      <c r="I5" s="29">
        <f t="shared" si="1"/>
        <v>410913</v>
      </c>
      <c r="J5" s="29">
        <v>370</v>
      </c>
      <c r="K5">
        <v>400000</v>
      </c>
      <c r="L5">
        <v>1</v>
      </c>
      <c r="M5">
        <f t="shared" si="2"/>
        <v>9</v>
      </c>
      <c r="N5">
        <f t="shared" si="3"/>
        <v>13</v>
      </c>
      <c r="P5" s="31">
        <f>P4</f>
        <v>410911</v>
      </c>
      <c r="Q5">
        <v>502</v>
      </c>
      <c r="R5" s="31">
        <v>0</v>
      </c>
      <c r="S5" s="23">
        <v>9</v>
      </c>
      <c r="T5">
        <v>1</v>
      </c>
      <c r="U5">
        <v>4</v>
      </c>
      <c r="W5" s="23">
        <v>80</v>
      </c>
      <c r="X5" s="28">
        <v>7</v>
      </c>
      <c r="AA5" s="23">
        <v>3</v>
      </c>
      <c r="AB5" s="23">
        <v>13</v>
      </c>
      <c r="AC5" s="33">
        <v>7</v>
      </c>
      <c r="AD5" s="23" t="s">
        <v>991</v>
      </c>
      <c r="AE5" s="23" t="s">
        <v>992</v>
      </c>
      <c r="AF5" s="23" t="s">
        <v>993</v>
      </c>
      <c r="AG5" s="23" t="s">
        <v>994</v>
      </c>
      <c r="AH5">
        <f t="array" ref="AH5">VLOOKUP(AD5&amp;AH$1,IF({1,0},$F$3:$F$218&amp;$G$3:$G$218,$I$3:$I$218),2,0)</f>
        <v>410913</v>
      </c>
      <c r="AI5">
        <f t="array" ref="AI5">VLOOKUP(AE5&amp;AI$1,IF({1,0},$F$3:$F$218&amp;$G$3:$G$218,$I$3:$I$218),2,0)</f>
        <v>411013</v>
      </c>
      <c r="AJ5">
        <f t="array" ref="AJ5">VLOOKUP(AF5&amp;AJ$1,IF({1,0},$F$3:$F$218&amp;$G$3:$G$218,$I$3:$I$218),2,0)</f>
        <v>411113</v>
      </c>
      <c r="AK5">
        <f t="array" ref="AK5">VLOOKUP(AG5&amp;AK$1,IF({1,0},$F$3:$F$218&amp;$G$3:$G$218,$I$3:$I$218),2,0)</f>
        <v>411213</v>
      </c>
      <c r="AL5" s="36" t="str">
        <f t="shared" si="4"/>
        <v>{410913,411013,411113,411213}</v>
      </c>
      <c r="AM5" s="3"/>
      <c r="AN5">
        <f t="array" ref="AN5">VLOOKUP(AD5&amp;AN$1,IF({1,0},$F$3:$F$218&amp;$G$3:$G$218,$I$3:$I$218),2,0)</f>
        <v>420913</v>
      </c>
      <c r="AO5">
        <f t="array" ref="AO5">VLOOKUP(AE5&amp;AO$1,IF({1,0},$F$3:$F$218&amp;$G$3:$G$218,$I$3:$I$218),2,0)</f>
        <v>421013</v>
      </c>
      <c r="AP5">
        <f t="array" ref="AP5">VLOOKUP(AF5&amp;AP$1,IF({1,0},$F$3:$F$218&amp;$G$3:$G$218,$I$3:$I$218),2,0)</f>
        <v>421113</v>
      </c>
      <c r="AQ5">
        <f t="array" ref="AQ5">VLOOKUP(AG5&amp;AQ$1,IF({1,0},$F$3:$F$218&amp;$G$3:$G$218,$I$3:$I$218),2,0)</f>
        <v>421213</v>
      </c>
      <c r="AR5" s="36" t="str">
        <f t="shared" si="5"/>
        <v>{420913,421013,421113,421213}</v>
      </c>
      <c r="AT5">
        <f t="array" ref="AT5">VLOOKUP(AD5&amp;AT$1,IF({1,0},$F$3:$F$218&amp;$G$3:$G$218,$I$3:$I$218),2,0)</f>
        <v>430913</v>
      </c>
      <c r="AU5">
        <f t="array" ref="AU5">VLOOKUP(AE5&amp;AU$1,IF({1,0},$F$3:$F$218&amp;$G$3:$G$218,$I$3:$I$218),2,0)</f>
        <v>431013</v>
      </c>
      <c r="AV5">
        <f t="array" ref="AV5">VLOOKUP(AF5&amp;AV$1,IF({1,0},$F$3:$F$218&amp;$G$3:$G$218,$I$3:$I$218),2,0)</f>
        <v>431113</v>
      </c>
      <c r="AW5">
        <f t="array" ref="AW5">VLOOKUP(AG5&amp;AW$1,IF({1,0},$F$3:$F$218&amp;$G$3:$G$218,$I$3:$I$218),2,0)</f>
        <v>431213</v>
      </c>
      <c r="AX5" s="36" t="str">
        <f t="shared" si="6"/>
        <v>{430913,431013,431113,431213}</v>
      </c>
    </row>
    <row r="6" spans="1:50" ht="16.5">
      <c r="A6" s="23">
        <v>4</v>
      </c>
      <c r="B6" s="23">
        <v>9</v>
      </c>
      <c r="C6" s="23">
        <v>21</v>
      </c>
      <c r="E6" s="28" t="s">
        <v>995</v>
      </c>
      <c r="F6" s="23" t="s">
        <v>996</v>
      </c>
      <c r="G6" s="23" t="s">
        <v>958</v>
      </c>
      <c r="H6" s="29" t="str">
        <f t="shared" si="0"/>
        <v>饿鬼斗笠·战</v>
      </c>
      <c r="I6" s="29">
        <f t="shared" si="1"/>
        <v>410921</v>
      </c>
      <c r="J6" s="29">
        <v>270</v>
      </c>
      <c r="K6">
        <v>400000</v>
      </c>
      <c r="L6">
        <v>1</v>
      </c>
      <c r="M6">
        <f t="shared" si="2"/>
        <v>9</v>
      </c>
      <c r="N6">
        <f t="shared" si="3"/>
        <v>21</v>
      </c>
      <c r="P6" s="31">
        <f>P3+1</f>
        <v>410912</v>
      </c>
      <c r="Q6">
        <f>Q3</f>
        <v>500</v>
      </c>
      <c r="R6" s="31">
        <v>0</v>
      </c>
      <c r="S6" s="23">
        <v>9</v>
      </c>
      <c r="T6">
        <v>1</v>
      </c>
      <c r="U6">
        <v>4</v>
      </c>
      <c r="W6" s="23">
        <v>80</v>
      </c>
      <c r="X6" s="28">
        <v>8</v>
      </c>
      <c r="AA6" s="23">
        <v>4</v>
      </c>
      <c r="AB6" s="23">
        <v>21</v>
      </c>
      <c r="AC6" s="33">
        <v>8</v>
      </c>
      <c r="AD6" s="23" t="s">
        <v>996</v>
      </c>
      <c r="AE6" s="23" t="s">
        <v>997</v>
      </c>
      <c r="AF6" s="23" t="s">
        <v>998</v>
      </c>
      <c r="AG6" s="23" t="s">
        <v>999</v>
      </c>
      <c r="AH6">
        <f t="array" ref="AH6">VLOOKUP(AD6&amp;AH$1,IF({1,0},$F$3:$F$218&amp;$G$3:$G$218,$I$3:$I$218),2,0)</f>
        <v>410921</v>
      </c>
      <c r="AI6">
        <f t="array" ref="AI6">VLOOKUP(AE6&amp;AI$1,IF({1,0},$F$3:$F$218&amp;$G$3:$G$218,$I$3:$I$218),2,0)</f>
        <v>411021</v>
      </c>
      <c r="AJ6">
        <f t="array" ref="AJ6">VLOOKUP(AF6&amp;AJ$1,IF({1,0},$F$3:$F$218&amp;$G$3:$G$218,$I$3:$I$218),2,0)</f>
        <v>411121</v>
      </c>
      <c r="AK6">
        <f t="array" ref="AK6">VLOOKUP(AG6&amp;AK$1,IF({1,0},$F$3:$F$218&amp;$G$3:$G$218,$I$3:$I$218),2,0)</f>
        <v>411221</v>
      </c>
      <c r="AL6" s="36" t="str">
        <f t="shared" si="4"/>
        <v>{410921,411021,411121,411221}</v>
      </c>
      <c r="AM6" s="3"/>
      <c r="AN6">
        <f t="array" ref="AN6">VLOOKUP(AD6&amp;AN$1,IF({1,0},$F$3:$F$218&amp;$G$3:$G$218,$I$3:$I$218),2,0)</f>
        <v>420921</v>
      </c>
      <c r="AO6">
        <f t="array" ref="AO6">VLOOKUP(AE6&amp;AO$1,IF({1,0},$F$3:$F$218&amp;$G$3:$G$218,$I$3:$I$218),2,0)</f>
        <v>421021</v>
      </c>
      <c r="AP6">
        <f t="array" ref="AP6">VLOOKUP(AF6&amp;AP$1,IF({1,0},$F$3:$F$218&amp;$G$3:$G$218,$I$3:$I$218),2,0)</f>
        <v>421121</v>
      </c>
      <c r="AQ6">
        <f t="array" ref="AQ6">VLOOKUP(AG6&amp;AQ$1,IF({1,0},$F$3:$F$218&amp;$G$3:$G$218,$I$3:$I$218),2,0)</f>
        <v>421221</v>
      </c>
      <c r="AR6" s="36" t="str">
        <f t="shared" si="5"/>
        <v>{420921,421021,421121,421221}</v>
      </c>
      <c r="AT6">
        <f t="array" ref="AT6">VLOOKUP(AD6&amp;AT$1,IF({1,0},$F$3:$F$218&amp;$G$3:$G$218,$I$3:$I$218),2,0)</f>
        <v>430921</v>
      </c>
      <c r="AU6">
        <f t="array" ref="AU6">VLOOKUP(AE6&amp;AU$1,IF({1,0},$F$3:$F$218&amp;$G$3:$G$218,$I$3:$I$218),2,0)</f>
        <v>431021</v>
      </c>
      <c r="AV6">
        <f t="array" ref="AV6">VLOOKUP(AF6&amp;AV$1,IF({1,0},$F$3:$F$218&amp;$G$3:$G$218,$I$3:$I$218),2,0)</f>
        <v>431121</v>
      </c>
      <c r="AW6">
        <f t="array" ref="AW6">VLOOKUP(AG6&amp;AW$1,IF({1,0},$F$3:$F$218&amp;$G$3:$G$218,$I$3:$I$218),2,0)</f>
        <v>431221</v>
      </c>
      <c r="AX6" s="36" t="str">
        <f t="shared" si="6"/>
        <v>{430921,431021,431121,431221}</v>
      </c>
    </row>
    <row r="7" spans="1:50" ht="16.5">
      <c r="A7" s="23">
        <v>5</v>
      </c>
      <c r="B7" s="23">
        <v>9</v>
      </c>
      <c r="C7" s="23">
        <v>22</v>
      </c>
      <c r="D7" t="s">
        <v>985</v>
      </c>
      <c r="E7" s="28" t="s">
        <v>995</v>
      </c>
      <c r="F7" s="23" t="s">
        <v>1000</v>
      </c>
      <c r="G7" s="23" t="s">
        <v>958</v>
      </c>
      <c r="H7" s="29" t="str">
        <f t="shared" si="0"/>
        <v>神·饿鬼斗笠·战</v>
      </c>
      <c r="I7" s="29">
        <f t="shared" si="1"/>
        <v>410922</v>
      </c>
      <c r="J7" s="29">
        <v>400</v>
      </c>
      <c r="K7">
        <v>400000</v>
      </c>
      <c r="L7">
        <v>1</v>
      </c>
      <c r="M7">
        <f t="shared" si="2"/>
        <v>9</v>
      </c>
      <c r="N7">
        <f t="shared" si="3"/>
        <v>22</v>
      </c>
      <c r="P7" s="31">
        <f>P6</f>
        <v>410912</v>
      </c>
      <c r="Q7">
        <f t="shared" ref="Q7:Q20" si="7">Q4</f>
        <v>501</v>
      </c>
      <c r="R7" s="31">
        <v>0</v>
      </c>
      <c r="S7" s="23">
        <v>9</v>
      </c>
      <c r="T7">
        <v>1</v>
      </c>
      <c r="U7">
        <v>4</v>
      </c>
      <c r="W7" s="23">
        <v>80</v>
      </c>
      <c r="X7" s="28">
        <v>8</v>
      </c>
      <c r="AA7" s="23">
        <v>5</v>
      </c>
      <c r="AB7" s="23">
        <v>22</v>
      </c>
      <c r="AC7" s="33">
        <v>8</v>
      </c>
      <c r="AD7" s="23" t="s">
        <v>1000</v>
      </c>
      <c r="AE7" s="23" t="s">
        <v>1001</v>
      </c>
      <c r="AF7" s="23" t="s">
        <v>1002</v>
      </c>
      <c r="AG7" s="23" t="s">
        <v>1003</v>
      </c>
      <c r="AH7">
        <f t="array" ref="AH7">VLOOKUP(AD7&amp;AH$1,IF({1,0},$F$3:$F$218&amp;$G$3:$G$218,$I$3:$I$218),2,0)</f>
        <v>410922</v>
      </c>
      <c r="AI7">
        <f t="array" ref="AI7">VLOOKUP(AE7&amp;AI$1,IF({1,0},$F$3:$F$218&amp;$G$3:$G$218,$I$3:$I$218),2,0)</f>
        <v>411022</v>
      </c>
      <c r="AJ7">
        <f t="array" ref="AJ7">VLOOKUP(AF7&amp;AJ$1,IF({1,0},$F$3:$F$218&amp;$G$3:$G$218,$I$3:$I$218),2,0)</f>
        <v>411122</v>
      </c>
      <c r="AK7">
        <f t="array" ref="AK7">VLOOKUP(AG7&amp;AK$1,IF({1,0},$F$3:$F$218&amp;$G$3:$G$218,$I$3:$I$218),2,0)</f>
        <v>411222</v>
      </c>
      <c r="AL7" s="36" t="str">
        <f t="shared" si="4"/>
        <v>{410922,411022,411122,411222}</v>
      </c>
      <c r="AM7" s="3"/>
      <c r="AN7">
        <f t="array" ref="AN7">VLOOKUP(AD7&amp;AN$1,IF({1,0},$F$3:$F$218&amp;$G$3:$G$218,$I$3:$I$218),2,0)</f>
        <v>420922</v>
      </c>
      <c r="AO7">
        <f t="array" ref="AO7">VLOOKUP(AE7&amp;AO$1,IF({1,0},$F$3:$F$218&amp;$G$3:$G$218,$I$3:$I$218),2,0)</f>
        <v>421022</v>
      </c>
      <c r="AP7">
        <f t="array" ref="AP7">VLOOKUP(AF7&amp;AP$1,IF({1,0},$F$3:$F$218&amp;$G$3:$G$218,$I$3:$I$218),2,0)</f>
        <v>421122</v>
      </c>
      <c r="AQ7">
        <f t="array" ref="AQ7">VLOOKUP(AG7&amp;AQ$1,IF({1,0},$F$3:$F$218&amp;$G$3:$G$218,$I$3:$I$218),2,0)</f>
        <v>421222</v>
      </c>
      <c r="AR7" s="36" t="str">
        <f t="shared" si="5"/>
        <v>{420922,421022,421122,421222}</v>
      </c>
      <c r="AT7">
        <f t="array" ref="AT7">VLOOKUP(AD7&amp;AT$1,IF({1,0},$F$3:$F$218&amp;$G$3:$G$218,$I$3:$I$218),2,0)</f>
        <v>430922</v>
      </c>
      <c r="AU7">
        <f t="array" ref="AU7">VLOOKUP(AE7&amp;AU$1,IF({1,0},$F$3:$F$218&amp;$G$3:$G$218,$I$3:$I$218),2,0)</f>
        <v>431022</v>
      </c>
      <c r="AV7">
        <f t="array" ref="AV7">VLOOKUP(AF7&amp;AV$1,IF({1,0},$F$3:$F$218&amp;$G$3:$G$218,$I$3:$I$218),2,0)</f>
        <v>431122</v>
      </c>
      <c r="AW7">
        <f t="array" ref="AW7">VLOOKUP(AG7&amp;AW$1,IF({1,0},$F$3:$F$218&amp;$G$3:$G$218,$I$3:$I$218),2,0)</f>
        <v>431222</v>
      </c>
      <c r="AX7" s="36" t="str">
        <f t="shared" si="6"/>
        <v>{430922,431022,431122,431222}</v>
      </c>
    </row>
    <row r="8" spans="1:50" ht="16.5">
      <c r="A8" s="23">
        <v>6</v>
      </c>
      <c r="B8" s="23">
        <v>9</v>
      </c>
      <c r="C8" s="23">
        <v>23</v>
      </c>
      <c r="D8" t="s">
        <v>990</v>
      </c>
      <c r="E8" s="28" t="s">
        <v>995</v>
      </c>
      <c r="F8" s="23" t="s">
        <v>1004</v>
      </c>
      <c r="G8" s="23" t="s">
        <v>958</v>
      </c>
      <c r="H8" s="29" t="str">
        <f t="shared" si="0"/>
        <v>圣·饿鬼斗笠·战</v>
      </c>
      <c r="I8" s="29">
        <f t="shared" si="1"/>
        <v>410923</v>
      </c>
      <c r="J8" s="29">
        <v>560</v>
      </c>
      <c r="K8">
        <v>400000</v>
      </c>
      <c r="L8">
        <v>1</v>
      </c>
      <c r="M8">
        <f t="shared" si="2"/>
        <v>9</v>
      </c>
      <c r="N8">
        <f t="shared" si="3"/>
        <v>23</v>
      </c>
      <c r="P8" s="31">
        <f>P7</f>
        <v>410912</v>
      </c>
      <c r="Q8">
        <f t="shared" si="7"/>
        <v>502</v>
      </c>
      <c r="R8" s="31">
        <v>0</v>
      </c>
      <c r="S8" s="23">
        <v>9</v>
      </c>
      <c r="T8">
        <v>1</v>
      </c>
      <c r="U8">
        <v>4</v>
      </c>
      <c r="W8" s="23">
        <v>80</v>
      </c>
      <c r="X8" s="28">
        <v>8</v>
      </c>
      <c r="AA8" s="23">
        <v>6</v>
      </c>
      <c r="AB8" s="23">
        <v>23</v>
      </c>
      <c r="AC8" s="33">
        <v>8</v>
      </c>
      <c r="AD8" s="23" t="s">
        <v>1004</v>
      </c>
      <c r="AE8" s="23" t="s">
        <v>1005</v>
      </c>
      <c r="AF8" s="23" t="s">
        <v>1006</v>
      </c>
      <c r="AG8" s="23" t="s">
        <v>1007</v>
      </c>
      <c r="AH8">
        <f t="array" ref="AH8">VLOOKUP(AD8&amp;AH$1,IF({1,0},$F$3:$F$218&amp;$G$3:$G$218,$I$3:$I$218),2,0)</f>
        <v>410923</v>
      </c>
      <c r="AI8">
        <f t="array" ref="AI8">VLOOKUP(AE8&amp;AI$1,IF({1,0},$F$3:$F$218&amp;$G$3:$G$218,$I$3:$I$218),2,0)</f>
        <v>411023</v>
      </c>
      <c r="AJ8">
        <f t="array" ref="AJ8">VLOOKUP(AF8&amp;AJ$1,IF({1,0},$F$3:$F$218&amp;$G$3:$G$218,$I$3:$I$218),2,0)</f>
        <v>411123</v>
      </c>
      <c r="AK8">
        <f t="array" ref="AK8">VLOOKUP(AG8&amp;AK$1,IF({1,0},$F$3:$F$218&amp;$G$3:$G$218,$I$3:$I$218),2,0)</f>
        <v>411223</v>
      </c>
      <c r="AL8" s="36" t="str">
        <f t="shared" si="4"/>
        <v>{410923,411023,411123,411223}</v>
      </c>
      <c r="AM8" s="3"/>
      <c r="AN8">
        <f t="array" ref="AN8">VLOOKUP(AD8&amp;AN$1,IF({1,0},$F$3:$F$218&amp;$G$3:$G$218,$I$3:$I$218),2,0)</f>
        <v>420923</v>
      </c>
      <c r="AO8">
        <f t="array" ref="AO8">VLOOKUP(AE8&amp;AO$1,IF({1,0},$F$3:$F$218&amp;$G$3:$G$218,$I$3:$I$218),2,0)</f>
        <v>421023</v>
      </c>
      <c r="AP8">
        <f t="array" ref="AP8">VLOOKUP(AF8&amp;AP$1,IF({1,0},$F$3:$F$218&amp;$G$3:$G$218,$I$3:$I$218),2,0)</f>
        <v>421123</v>
      </c>
      <c r="AQ8">
        <f t="array" ref="AQ8">VLOOKUP(AG8&amp;AQ$1,IF({1,0},$F$3:$F$218&amp;$G$3:$G$218,$I$3:$I$218),2,0)</f>
        <v>421223</v>
      </c>
      <c r="AR8" s="36" t="str">
        <f t="shared" si="5"/>
        <v>{420923,421023,421123,421223}</v>
      </c>
      <c r="AT8">
        <f t="array" ref="AT8">VLOOKUP(AD8&amp;AT$1,IF({1,0},$F$3:$F$218&amp;$G$3:$G$218,$I$3:$I$218),2,0)</f>
        <v>430923</v>
      </c>
      <c r="AU8">
        <f t="array" ref="AU8">VLOOKUP(AE8&amp;AU$1,IF({1,0},$F$3:$F$218&amp;$G$3:$G$218,$I$3:$I$218),2,0)</f>
        <v>431023</v>
      </c>
      <c r="AV8">
        <f t="array" ref="AV8">VLOOKUP(AF8&amp;AV$1,IF({1,0},$F$3:$F$218&amp;$G$3:$G$218,$I$3:$I$218),2,0)</f>
        <v>431123</v>
      </c>
      <c r="AW8">
        <f t="array" ref="AW8">VLOOKUP(AG8&amp;AW$1,IF({1,0},$F$3:$F$218&amp;$G$3:$G$218,$I$3:$I$218),2,0)</f>
        <v>431223</v>
      </c>
      <c r="AX8" s="36" t="str">
        <f t="shared" si="6"/>
        <v>{430923,431023,431123,431223}</v>
      </c>
    </row>
    <row r="9" spans="1:50" ht="16.5">
      <c r="A9" s="23">
        <v>7</v>
      </c>
      <c r="B9" s="23">
        <v>9</v>
      </c>
      <c r="C9" s="23">
        <v>31</v>
      </c>
      <c r="E9" s="28" t="s">
        <v>1008</v>
      </c>
      <c r="F9" s="23" t="s">
        <v>1009</v>
      </c>
      <c r="G9" s="23" t="s">
        <v>958</v>
      </c>
      <c r="H9" s="29" t="str">
        <f t="shared" si="0"/>
        <v>畜生斗笠·战</v>
      </c>
      <c r="I9" s="29">
        <f t="shared" si="1"/>
        <v>410931</v>
      </c>
      <c r="J9" s="29">
        <v>480</v>
      </c>
      <c r="K9">
        <v>400000</v>
      </c>
      <c r="L9">
        <v>1</v>
      </c>
      <c r="M9">
        <f t="shared" si="2"/>
        <v>9</v>
      </c>
      <c r="N9">
        <f t="shared" si="3"/>
        <v>31</v>
      </c>
      <c r="P9" s="31">
        <f>P6+1</f>
        <v>410913</v>
      </c>
      <c r="Q9">
        <f t="shared" si="7"/>
        <v>500</v>
      </c>
      <c r="R9" s="31">
        <v>0</v>
      </c>
      <c r="S9" s="23">
        <v>9</v>
      </c>
      <c r="T9">
        <v>1</v>
      </c>
      <c r="U9">
        <v>4</v>
      </c>
      <c r="W9" s="23">
        <v>80</v>
      </c>
      <c r="X9" s="28">
        <v>9</v>
      </c>
      <c r="AA9" s="23">
        <v>7</v>
      </c>
      <c r="AB9" s="23">
        <v>31</v>
      </c>
      <c r="AC9" s="33">
        <v>9</v>
      </c>
      <c r="AD9" s="23" t="s">
        <v>1009</v>
      </c>
      <c r="AE9" s="23" t="s">
        <v>1010</v>
      </c>
      <c r="AF9" s="23" t="s">
        <v>1011</v>
      </c>
      <c r="AG9" s="23" t="s">
        <v>1012</v>
      </c>
      <c r="AH9">
        <f t="array" ref="AH9">VLOOKUP(AD9&amp;AH$1,IF({1,0},$F$3:$F$218&amp;$G$3:$G$218,$I$3:$I$218),2,0)</f>
        <v>410931</v>
      </c>
      <c r="AI9">
        <f t="array" ref="AI9">VLOOKUP(AE9&amp;AI$1,IF({1,0},$F$3:$F$218&amp;$G$3:$G$218,$I$3:$I$218),2,0)</f>
        <v>411031</v>
      </c>
      <c r="AJ9">
        <f t="array" ref="AJ9">VLOOKUP(AF9&amp;AJ$1,IF({1,0},$F$3:$F$218&amp;$G$3:$G$218,$I$3:$I$218),2,0)</f>
        <v>411131</v>
      </c>
      <c r="AK9">
        <f t="array" ref="AK9">VLOOKUP(AG9&amp;AK$1,IF({1,0},$F$3:$F$218&amp;$G$3:$G$218,$I$3:$I$218),2,0)</f>
        <v>411231</v>
      </c>
      <c r="AL9" s="36" t="str">
        <f t="shared" si="4"/>
        <v>{410931,411031,411131,411231}</v>
      </c>
      <c r="AM9" s="3"/>
      <c r="AN9">
        <f t="array" ref="AN9">VLOOKUP(AD9&amp;AN$1,IF({1,0},$F$3:$F$218&amp;$G$3:$G$218,$I$3:$I$218),2,0)</f>
        <v>420931</v>
      </c>
      <c r="AO9">
        <f t="array" ref="AO9">VLOOKUP(AE9&amp;AO$1,IF({1,0},$F$3:$F$218&amp;$G$3:$G$218,$I$3:$I$218),2,0)</f>
        <v>421031</v>
      </c>
      <c r="AP9">
        <f t="array" ref="AP9">VLOOKUP(AF9&amp;AP$1,IF({1,0},$F$3:$F$218&amp;$G$3:$G$218,$I$3:$I$218),2,0)</f>
        <v>421131</v>
      </c>
      <c r="AQ9">
        <f t="array" ref="AQ9">VLOOKUP(AG9&amp;AQ$1,IF({1,0},$F$3:$F$218&amp;$G$3:$G$218,$I$3:$I$218),2,0)</f>
        <v>421231</v>
      </c>
      <c r="AR9" s="36" t="str">
        <f t="shared" si="5"/>
        <v>{420931,421031,421131,421231}</v>
      </c>
      <c r="AT9">
        <f t="array" ref="AT9">VLOOKUP(AD9&amp;AT$1,IF({1,0},$F$3:$F$218&amp;$G$3:$G$218,$I$3:$I$218),2,0)</f>
        <v>430931</v>
      </c>
      <c r="AU9">
        <f t="array" ref="AU9">VLOOKUP(AE9&amp;AU$1,IF({1,0},$F$3:$F$218&amp;$G$3:$G$218,$I$3:$I$218),2,0)</f>
        <v>431031</v>
      </c>
      <c r="AV9">
        <f t="array" ref="AV9">VLOOKUP(AF9&amp;AV$1,IF({1,0},$F$3:$F$218&amp;$G$3:$G$218,$I$3:$I$218),2,0)</f>
        <v>431131</v>
      </c>
      <c r="AW9">
        <f t="array" ref="AW9">VLOOKUP(AG9&amp;AW$1,IF({1,0},$F$3:$F$218&amp;$G$3:$G$218,$I$3:$I$218),2,0)</f>
        <v>431231</v>
      </c>
      <c r="AX9" s="36" t="str">
        <f t="shared" si="6"/>
        <v>{430931,431031,431131,431231}</v>
      </c>
    </row>
    <row r="10" spans="1:50" ht="16.5">
      <c r="A10" s="23">
        <v>8</v>
      </c>
      <c r="B10" s="23">
        <v>9</v>
      </c>
      <c r="C10" s="23">
        <v>32</v>
      </c>
      <c r="D10" t="s">
        <v>985</v>
      </c>
      <c r="E10" s="28" t="s">
        <v>1008</v>
      </c>
      <c r="F10" s="23" t="s">
        <v>1013</v>
      </c>
      <c r="G10" s="23" t="s">
        <v>958</v>
      </c>
      <c r="H10" s="29" t="str">
        <f t="shared" si="0"/>
        <v>神·畜生斗笠·战</v>
      </c>
      <c r="I10" s="29">
        <f t="shared" si="1"/>
        <v>410932</v>
      </c>
      <c r="J10" s="29">
        <v>720</v>
      </c>
      <c r="K10">
        <v>400000</v>
      </c>
      <c r="L10">
        <v>1</v>
      </c>
      <c r="M10">
        <f t="shared" si="2"/>
        <v>9</v>
      </c>
      <c r="N10">
        <f t="shared" si="3"/>
        <v>32</v>
      </c>
      <c r="P10" s="31">
        <f>P9</f>
        <v>410913</v>
      </c>
      <c r="Q10">
        <f t="shared" si="7"/>
        <v>501</v>
      </c>
      <c r="R10" s="31">
        <v>0</v>
      </c>
      <c r="S10" s="23">
        <v>9</v>
      </c>
      <c r="T10">
        <v>1</v>
      </c>
      <c r="U10">
        <v>4</v>
      </c>
      <c r="W10" s="23">
        <v>80</v>
      </c>
      <c r="X10" s="28">
        <v>9</v>
      </c>
      <c r="AA10" s="23">
        <v>8</v>
      </c>
      <c r="AB10" s="23">
        <v>32</v>
      </c>
      <c r="AC10" s="33">
        <v>9</v>
      </c>
      <c r="AD10" s="23" t="s">
        <v>1013</v>
      </c>
      <c r="AE10" s="23" t="s">
        <v>1014</v>
      </c>
      <c r="AF10" s="23" t="s">
        <v>1015</v>
      </c>
      <c r="AG10" s="23" t="s">
        <v>1016</v>
      </c>
      <c r="AH10">
        <f t="array" ref="AH10">VLOOKUP(AD10&amp;AH$1,IF({1,0},$F$3:$F$218&amp;$G$3:$G$218,$I$3:$I$218),2,0)</f>
        <v>410932</v>
      </c>
      <c r="AI10">
        <f t="array" ref="AI10">VLOOKUP(AE10&amp;AI$1,IF({1,0},$F$3:$F$218&amp;$G$3:$G$218,$I$3:$I$218),2,0)</f>
        <v>411032</v>
      </c>
      <c r="AJ10">
        <f t="array" ref="AJ10">VLOOKUP(AF10&amp;AJ$1,IF({1,0},$F$3:$F$218&amp;$G$3:$G$218,$I$3:$I$218),2,0)</f>
        <v>411132</v>
      </c>
      <c r="AK10">
        <f t="array" ref="AK10">VLOOKUP(AG10&amp;AK$1,IF({1,0},$F$3:$F$218&amp;$G$3:$G$218,$I$3:$I$218),2,0)</f>
        <v>411232</v>
      </c>
      <c r="AL10" s="36" t="str">
        <f t="shared" si="4"/>
        <v>{410932,411032,411132,411232}</v>
      </c>
      <c r="AM10" s="3"/>
      <c r="AN10">
        <f t="array" ref="AN10">VLOOKUP(AD10&amp;AN$1,IF({1,0},$F$3:$F$218&amp;$G$3:$G$218,$I$3:$I$218),2,0)</f>
        <v>420932</v>
      </c>
      <c r="AO10">
        <f t="array" ref="AO10">VLOOKUP(AE10&amp;AO$1,IF({1,0},$F$3:$F$218&amp;$G$3:$G$218,$I$3:$I$218),2,0)</f>
        <v>421032</v>
      </c>
      <c r="AP10">
        <f t="array" ref="AP10">VLOOKUP(AF10&amp;AP$1,IF({1,0},$F$3:$F$218&amp;$G$3:$G$218,$I$3:$I$218),2,0)</f>
        <v>421132</v>
      </c>
      <c r="AQ10">
        <f t="array" ref="AQ10">VLOOKUP(AG10&amp;AQ$1,IF({1,0},$F$3:$F$218&amp;$G$3:$G$218,$I$3:$I$218),2,0)</f>
        <v>421232</v>
      </c>
      <c r="AR10" s="36" t="str">
        <f t="shared" si="5"/>
        <v>{420932,421032,421132,421232}</v>
      </c>
      <c r="AT10">
        <f t="array" ref="AT10">VLOOKUP(AD10&amp;AT$1,IF({1,0},$F$3:$F$218&amp;$G$3:$G$218,$I$3:$I$218),2,0)</f>
        <v>430932</v>
      </c>
      <c r="AU10">
        <f t="array" ref="AU10">VLOOKUP(AE10&amp;AU$1,IF({1,0},$F$3:$F$218&amp;$G$3:$G$218,$I$3:$I$218),2,0)</f>
        <v>431032</v>
      </c>
      <c r="AV10">
        <f t="array" ref="AV10">VLOOKUP(AF10&amp;AV$1,IF({1,0},$F$3:$F$218&amp;$G$3:$G$218,$I$3:$I$218),2,0)</f>
        <v>431132</v>
      </c>
      <c r="AW10">
        <f t="array" ref="AW10">VLOOKUP(AG10&amp;AW$1,IF({1,0},$F$3:$F$218&amp;$G$3:$G$218,$I$3:$I$218),2,0)</f>
        <v>431232</v>
      </c>
      <c r="AX10" s="36" t="str">
        <f t="shared" si="6"/>
        <v>{430932,431032,431132,431232}</v>
      </c>
    </row>
    <row r="11" spans="1:50" ht="16.5">
      <c r="A11" s="23">
        <v>9</v>
      </c>
      <c r="B11" s="23">
        <v>9</v>
      </c>
      <c r="C11" s="23">
        <v>33</v>
      </c>
      <c r="D11" t="s">
        <v>990</v>
      </c>
      <c r="E11" s="28" t="s">
        <v>1008</v>
      </c>
      <c r="F11" s="23" t="s">
        <v>1017</v>
      </c>
      <c r="G11" s="23" t="s">
        <v>958</v>
      </c>
      <c r="H11" s="29" t="str">
        <f t="shared" si="0"/>
        <v>圣·畜生斗笠·战</v>
      </c>
      <c r="I11" s="29">
        <f t="shared" si="1"/>
        <v>410933</v>
      </c>
      <c r="J11" s="29">
        <v>1020</v>
      </c>
      <c r="K11">
        <v>400000</v>
      </c>
      <c r="L11">
        <v>1</v>
      </c>
      <c r="M11">
        <f t="shared" si="2"/>
        <v>9</v>
      </c>
      <c r="N11">
        <f t="shared" si="3"/>
        <v>33</v>
      </c>
      <c r="P11" s="31">
        <f>P10</f>
        <v>410913</v>
      </c>
      <c r="Q11">
        <f t="shared" si="7"/>
        <v>502</v>
      </c>
      <c r="R11" s="31">
        <v>0</v>
      </c>
      <c r="S11" s="23">
        <v>9</v>
      </c>
      <c r="T11">
        <v>1</v>
      </c>
      <c r="U11">
        <v>4</v>
      </c>
      <c r="W11" s="23">
        <v>80</v>
      </c>
      <c r="X11" s="28">
        <v>9</v>
      </c>
      <c r="AA11" s="34">
        <v>9</v>
      </c>
      <c r="AB11" s="34">
        <v>33</v>
      </c>
      <c r="AC11" s="35">
        <v>9</v>
      </c>
      <c r="AD11" s="34" t="s">
        <v>1017</v>
      </c>
      <c r="AE11" s="34" t="s">
        <v>1018</v>
      </c>
      <c r="AF11" s="34" t="s">
        <v>1019</v>
      </c>
      <c r="AG11" s="34" t="s">
        <v>1020</v>
      </c>
      <c r="AH11">
        <f t="array" ref="AH11">VLOOKUP(AD11&amp;AH$1,IF({1,0},$F$3:$F$218&amp;$G$3:$G$218,$I$3:$I$218),2,0)</f>
        <v>410933</v>
      </c>
      <c r="AI11">
        <f t="array" ref="AI11">VLOOKUP(AE11&amp;AI$1,IF({1,0},$F$3:$F$218&amp;$G$3:$G$218,$I$3:$I$218),2,0)</f>
        <v>411033</v>
      </c>
      <c r="AJ11">
        <f t="array" ref="AJ11">VLOOKUP(AF11&amp;AJ$1,IF({1,0},$F$3:$F$218&amp;$G$3:$G$218,$I$3:$I$218),2,0)</f>
        <v>411133</v>
      </c>
      <c r="AK11">
        <f t="array" ref="AK11">VLOOKUP(AG11&amp;AK$1,IF({1,0},$F$3:$F$218&amp;$G$3:$G$218,$I$3:$I$218),2,0)</f>
        <v>411233</v>
      </c>
      <c r="AL11" s="36" t="str">
        <f t="shared" si="4"/>
        <v>{410933,411033,411133,411233}</v>
      </c>
      <c r="AM11" s="3"/>
      <c r="AN11">
        <f t="array" ref="AN11">VLOOKUP(AD11&amp;AN$1,IF({1,0},$F$3:$F$218&amp;$G$3:$G$218,$I$3:$I$218),2,0)</f>
        <v>420933</v>
      </c>
      <c r="AO11">
        <f t="array" ref="AO11">VLOOKUP(AE11&amp;AO$1,IF({1,0},$F$3:$F$218&amp;$G$3:$G$218,$I$3:$I$218),2,0)</f>
        <v>421033</v>
      </c>
      <c r="AP11">
        <f t="array" ref="AP11">VLOOKUP(AF11&amp;AP$1,IF({1,0},$F$3:$F$218&amp;$G$3:$G$218,$I$3:$I$218),2,0)</f>
        <v>421133</v>
      </c>
      <c r="AQ11">
        <f t="array" ref="AQ11">VLOOKUP(AG11&amp;AQ$1,IF({1,0},$F$3:$F$218&amp;$G$3:$G$218,$I$3:$I$218),2,0)</f>
        <v>421233</v>
      </c>
      <c r="AR11" s="36" t="str">
        <f t="shared" si="5"/>
        <v>{420933,421033,421133,421233}</v>
      </c>
      <c r="AT11">
        <f t="array" ref="AT11">VLOOKUP(AD11&amp;AT$1,IF({1,0},$F$3:$F$218&amp;$G$3:$G$218,$I$3:$I$218),2,0)</f>
        <v>430933</v>
      </c>
      <c r="AU11">
        <f t="array" ref="AU11">VLOOKUP(AE11&amp;AU$1,IF({1,0},$F$3:$F$218&amp;$G$3:$G$218,$I$3:$I$218),2,0)</f>
        <v>431033</v>
      </c>
      <c r="AV11">
        <f t="array" ref="AV11">VLOOKUP(AF11&amp;AV$1,IF({1,0},$F$3:$F$218&amp;$G$3:$G$218,$I$3:$I$218),2,0)</f>
        <v>431133</v>
      </c>
      <c r="AW11">
        <f t="array" ref="AW11">VLOOKUP(AG11&amp;AW$1,IF({1,0},$F$3:$F$218&amp;$G$3:$G$218,$I$3:$I$218),2,0)</f>
        <v>431233</v>
      </c>
      <c r="AX11" s="36" t="str">
        <f t="shared" si="6"/>
        <v>{430933,431033,431133,431233}</v>
      </c>
    </row>
    <row r="12" spans="1:50" ht="16.5">
      <c r="A12" s="23">
        <v>10</v>
      </c>
      <c r="B12" s="23">
        <v>9</v>
      </c>
      <c r="C12" s="23">
        <v>41</v>
      </c>
      <c r="E12" s="28" t="s">
        <v>1021</v>
      </c>
      <c r="F12" s="23" t="s">
        <v>1022</v>
      </c>
      <c r="G12" s="23" t="s">
        <v>958</v>
      </c>
      <c r="H12" s="29" t="str">
        <f t="shared" si="0"/>
        <v>修罗斗笠·战</v>
      </c>
      <c r="I12" s="29">
        <f t="shared" si="1"/>
        <v>410941</v>
      </c>
      <c r="J12" s="29">
        <v>920</v>
      </c>
      <c r="K12">
        <v>400000</v>
      </c>
      <c r="L12">
        <v>1</v>
      </c>
      <c r="M12">
        <f t="shared" si="2"/>
        <v>9</v>
      </c>
      <c r="N12">
        <f t="shared" si="3"/>
        <v>41</v>
      </c>
      <c r="P12" s="31">
        <f>P9+1</f>
        <v>410914</v>
      </c>
      <c r="Q12">
        <f t="shared" si="7"/>
        <v>500</v>
      </c>
      <c r="R12" s="31">
        <v>0</v>
      </c>
      <c r="S12" s="23">
        <v>9</v>
      </c>
      <c r="T12">
        <v>1</v>
      </c>
      <c r="U12">
        <v>4</v>
      </c>
      <c r="W12" s="23">
        <v>80</v>
      </c>
      <c r="X12" s="28">
        <v>10</v>
      </c>
      <c r="AA12" s="23">
        <v>10</v>
      </c>
      <c r="AB12" s="23">
        <v>41</v>
      </c>
      <c r="AC12" s="33">
        <v>10</v>
      </c>
      <c r="AD12" s="23" t="s">
        <v>1022</v>
      </c>
      <c r="AE12" s="23" t="s">
        <v>1023</v>
      </c>
      <c r="AF12" s="23" t="s">
        <v>1024</v>
      </c>
      <c r="AG12" s="23" t="s">
        <v>1025</v>
      </c>
      <c r="AH12">
        <f t="array" ref="AH12">VLOOKUP(AD12&amp;AH$1,IF({1,0},$F$3:$F$218&amp;$G$3:$G$218,$I$3:$I$218),2,0)</f>
        <v>410941</v>
      </c>
      <c r="AI12">
        <f t="array" ref="AI12">VLOOKUP(AE12&amp;AI$1,IF({1,0},$F$3:$F$218&amp;$G$3:$G$218,$I$3:$I$218),2,0)</f>
        <v>411041</v>
      </c>
      <c r="AJ12">
        <f t="array" ref="AJ12">VLOOKUP(AF12&amp;AJ$1,IF({1,0},$F$3:$F$218&amp;$G$3:$G$218,$I$3:$I$218),2,0)</f>
        <v>411141</v>
      </c>
      <c r="AK12">
        <f t="array" ref="AK12">VLOOKUP(AG12&amp;AK$1,IF({1,0},$F$3:$F$218&amp;$G$3:$G$218,$I$3:$I$218),2,0)</f>
        <v>411241</v>
      </c>
      <c r="AL12" s="36" t="str">
        <f t="shared" si="4"/>
        <v>{410941,411041,411141,411241}</v>
      </c>
      <c r="AM12" s="3"/>
      <c r="AN12">
        <f t="array" ref="AN12">VLOOKUP(AD12&amp;AN$1,IF({1,0},$F$3:$F$218&amp;$G$3:$G$218,$I$3:$I$218),2,0)</f>
        <v>420941</v>
      </c>
      <c r="AO12">
        <f t="array" ref="AO12">VLOOKUP(AE12&amp;AO$1,IF({1,0},$F$3:$F$218&amp;$G$3:$G$218,$I$3:$I$218),2,0)</f>
        <v>421041</v>
      </c>
      <c r="AP12">
        <f t="array" ref="AP12">VLOOKUP(AF12&amp;AP$1,IF({1,0},$F$3:$F$218&amp;$G$3:$G$218,$I$3:$I$218),2,0)</f>
        <v>421141</v>
      </c>
      <c r="AQ12">
        <f t="array" ref="AQ12">VLOOKUP(AG12&amp;AQ$1,IF({1,0},$F$3:$F$218&amp;$G$3:$G$218,$I$3:$I$218),2,0)</f>
        <v>421241</v>
      </c>
      <c r="AR12" s="36" t="str">
        <f t="shared" si="5"/>
        <v>{420941,421041,421141,421241}</v>
      </c>
      <c r="AT12">
        <f t="array" ref="AT12">VLOOKUP(AD12&amp;AT$1,IF({1,0},$F$3:$F$218&amp;$G$3:$G$218,$I$3:$I$218),2,0)</f>
        <v>430941</v>
      </c>
      <c r="AU12">
        <f t="array" ref="AU12">VLOOKUP(AE12&amp;AU$1,IF({1,0},$F$3:$F$218&amp;$G$3:$G$218,$I$3:$I$218),2,0)</f>
        <v>431041</v>
      </c>
      <c r="AV12">
        <f t="array" ref="AV12">VLOOKUP(AF12&amp;AV$1,IF({1,0},$F$3:$F$218&amp;$G$3:$G$218,$I$3:$I$218),2,0)</f>
        <v>431141</v>
      </c>
      <c r="AW12">
        <f t="array" ref="AW12">VLOOKUP(AG12&amp;AW$1,IF({1,0},$F$3:$F$218&amp;$G$3:$G$218,$I$3:$I$218),2,0)</f>
        <v>431241</v>
      </c>
      <c r="AX12" s="36" t="str">
        <f t="shared" si="6"/>
        <v>{430941,431041,431141,431241}</v>
      </c>
    </row>
    <row r="13" spans="1:50" ht="16.5">
      <c r="A13" s="23">
        <v>11</v>
      </c>
      <c r="B13" s="23">
        <v>9</v>
      </c>
      <c r="C13" s="23">
        <v>42</v>
      </c>
      <c r="D13" t="s">
        <v>985</v>
      </c>
      <c r="E13" s="28" t="s">
        <v>1021</v>
      </c>
      <c r="F13" s="23" t="s">
        <v>1026</v>
      </c>
      <c r="G13" s="23" t="s">
        <v>958</v>
      </c>
      <c r="H13" s="29" t="str">
        <f t="shared" si="0"/>
        <v>神·修罗斗笠·战</v>
      </c>
      <c r="I13" s="29">
        <f t="shared" si="1"/>
        <v>410942</v>
      </c>
      <c r="J13" s="29">
        <v>1380</v>
      </c>
      <c r="K13">
        <v>400000</v>
      </c>
      <c r="L13">
        <v>1</v>
      </c>
      <c r="M13">
        <f t="shared" si="2"/>
        <v>9</v>
      </c>
      <c r="N13">
        <f t="shared" si="3"/>
        <v>42</v>
      </c>
      <c r="P13" s="31">
        <f>P12</f>
        <v>410914</v>
      </c>
      <c r="Q13">
        <f t="shared" si="7"/>
        <v>501</v>
      </c>
      <c r="R13" s="31">
        <v>0</v>
      </c>
      <c r="S13" s="23">
        <v>9</v>
      </c>
      <c r="T13">
        <v>1</v>
      </c>
      <c r="U13">
        <v>4</v>
      </c>
      <c r="W13" s="23">
        <v>80</v>
      </c>
      <c r="X13" s="28">
        <v>10</v>
      </c>
      <c r="AA13" s="23">
        <v>11</v>
      </c>
      <c r="AB13" s="23">
        <v>42</v>
      </c>
      <c r="AC13" s="33">
        <v>10</v>
      </c>
      <c r="AD13" s="23" t="s">
        <v>1026</v>
      </c>
      <c r="AE13" s="23" t="s">
        <v>1027</v>
      </c>
      <c r="AF13" s="23" t="s">
        <v>1028</v>
      </c>
      <c r="AG13" s="23" t="s">
        <v>1029</v>
      </c>
      <c r="AH13">
        <f t="array" ref="AH13">VLOOKUP(AD13&amp;AH$1,IF({1,0},$F$3:$F$218&amp;$G$3:$G$218,$I$3:$I$218),2,0)</f>
        <v>410942</v>
      </c>
      <c r="AI13">
        <f t="array" ref="AI13">VLOOKUP(AE13&amp;AI$1,IF({1,0},$F$3:$F$218&amp;$G$3:$G$218,$I$3:$I$218),2,0)</f>
        <v>411042</v>
      </c>
      <c r="AJ13">
        <f t="array" ref="AJ13">VLOOKUP(AF13&amp;AJ$1,IF({1,0},$F$3:$F$218&amp;$G$3:$G$218,$I$3:$I$218),2,0)</f>
        <v>411142</v>
      </c>
      <c r="AK13">
        <f t="array" ref="AK13">VLOOKUP(AG13&amp;AK$1,IF({1,0},$F$3:$F$218&amp;$G$3:$G$218,$I$3:$I$218),2,0)</f>
        <v>411242</v>
      </c>
      <c r="AL13" s="36" t="str">
        <f t="shared" si="4"/>
        <v>{410942,411042,411142,411242}</v>
      </c>
      <c r="AM13" s="3"/>
      <c r="AN13">
        <f t="array" ref="AN13">VLOOKUP(AD13&amp;AN$1,IF({1,0},$F$3:$F$218&amp;$G$3:$G$218,$I$3:$I$218),2,0)</f>
        <v>420942</v>
      </c>
      <c r="AO13">
        <f t="array" ref="AO13">VLOOKUP(AE13&amp;AO$1,IF({1,0},$F$3:$F$218&amp;$G$3:$G$218,$I$3:$I$218),2,0)</f>
        <v>421042</v>
      </c>
      <c r="AP13">
        <f t="array" ref="AP13">VLOOKUP(AF13&amp;AP$1,IF({1,0},$F$3:$F$218&amp;$G$3:$G$218,$I$3:$I$218),2,0)</f>
        <v>421142</v>
      </c>
      <c r="AQ13">
        <f t="array" ref="AQ13">VLOOKUP(AG13&amp;AQ$1,IF({1,0},$F$3:$F$218&amp;$G$3:$G$218,$I$3:$I$218),2,0)</f>
        <v>421242</v>
      </c>
      <c r="AR13" s="36" t="str">
        <f t="shared" si="5"/>
        <v>{420942,421042,421142,421242}</v>
      </c>
      <c r="AT13">
        <f t="array" ref="AT13">VLOOKUP(AD13&amp;AT$1,IF({1,0},$F$3:$F$218&amp;$G$3:$G$218,$I$3:$I$218),2,0)</f>
        <v>430942</v>
      </c>
      <c r="AU13">
        <f t="array" ref="AU13">VLOOKUP(AE13&amp;AU$1,IF({1,0},$F$3:$F$218&amp;$G$3:$G$218,$I$3:$I$218),2,0)</f>
        <v>431042</v>
      </c>
      <c r="AV13">
        <f t="array" ref="AV13">VLOOKUP(AF13&amp;AV$1,IF({1,0},$F$3:$F$218&amp;$G$3:$G$218,$I$3:$I$218),2,0)</f>
        <v>431142</v>
      </c>
      <c r="AW13">
        <f t="array" ref="AW13">VLOOKUP(AG13&amp;AW$1,IF({1,0},$F$3:$F$218&amp;$G$3:$G$218,$I$3:$I$218),2,0)</f>
        <v>431242</v>
      </c>
      <c r="AX13" s="36" t="str">
        <f t="shared" si="6"/>
        <v>{430942,431042,431142,431242}</v>
      </c>
    </row>
    <row r="14" spans="1:50" ht="16.5">
      <c r="A14" s="23">
        <v>12</v>
      </c>
      <c r="B14" s="23">
        <v>9</v>
      </c>
      <c r="C14" s="23">
        <v>43</v>
      </c>
      <c r="D14" t="s">
        <v>990</v>
      </c>
      <c r="E14" s="28" t="s">
        <v>1021</v>
      </c>
      <c r="F14" s="23" t="s">
        <v>1030</v>
      </c>
      <c r="G14" s="23" t="s">
        <v>958</v>
      </c>
      <c r="H14" s="29" t="str">
        <f t="shared" si="0"/>
        <v>圣·修罗斗笠·战</v>
      </c>
      <c r="I14" s="29">
        <f t="shared" si="1"/>
        <v>410943</v>
      </c>
      <c r="J14" s="29">
        <v>2210</v>
      </c>
      <c r="K14">
        <v>400000</v>
      </c>
      <c r="L14">
        <v>1</v>
      </c>
      <c r="M14">
        <f t="shared" si="2"/>
        <v>9</v>
      </c>
      <c r="N14">
        <f t="shared" si="3"/>
        <v>43</v>
      </c>
      <c r="P14" s="31">
        <f>P13</f>
        <v>410914</v>
      </c>
      <c r="Q14">
        <f t="shared" si="7"/>
        <v>502</v>
      </c>
      <c r="R14" s="31">
        <v>0</v>
      </c>
      <c r="S14" s="23">
        <v>9</v>
      </c>
      <c r="T14">
        <v>1</v>
      </c>
      <c r="U14">
        <v>4</v>
      </c>
      <c r="W14" s="23">
        <v>80</v>
      </c>
      <c r="X14" s="28">
        <v>10</v>
      </c>
      <c r="AA14" s="23">
        <v>12</v>
      </c>
      <c r="AB14" s="23">
        <v>43</v>
      </c>
      <c r="AC14" s="33">
        <v>10</v>
      </c>
      <c r="AD14" s="23" t="s">
        <v>1030</v>
      </c>
      <c r="AE14" s="23" t="s">
        <v>1031</v>
      </c>
      <c r="AF14" s="23" t="s">
        <v>1032</v>
      </c>
      <c r="AG14" s="23" t="s">
        <v>1033</v>
      </c>
      <c r="AH14">
        <f t="array" ref="AH14">VLOOKUP(AD14&amp;AH$1,IF({1,0},$F$3:$F$218&amp;$G$3:$G$218,$I$3:$I$218),2,0)</f>
        <v>410943</v>
      </c>
      <c r="AI14">
        <f t="array" ref="AI14">VLOOKUP(AE14&amp;AI$1,IF({1,0},$F$3:$F$218&amp;$G$3:$G$218,$I$3:$I$218),2,0)</f>
        <v>411043</v>
      </c>
      <c r="AJ14">
        <f t="array" ref="AJ14">VLOOKUP(AF14&amp;AJ$1,IF({1,0},$F$3:$F$218&amp;$G$3:$G$218,$I$3:$I$218),2,0)</f>
        <v>411143</v>
      </c>
      <c r="AK14">
        <f t="array" ref="AK14">VLOOKUP(AG14&amp;AK$1,IF({1,0},$F$3:$F$218&amp;$G$3:$G$218,$I$3:$I$218),2,0)</f>
        <v>411243</v>
      </c>
      <c r="AL14" s="36" t="str">
        <f t="shared" si="4"/>
        <v>{410943,411043,411143,411243}</v>
      </c>
      <c r="AM14" s="3"/>
      <c r="AN14">
        <f t="array" ref="AN14">VLOOKUP(AD14&amp;AN$1,IF({1,0},$F$3:$F$218&amp;$G$3:$G$218,$I$3:$I$218),2,0)</f>
        <v>420943</v>
      </c>
      <c r="AO14">
        <f t="array" ref="AO14">VLOOKUP(AE14&amp;AO$1,IF({1,0},$F$3:$F$218&amp;$G$3:$G$218,$I$3:$I$218),2,0)</f>
        <v>421043</v>
      </c>
      <c r="AP14">
        <f t="array" ref="AP14">VLOOKUP(AF14&amp;AP$1,IF({1,0},$F$3:$F$218&amp;$G$3:$G$218,$I$3:$I$218),2,0)</f>
        <v>421143</v>
      </c>
      <c r="AQ14">
        <f t="array" ref="AQ14">VLOOKUP(AG14&amp;AQ$1,IF({1,0},$F$3:$F$218&amp;$G$3:$G$218,$I$3:$I$218),2,0)</f>
        <v>421243</v>
      </c>
      <c r="AR14" s="36" t="str">
        <f t="shared" si="5"/>
        <v>{420943,421043,421143,421243}</v>
      </c>
      <c r="AT14">
        <f t="array" ref="AT14">VLOOKUP(AD14&amp;AT$1,IF({1,0},$F$3:$F$218&amp;$G$3:$G$218,$I$3:$I$218),2,0)</f>
        <v>430943</v>
      </c>
      <c r="AU14">
        <f t="array" ref="AU14">VLOOKUP(AE14&amp;AU$1,IF({1,0},$F$3:$F$218&amp;$G$3:$G$218,$I$3:$I$218),2,0)</f>
        <v>431043</v>
      </c>
      <c r="AV14">
        <f t="array" ref="AV14">VLOOKUP(AF14&amp;AV$1,IF({1,0},$F$3:$F$218&amp;$G$3:$G$218,$I$3:$I$218),2,0)</f>
        <v>431143</v>
      </c>
      <c r="AW14">
        <f t="array" ref="AW14">VLOOKUP(AG14&amp;AW$1,IF({1,0},$F$3:$F$218&amp;$G$3:$G$218,$I$3:$I$218),2,0)</f>
        <v>431243</v>
      </c>
      <c r="AX14" s="36" t="str">
        <f t="shared" si="6"/>
        <v>{430943,431043,431143,431243}</v>
      </c>
    </row>
    <row r="15" spans="1:50" ht="16.5">
      <c r="A15" s="23">
        <v>13</v>
      </c>
      <c r="B15" s="23">
        <v>9</v>
      </c>
      <c r="C15" s="23">
        <v>51</v>
      </c>
      <c r="E15" s="28" t="s">
        <v>1034</v>
      </c>
      <c r="F15" s="23" t="s">
        <v>1035</v>
      </c>
      <c r="G15" s="23" t="s">
        <v>958</v>
      </c>
      <c r="H15" s="29" t="str">
        <f t="shared" si="0"/>
        <v>人间斗笠·战</v>
      </c>
      <c r="I15" s="29">
        <f t="shared" si="1"/>
        <v>410951</v>
      </c>
      <c r="J15" s="29">
        <v>1750</v>
      </c>
      <c r="K15">
        <v>400000</v>
      </c>
      <c r="L15">
        <v>1</v>
      </c>
      <c r="M15">
        <f t="shared" si="2"/>
        <v>9</v>
      </c>
      <c r="N15">
        <f t="shared" si="3"/>
        <v>51</v>
      </c>
      <c r="P15" s="31">
        <f>P12+1</f>
        <v>410915</v>
      </c>
      <c r="Q15">
        <f t="shared" si="7"/>
        <v>500</v>
      </c>
      <c r="R15" s="31">
        <v>0</v>
      </c>
      <c r="S15" s="23">
        <v>9</v>
      </c>
      <c r="T15">
        <v>1</v>
      </c>
      <c r="U15">
        <v>4</v>
      </c>
      <c r="W15" s="23">
        <v>80</v>
      </c>
      <c r="X15" s="28">
        <v>11</v>
      </c>
      <c r="AA15" s="23">
        <v>13</v>
      </c>
      <c r="AB15" s="23">
        <v>51</v>
      </c>
      <c r="AC15" s="33">
        <v>11</v>
      </c>
      <c r="AD15" s="23" t="s">
        <v>1035</v>
      </c>
      <c r="AE15" s="23" t="s">
        <v>1036</v>
      </c>
      <c r="AF15" s="23" t="s">
        <v>1037</v>
      </c>
      <c r="AG15" s="23" t="s">
        <v>1038</v>
      </c>
      <c r="AH15">
        <f t="array" ref="AH15">VLOOKUP(AD15&amp;AH$1,IF({1,0},$F$3:$F$218&amp;$G$3:$G$218,$I$3:$I$218),2,0)</f>
        <v>410951</v>
      </c>
      <c r="AI15">
        <f t="array" ref="AI15">VLOOKUP(AE15&amp;AI$1,IF({1,0},$F$3:$F$218&amp;$G$3:$G$218,$I$3:$I$218),2,0)</f>
        <v>411051</v>
      </c>
      <c r="AJ15">
        <f t="array" ref="AJ15">VLOOKUP(AF15&amp;AJ$1,IF({1,0},$F$3:$F$218&amp;$G$3:$G$218,$I$3:$I$218),2,0)</f>
        <v>411151</v>
      </c>
      <c r="AK15">
        <f t="array" ref="AK15">VLOOKUP(AG15&amp;AK$1,IF({1,0},$F$3:$F$218&amp;$G$3:$G$218,$I$3:$I$218),2,0)</f>
        <v>411251</v>
      </c>
      <c r="AL15" s="36" t="str">
        <f t="shared" si="4"/>
        <v>{410951,411051,411151,411251}</v>
      </c>
      <c r="AM15" s="3"/>
      <c r="AN15">
        <f t="array" ref="AN15">VLOOKUP(AD15&amp;AN$1,IF({1,0},$F$3:$F$218&amp;$G$3:$G$218,$I$3:$I$218),2,0)</f>
        <v>420951</v>
      </c>
      <c r="AO15">
        <f t="array" ref="AO15">VLOOKUP(AE15&amp;AO$1,IF({1,0},$F$3:$F$218&amp;$G$3:$G$218,$I$3:$I$218),2,0)</f>
        <v>421051</v>
      </c>
      <c r="AP15">
        <f t="array" ref="AP15">VLOOKUP(AF15&amp;AP$1,IF({1,0},$F$3:$F$218&amp;$G$3:$G$218,$I$3:$I$218),2,0)</f>
        <v>421151</v>
      </c>
      <c r="AQ15">
        <f t="array" ref="AQ15">VLOOKUP(AG15&amp;AQ$1,IF({1,0},$F$3:$F$218&amp;$G$3:$G$218,$I$3:$I$218),2,0)</f>
        <v>421251</v>
      </c>
      <c r="AR15" s="36" t="str">
        <f t="shared" si="5"/>
        <v>{420951,421051,421151,421251}</v>
      </c>
      <c r="AT15">
        <f t="array" ref="AT15">VLOOKUP(AD15&amp;AT$1,IF({1,0},$F$3:$F$218&amp;$G$3:$G$218,$I$3:$I$218),2,0)</f>
        <v>430951</v>
      </c>
      <c r="AU15">
        <f t="array" ref="AU15">VLOOKUP(AE15&amp;AU$1,IF({1,0},$F$3:$F$218&amp;$G$3:$G$218,$I$3:$I$218),2,0)</f>
        <v>431051</v>
      </c>
      <c r="AV15">
        <f t="array" ref="AV15">VLOOKUP(AF15&amp;AV$1,IF({1,0},$F$3:$F$218&amp;$G$3:$G$218,$I$3:$I$218),2,0)</f>
        <v>431151</v>
      </c>
      <c r="AW15">
        <f t="array" ref="AW15">VLOOKUP(AG15&amp;AW$1,IF({1,0},$F$3:$F$218&amp;$G$3:$G$218,$I$3:$I$218),2,0)</f>
        <v>431251</v>
      </c>
      <c r="AX15" s="36" t="str">
        <f t="shared" si="6"/>
        <v>{430951,431051,431151,431251}</v>
      </c>
    </row>
    <row r="16" spans="1:50" ht="16.5">
      <c r="A16" s="23">
        <v>14</v>
      </c>
      <c r="B16" s="23">
        <v>9</v>
      </c>
      <c r="C16" s="23">
        <v>52</v>
      </c>
      <c r="D16" t="s">
        <v>985</v>
      </c>
      <c r="E16" s="28" t="s">
        <v>1034</v>
      </c>
      <c r="F16" s="23" t="s">
        <v>1039</v>
      </c>
      <c r="G16" s="23" t="s">
        <v>958</v>
      </c>
      <c r="H16" s="29" t="str">
        <f t="shared" si="0"/>
        <v>神·人间斗笠·战</v>
      </c>
      <c r="I16" s="29">
        <f t="shared" si="1"/>
        <v>410952</v>
      </c>
      <c r="J16" s="29">
        <v>2630</v>
      </c>
      <c r="K16">
        <v>400000</v>
      </c>
      <c r="L16">
        <v>1</v>
      </c>
      <c r="M16">
        <f t="shared" si="2"/>
        <v>9</v>
      </c>
      <c r="N16">
        <f t="shared" si="3"/>
        <v>52</v>
      </c>
      <c r="P16" s="31">
        <f>P15</f>
        <v>410915</v>
      </c>
      <c r="Q16">
        <f t="shared" si="7"/>
        <v>501</v>
      </c>
      <c r="R16" s="31">
        <v>0</v>
      </c>
      <c r="S16" s="23">
        <v>9</v>
      </c>
      <c r="T16">
        <v>1</v>
      </c>
      <c r="U16">
        <v>4</v>
      </c>
      <c r="W16" s="23">
        <v>80</v>
      </c>
      <c r="X16" s="28">
        <v>11</v>
      </c>
      <c r="AA16" s="23">
        <v>14</v>
      </c>
      <c r="AB16" s="23">
        <v>52</v>
      </c>
      <c r="AC16" s="33">
        <v>11</v>
      </c>
      <c r="AD16" s="23" t="s">
        <v>1039</v>
      </c>
      <c r="AE16" s="23" t="s">
        <v>1040</v>
      </c>
      <c r="AF16" s="23" t="s">
        <v>1041</v>
      </c>
      <c r="AG16" s="23" t="s">
        <v>1042</v>
      </c>
      <c r="AH16">
        <f t="array" ref="AH16">VLOOKUP(AD16&amp;AH$1,IF({1,0},$F$3:$F$218&amp;$G$3:$G$218,$I$3:$I$218),2,0)</f>
        <v>410952</v>
      </c>
      <c r="AI16">
        <f t="array" ref="AI16">VLOOKUP(AE16&amp;AI$1,IF({1,0},$F$3:$F$218&amp;$G$3:$G$218,$I$3:$I$218),2,0)</f>
        <v>411052</v>
      </c>
      <c r="AJ16">
        <f t="array" ref="AJ16">VLOOKUP(AF16&amp;AJ$1,IF({1,0},$F$3:$F$218&amp;$G$3:$G$218,$I$3:$I$218),2,0)</f>
        <v>411152</v>
      </c>
      <c r="AK16">
        <f t="array" ref="AK16">VLOOKUP(AG16&amp;AK$1,IF({1,0},$F$3:$F$218&amp;$G$3:$G$218,$I$3:$I$218),2,0)</f>
        <v>411252</v>
      </c>
      <c r="AL16" s="36" t="str">
        <f t="shared" si="4"/>
        <v>{410952,411052,411152,411252}</v>
      </c>
      <c r="AM16" s="3"/>
      <c r="AN16">
        <f t="array" ref="AN16">VLOOKUP(AD16&amp;AN$1,IF({1,0},$F$3:$F$218&amp;$G$3:$G$218,$I$3:$I$218),2,0)</f>
        <v>420952</v>
      </c>
      <c r="AO16">
        <f t="array" ref="AO16">VLOOKUP(AE16&amp;AO$1,IF({1,0},$F$3:$F$218&amp;$G$3:$G$218,$I$3:$I$218),2,0)</f>
        <v>421052</v>
      </c>
      <c r="AP16">
        <f t="array" ref="AP16">VLOOKUP(AF16&amp;AP$1,IF({1,0},$F$3:$F$218&amp;$G$3:$G$218,$I$3:$I$218),2,0)</f>
        <v>421152</v>
      </c>
      <c r="AQ16">
        <f t="array" ref="AQ16">VLOOKUP(AG16&amp;AQ$1,IF({1,0},$F$3:$F$218&amp;$G$3:$G$218,$I$3:$I$218),2,0)</f>
        <v>421252</v>
      </c>
      <c r="AR16" s="36" t="str">
        <f t="shared" si="5"/>
        <v>{420952,421052,421152,421252}</v>
      </c>
      <c r="AT16">
        <f t="array" ref="AT16">VLOOKUP(AD16&amp;AT$1,IF({1,0},$F$3:$F$218&amp;$G$3:$G$218,$I$3:$I$218),2,0)</f>
        <v>430952</v>
      </c>
      <c r="AU16">
        <f t="array" ref="AU16">VLOOKUP(AE16&amp;AU$1,IF({1,0},$F$3:$F$218&amp;$G$3:$G$218,$I$3:$I$218),2,0)</f>
        <v>431052</v>
      </c>
      <c r="AV16">
        <f t="array" ref="AV16">VLOOKUP(AF16&amp;AV$1,IF({1,0},$F$3:$F$218&amp;$G$3:$G$218,$I$3:$I$218),2,0)</f>
        <v>431152</v>
      </c>
      <c r="AW16">
        <f t="array" ref="AW16">VLOOKUP(AG16&amp;AW$1,IF({1,0},$F$3:$F$218&amp;$G$3:$G$218,$I$3:$I$218),2,0)</f>
        <v>431252</v>
      </c>
      <c r="AX16" s="36" t="str">
        <f t="shared" si="6"/>
        <v>{430952,431052,431152,431252}</v>
      </c>
    </row>
    <row r="17" spans="1:50" ht="16.5">
      <c r="A17" s="23">
        <v>15</v>
      </c>
      <c r="B17" s="23">
        <v>9</v>
      </c>
      <c r="C17" s="23">
        <v>53</v>
      </c>
      <c r="D17" t="s">
        <v>990</v>
      </c>
      <c r="E17" s="28" t="s">
        <v>1034</v>
      </c>
      <c r="F17" s="23" t="s">
        <v>1043</v>
      </c>
      <c r="G17" s="23" t="s">
        <v>958</v>
      </c>
      <c r="H17" s="29" t="str">
        <f t="shared" si="0"/>
        <v>圣·人间斗笠·战</v>
      </c>
      <c r="I17" s="29">
        <f t="shared" si="1"/>
        <v>410953</v>
      </c>
      <c r="J17" s="29">
        <v>4210</v>
      </c>
      <c r="K17">
        <v>400000</v>
      </c>
      <c r="L17">
        <v>1</v>
      </c>
      <c r="M17">
        <f t="shared" si="2"/>
        <v>9</v>
      </c>
      <c r="N17">
        <f t="shared" si="3"/>
        <v>53</v>
      </c>
      <c r="P17" s="31">
        <f>P16</f>
        <v>410915</v>
      </c>
      <c r="Q17">
        <f t="shared" si="7"/>
        <v>502</v>
      </c>
      <c r="R17" s="31">
        <v>0</v>
      </c>
      <c r="S17" s="23">
        <v>9</v>
      </c>
      <c r="T17">
        <v>1</v>
      </c>
      <c r="U17">
        <v>4</v>
      </c>
      <c r="W17" s="23">
        <v>80</v>
      </c>
      <c r="X17" s="28">
        <v>11</v>
      </c>
      <c r="AA17" s="23">
        <v>15</v>
      </c>
      <c r="AB17" s="23">
        <v>53</v>
      </c>
      <c r="AC17" s="33">
        <v>11</v>
      </c>
      <c r="AD17" s="23" t="s">
        <v>1043</v>
      </c>
      <c r="AE17" s="23" t="s">
        <v>1044</v>
      </c>
      <c r="AF17" s="23" t="s">
        <v>1045</v>
      </c>
      <c r="AG17" s="23" t="s">
        <v>1046</v>
      </c>
      <c r="AH17">
        <f t="array" ref="AH17">VLOOKUP(AD17&amp;AH$1,IF({1,0},$F$3:$F$218&amp;$G$3:$G$218,$I$3:$I$218),2,0)</f>
        <v>410953</v>
      </c>
      <c r="AI17">
        <f t="array" ref="AI17">VLOOKUP(AE17&amp;AI$1,IF({1,0},$F$3:$F$218&amp;$G$3:$G$218,$I$3:$I$218),2,0)</f>
        <v>411053</v>
      </c>
      <c r="AJ17">
        <f t="array" ref="AJ17">VLOOKUP(AF17&amp;AJ$1,IF({1,0},$F$3:$F$218&amp;$G$3:$G$218,$I$3:$I$218),2,0)</f>
        <v>411153</v>
      </c>
      <c r="AK17">
        <f t="array" ref="AK17">VLOOKUP(AG17&amp;AK$1,IF({1,0},$F$3:$F$218&amp;$G$3:$G$218,$I$3:$I$218),2,0)</f>
        <v>411253</v>
      </c>
      <c r="AL17" s="36" t="str">
        <f t="shared" si="4"/>
        <v>{410953,411053,411153,411253}</v>
      </c>
      <c r="AM17" s="3"/>
      <c r="AN17">
        <f t="array" ref="AN17">VLOOKUP(AD17&amp;AN$1,IF({1,0},$F$3:$F$218&amp;$G$3:$G$218,$I$3:$I$218),2,0)</f>
        <v>420953</v>
      </c>
      <c r="AO17">
        <f t="array" ref="AO17">VLOOKUP(AE17&amp;AO$1,IF({1,0},$F$3:$F$218&amp;$G$3:$G$218,$I$3:$I$218),2,0)</f>
        <v>421053</v>
      </c>
      <c r="AP17">
        <f t="array" ref="AP17">VLOOKUP(AF17&amp;AP$1,IF({1,0},$F$3:$F$218&amp;$G$3:$G$218,$I$3:$I$218),2,0)</f>
        <v>421153</v>
      </c>
      <c r="AQ17">
        <f t="array" ref="AQ17">VLOOKUP(AG17&amp;AQ$1,IF({1,0},$F$3:$F$218&amp;$G$3:$G$218,$I$3:$I$218),2,0)</f>
        <v>421253</v>
      </c>
      <c r="AR17" s="36" t="str">
        <f t="shared" si="5"/>
        <v>{420953,421053,421153,421253}</v>
      </c>
      <c r="AT17">
        <f t="array" ref="AT17">VLOOKUP(AD17&amp;AT$1,IF({1,0},$F$3:$F$218&amp;$G$3:$G$218,$I$3:$I$218),2,0)</f>
        <v>430953</v>
      </c>
      <c r="AU17">
        <f t="array" ref="AU17">VLOOKUP(AE17&amp;AU$1,IF({1,0},$F$3:$F$218&amp;$G$3:$G$218,$I$3:$I$218),2,0)</f>
        <v>431053</v>
      </c>
      <c r="AV17">
        <f t="array" ref="AV17">VLOOKUP(AF17&amp;AV$1,IF({1,0},$F$3:$F$218&amp;$G$3:$G$218,$I$3:$I$218),2,0)</f>
        <v>431153</v>
      </c>
      <c r="AW17">
        <f t="array" ref="AW17">VLOOKUP(AG17&amp;AW$1,IF({1,0},$F$3:$F$218&amp;$G$3:$G$218,$I$3:$I$218),2,0)</f>
        <v>431253</v>
      </c>
      <c r="AX17" s="36" t="str">
        <f t="shared" si="6"/>
        <v>{430953,431053,431153,431253}</v>
      </c>
    </row>
    <row r="18" spans="1:50" ht="16.5">
      <c r="A18" s="23">
        <v>16</v>
      </c>
      <c r="B18" s="23">
        <v>9</v>
      </c>
      <c r="C18" s="23">
        <v>61</v>
      </c>
      <c r="E18" s="28" t="s">
        <v>42</v>
      </c>
      <c r="F18" s="23" t="s">
        <v>1047</v>
      </c>
      <c r="G18" s="23" t="s">
        <v>958</v>
      </c>
      <c r="H18" s="29" t="str">
        <f t="shared" si="0"/>
        <v>天道斗笠·战</v>
      </c>
      <c r="I18" s="29">
        <f t="shared" si="1"/>
        <v>410961</v>
      </c>
      <c r="J18" s="29">
        <v>3330</v>
      </c>
      <c r="K18">
        <v>400000</v>
      </c>
      <c r="L18">
        <v>1</v>
      </c>
      <c r="M18">
        <f t="shared" si="2"/>
        <v>9</v>
      </c>
      <c r="N18">
        <f t="shared" si="3"/>
        <v>61</v>
      </c>
      <c r="P18" s="31">
        <f>P15+1</f>
        <v>410916</v>
      </c>
      <c r="Q18">
        <f t="shared" si="7"/>
        <v>500</v>
      </c>
      <c r="R18" s="31">
        <v>0</v>
      </c>
      <c r="S18" s="23">
        <v>9</v>
      </c>
      <c r="T18">
        <v>1</v>
      </c>
      <c r="U18">
        <v>4</v>
      </c>
      <c r="W18" s="23">
        <v>80</v>
      </c>
      <c r="X18" s="28">
        <v>12</v>
      </c>
      <c r="AA18" s="23">
        <v>16</v>
      </c>
      <c r="AB18" s="23">
        <v>61</v>
      </c>
      <c r="AC18" s="33">
        <v>12</v>
      </c>
      <c r="AD18" s="23" t="s">
        <v>1047</v>
      </c>
      <c r="AE18" s="23" t="s">
        <v>1048</v>
      </c>
      <c r="AF18" s="23" t="s">
        <v>1049</v>
      </c>
      <c r="AG18" s="23" t="s">
        <v>1050</v>
      </c>
      <c r="AH18">
        <f t="array" ref="AH18">VLOOKUP(AD18&amp;AH$1,IF({1,0},$F$3:$F$218&amp;$G$3:$G$218,$I$3:$I$218),2,0)</f>
        <v>410961</v>
      </c>
      <c r="AI18">
        <f t="array" ref="AI18">VLOOKUP(AE18&amp;AI$1,IF({1,0},$F$3:$F$218&amp;$G$3:$G$218,$I$3:$I$218),2,0)</f>
        <v>411061</v>
      </c>
      <c r="AJ18">
        <f t="array" ref="AJ18">VLOOKUP(AF18&amp;AJ$1,IF({1,0},$F$3:$F$218&amp;$G$3:$G$218,$I$3:$I$218),2,0)</f>
        <v>411161</v>
      </c>
      <c r="AK18">
        <f t="array" ref="AK18">VLOOKUP(AG18&amp;AK$1,IF({1,0},$F$3:$F$218&amp;$G$3:$G$218,$I$3:$I$218),2,0)</f>
        <v>411261</v>
      </c>
      <c r="AL18" s="36" t="str">
        <f t="shared" si="4"/>
        <v>{410961,411061,411161,411261}</v>
      </c>
      <c r="AM18" s="3"/>
      <c r="AN18">
        <f t="array" ref="AN18">VLOOKUP(AD18&amp;AN$1,IF({1,0},$F$3:$F$218&amp;$G$3:$G$218,$I$3:$I$218),2,0)</f>
        <v>420961</v>
      </c>
      <c r="AO18">
        <f t="array" ref="AO18">VLOOKUP(AE18&amp;AO$1,IF({1,0},$F$3:$F$218&amp;$G$3:$G$218,$I$3:$I$218),2,0)</f>
        <v>421061</v>
      </c>
      <c r="AP18">
        <f t="array" ref="AP18">VLOOKUP(AF18&amp;AP$1,IF({1,0},$F$3:$F$218&amp;$G$3:$G$218,$I$3:$I$218),2,0)</f>
        <v>421161</v>
      </c>
      <c r="AQ18">
        <f t="array" ref="AQ18">VLOOKUP(AG18&amp;AQ$1,IF({1,0},$F$3:$F$218&amp;$G$3:$G$218,$I$3:$I$218),2,0)</f>
        <v>421261</v>
      </c>
      <c r="AR18" s="36" t="str">
        <f t="shared" si="5"/>
        <v>{420961,421061,421161,421261}</v>
      </c>
      <c r="AT18">
        <f t="array" ref="AT18">VLOOKUP(AD18&amp;AT$1,IF({1,0},$F$3:$F$218&amp;$G$3:$G$218,$I$3:$I$218),2,0)</f>
        <v>430961</v>
      </c>
      <c r="AU18">
        <f t="array" ref="AU18">VLOOKUP(AE18&amp;AU$1,IF({1,0},$F$3:$F$218&amp;$G$3:$G$218,$I$3:$I$218),2,0)</f>
        <v>431061</v>
      </c>
      <c r="AV18">
        <f t="array" ref="AV18">VLOOKUP(AF18&amp;AV$1,IF({1,0},$F$3:$F$218&amp;$G$3:$G$218,$I$3:$I$218),2,0)</f>
        <v>431161</v>
      </c>
      <c r="AW18">
        <f t="array" ref="AW18">VLOOKUP(AG18&amp;AW$1,IF({1,0},$F$3:$F$218&amp;$G$3:$G$218,$I$3:$I$218),2,0)</f>
        <v>431261</v>
      </c>
      <c r="AX18" s="36" t="str">
        <f t="shared" si="6"/>
        <v>{430961,431061,431161,431261}</v>
      </c>
    </row>
    <row r="19" spans="1:50" ht="16.5">
      <c r="A19" s="23">
        <v>17</v>
      </c>
      <c r="B19" s="23">
        <v>9</v>
      </c>
      <c r="C19" s="23">
        <v>62</v>
      </c>
      <c r="D19" t="s">
        <v>985</v>
      </c>
      <c r="E19" s="28" t="s">
        <v>42</v>
      </c>
      <c r="F19" s="23" t="s">
        <v>1051</v>
      </c>
      <c r="G19" s="23" t="s">
        <v>958</v>
      </c>
      <c r="H19" s="29" t="str">
        <f t="shared" si="0"/>
        <v>神·天道斗笠·战</v>
      </c>
      <c r="I19" s="29">
        <f t="shared" si="1"/>
        <v>410962</v>
      </c>
      <c r="J19" s="29">
        <v>5000</v>
      </c>
      <c r="K19">
        <v>400000</v>
      </c>
      <c r="L19">
        <v>1</v>
      </c>
      <c r="M19">
        <f t="shared" si="2"/>
        <v>9</v>
      </c>
      <c r="N19">
        <f t="shared" si="3"/>
        <v>62</v>
      </c>
      <c r="P19" s="31">
        <f>P18</f>
        <v>410916</v>
      </c>
      <c r="Q19">
        <f t="shared" si="7"/>
        <v>501</v>
      </c>
      <c r="R19" s="31">
        <v>0</v>
      </c>
      <c r="S19" s="23">
        <v>9</v>
      </c>
      <c r="T19">
        <v>1</v>
      </c>
      <c r="U19">
        <v>4</v>
      </c>
      <c r="W19" s="23">
        <v>80</v>
      </c>
      <c r="X19" s="28">
        <v>12</v>
      </c>
      <c r="AA19" s="23">
        <v>17</v>
      </c>
      <c r="AB19" s="23">
        <v>62</v>
      </c>
      <c r="AC19" s="33">
        <v>12</v>
      </c>
      <c r="AD19" s="23" t="s">
        <v>1051</v>
      </c>
      <c r="AE19" s="23" t="s">
        <v>1052</v>
      </c>
      <c r="AF19" s="23" t="s">
        <v>1053</v>
      </c>
      <c r="AG19" s="23" t="s">
        <v>1054</v>
      </c>
      <c r="AH19">
        <f t="array" ref="AH19">VLOOKUP(AD19&amp;AH$1,IF({1,0},$F$3:$F$218&amp;$G$3:$G$218,$I$3:$I$218),2,0)</f>
        <v>410962</v>
      </c>
      <c r="AI19">
        <f t="array" ref="AI19">VLOOKUP(AE19&amp;AI$1,IF({1,0},$F$3:$F$218&amp;$G$3:$G$218,$I$3:$I$218),2,0)</f>
        <v>411062</v>
      </c>
      <c r="AJ19">
        <f t="array" ref="AJ19">VLOOKUP(AF19&amp;AJ$1,IF({1,0},$F$3:$F$218&amp;$G$3:$G$218,$I$3:$I$218),2,0)</f>
        <v>411162</v>
      </c>
      <c r="AK19">
        <f t="array" ref="AK19">VLOOKUP(AG19&amp;AK$1,IF({1,0},$F$3:$F$218&amp;$G$3:$G$218,$I$3:$I$218),2,0)</f>
        <v>411262</v>
      </c>
      <c r="AL19" s="36" t="str">
        <f t="shared" si="4"/>
        <v>{410962,411062,411162,411262}</v>
      </c>
      <c r="AM19" s="3"/>
      <c r="AN19">
        <f t="array" ref="AN19">VLOOKUP(AD19&amp;AN$1,IF({1,0},$F$3:$F$218&amp;$G$3:$G$218,$I$3:$I$218),2,0)</f>
        <v>420962</v>
      </c>
      <c r="AO19">
        <f t="array" ref="AO19">VLOOKUP(AE19&amp;AO$1,IF({1,0},$F$3:$F$218&amp;$G$3:$G$218,$I$3:$I$218),2,0)</f>
        <v>421062</v>
      </c>
      <c r="AP19">
        <f t="array" ref="AP19">VLOOKUP(AF19&amp;AP$1,IF({1,0},$F$3:$F$218&amp;$G$3:$G$218,$I$3:$I$218),2,0)</f>
        <v>421162</v>
      </c>
      <c r="AQ19">
        <f t="array" ref="AQ19">VLOOKUP(AG19&amp;AQ$1,IF({1,0},$F$3:$F$218&amp;$G$3:$G$218,$I$3:$I$218),2,0)</f>
        <v>421262</v>
      </c>
      <c r="AR19" s="36" t="str">
        <f t="shared" si="5"/>
        <v>{420962,421062,421162,421262}</v>
      </c>
      <c r="AT19">
        <f t="array" ref="AT19">VLOOKUP(AD19&amp;AT$1,IF({1,0},$F$3:$F$218&amp;$G$3:$G$218,$I$3:$I$218),2,0)</f>
        <v>430962</v>
      </c>
      <c r="AU19">
        <f t="array" ref="AU19">VLOOKUP(AE19&amp;AU$1,IF({1,0},$F$3:$F$218&amp;$G$3:$G$218,$I$3:$I$218),2,0)</f>
        <v>431062</v>
      </c>
      <c r="AV19">
        <f t="array" ref="AV19">VLOOKUP(AF19&amp;AV$1,IF({1,0},$F$3:$F$218&amp;$G$3:$G$218,$I$3:$I$218),2,0)</f>
        <v>431162</v>
      </c>
      <c r="AW19">
        <f t="array" ref="AW19">VLOOKUP(AG19&amp;AW$1,IF({1,0},$F$3:$F$218&amp;$G$3:$G$218,$I$3:$I$218),2,0)</f>
        <v>431262</v>
      </c>
      <c r="AX19" s="36" t="str">
        <f t="shared" si="6"/>
        <v>{430962,431062,431162,431262}</v>
      </c>
    </row>
    <row r="20" spans="1:50" ht="16.5">
      <c r="A20" s="23">
        <v>18</v>
      </c>
      <c r="B20" s="23">
        <v>9</v>
      </c>
      <c r="C20" s="23">
        <v>63</v>
      </c>
      <c r="D20" t="s">
        <v>990</v>
      </c>
      <c r="E20" s="28" t="s">
        <v>42</v>
      </c>
      <c r="F20" s="23" t="s">
        <v>1055</v>
      </c>
      <c r="G20" s="23" t="s">
        <v>958</v>
      </c>
      <c r="H20" s="29" t="str">
        <f t="shared" si="0"/>
        <v>圣·天道斗笠·战</v>
      </c>
      <c r="I20" s="29">
        <f t="shared" si="1"/>
        <v>410963</v>
      </c>
      <c r="J20" s="29">
        <v>8000</v>
      </c>
      <c r="K20">
        <v>400000</v>
      </c>
      <c r="L20">
        <v>1</v>
      </c>
      <c r="M20">
        <f t="shared" si="2"/>
        <v>9</v>
      </c>
      <c r="N20">
        <f t="shared" si="3"/>
        <v>63</v>
      </c>
      <c r="P20" s="31">
        <f>P19</f>
        <v>410916</v>
      </c>
      <c r="Q20">
        <f t="shared" si="7"/>
        <v>502</v>
      </c>
      <c r="R20" s="31">
        <v>0</v>
      </c>
      <c r="S20" s="23">
        <v>9</v>
      </c>
      <c r="T20">
        <v>1</v>
      </c>
      <c r="U20">
        <v>4</v>
      </c>
      <c r="W20" s="23">
        <v>80</v>
      </c>
      <c r="X20" s="28">
        <v>12</v>
      </c>
      <c r="AA20" s="23">
        <v>18</v>
      </c>
      <c r="AB20" s="23">
        <v>63</v>
      </c>
      <c r="AC20" s="33">
        <v>12</v>
      </c>
      <c r="AD20" s="23" t="s">
        <v>1055</v>
      </c>
      <c r="AE20" s="23" t="s">
        <v>1056</v>
      </c>
      <c r="AF20" s="23" t="s">
        <v>1057</v>
      </c>
      <c r="AG20" s="23" t="s">
        <v>1058</v>
      </c>
      <c r="AH20">
        <f t="array" ref="AH20">VLOOKUP(AD20&amp;AH$1,IF({1,0},$F$3:$F$218&amp;$G$3:$G$218,$I$3:$I$218),2,0)</f>
        <v>410963</v>
      </c>
      <c r="AI20">
        <f t="array" ref="AI20">VLOOKUP(AE20&amp;AI$1,IF({1,0},$F$3:$F$218&amp;$G$3:$G$218,$I$3:$I$218),2,0)</f>
        <v>411063</v>
      </c>
      <c r="AJ20">
        <f t="array" ref="AJ20">VLOOKUP(AF20&amp;AJ$1,IF({1,0},$F$3:$F$218&amp;$G$3:$G$218,$I$3:$I$218),2,0)</f>
        <v>411163</v>
      </c>
      <c r="AK20">
        <f t="array" ref="AK20">VLOOKUP(AG20&amp;AK$1,IF({1,0},$F$3:$F$218&amp;$G$3:$G$218,$I$3:$I$218),2,0)</f>
        <v>411263</v>
      </c>
      <c r="AL20" s="36" t="str">
        <f t="shared" si="4"/>
        <v>{410963,411063,411163,411263}</v>
      </c>
      <c r="AM20" s="3"/>
      <c r="AN20">
        <f t="array" ref="AN20">VLOOKUP(AD20&amp;AN$1,IF({1,0},$F$3:$F$218&amp;$G$3:$G$218,$I$3:$I$218),2,0)</f>
        <v>420963</v>
      </c>
      <c r="AO20">
        <f t="array" ref="AO20">VLOOKUP(AE20&amp;AO$1,IF({1,0},$F$3:$F$218&amp;$G$3:$G$218,$I$3:$I$218),2,0)</f>
        <v>421063</v>
      </c>
      <c r="AP20">
        <f t="array" ref="AP20">VLOOKUP(AF20&amp;AP$1,IF({1,0},$F$3:$F$218&amp;$G$3:$G$218,$I$3:$I$218),2,0)</f>
        <v>421163</v>
      </c>
      <c r="AQ20">
        <f t="array" ref="AQ20">VLOOKUP(AG20&amp;AQ$1,IF({1,0},$F$3:$F$218&amp;$G$3:$G$218,$I$3:$I$218),2,0)</f>
        <v>421263</v>
      </c>
      <c r="AR20" s="36" t="str">
        <f t="shared" si="5"/>
        <v>{420963,421063,421163,421263}</v>
      </c>
      <c r="AT20">
        <f t="array" ref="AT20">VLOOKUP(AD20&amp;AT$1,IF({1,0},$F$3:$F$218&amp;$G$3:$G$218,$I$3:$I$218),2,0)</f>
        <v>430963</v>
      </c>
      <c r="AU20">
        <f t="array" ref="AU20">VLOOKUP(AE20&amp;AU$1,IF({1,0},$F$3:$F$218&amp;$G$3:$G$218,$I$3:$I$218),2,0)</f>
        <v>431063</v>
      </c>
      <c r="AV20">
        <f t="array" ref="AV20">VLOOKUP(AF20&amp;AV$1,IF({1,0},$F$3:$F$218&amp;$G$3:$G$218,$I$3:$I$218),2,0)</f>
        <v>431163</v>
      </c>
      <c r="AW20">
        <f t="array" ref="AW20">VLOOKUP(AG20&amp;AW$1,IF({1,0},$F$3:$F$218&amp;$G$3:$G$218,$I$3:$I$218),2,0)</f>
        <v>431263</v>
      </c>
      <c r="AX20" s="36" t="str">
        <f t="shared" si="6"/>
        <v>{430963,431063,431163,431263}</v>
      </c>
    </row>
    <row r="21" spans="1:50" ht="16.5">
      <c r="A21" s="23">
        <v>19</v>
      </c>
      <c r="B21" s="23">
        <v>10</v>
      </c>
      <c r="C21" s="23">
        <v>11</v>
      </c>
      <c r="E21" t="str">
        <f t="shared" ref="E21:E52" si="8">E3</f>
        <v>地狱</v>
      </c>
      <c r="F21" s="23" t="s">
        <v>982</v>
      </c>
      <c r="G21" s="23" t="s">
        <v>958</v>
      </c>
      <c r="H21" s="29" t="str">
        <f t="shared" si="0"/>
        <v>地狱面甲·战</v>
      </c>
      <c r="I21" s="29">
        <f t="shared" si="1"/>
        <v>411011</v>
      </c>
      <c r="J21" s="29">
        <v>180</v>
      </c>
      <c r="K21">
        <v>400000</v>
      </c>
      <c r="L21">
        <v>1</v>
      </c>
      <c r="M21">
        <f t="shared" si="2"/>
        <v>10</v>
      </c>
      <c r="N21">
        <f t="shared" si="3"/>
        <v>11</v>
      </c>
      <c r="P21" s="31">
        <f>P3+100</f>
        <v>411011</v>
      </c>
      <c r="Q21">
        <f>Q3+3</f>
        <v>503</v>
      </c>
      <c r="R21" s="31">
        <v>0</v>
      </c>
      <c r="S21" s="23">
        <v>10</v>
      </c>
      <c r="T21">
        <v>1</v>
      </c>
      <c r="U21">
        <v>4</v>
      </c>
      <c r="W21" s="23">
        <v>80</v>
      </c>
      <c r="X21">
        <f>X3</f>
        <v>7</v>
      </c>
    </row>
    <row r="22" spans="1:50" ht="16.5">
      <c r="A22" s="23">
        <v>20</v>
      </c>
      <c r="B22" s="23">
        <v>10</v>
      </c>
      <c r="C22" s="23">
        <v>12</v>
      </c>
      <c r="D22" t="s">
        <v>985</v>
      </c>
      <c r="E22" t="str">
        <f t="shared" si="8"/>
        <v>地狱</v>
      </c>
      <c r="F22" s="23" t="s">
        <v>987</v>
      </c>
      <c r="G22" s="23" t="s">
        <v>958</v>
      </c>
      <c r="H22" s="29" t="str">
        <f t="shared" si="0"/>
        <v>神·地狱面甲·战</v>
      </c>
      <c r="I22" s="29">
        <f t="shared" si="1"/>
        <v>411012</v>
      </c>
      <c r="J22" s="29">
        <v>270</v>
      </c>
      <c r="K22">
        <v>400000</v>
      </c>
      <c r="L22">
        <v>1</v>
      </c>
      <c r="M22">
        <f t="shared" si="2"/>
        <v>10</v>
      </c>
      <c r="N22">
        <f t="shared" si="3"/>
        <v>12</v>
      </c>
      <c r="P22" s="31">
        <f t="shared" ref="P22:P39" si="9">P4+100</f>
        <v>411011</v>
      </c>
      <c r="Q22">
        <f>Q4+3</f>
        <v>504</v>
      </c>
      <c r="R22" s="31">
        <v>0</v>
      </c>
      <c r="S22" s="23">
        <v>10</v>
      </c>
      <c r="T22">
        <v>1</v>
      </c>
      <c r="U22">
        <v>4</v>
      </c>
      <c r="W22" s="23">
        <v>80</v>
      </c>
      <c r="X22">
        <f t="shared" ref="X22:X85" si="10">X4</f>
        <v>7</v>
      </c>
    </row>
    <row r="23" spans="1:50" ht="16.5">
      <c r="A23" s="23">
        <v>21</v>
      </c>
      <c r="B23" s="23">
        <v>10</v>
      </c>
      <c r="C23" s="23">
        <v>13</v>
      </c>
      <c r="D23" t="s">
        <v>990</v>
      </c>
      <c r="E23" t="str">
        <f t="shared" si="8"/>
        <v>地狱</v>
      </c>
      <c r="F23" s="23" t="s">
        <v>992</v>
      </c>
      <c r="G23" s="23" t="s">
        <v>958</v>
      </c>
      <c r="H23" s="29" t="str">
        <f t="shared" si="0"/>
        <v>圣·地狱面甲·战</v>
      </c>
      <c r="I23" s="29">
        <f t="shared" si="1"/>
        <v>411013</v>
      </c>
      <c r="J23" s="29">
        <v>370</v>
      </c>
      <c r="K23">
        <v>400000</v>
      </c>
      <c r="L23">
        <v>1</v>
      </c>
      <c r="M23">
        <f t="shared" si="2"/>
        <v>10</v>
      </c>
      <c r="N23">
        <f t="shared" si="3"/>
        <v>13</v>
      </c>
      <c r="P23" s="31">
        <f t="shared" si="9"/>
        <v>411011</v>
      </c>
      <c r="Q23">
        <f>Q5+3</f>
        <v>505</v>
      </c>
      <c r="R23" s="31">
        <v>0</v>
      </c>
      <c r="S23" s="23">
        <v>10</v>
      </c>
      <c r="T23">
        <v>1</v>
      </c>
      <c r="U23">
        <v>4</v>
      </c>
      <c r="W23" s="23">
        <v>80</v>
      </c>
      <c r="X23">
        <f t="shared" si="10"/>
        <v>7</v>
      </c>
    </row>
    <row r="24" spans="1:50" ht="16.5">
      <c r="A24" s="23">
        <v>22</v>
      </c>
      <c r="B24" s="23">
        <v>10</v>
      </c>
      <c r="C24" s="23">
        <v>21</v>
      </c>
      <c r="E24" t="str">
        <f t="shared" si="8"/>
        <v>饿鬼</v>
      </c>
      <c r="F24" s="23" t="s">
        <v>997</v>
      </c>
      <c r="G24" s="23" t="s">
        <v>958</v>
      </c>
      <c r="H24" s="29" t="str">
        <f t="shared" si="0"/>
        <v>饿鬼面甲·战</v>
      </c>
      <c r="I24" s="29">
        <f t="shared" si="1"/>
        <v>411021</v>
      </c>
      <c r="J24" s="29">
        <v>270</v>
      </c>
      <c r="K24">
        <v>400000</v>
      </c>
      <c r="L24">
        <v>1</v>
      </c>
      <c r="M24">
        <f t="shared" si="2"/>
        <v>10</v>
      </c>
      <c r="N24">
        <f t="shared" si="3"/>
        <v>21</v>
      </c>
      <c r="P24" s="31">
        <f t="shared" si="9"/>
        <v>411012</v>
      </c>
      <c r="Q24">
        <f>Q21</f>
        <v>503</v>
      </c>
      <c r="R24" s="31">
        <v>0</v>
      </c>
      <c r="S24" s="23">
        <v>10</v>
      </c>
      <c r="T24">
        <v>1</v>
      </c>
      <c r="U24">
        <v>4</v>
      </c>
      <c r="W24" s="23">
        <v>80</v>
      </c>
      <c r="X24">
        <f t="shared" si="10"/>
        <v>8</v>
      </c>
    </row>
    <row r="25" spans="1:50" ht="16.5">
      <c r="A25" s="23">
        <v>23</v>
      </c>
      <c r="B25" s="23">
        <v>10</v>
      </c>
      <c r="C25" s="23">
        <v>22</v>
      </c>
      <c r="D25" t="s">
        <v>985</v>
      </c>
      <c r="E25" t="str">
        <f t="shared" si="8"/>
        <v>饿鬼</v>
      </c>
      <c r="F25" s="23" t="s">
        <v>1001</v>
      </c>
      <c r="G25" s="23" t="s">
        <v>958</v>
      </c>
      <c r="H25" s="29" t="str">
        <f t="shared" si="0"/>
        <v>神·饿鬼面甲·战</v>
      </c>
      <c r="I25" s="29">
        <f t="shared" si="1"/>
        <v>411022</v>
      </c>
      <c r="J25" s="29">
        <v>400</v>
      </c>
      <c r="K25">
        <v>400000</v>
      </c>
      <c r="L25">
        <v>1</v>
      </c>
      <c r="M25">
        <f t="shared" si="2"/>
        <v>10</v>
      </c>
      <c r="N25">
        <f t="shared" si="3"/>
        <v>22</v>
      </c>
      <c r="P25" s="31">
        <f t="shared" si="9"/>
        <v>411012</v>
      </c>
      <c r="Q25">
        <f t="shared" ref="Q25:Q38" si="11">Q22</f>
        <v>504</v>
      </c>
      <c r="R25" s="31">
        <v>0</v>
      </c>
      <c r="S25" s="23">
        <v>10</v>
      </c>
      <c r="T25">
        <v>1</v>
      </c>
      <c r="U25">
        <v>4</v>
      </c>
      <c r="W25" s="23">
        <v>80</v>
      </c>
      <c r="X25">
        <f t="shared" si="10"/>
        <v>8</v>
      </c>
    </row>
    <row r="26" spans="1:50" ht="16.5">
      <c r="A26" s="23">
        <v>24</v>
      </c>
      <c r="B26" s="23">
        <v>10</v>
      </c>
      <c r="C26" s="23">
        <v>23</v>
      </c>
      <c r="D26" t="s">
        <v>990</v>
      </c>
      <c r="E26" t="str">
        <f t="shared" si="8"/>
        <v>饿鬼</v>
      </c>
      <c r="F26" s="23" t="s">
        <v>1005</v>
      </c>
      <c r="G26" s="23" t="s">
        <v>958</v>
      </c>
      <c r="H26" s="29" t="str">
        <f t="shared" si="0"/>
        <v>圣·饿鬼面甲·战</v>
      </c>
      <c r="I26" s="29">
        <f t="shared" si="1"/>
        <v>411023</v>
      </c>
      <c r="J26" s="29">
        <v>560</v>
      </c>
      <c r="K26">
        <v>400000</v>
      </c>
      <c r="L26">
        <v>1</v>
      </c>
      <c r="M26">
        <f t="shared" si="2"/>
        <v>10</v>
      </c>
      <c r="N26">
        <f t="shared" si="3"/>
        <v>23</v>
      </c>
      <c r="P26" s="31">
        <f t="shared" si="9"/>
        <v>411012</v>
      </c>
      <c r="Q26">
        <f t="shared" si="11"/>
        <v>505</v>
      </c>
      <c r="R26" s="31">
        <v>0</v>
      </c>
      <c r="S26" s="23">
        <v>10</v>
      </c>
      <c r="T26">
        <v>1</v>
      </c>
      <c r="U26">
        <v>4</v>
      </c>
      <c r="W26" s="23">
        <v>80</v>
      </c>
      <c r="X26">
        <f t="shared" si="10"/>
        <v>8</v>
      </c>
    </row>
    <row r="27" spans="1:50" ht="16.5">
      <c r="A27" s="23">
        <v>25</v>
      </c>
      <c r="B27" s="23">
        <v>10</v>
      </c>
      <c r="C27" s="23">
        <v>31</v>
      </c>
      <c r="E27" t="str">
        <f t="shared" si="8"/>
        <v>畜生</v>
      </c>
      <c r="F27" s="23" t="s">
        <v>1010</v>
      </c>
      <c r="G27" s="23" t="s">
        <v>958</v>
      </c>
      <c r="H27" s="29" t="str">
        <f t="shared" si="0"/>
        <v>畜生面甲·战</v>
      </c>
      <c r="I27" s="29">
        <f t="shared" si="1"/>
        <v>411031</v>
      </c>
      <c r="J27" s="29">
        <v>480</v>
      </c>
      <c r="K27">
        <v>400000</v>
      </c>
      <c r="L27">
        <v>1</v>
      </c>
      <c r="M27">
        <f t="shared" si="2"/>
        <v>10</v>
      </c>
      <c r="N27">
        <f t="shared" si="3"/>
        <v>31</v>
      </c>
      <c r="P27" s="31">
        <f t="shared" si="9"/>
        <v>411013</v>
      </c>
      <c r="Q27">
        <f t="shared" si="11"/>
        <v>503</v>
      </c>
      <c r="R27" s="31">
        <v>0</v>
      </c>
      <c r="S27" s="23">
        <v>10</v>
      </c>
      <c r="T27">
        <v>1</v>
      </c>
      <c r="U27">
        <v>4</v>
      </c>
      <c r="W27" s="23">
        <v>80</v>
      </c>
      <c r="X27">
        <f t="shared" si="10"/>
        <v>9</v>
      </c>
    </row>
    <row r="28" spans="1:50" ht="16.5">
      <c r="A28" s="23">
        <v>26</v>
      </c>
      <c r="B28" s="23">
        <v>10</v>
      </c>
      <c r="C28" s="23">
        <v>32</v>
      </c>
      <c r="D28" t="s">
        <v>985</v>
      </c>
      <c r="E28" t="str">
        <f t="shared" si="8"/>
        <v>畜生</v>
      </c>
      <c r="F28" s="23" t="s">
        <v>1014</v>
      </c>
      <c r="G28" s="23" t="s">
        <v>958</v>
      </c>
      <c r="H28" s="29" t="str">
        <f t="shared" si="0"/>
        <v>神·畜生面甲·战</v>
      </c>
      <c r="I28" s="29">
        <f t="shared" si="1"/>
        <v>411032</v>
      </c>
      <c r="J28" s="29">
        <v>720</v>
      </c>
      <c r="K28">
        <v>400000</v>
      </c>
      <c r="L28">
        <v>1</v>
      </c>
      <c r="M28">
        <f t="shared" si="2"/>
        <v>10</v>
      </c>
      <c r="N28">
        <f t="shared" si="3"/>
        <v>32</v>
      </c>
      <c r="P28" s="31">
        <f t="shared" si="9"/>
        <v>411013</v>
      </c>
      <c r="Q28">
        <f t="shared" si="11"/>
        <v>504</v>
      </c>
      <c r="R28" s="31">
        <v>0</v>
      </c>
      <c r="S28" s="23">
        <v>10</v>
      </c>
      <c r="T28">
        <v>1</v>
      </c>
      <c r="U28">
        <v>4</v>
      </c>
      <c r="W28" s="23">
        <v>80</v>
      </c>
      <c r="X28">
        <f t="shared" si="10"/>
        <v>9</v>
      </c>
    </row>
    <row r="29" spans="1:50" ht="16.5">
      <c r="A29" s="23">
        <v>27</v>
      </c>
      <c r="B29" s="23">
        <v>10</v>
      </c>
      <c r="C29" s="23">
        <v>33</v>
      </c>
      <c r="D29" t="s">
        <v>990</v>
      </c>
      <c r="E29" t="str">
        <f t="shared" si="8"/>
        <v>畜生</v>
      </c>
      <c r="F29" s="23" t="s">
        <v>1018</v>
      </c>
      <c r="G29" s="23" t="s">
        <v>958</v>
      </c>
      <c r="H29" s="29" t="str">
        <f t="shared" si="0"/>
        <v>圣·畜生面甲·战</v>
      </c>
      <c r="I29" s="29">
        <f t="shared" si="1"/>
        <v>411033</v>
      </c>
      <c r="J29" s="29">
        <v>1020</v>
      </c>
      <c r="K29">
        <v>400000</v>
      </c>
      <c r="L29">
        <v>1</v>
      </c>
      <c r="M29">
        <f t="shared" si="2"/>
        <v>10</v>
      </c>
      <c r="N29">
        <f t="shared" si="3"/>
        <v>33</v>
      </c>
      <c r="P29" s="31">
        <f t="shared" si="9"/>
        <v>411013</v>
      </c>
      <c r="Q29">
        <f t="shared" si="11"/>
        <v>505</v>
      </c>
      <c r="R29" s="31">
        <v>0</v>
      </c>
      <c r="S29" s="23">
        <v>10</v>
      </c>
      <c r="T29">
        <v>1</v>
      </c>
      <c r="U29">
        <v>4</v>
      </c>
      <c r="W29" s="23">
        <v>80</v>
      </c>
      <c r="X29">
        <f t="shared" si="10"/>
        <v>9</v>
      </c>
    </row>
    <row r="30" spans="1:50" ht="16.5">
      <c r="A30" s="23">
        <v>28</v>
      </c>
      <c r="B30" s="23">
        <v>10</v>
      </c>
      <c r="C30" s="23">
        <v>41</v>
      </c>
      <c r="E30" t="str">
        <f t="shared" si="8"/>
        <v>修罗</v>
      </c>
      <c r="F30" s="23" t="s">
        <v>1023</v>
      </c>
      <c r="G30" s="23" t="s">
        <v>958</v>
      </c>
      <c r="H30" s="29" t="str">
        <f t="shared" si="0"/>
        <v>修罗面甲·战</v>
      </c>
      <c r="I30" s="29">
        <f t="shared" si="1"/>
        <v>411041</v>
      </c>
      <c r="J30" s="29">
        <v>920</v>
      </c>
      <c r="K30">
        <v>400000</v>
      </c>
      <c r="L30">
        <v>1</v>
      </c>
      <c r="M30">
        <f t="shared" si="2"/>
        <v>10</v>
      </c>
      <c r="N30">
        <f t="shared" si="3"/>
        <v>41</v>
      </c>
      <c r="P30" s="31">
        <f t="shared" si="9"/>
        <v>411014</v>
      </c>
      <c r="Q30">
        <f t="shared" si="11"/>
        <v>503</v>
      </c>
      <c r="R30" s="31">
        <v>0</v>
      </c>
      <c r="S30" s="23">
        <v>10</v>
      </c>
      <c r="T30">
        <v>1</v>
      </c>
      <c r="U30">
        <v>4</v>
      </c>
      <c r="W30" s="23">
        <v>80</v>
      </c>
      <c r="X30">
        <f t="shared" si="10"/>
        <v>10</v>
      </c>
    </row>
    <row r="31" spans="1:50" ht="16.5">
      <c r="A31" s="23">
        <v>29</v>
      </c>
      <c r="B31" s="23">
        <v>10</v>
      </c>
      <c r="C31" s="23">
        <v>42</v>
      </c>
      <c r="D31" t="s">
        <v>985</v>
      </c>
      <c r="E31" t="str">
        <f t="shared" si="8"/>
        <v>修罗</v>
      </c>
      <c r="F31" s="23" t="s">
        <v>1027</v>
      </c>
      <c r="G31" s="23" t="s">
        <v>958</v>
      </c>
      <c r="H31" s="29" t="str">
        <f t="shared" si="0"/>
        <v>神·修罗面甲·战</v>
      </c>
      <c r="I31" s="29">
        <f t="shared" si="1"/>
        <v>411042</v>
      </c>
      <c r="J31" s="29">
        <v>1380</v>
      </c>
      <c r="K31">
        <v>400000</v>
      </c>
      <c r="L31">
        <v>1</v>
      </c>
      <c r="M31">
        <f t="shared" si="2"/>
        <v>10</v>
      </c>
      <c r="N31">
        <f t="shared" si="3"/>
        <v>42</v>
      </c>
      <c r="P31" s="31">
        <f t="shared" si="9"/>
        <v>411014</v>
      </c>
      <c r="Q31">
        <f t="shared" si="11"/>
        <v>504</v>
      </c>
      <c r="R31" s="31">
        <v>0</v>
      </c>
      <c r="S31" s="23">
        <v>10</v>
      </c>
      <c r="T31">
        <v>1</v>
      </c>
      <c r="U31">
        <v>4</v>
      </c>
      <c r="W31" s="23">
        <v>80</v>
      </c>
      <c r="X31">
        <f t="shared" si="10"/>
        <v>10</v>
      </c>
    </row>
    <row r="32" spans="1:50" ht="16.5">
      <c r="A32" s="23">
        <v>30</v>
      </c>
      <c r="B32" s="23">
        <v>10</v>
      </c>
      <c r="C32" s="23">
        <v>43</v>
      </c>
      <c r="D32" t="s">
        <v>990</v>
      </c>
      <c r="E32" t="str">
        <f t="shared" si="8"/>
        <v>修罗</v>
      </c>
      <c r="F32" s="23" t="s">
        <v>1031</v>
      </c>
      <c r="G32" s="23" t="s">
        <v>958</v>
      </c>
      <c r="H32" s="29" t="str">
        <f t="shared" si="0"/>
        <v>圣·修罗面甲·战</v>
      </c>
      <c r="I32" s="29">
        <f t="shared" si="1"/>
        <v>411043</v>
      </c>
      <c r="J32" s="29">
        <v>2210</v>
      </c>
      <c r="K32">
        <v>400000</v>
      </c>
      <c r="L32">
        <v>1</v>
      </c>
      <c r="M32">
        <f t="shared" si="2"/>
        <v>10</v>
      </c>
      <c r="N32">
        <f t="shared" si="3"/>
        <v>43</v>
      </c>
      <c r="P32" s="31">
        <f t="shared" si="9"/>
        <v>411014</v>
      </c>
      <c r="Q32">
        <f t="shared" si="11"/>
        <v>505</v>
      </c>
      <c r="R32" s="31">
        <v>0</v>
      </c>
      <c r="S32" s="23">
        <v>10</v>
      </c>
      <c r="T32">
        <v>1</v>
      </c>
      <c r="U32">
        <v>4</v>
      </c>
      <c r="W32" s="23">
        <v>80</v>
      </c>
      <c r="X32">
        <f t="shared" si="10"/>
        <v>10</v>
      </c>
    </row>
    <row r="33" spans="1:24" ht="16.5">
      <c r="A33" s="23">
        <v>31</v>
      </c>
      <c r="B33" s="23">
        <v>10</v>
      </c>
      <c r="C33" s="23">
        <v>51</v>
      </c>
      <c r="E33" t="str">
        <f t="shared" si="8"/>
        <v>人间</v>
      </c>
      <c r="F33" s="23" t="s">
        <v>1036</v>
      </c>
      <c r="G33" s="23" t="s">
        <v>958</v>
      </c>
      <c r="H33" s="29" t="str">
        <f t="shared" si="0"/>
        <v>人间面甲·战</v>
      </c>
      <c r="I33" s="29">
        <f t="shared" si="1"/>
        <v>411051</v>
      </c>
      <c r="J33" s="29">
        <v>1750</v>
      </c>
      <c r="K33">
        <v>400000</v>
      </c>
      <c r="L33">
        <v>1</v>
      </c>
      <c r="M33">
        <f t="shared" si="2"/>
        <v>10</v>
      </c>
      <c r="N33">
        <f t="shared" si="3"/>
        <v>51</v>
      </c>
      <c r="P33" s="31">
        <f t="shared" si="9"/>
        <v>411015</v>
      </c>
      <c r="Q33">
        <f t="shared" si="11"/>
        <v>503</v>
      </c>
      <c r="R33" s="31">
        <v>0</v>
      </c>
      <c r="S33" s="23">
        <v>10</v>
      </c>
      <c r="T33">
        <v>1</v>
      </c>
      <c r="U33">
        <v>4</v>
      </c>
      <c r="W33" s="23">
        <v>80</v>
      </c>
      <c r="X33">
        <f t="shared" si="10"/>
        <v>11</v>
      </c>
    </row>
    <row r="34" spans="1:24" ht="16.5">
      <c r="A34" s="23">
        <v>32</v>
      </c>
      <c r="B34" s="23">
        <v>10</v>
      </c>
      <c r="C34" s="23">
        <v>52</v>
      </c>
      <c r="D34" t="s">
        <v>985</v>
      </c>
      <c r="E34" t="str">
        <f t="shared" si="8"/>
        <v>人间</v>
      </c>
      <c r="F34" s="23" t="s">
        <v>1040</v>
      </c>
      <c r="G34" s="23" t="s">
        <v>958</v>
      </c>
      <c r="H34" s="29" t="str">
        <f t="shared" si="0"/>
        <v>神·人间面甲·战</v>
      </c>
      <c r="I34" s="29">
        <f t="shared" si="1"/>
        <v>411052</v>
      </c>
      <c r="J34" s="29">
        <v>2630</v>
      </c>
      <c r="K34">
        <v>400000</v>
      </c>
      <c r="L34">
        <v>1</v>
      </c>
      <c r="M34">
        <f t="shared" si="2"/>
        <v>10</v>
      </c>
      <c r="N34">
        <f t="shared" si="3"/>
        <v>52</v>
      </c>
      <c r="P34" s="31">
        <f t="shared" si="9"/>
        <v>411015</v>
      </c>
      <c r="Q34">
        <f t="shared" si="11"/>
        <v>504</v>
      </c>
      <c r="R34" s="31">
        <v>0</v>
      </c>
      <c r="S34" s="23">
        <v>10</v>
      </c>
      <c r="T34">
        <v>1</v>
      </c>
      <c r="U34">
        <v>4</v>
      </c>
      <c r="W34" s="23">
        <v>80</v>
      </c>
      <c r="X34">
        <f t="shared" si="10"/>
        <v>11</v>
      </c>
    </row>
    <row r="35" spans="1:24" ht="16.5">
      <c r="A35" s="23">
        <v>33</v>
      </c>
      <c r="B35" s="23">
        <v>10</v>
      </c>
      <c r="C35" s="23">
        <v>53</v>
      </c>
      <c r="D35" t="s">
        <v>990</v>
      </c>
      <c r="E35" t="str">
        <f t="shared" si="8"/>
        <v>人间</v>
      </c>
      <c r="F35" s="23" t="s">
        <v>1044</v>
      </c>
      <c r="G35" s="23" t="s">
        <v>958</v>
      </c>
      <c r="H35" s="29" t="str">
        <f t="shared" si="0"/>
        <v>圣·人间面甲·战</v>
      </c>
      <c r="I35" s="29">
        <f t="shared" si="1"/>
        <v>411053</v>
      </c>
      <c r="J35" s="29">
        <v>4210</v>
      </c>
      <c r="K35">
        <v>400000</v>
      </c>
      <c r="L35">
        <v>1</v>
      </c>
      <c r="M35">
        <f t="shared" si="2"/>
        <v>10</v>
      </c>
      <c r="N35">
        <f t="shared" si="3"/>
        <v>53</v>
      </c>
      <c r="P35" s="31">
        <f t="shared" si="9"/>
        <v>411015</v>
      </c>
      <c r="Q35">
        <f t="shared" si="11"/>
        <v>505</v>
      </c>
      <c r="R35" s="31">
        <v>0</v>
      </c>
      <c r="S35" s="23">
        <v>10</v>
      </c>
      <c r="T35">
        <v>1</v>
      </c>
      <c r="U35">
        <v>4</v>
      </c>
      <c r="W35" s="23">
        <v>80</v>
      </c>
      <c r="X35">
        <f t="shared" si="10"/>
        <v>11</v>
      </c>
    </row>
    <row r="36" spans="1:24" ht="16.5">
      <c r="A36" s="23">
        <v>34</v>
      </c>
      <c r="B36" s="23">
        <v>10</v>
      </c>
      <c r="C36" s="23">
        <v>61</v>
      </c>
      <c r="E36" t="str">
        <f t="shared" si="8"/>
        <v>天道</v>
      </c>
      <c r="F36" s="23" t="s">
        <v>1048</v>
      </c>
      <c r="G36" s="23" t="s">
        <v>958</v>
      </c>
      <c r="H36" s="29" t="str">
        <f t="shared" si="0"/>
        <v>天道面甲·战</v>
      </c>
      <c r="I36" s="29">
        <f t="shared" si="1"/>
        <v>411061</v>
      </c>
      <c r="J36" s="29">
        <v>3330</v>
      </c>
      <c r="K36">
        <v>400000</v>
      </c>
      <c r="L36">
        <v>1</v>
      </c>
      <c r="M36">
        <f t="shared" si="2"/>
        <v>10</v>
      </c>
      <c r="N36">
        <f t="shared" si="3"/>
        <v>61</v>
      </c>
      <c r="P36" s="31">
        <f t="shared" si="9"/>
        <v>411016</v>
      </c>
      <c r="Q36">
        <f t="shared" si="11"/>
        <v>503</v>
      </c>
      <c r="R36" s="31">
        <v>0</v>
      </c>
      <c r="S36" s="23">
        <v>10</v>
      </c>
      <c r="T36">
        <v>1</v>
      </c>
      <c r="U36">
        <v>4</v>
      </c>
      <c r="W36" s="23">
        <v>80</v>
      </c>
      <c r="X36">
        <f t="shared" si="10"/>
        <v>12</v>
      </c>
    </row>
    <row r="37" spans="1:24" ht="16.5">
      <c r="A37" s="23">
        <v>35</v>
      </c>
      <c r="B37" s="23">
        <v>10</v>
      </c>
      <c r="C37" s="23">
        <v>62</v>
      </c>
      <c r="D37" t="s">
        <v>985</v>
      </c>
      <c r="E37" t="str">
        <f t="shared" si="8"/>
        <v>天道</v>
      </c>
      <c r="F37" s="23" t="s">
        <v>1052</v>
      </c>
      <c r="G37" s="23" t="s">
        <v>958</v>
      </c>
      <c r="H37" s="29" t="str">
        <f t="shared" si="0"/>
        <v>神·天道面甲·战</v>
      </c>
      <c r="I37" s="29">
        <f t="shared" si="1"/>
        <v>411062</v>
      </c>
      <c r="J37" s="29">
        <v>5000</v>
      </c>
      <c r="K37">
        <v>400000</v>
      </c>
      <c r="L37">
        <v>1</v>
      </c>
      <c r="M37">
        <f t="shared" si="2"/>
        <v>10</v>
      </c>
      <c r="N37">
        <f t="shared" si="3"/>
        <v>62</v>
      </c>
      <c r="P37" s="31">
        <f t="shared" si="9"/>
        <v>411016</v>
      </c>
      <c r="Q37">
        <f t="shared" si="11"/>
        <v>504</v>
      </c>
      <c r="R37" s="31">
        <v>0</v>
      </c>
      <c r="S37" s="23">
        <v>10</v>
      </c>
      <c r="T37">
        <v>1</v>
      </c>
      <c r="U37">
        <v>4</v>
      </c>
      <c r="W37" s="23">
        <v>80</v>
      </c>
      <c r="X37">
        <f t="shared" si="10"/>
        <v>12</v>
      </c>
    </row>
    <row r="38" spans="1:24" ht="16.5">
      <c r="A38" s="23">
        <v>36</v>
      </c>
      <c r="B38" s="23">
        <v>10</v>
      </c>
      <c r="C38" s="23">
        <v>63</v>
      </c>
      <c r="D38" t="s">
        <v>990</v>
      </c>
      <c r="E38" t="str">
        <f t="shared" si="8"/>
        <v>天道</v>
      </c>
      <c r="F38" s="23" t="s">
        <v>1056</v>
      </c>
      <c r="G38" s="23" t="s">
        <v>958</v>
      </c>
      <c r="H38" s="29" t="str">
        <f t="shared" si="0"/>
        <v>圣·天道面甲·战</v>
      </c>
      <c r="I38" s="29">
        <f t="shared" si="1"/>
        <v>411063</v>
      </c>
      <c r="J38" s="29">
        <v>8000</v>
      </c>
      <c r="K38">
        <v>400000</v>
      </c>
      <c r="L38">
        <v>1</v>
      </c>
      <c r="M38">
        <f t="shared" si="2"/>
        <v>10</v>
      </c>
      <c r="N38">
        <f t="shared" si="3"/>
        <v>63</v>
      </c>
      <c r="P38" s="31">
        <f t="shared" si="9"/>
        <v>411016</v>
      </c>
      <c r="Q38">
        <f t="shared" si="11"/>
        <v>505</v>
      </c>
      <c r="R38" s="31">
        <v>0</v>
      </c>
      <c r="S38" s="23">
        <v>10</v>
      </c>
      <c r="T38">
        <v>1</v>
      </c>
      <c r="U38">
        <v>4</v>
      </c>
      <c r="W38" s="23">
        <v>80</v>
      </c>
      <c r="X38">
        <f t="shared" si="10"/>
        <v>12</v>
      </c>
    </row>
    <row r="39" spans="1:24" ht="16.5">
      <c r="A39" s="23">
        <v>37</v>
      </c>
      <c r="B39" s="23">
        <v>11</v>
      </c>
      <c r="C39" s="23">
        <v>11</v>
      </c>
      <c r="E39" t="str">
        <f t="shared" si="8"/>
        <v>地狱</v>
      </c>
      <c r="F39" s="23" t="s">
        <v>983</v>
      </c>
      <c r="G39" s="23" t="s">
        <v>958</v>
      </c>
      <c r="H39" s="29" t="str">
        <f t="shared" si="0"/>
        <v>地狱披风·战</v>
      </c>
      <c r="I39" s="29">
        <f t="shared" si="1"/>
        <v>411111</v>
      </c>
      <c r="J39" s="29">
        <v>180</v>
      </c>
      <c r="K39">
        <v>400000</v>
      </c>
      <c r="L39">
        <v>1</v>
      </c>
      <c r="M39">
        <f t="shared" si="2"/>
        <v>11</v>
      </c>
      <c r="N39">
        <f t="shared" si="3"/>
        <v>11</v>
      </c>
      <c r="P39" s="31">
        <f t="shared" si="9"/>
        <v>411111</v>
      </c>
      <c r="Q39">
        <f>IF(S39=S38,IF(T39=T38,IF(U39=U38,Q38,Q38+1),Q38+1),Q38+1)</f>
        <v>506</v>
      </c>
      <c r="R39" s="31">
        <v>0</v>
      </c>
      <c r="S39" s="23">
        <v>11</v>
      </c>
      <c r="T39">
        <v>1</v>
      </c>
      <c r="U39">
        <v>4</v>
      </c>
      <c r="W39" s="23">
        <v>80</v>
      </c>
      <c r="X39">
        <f t="shared" si="10"/>
        <v>7</v>
      </c>
    </row>
    <row r="40" spans="1:24" ht="16.5">
      <c r="A40" s="23">
        <v>38</v>
      </c>
      <c r="B40" s="23">
        <v>11</v>
      </c>
      <c r="C40" s="23">
        <v>12</v>
      </c>
      <c r="D40" t="s">
        <v>985</v>
      </c>
      <c r="E40" t="str">
        <f t="shared" si="8"/>
        <v>地狱</v>
      </c>
      <c r="F40" s="23" t="s">
        <v>988</v>
      </c>
      <c r="G40" s="23" t="s">
        <v>958</v>
      </c>
      <c r="H40" s="29" t="str">
        <f t="shared" si="0"/>
        <v>神·地狱披风·战</v>
      </c>
      <c r="I40" s="29">
        <f t="shared" si="1"/>
        <v>411112</v>
      </c>
      <c r="J40" s="29">
        <v>270</v>
      </c>
      <c r="K40">
        <v>400000</v>
      </c>
      <c r="L40">
        <v>1</v>
      </c>
      <c r="M40">
        <f t="shared" si="2"/>
        <v>11</v>
      </c>
      <c r="N40">
        <f t="shared" si="3"/>
        <v>12</v>
      </c>
      <c r="P40" s="31">
        <f t="shared" ref="P40:P47" si="12">P22+100</f>
        <v>411111</v>
      </c>
      <c r="Q40">
        <f>Q39+1</f>
        <v>507</v>
      </c>
      <c r="R40" s="31">
        <v>0</v>
      </c>
      <c r="S40" s="23">
        <v>11</v>
      </c>
      <c r="T40">
        <v>1</v>
      </c>
      <c r="U40">
        <v>4</v>
      </c>
      <c r="W40" s="23">
        <v>80</v>
      </c>
      <c r="X40">
        <f t="shared" si="10"/>
        <v>7</v>
      </c>
    </row>
    <row r="41" spans="1:24" ht="16.5">
      <c r="A41" s="23">
        <v>39</v>
      </c>
      <c r="B41" s="23">
        <v>11</v>
      </c>
      <c r="C41" s="23">
        <v>13</v>
      </c>
      <c r="D41" t="s">
        <v>990</v>
      </c>
      <c r="E41" t="str">
        <f t="shared" si="8"/>
        <v>地狱</v>
      </c>
      <c r="F41" s="23" t="s">
        <v>993</v>
      </c>
      <c r="G41" s="23" t="s">
        <v>958</v>
      </c>
      <c r="H41" s="29" t="str">
        <f t="shared" si="0"/>
        <v>圣·地狱披风·战</v>
      </c>
      <c r="I41" s="29">
        <f t="shared" si="1"/>
        <v>411113</v>
      </c>
      <c r="J41" s="29">
        <v>370</v>
      </c>
      <c r="K41">
        <v>400000</v>
      </c>
      <c r="L41">
        <v>1</v>
      </c>
      <c r="M41">
        <f t="shared" si="2"/>
        <v>11</v>
      </c>
      <c r="N41">
        <f t="shared" si="3"/>
        <v>13</v>
      </c>
      <c r="P41" s="31">
        <f t="shared" si="12"/>
        <v>411111</v>
      </c>
      <c r="Q41">
        <f>Q40+1</f>
        <v>508</v>
      </c>
      <c r="R41" s="31">
        <v>0</v>
      </c>
      <c r="S41" s="23">
        <v>11</v>
      </c>
      <c r="T41">
        <v>1</v>
      </c>
      <c r="U41">
        <v>4</v>
      </c>
      <c r="W41" s="23">
        <v>80</v>
      </c>
      <c r="X41">
        <f t="shared" si="10"/>
        <v>7</v>
      </c>
    </row>
    <row r="42" spans="1:24" ht="16.5">
      <c r="A42" s="23">
        <v>40</v>
      </c>
      <c r="B42" s="23">
        <v>11</v>
      </c>
      <c r="C42" s="23">
        <v>21</v>
      </c>
      <c r="E42" t="str">
        <f t="shared" si="8"/>
        <v>饿鬼</v>
      </c>
      <c r="F42" s="23" t="s">
        <v>998</v>
      </c>
      <c r="G42" s="23" t="s">
        <v>958</v>
      </c>
      <c r="H42" s="29" t="str">
        <f t="shared" si="0"/>
        <v>饿鬼披风·战</v>
      </c>
      <c r="I42" s="29">
        <f t="shared" si="1"/>
        <v>411121</v>
      </c>
      <c r="J42" s="29">
        <v>270</v>
      </c>
      <c r="K42">
        <v>400000</v>
      </c>
      <c r="L42">
        <v>1</v>
      </c>
      <c r="M42">
        <f t="shared" si="2"/>
        <v>11</v>
      </c>
      <c r="N42">
        <f t="shared" si="3"/>
        <v>21</v>
      </c>
      <c r="P42" s="31">
        <f t="shared" si="12"/>
        <v>411112</v>
      </c>
      <c r="Q42">
        <f>Q39</f>
        <v>506</v>
      </c>
      <c r="R42" s="31">
        <v>0</v>
      </c>
      <c r="S42" s="23">
        <v>11</v>
      </c>
      <c r="T42">
        <v>1</v>
      </c>
      <c r="U42">
        <v>4</v>
      </c>
      <c r="W42" s="23">
        <v>80</v>
      </c>
      <c r="X42">
        <f t="shared" si="10"/>
        <v>8</v>
      </c>
    </row>
    <row r="43" spans="1:24" ht="16.5">
      <c r="A43" s="23">
        <v>41</v>
      </c>
      <c r="B43" s="23">
        <v>11</v>
      </c>
      <c r="C43" s="23">
        <v>22</v>
      </c>
      <c r="D43" t="s">
        <v>985</v>
      </c>
      <c r="E43" t="str">
        <f t="shared" si="8"/>
        <v>饿鬼</v>
      </c>
      <c r="F43" s="23" t="s">
        <v>1002</v>
      </c>
      <c r="G43" s="23" t="s">
        <v>958</v>
      </c>
      <c r="H43" s="29" t="str">
        <f t="shared" si="0"/>
        <v>神·饿鬼披风·战</v>
      </c>
      <c r="I43" s="29">
        <f t="shared" si="1"/>
        <v>411122</v>
      </c>
      <c r="J43" s="29">
        <v>400</v>
      </c>
      <c r="K43">
        <v>400000</v>
      </c>
      <c r="L43">
        <v>1</v>
      </c>
      <c r="M43">
        <f t="shared" si="2"/>
        <v>11</v>
      </c>
      <c r="N43">
        <f t="shared" si="3"/>
        <v>22</v>
      </c>
      <c r="P43" s="31">
        <f t="shared" si="12"/>
        <v>411112</v>
      </c>
      <c r="Q43">
        <f t="shared" ref="Q43:Q56" si="13">Q40</f>
        <v>507</v>
      </c>
      <c r="R43" s="31">
        <v>0</v>
      </c>
      <c r="S43" s="23">
        <v>11</v>
      </c>
      <c r="T43">
        <v>1</v>
      </c>
      <c r="U43">
        <v>4</v>
      </c>
      <c r="W43" s="23">
        <v>80</v>
      </c>
      <c r="X43">
        <f t="shared" si="10"/>
        <v>8</v>
      </c>
    </row>
    <row r="44" spans="1:24" ht="16.5">
      <c r="A44" s="23">
        <v>42</v>
      </c>
      <c r="B44" s="23">
        <v>11</v>
      </c>
      <c r="C44" s="23">
        <v>23</v>
      </c>
      <c r="D44" t="s">
        <v>990</v>
      </c>
      <c r="E44" t="str">
        <f t="shared" si="8"/>
        <v>饿鬼</v>
      </c>
      <c r="F44" s="23" t="s">
        <v>1006</v>
      </c>
      <c r="G44" s="23" t="s">
        <v>958</v>
      </c>
      <c r="H44" s="29" t="str">
        <f t="shared" si="0"/>
        <v>圣·饿鬼披风·战</v>
      </c>
      <c r="I44" s="29">
        <f t="shared" si="1"/>
        <v>411123</v>
      </c>
      <c r="J44" s="29">
        <v>560</v>
      </c>
      <c r="K44">
        <v>400000</v>
      </c>
      <c r="L44">
        <v>1</v>
      </c>
      <c r="M44">
        <f t="shared" si="2"/>
        <v>11</v>
      </c>
      <c r="N44">
        <f t="shared" si="3"/>
        <v>23</v>
      </c>
      <c r="P44" s="31">
        <f t="shared" si="12"/>
        <v>411112</v>
      </c>
      <c r="Q44">
        <f t="shared" si="13"/>
        <v>508</v>
      </c>
      <c r="R44" s="31">
        <v>0</v>
      </c>
      <c r="S44" s="23">
        <v>11</v>
      </c>
      <c r="T44">
        <v>1</v>
      </c>
      <c r="U44">
        <v>4</v>
      </c>
      <c r="W44" s="23">
        <v>80</v>
      </c>
      <c r="X44">
        <f t="shared" si="10"/>
        <v>8</v>
      </c>
    </row>
    <row r="45" spans="1:24" ht="16.5">
      <c r="A45" s="23">
        <v>43</v>
      </c>
      <c r="B45" s="23">
        <v>11</v>
      </c>
      <c r="C45" s="23">
        <v>31</v>
      </c>
      <c r="E45" t="str">
        <f t="shared" si="8"/>
        <v>畜生</v>
      </c>
      <c r="F45" s="23" t="s">
        <v>1011</v>
      </c>
      <c r="G45" s="23" t="s">
        <v>958</v>
      </c>
      <c r="H45" s="29" t="str">
        <f t="shared" si="0"/>
        <v>畜生披风·战</v>
      </c>
      <c r="I45" s="29">
        <f t="shared" si="1"/>
        <v>411131</v>
      </c>
      <c r="J45" s="29">
        <v>480</v>
      </c>
      <c r="K45">
        <v>400000</v>
      </c>
      <c r="L45">
        <v>1</v>
      </c>
      <c r="M45">
        <f t="shared" si="2"/>
        <v>11</v>
      </c>
      <c r="N45">
        <f t="shared" si="3"/>
        <v>31</v>
      </c>
      <c r="P45" s="31">
        <f t="shared" si="12"/>
        <v>411113</v>
      </c>
      <c r="Q45">
        <f t="shared" si="13"/>
        <v>506</v>
      </c>
      <c r="R45" s="31">
        <v>0</v>
      </c>
      <c r="S45" s="23">
        <v>11</v>
      </c>
      <c r="T45">
        <v>1</v>
      </c>
      <c r="U45">
        <v>4</v>
      </c>
      <c r="W45" s="23">
        <v>80</v>
      </c>
      <c r="X45">
        <f t="shared" si="10"/>
        <v>9</v>
      </c>
    </row>
    <row r="46" spans="1:24" ht="16.5">
      <c r="A46" s="23">
        <v>44</v>
      </c>
      <c r="B46" s="23">
        <v>11</v>
      </c>
      <c r="C46" s="23">
        <v>32</v>
      </c>
      <c r="D46" t="s">
        <v>985</v>
      </c>
      <c r="E46" t="str">
        <f t="shared" si="8"/>
        <v>畜生</v>
      </c>
      <c r="F46" s="23" t="s">
        <v>1015</v>
      </c>
      <c r="G46" s="23" t="s">
        <v>958</v>
      </c>
      <c r="H46" s="29" t="str">
        <f t="shared" si="0"/>
        <v>神·畜生披风·战</v>
      </c>
      <c r="I46" s="29">
        <f t="shared" si="1"/>
        <v>411132</v>
      </c>
      <c r="J46" s="29">
        <v>720</v>
      </c>
      <c r="K46">
        <v>400000</v>
      </c>
      <c r="L46">
        <v>1</v>
      </c>
      <c r="M46">
        <f t="shared" si="2"/>
        <v>11</v>
      </c>
      <c r="N46">
        <f t="shared" si="3"/>
        <v>32</v>
      </c>
      <c r="P46" s="31">
        <f t="shared" si="12"/>
        <v>411113</v>
      </c>
      <c r="Q46">
        <f t="shared" si="13"/>
        <v>507</v>
      </c>
      <c r="R46" s="31">
        <v>0</v>
      </c>
      <c r="S46" s="23">
        <v>11</v>
      </c>
      <c r="T46">
        <v>1</v>
      </c>
      <c r="U46">
        <v>4</v>
      </c>
      <c r="W46" s="23">
        <v>80</v>
      </c>
      <c r="X46">
        <f t="shared" si="10"/>
        <v>9</v>
      </c>
    </row>
    <row r="47" spans="1:24" ht="16.5">
      <c r="A47" s="23">
        <v>45</v>
      </c>
      <c r="B47" s="23">
        <v>11</v>
      </c>
      <c r="C47" s="23">
        <v>33</v>
      </c>
      <c r="D47" t="s">
        <v>990</v>
      </c>
      <c r="E47" t="str">
        <f t="shared" si="8"/>
        <v>畜生</v>
      </c>
      <c r="F47" s="23" t="s">
        <v>1019</v>
      </c>
      <c r="G47" s="23" t="s">
        <v>958</v>
      </c>
      <c r="H47" s="29" t="str">
        <f t="shared" si="0"/>
        <v>圣·畜生披风·战</v>
      </c>
      <c r="I47" s="29">
        <f t="shared" si="1"/>
        <v>411133</v>
      </c>
      <c r="J47" s="29">
        <v>1020</v>
      </c>
      <c r="K47">
        <v>400000</v>
      </c>
      <c r="L47">
        <v>1</v>
      </c>
      <c r="M47">
        <f t="shared" si="2"/>
        <v>11</v>
      </c>
      <c r="N47">
        <f t="shared" si="3"/>
        <v>33</v>
      </c>
      <c r="P47" s="31">
        <f t="shared" si="12"/>
        <v>411113</v>
      </c>
      <c r="Q47">
        <f t="shared" si="13"/>
        <v>508</v>
      </c>
      <c r="R47" s="31">
        <v>0</v>
      </c>
      <c r="S47" s="23">
        <v>11</v>
      </c>
      <c r="T47">
        <v>1</v>
      </c>
      <c r="U47">
        <v>4</v>
      </c>
      <c r="W47" s="23">
        <v>80</v>
      </c>
      <c r="X47">
        <f t="shared" si="10"/>
        <v>9</v>
      </c>
    </row>
    <row r="48" spans="1:24" ht="16.5">
      <c r="A48" s="23">
        <v>46</v>
      </c>
      <c r="B48" s="23">
        <v>11</v>
      </c>
      <c r="C48" s="23">
        <v>41</v>
      </c>
      <c r="E48" t="str">
        <f t="shared" si="8"/>
        <v>修罗</v>
      </c>
      <c r="F48" s="23" t="s">
        <v>1024</v>
      </c>
      <c r="G48" s="23" t="s">
        <v>958</v>
      </c>
      <c r="H48" s="29" t="str">
        <f t="shared" si="0"/>
        <v>修罗披风·战</v>
      </c>
      <c r="I48" s="29">
        <f t="shared" si="1"/>
        <v>411141</v>
      </c>
      <c r="J48" s="29">
        <v>920</v>
      </c>
      <c r="K48">
        <v>400000</v>
      </c>
      <c r="L48">
        <v>1</v>
      </c>
      <c r="M48">
        <f t="shared" si="2"/>
        <v>11</v>
      </c>
      <c r="N48">
        <f t="shared" si="3"/>
        <v>41</v>
      </c>
      <c r="P48" s="31">
        <f t="shared" ref="P48:P57" si="14">P30+100</f>
        <v>411114</v>
      </c>
      <c r="Q48">
        <f t="shared" si="13"/>
        <v>506</v>
      </c>
      <c r="R48" s="31">
        <v>0</v>
      </c>
      <c r="S48" s="23">
        <v>11</v>
      </c>
      <c r="T48">
        <v>1</v>
      </c>
      <c r="U48">
        <v>4</v>
      </c>
      <c r="W48" s="23">
        <v>80</v>
      </c>
      <c r="X48">
        <f t="shared" si="10"/>
        <v>10</v>
      </c>
    </row>
    <row r="49" spans="1:24" ht="16.5">
      <c r="A49" s="23">
        <v>47</v>
      </c>
      <c r="B49" s="23">
        <v>11</v>
      </c>
      <c r="C49" s="23">
        <v>42</v>
      </c>
      <c r="D49" t="s">
        <v>985</v>
      </c>
      <c r="E49" t="str">
        <f t="shared" si="8"/>
        <v>修罗</v>
      </c>
      <c r="F49" s="23" t="s">
        <v>1028</v>
      </c>
      <c r="G49" s="23" t="s">
        <v>958</v>
      </c>
      <c r="H49" s="29" t="str">
        <f t="shared" si="0"/>
        <v>神·修罗披风·战</v>
      </c>
      <c r="I49" s="29">
        <f t="shared" si="1"/>
        <v>411142</v>
      </c>
      <c r="J49" s="29">
        <v>1380</v>
      </c>
      <c r="K49">
        <v>400000</v>
      </c>
      <c r="L49">
        <v>1</v>
      </c>
      <c r="M49">
        <f t="shared" si="2"/>
        <v>11</v>
      </c>
      <c r="N49">
        <f t="shared" si="3"/>
        <v>42</v>
      </c>
      <c r="P49" s="31">
        <f t="shared" si="14"/>
        <v>411114</v>
      </c>
      <c r="Q49">
        <f t="shared" si="13"/>
        <v>507</v>
      </c>
      <c r="R49" s="31">
        <v>0</v>
      </c>
      <c r="S49" s="23">
        <v>11</v>
      </c>
      <c r="T49">
        <v>1</v>
      </c>
      <c r="U49">
        <v>4</v>
      </c>
      <c r="W49" s="23">
        <v>80</v>
      </c>
      <c r="X49">
        <f t="shared" si="10"/>
        <v>10</v>
      </c>
    </row>
    <row r="50" spans="1:24" ht="16.5">
      <c r="A50" s="23">
        <v>48</v>
      </c>
      <c r="B50" s="23">
        <v>11</v>
      </c>
      <c r="C50" s="23">
        <v>43</v>
      </c>
      <c r="D50" t="s">
        <v>990</v>
      </c>
      <c r="E50" t="str">
        <f t="shared" si="8"/>
        <v>修罗</v>
      </c>
      <c r="F50" s="23" t="s">
        <v>1032</v>
      </c>
      <c r="G50" s="23" t="s">
        <v>958</v>
      </c>
      <c r="H50" s="29" t="str">
        <f t="shared" si="0"/>
        <v>圣·修罗披风·战</v>
      </c>
      <c r="I50" s="29">
        <f t="shared" si="1"/>
        <v>411143</v>
      </c>
      <c r="J50" s="29">
        <v>2210</v>
      </c>
      <c r="K50">
        <v>400000</v>
      </c>
      <c r="L50">
        <v>1</v>
      </c>
      <c r="M50">
        <f t="shared" si="2"/>
        <v>11</v>
      </c>
      <c r="N50">
        <f t="shared" si="3"/>
        <v>43</v>
      </c>
      <c r="P50" s="31">
        <f t="shared" si="14"/>
        <v>411114</v>
      </c>
      <c r="Q50">
        <f t="shared" si="13"/>
        <v>508</v>
      </c>
      <c r="R50" s="31">
        <v>0</v>
      </c>
      <c r="S50" s="23">
        <v>11</v>
      </c>
      <c r="T50">
        <v>1</v>
      </c>
      <c r="U50">
        <v>4</v>
      </c>
      <c r="W50" s="23">
        <v>80</v>
      </c>
      <c r="X50">
        <f t="shared" si="10"/>
        <v>10</v>
      </c>
    </row>
    <row r="51" spans="1:24" ht="16.5">
      <c r="A51" s="23">
        <v>49</v>
      </c>
      <c r="B51" s="23">
        <v>11</v>
      </c>
      <c r="C51" s="23">
        <v>51</v>
      </c>
      <c r="E51" t="str">
        <f t="shared" si="8"/>
        <v>人间</v>
      </c>
      <c r="F51" s="23" t="s">
        <v>1037</v>
      </c>
      <c r="G51" s="23" t="s">
        <v>958</v>
      </c>
      <c r="H51" s="29" t="str">
        <f t="shared" si="0"/>
        <v>人间披风·战</v>
      </c>
      <c r="I51" s="29">
        <f t="shared" si="1"/>
        <v>411151</v>
      </c>
      <c r="J51" s="29">
        <v>1750</v>
      </c>
      <c r="K51">
        <v>400000</v>
      </c>
      <c r="L51">
        <v>1</v>
      </c>
      <c r="M51">
        <f t="shared" si="2"/>
        <v>11</v>
      </c>
      <c r="N51">
        <f t="shared" si="3"/>
        <v>51</v>
      </c>
      <c r="P51" s="31">
        <f t="shared" si="14"/>
        <v>411115</v>
      </c>
      <c r="Q51">
        <f t="shared" si="13"/>
        <v>506</v>
      </c>
      <c r="R51" s="31">
        <v>0</v>
      </c>
      <c r="S51" s="23">
        <v>11</v>
      </c>
      <c r="T51">
        <v>1</v>
      </c>
      <c r="U51">
        <v>4</v>
      </c>
      <c r="W51" s="23">
        <v>80</v>
      </c>
      <c r="X51">
        <f t="shared" si="10"/>
        <v>11</v>
      </c>
    </row>
    <row r="52" spans="1:24" ht="16.5">
      <c r="A52" s="23">
        <v>50</v>
      </c>
      <c r="B52" s="23">
        <v>11</v>
      </c>
      <c r="C52" s="23">
        <v>52</v>
      </c>
      <c r="D52" t="s">
        <v>985</v>
      </c>
      <c r="E52" t="str">
        <f t="shared" si="8"/>
        <v>人间</v>
      </c>
      <c r="F52" s="23" t="s">
        <v>1041</v>
      </c>
      <c r="G52" s="23" t="s">
        <v>958</v>
      </c>
      <c r="H52" s="29" t="str">
        <f t="shared" si="0"/>
        <v>神·人间披风·战</v>
      </c>
      <c r="I52" s="29">
        <f t="shared" si="1"/>
        <v>411152</v>
      </c>
      <c r="J52" s="29">
        <v>2630</v>
      </c>
      <c r="K52">
        <v>400000</v>
      </c>
      <c r="L52">
        <v>1</v>
      </c>
      <c r="M52">
        <f t="shared" si="2"/>
        <v>11</v>
      </c>
      <c r="N52">
        <f t="shared" si="3"/>
        <v>52</v>
      </c>
      <c r="P52" s="31">
        <f t="shared" si="14"/>
        <v>411115</v>
      </c>
      <c r="Q52">
        <f t="shared" si="13"/>
        <v>507</v>
      </c>
      <c r="R52" s="31">
        <v>0</v>
      </c>
      <c r="S52" s="23">
        <v>11</v>
      </c>
      <c r="T52">
        <v>1</v>
      </c>
      <c r="U52">
        <v>4</v>
      </c>
      <c r="W52" s="23">
        <v>80</v>
      </c>
      <c r="X52">
        <f t="shared" si="10"/>
        <v>11</v>
      </c>
    </row>
    <row r="53" spans="1:24" ht="16.5">
      <c r="A53" s="23">
        <v>51</v>
      </c>
      <c r="B53" s="23">
        <v>11</v>
      </c>
      <c r="C53" s="23">
        <v>53</v>
      </c>
      <c r="D53" t="s">
        <v>990</v>
      </c>
      <c r="E53" t="str">
        <f t="shared" ref="E53:E74" si="15">E35</f>
        <v>人间</v>
      </c>
      <c r="F53" s="23" t="s">
        <v>1045</v>
      </c>
      <c r="G53" s="23" t="s">
        <v>958</v>
      </c>
      <c r="H53" s="29" t="str">
        <f t="shared" si="0"/>
        <v>圣·人间披风·战</v>
      </c>
      <c r="I53" s="29">
        <f t="shared" si="1"/>
        <v>411153</v>
      </c>
      <c r="J53" s="29">
        <v>4210</v>
      </c>
      <c r="K53">
        <v>400000</v>
      </c>
      <c r="L53">
        <v>1</v>
      </c>
      <c r="M53">
        <f t="shared" si="2"/>
        <v>11</v>
      </c>
      <c r="N53">
        <f t="shared" si="3"/>
        <v>53</v>
      </c>
      <c r="P53" s="31">
        <f t="shared" si="14"/>
        <v>411115</v>
      </c>
      <c r="Q53">
        <f t="shared" si="13"/>
        <v>508</v>
      </c>
      <c r="R53" s="31">
        <v>0</v>
      </c>
      <c r="S53" s="23">
        <v>11</v>
      </c>
      <c r="T53">
        <v>1</v>
      </c>
      <c r="U53">
        <v>4</v>
      </c>
      <c r="W53" s="23">
        <v>80</v>
      </c>
      <c r="X53">
        <f t="shared" si="10"/>
        <v>11</v>
      </c>
    </row>
    <row r="54" spans="1:24" ht="16.5">
      <c r="A54" s="23">
        <v>52</v>
      </c>
      <c r="B54" s="23">
        <v>11</v>
      </c>
      <c r="C54" s="23">
        <v>61</v>
      </c>
      <c r="E54" t="str">
        <f t="shared" si="15"/>
        <v>天道</v>
      </c>
      <c r="F54" s="23" t="s">
        <v>1049</v>
      </c>
      <c r="G54" s="23" t="s">
        <v>958</v>
      </c>
      <c r="H54" s="29" t="str">
        <f t="shared" si="0"/>
        <v>天道披风·战</v>
      </c>
      <c r="I54" s="29">
        <f t="shared" si="1"/>
        <v>411161</v>
      </c>
      <c r="J54" s="29">
        <v>3330</v>
      </c>
      <c r="K54">
        <v>400000</v>
      </c>
      <c r="L54">
        <v>1</v>
      </c>
      <c r="M54">
        <f t="shared" si="2"/>
        <v>11</v>
      </c>
      <c r="N54">
        <f t="shared" si="3"/>
        <v>61</v>
      </c>
      <c r="P54" s="31">
        <f t="shared" si="14"/>
        <v>411116</v>
      </c>
      <c r="Q54">
        <f t="shared" si="13"/>
        <v>506</v>
      </c>
      <c r="R54" s="31">
        <v>0</v>
      </c>
      <c r="S54" s="23">
        <v>11</v>
      </c>
      <c r="T54">
        <v>1</v>
      </c>
      <c r="U54">
        <v>4</v>
      </c>
      <c r="W54" s="23">
        <v>80</v>
      </c>
      <c r="X54">
        <f t="shared" si="10"/>
        <v>12</v>
      </c>
    </row>
    <row r="55" spans="1:24" ht="16.5">
      <c r="A55" s="23">
        <v>53</v>
      </c>
      <c r="B55" s="23">
        <v>11</v>
      </c>
      <c r="C55" s="23">
        <v>62</v>
      </c>
      <c r="D55" t="s">
        <v>985</v>
      </c>
      <c r="E55" t="str">
        <f t="shared" si="15"/>
        <v>天道</v>
      </c>
      <c r="F55" s="23" t="s">
        <v>1053</v>
      </c>
      <c r="G55" s="23" t="s">
        <v>958</v>
      </c>
      <c r="H55" s="29" t="str">
        <f t="shared" si="0"/>
        <v>神·天道披风·战</v>
      </c>
      <c r="I55" s="29">
        <f t="shared" si="1"/>
        <v>411162</v>
      </c>
      <c r="J55" s="29">
        <v>5000</v>
      </c>
      <c r="K55">
        <v>400000</v>
      </c>
      <c r="L55">
        <v>1</v>
      </c>
      <c r="M55">
        <f t="shared" si="2"/>
        <v>11</v>
      </c>
      <c r="N55">
        <f t="shared" si="3"/>
        <v>62</v>
      </c>
      <c r="P55" s="31">
        <f t="shared" si="14"/>
        <v>411116</v>
      </c>
      <c r="Q55">
        <f t="shared" si="13"/>
        <v>507</v>
      </c>
      <c r="R55" s="31">
        <v>0</v>
      </c>
      <c r="S55" s="23">
        <v>11</v>
      </c>
      <c r="T55">
        <v>1</v>
      </c>
      <c r="U55">
        <v>4</v>
      </c>
      <c r="W55" s="23">
        <v>80</v>
      </c>
      <c r="X55">
        <f t="shared" si="10"/>
        <v>12</v>
      </c>
    </row>
    <row r="56" spans="1:24" ht="16.5">
      <c r="A56" s="23">
        <v>54</v>
      </c>
      <c r="B56" s="23">
        <v>11</v>
      </c>
      <c r="C56" s="23">
        <v>63</v>
      </c>
      <c r="D56" t="s">
        <v>990</v>
      </c>
      <c r="E56" t="str">
        <f t="shared" si="15"/>
        <v>天道</v>
      </c>
      <c r="F56" s="23" t="s">
        <v>1057</v>
      </c>
      <c r="G56" s="23" t="s">
        <v>958</v>
      </c>
      <c r="H56" s="29" t="str">
        <f t="shared" si="0"/>
        <v>圣·天道披风·战</v>
      </c>
      <c r="I56" s="29">
        <f t="shared" si="1"/>
        <v>411163</v>
      </c>
      <c r="J56" s="29">
        <v>8000</v>
      </c>
      <c r="K56">
        <v>400000</v>
      </c>
      <c r="L56">
        <v>1</v>
      </c>
      <c r="M56">
        <f t="shared" si="2"/>
        <v>11</v>
      </c>
      <c r="N56">
        <f t="shared" si="3"/>
        <v>63</v>
      </c>
      <c r="P56" s="31">
        <f t="shared" si="14"/>
        <v>411116</v>
      </c>
      <c r="Q56">
        <f t="shared" si="13"/>
        <v>508</v>
      </c>
      <c r="R56" s="31">
        <v>0</v>
      </c>
      <c r="S56" s="23">
        <v>11</v>
      </c>
      <c r="T56">
        <v>1</v>
      </c>
      <c r="U56">
        <v>4</v>
      </c>
      <c r="W56" s="23">
        <v>80</v>
      </c>
      <c r="X56">
        <f t="shared" si="10"/>
        <v>12</v>
      </c>
    </row>
    <row r="57" spans="1:24" ht="16.5">
      <c r="A57" s="23">
        <v>55</v>
      </c>
      <c r="B57" s="23">
        <v>12</v>
      </c>
      <c r="C57" s="23">
        <v>11</v>
      </c>
      <c r="E57" t="str">
        <f t="shared" si="15"/>
        <v>地狱</v>
      </c>
      <c r="F57" s="23" t="s">
        <v>984</v>
      </c>
      <c r="G57" s="23" t="s">
        <v>958</v>
      </c>
      <c r="H57" s="29" t="str">
        <f t="shared" si="0"/>
        <v>地狱盾牌·战</v>
      </c>
      <c r="I57" s="29">
        <f t="shared" si="1"/>
        <v>411211</v>
      </c>
      <c r="J57" s="29">
        <v>180</v>
      </c>
      <c r="K57">
        <v>400000</v>
      </c>
      <c r="L57">
        <v>1</v>
      </c>
      <c r="M57">
        <f t="shared" si="2"/>
        <v>12</v>
      </c>
      <c r="N57">
        <f t="shared" si="3"/>
        <v>11</v>
      </c>
      <c r="P57" s="31">
        <f t="shared" si="14"/>
        <v>411211</v>
      </c>
      <c r="Q57">
        <f>IF(S57=S56,IF(T57=T56,IF(U57=U56,Q56,Q56+1),Q56+1),Q56+1)</f>
        <v>509</v>
      </c>
      <c r="R57" s="31">
        <v>0</v>
      </c>
      <c r="S57" s="23">
        <v>12</v>
      </c>
      <c r="T57">
        <v>1</v>
      </c>
      <c r="U57">
        <v>4</v>
      </c>
      <c r="W57" s="23">
        <v>80</v>
      </c>
      <c r="X57">
        <f t="shared" si="10"/>
        <v>7</v>
      </c>
    </row>
    <row r="58" spans="1:24" ht="16.5">
      <c r="A58" s="23">
        <v>56</v>
      </c>
      <c r="B58" s="23">
        <v>12</v>
      </c>
      <c r="C58" s="23">
        <v>12</v>
      </c>
      <c r="D58" t="s">
        <v>985</v>
      </c>
      <c r="E58" t="str">
        <f t="shared" si="15"/>
        <v>地狱</v>
      </c>
      <c r="F58" s="23" t="s">
        <v>989</v>
      </c>
      <c r="G58" s="23" t="s">
        <v>958</v>
      </c>
      <c r="H58" s="29" t="str">
        <f t="shared" si="0"/>
        <v>神·地狱盾牌·战</v>
      </c>
      <c r="I58" s="29">
        <f t="shared" si="1"/>
        <v>411212</v>
      </c>
      <c r="J58" s="29">
        <v>270</v>
      </c>
      <c r="K58">
        <v>400000</v>
      </c>
      <c r="L58">
        <v>1</v>
      </c>
      <c r="M58">
        <f t="shared" si="2"/>
        <v>12</v>
      </c>
      <c r="N58">
        <f t="shared" si="3"/>
        <v>12</v>
      </c>
      <c r="P58" s="31">
        <f t="shared" ref="P58:P74" si="16">P40+100</f>
        <v>411211</v>
      </c>
      <c r="Q58">
        <f>Q57+1</f>
        <v>510</v>
      </c>
      <c r="R58" s="31">
        <v>0</v>
      </c>
      <c r="S58" s="23">
        <v>12</v>
      </c>
      <c r="T58">
        <v>1</v>
      </c>
      <c r="U58">
        <v>4</v>
      </c>
      <c r="W58" s="23">
        <v>80</v>
      </c>
      <c r="X58">
        <f t="shared" si="10"/>
        <v>7</v>
      </c>
    </row>
    <row r="59" spans="1:24" ht="16.5">
      <c r="A59" s="23">
        <v>57</v>
      </c>
      <c r="B59" s="23">
        <v>12</v>
      </c>
      <c r="C59" s="23">
        <v>13</v>
      </c>
      <c r="D59" t="s">
        <v>990</v>
      </c>
      <c r="E59" t="str">
        <f t="shared" si="15"/>
        <v>地狱</v>
      </c>
      <c r="F59" s="23" t="s">
        <v>994</v>
      </c>
      <c r="G59" s="23" t="s">
        <v>958</v>
      </c>
      <c r="H59" s="29" t="str">
        <f t="shared" si="0"/>
        <v>圣·地狱盾牌·战</v>
      </c>
      <c r="I59" s="29">
        <f t="shared" si="1"/>
        <v>411213</v>
      </c>
      <c r="J59" s="29">
        <v>370</v>
      </c>
      <c r="K59">
        <v>400000</v>
      </c>
      <c r="L59">
        <v>1</v>
      </c>
      <c r="M59">
        <f t="shared" si="2"/>
        <v>12</v>
      </c>
      <c r="N59">
        <f t="shared" si="3"/>
        <v>13</v>
      </c>
      <c r="P59" s="31">
        <f t="shared" si="16"/>
        <v>411211</v>
      </c>
      <c r="Q59">
        <f>Q58+1</f>
        <v>511</v>
      </c>
      <c r="R59" s="31">
        <v>0</v>
      </c>
      <c r="S59" s="23">
        <v>12</v>
      </c>
      <c r="T59">
        <v>1</v>
      </c>
      <c r="U59">
        <v>4</v>
      </c>
      <c r="W59" s="23">
        <v>80</v>
      </c>
      <c r="X59">
        <f t="shared" si="10"/>
        <v>7</v>
      </c>
    </row>
    <row r="60" spans="1:24" ht="16.5">
      <c r="A60" s="23">
        <v>58</v>
      </c>
      <c r="B60" s="23">
        <v>12</v>
      </c>
      <c r="C60" s="23">
        <v>21</v>
      </c>
      <c r="E60" t="str">
        <f t="shared" si="15"/>
        <v>饿鬼</v>
      </c>
      <c r="F60" s="23" t="s">
        <v>999</v>
      </c>
      <c r="G60" s="23" t="s">
        <v>958</v>
      </c>
      <c r="H60" s="29" t="str">
        <f t="shared" si="0"/>
        <v>饿鬼盾牌·战</v>
      </c>
      <c r="I60" s="29">
        <f t="shared" si="1"/>
        <v>411221</v>
      </c>
      <c r="J60" s="29">
        <v>270</v>
      </c>
      <c r="K60">
        <v>400000</v>
      </c>
      <c r="L60">
        <v>1</v>
      </c>
      <c r="M60">
        <f t="shared" si="2"/>
        <v>12</v>
      </c>
      <c r="N60">
        <f t="shared" si="3"/>
        <v>21</v>
      </c>
      <c r="P60" s="31">
        <f t="shared" si="16"/>
        <v>411212</v>
      </c>
      <c r="Q60">
        <f>Q57</f>
        <v>509</v>
      </c>
      <c r="R60" s="31">
        <v>0</v>
      </c>
      <c r="S60" s="23">
        <v>12</v>
      </c>
      <c r="T60">
        <v>1</v>
      </c>
      <c r="U60">
        <v>4</v>
      </c>
      <c r="W60" s="23">
        <v>80</v>
      </c>
      <c r="X60">
        <f t="shared" si="10"/>
        <v>8</v>
      </c>
    </row>
    <row r="61" spans="1:24" ht="16.5">
      <c r="A61" s="23">
        <v>59</v>
      </c>
      <c r="B61" s="23">
        <v>12</v>
      </c>
      <c r="C61" s="23">
        <v>22</v>
      </c>
      <c r="D61" t="s">
        <v>985</v>
      </c>
      <c r="E61" t="str">
        <f t="shared" si="15"/>
        <v>饿鬼</v>
      </c>
      <c r="F61" s="23" t="s">
        <v>1003</v>
      </c>
      <c r="G61" s="23" t="s">
        <v>958</v>
      </c>
      <c r="H61" s="29" t="str">
        <f t="shared" si="0"/>
        <v>神·饿鬼盾牌·战</v>
      </c>
      <c r="I61" s="29">
        <f t="shared" si="1"/>
        <v>411222</v>
      </c>
      <c r="J61" s="29">
        <v>400</v>
      </c>
      <c r="K61">
        <v>400000</v>
      </c>
      <c r="L61">
        <v>1</v>
      </c>
      <c r="M61">
        <f t="shared" si="2"/>
        <v>12</v>
      </c>
      <c r="N61">
        <f t="shared" si="3"/>
        <v>22</v>
      </c>
      <c r="P61" s="31">
        <f t="shared" si="16"/>
        <v>411212</v>
      </c>
      <c r="Q61">
        <f t="shared" ref="Q61:Q74" si="17">Q58</f>
        <v>510</v>
      </c>
      <c r="R61" s="31">
        <v>0</v>
      </c>
      <c r="S61" s="23">
        <v>12</v>
      </c>
      <c r="T61">
        <v>1</v>
      </c>
      <c r="U61">
        <v>4</v>
      </c>
      <c r="W61" s="23">
        <v>80</v>
      </c>
      <c r="X61">
        <f t="shared" si="10"/>
        <v>8</v>
      </c>
    </row>
    <row r="62" spans="1:24" ht="16.5">
      <c r="A62" s="23">
        <v>60</v>
      </c>
      <c r="B62" s="23">
        <v>12</v>
      </c>
      <c r="C62" s="23">
        <v>23</v>
      </c>
      <c r="D62" t="s">
        <v>990</v>
      </c>
      <c r="E62" t="str">
        <f t="shared" si="15"/>
        <v>饿鬼</v>
      </c>
      <c r="F62" s="23" t="s">
        <v>1007</v>
      </c>
      <c r="G62" s="23" t="s">
        <v>958</v>
      </c>
      <c r="H62" s="29" t="str">
        <f t="shared" si="0"/>
        <v>圣·饿鬼盾牌·战</v>
      </c>
      <c r="I62" s="29">
        <f t="shared" si="1"/>
        <v>411223</v>
      </c>
      <c r="J62" s="29">
        <v>560</v>
      </c>
      <c r="K62">
        <v>400000</v>
      </c>
      <c r="L62">
        <v>1</v>
      </c>
      <c r="M62">
        <f t="shared" si="2"/>
        <v>12</v>
      </c>
      <c r="N62">
        <f t="shared" si="3"/>
        <v>23</v>
      </c>
      <c r="P62" s="31">
        <f t="shared" si="16"/>
        <v>411212</v>
      </c>
      <c r="Q62">
        <f t="shared" si="17"/>
        <v>511</v>
      </c>
      <c r="R62" s="31">
        <v>0</v>
      </c>
      <c r="S62" s="23">
        <v>12</v>
      </c>
      <c r="T62">
        <v>1</v>
      </c>
      <c r="U62">
        <v>4</v>
      </c>
      <c r="W62" s="23">
        <v>80</v>
      </c>
      <c r="X62">
        <f t="shared" si="10"/>
        <v>8</v>
      </c>
    </row>
    <row r="63" spans="1:24" ht="16.5">
      <c r="A63" s="23">
        <v>61</v>
      </c>
      <c r="B63" s="23">
        <v>12</v>
      </c>
      <c r="C63" s="23">
        <v>31</v>
      </c>
      <c r="E63" t="str">
        <f t="shared" si="15"/>
        <v>畜生</v>
      </c>
      <c r="F63" s="23" t="s">
        <v>1012</v>
      </c>
      <c r="G63" s="23" t="s">
        <v>958</v>
      </c>
      <c r="H63" s="29" t="str">
        <f t="shared" si="0"/>
        <v>畜生盾牌·战</v>
      </c>
      <c r="I63" s="29">
        <f t="shared" si="1"/>
        <v>411231</v>
      </c>
      <c r="J63" s="29">
        <v>480</v>
      </c>
      <c r="K63">
        <v>400000</v>
      </c>
      <c r="L63">
        <v>1</v>
      </c>
      <c r="M63">
        <f t="shared" si="2"/>
        <v>12</v>
      </c>
      <c r="N63">
        <f t="shared" si="3"/>
        <v>31</v>
      </c>
      <c r="P63" s="31">
        <f t="shared" si="16"/>
        <v>411213</v>
      </c>
      <c r="Q63">
        <f t="shared" si="17"/>
        <v>509</v>
      </c>
      <c r="R63" s="31">
        <v>0</v>
      </c>
      <c r="S63" s="23">
        <v>12</v>
      </c>
      <c r="T63">
        <v>1</v>
      </c>
      <c r="U63">
        <v>4</v>
      </c>
      <c r="W63" s="23">
        <v>80</v>
      </c>
      <c r="X63">
        <f t="shared" si="10"/>
        <v>9</v>
      </c>
    </row>
    <row r="64" spans="1:24" ht="16.5">
      <c r="A64" s="23">
        <v>62</v>
      </c>
      <c r="B64" s="23">
        <v>12</v>
      </c>
      <c r="C64" s="23">
        <v>32</v>
      </c>
      <c r="D64" t="s">
        <v>985</v>
      </c>
      <c r="E64" t="str">
        <f t="shared" si="15"/>
        <v>畜生</v>
      </c>
      <c r="F64" s="23" t="s">
        <v>1016</v>
      </c>
      <c r="G64" s="23" t="s">
        <v>958</v>
      </c>
      <c r="H64" s="29" t="str">
        <f t="shared" si="0"/>
        <v>神·畜生盾牌·战</v>
      </c>
      <c r="I64" s="29">
        <f t="shared" si="1"/>
        <v>411232</v>
      </c>
      <c r="J64" s="29">
        <v>720</v>
      </c>
      <c r="K64">
        <v>400000</v>
      </c>
      <c r="L64">
        <v>1</v>
      </c>
      <c r="M64">
        <f t="shared" si="2"/>
        <v>12</v>
      </c>
      <c r="N64">
        <f t="shared" si="3"/>
        <v>32</v>
      </c>
      <c r="P64" s="31">
        <f t="shared" si="16"/>
        <v>411213</v>
      </c>
      <c r="Q64">
        <f t="shared" si="17"/>
        <v>510</v>
      </c>
      <c r="R64" s="31">
        <v>0</v>
      </c>
      <c r="S64" s="23">
        <v>12</v>
      </c>
      <c r="T64">
        <v>1</v>
      </c>
      <c r="U64">
        <v>4</v>
      </c>
      <c r="W64" s="23">
        <v>80</v>
      </c>
      <c r="X64">
        <f t="shared" si="10"/>
        <v>9</v>
      </c>
    </row>
    <row r="65" spans="1:24" ht="16.5">
      <c r="A65" s="23">
        <v>63</v>
      </c>
      <c r="B65" s="23">
        <v>12</v>
      </c>
      <c r="C65" s="23">
        <v>33</v>
      </c>
      <c r="D65" t="s">
        <v>990</v>
      </c>
      <c r="E65" t="str">
        <f t="shared" si="15"/>
        <v>畜生</v>
      </c>
      <c r="F65" s="23" t="s">
        <v>1020</v>
      </c>
      <c r="G65" s="23" t="s">
        <v>958</v>
      </c>
      <c r="H65" s="29" t="str">
        <f t="shared" si="0"/>
        <v>圣·畜生盾牌·战</v>
      </c>
      <c r="I65" s="29">
        <f t="shared" si="1"/>
        <v>411233</v>
      </c>
      <c r="J65" s="29">
        <v>1020</v>
      </c>
      <c r="K65">
        <v>400000</v>
      </c>
      <c r="L65">
        <v>1</v>
      </c>
      <c r="M65">
        <f t="shared" si="2"/>
        <v>12</v>
      </c>
      <c r="N65">
        <f t="shared" si="3"/>
        <v>33</v>
      </c>
      <c r="P65" s="31">
        <f t="shared" si="16"/>
        <v>411213</v>
      </c>
      <c r="Q65">
        <f t="shared" si="17"/>
        <v>511</v>
      </c>
      <c r="R65" s="31">
        <v>0</v>
      </c>
      <c r="S65" s="23">
        <v>12</v>
      </c>
      <c r="T65">
        <v>1</v>
      </c>
      <c r="U65">
        <v>4</v>
      </c>
      <c r="W65" s="23">
        <v>80</v>
      </c>
      <c r="X65">
        <f t="shared" si="10"/>
        <v>9</v>
      </c>
    </row>
    <row r="66" spans="1:24" ht="16.5">
      <c r="A66" s="23">
        <v>64</v>
      </c>
      <c r="B66" s="23">
        <v>12</v>
      </c>
      <c r="C66" s="23">
        <v>41</v>
      </c>
      <c r="E66" t="str">
        <f t="shared" si="15"/>
        <v>修罗</v>
      </c>
      <c r="F66" s="23" t="s">
        <v>1025</v>
      </c>
      <c r="G66" s="23" t="s">
        <v>958</v>
      </c>
      <c r="H66" s="29" t="str">
        <f t="shared" si="0"/>
        <v>修罗盾牌·战</v>
      </c>
      <c r="I66" s="29">
        <f t="shared" si="1"/>
        <v>411241</v>
      </c>
      <c r="J66" s="29">
        <v>920</v>
      </c>
      <c r="K66">
        <v>400000</v>
      </c>
      <c r="L66">
        <v>1</v>
      </c>
      <c r="M66">
        <f t="shared" si="2"/>
        <v>12</v>
      </c>
      <c r="N66">
        <f t="shared" si="3"/>
        <v>41</v>
      </c>
      <c r="P66" s="31">
        <f t="shared" si="16"/>
        <v>411214</v>
      </c>
      <c r="Q66">
        <f t="shared" si="17"/>
        <v>509</v>
      </c>
      <c r="R66" s="31">
        <v>0</v>
      </c>
      <c r="S66" s="23">
        <v>12</v>
      </c>
      <c r="T66">
        <v>1</v>
      </c>
      <c r="U66">
        <v>4</v>
      </c>
      <c r="W66" s="23">
        <v>80</v>
      </c>
      <c r="X66">
        <f t="shared" si="10"/>
        <v>10</v>
      </c>
    </row>
    <row r="67" spans="1:24" ht="16.5">
      <c r="A67" s="23">
        <v>65</v>
      </c>
      <c r="B67" s="23">
        <v>12</v>
      </c>
      <c r="C67" s="23">
        <v>42</v>
      </c>
      <c r="D67" t="s">
        <v>985</v>
      </c>
      <c r="E67" t="str">
        <f t="shared" si="15"/>
        <v>修罗</v>
      </c>
      <c r="F67" s="23" t="s">
        <v>1029</v>
      </c>
      <c r="G67" s="23" t="s">
        <v>958</v>
      </c>
      <c r="H67" s="29" t="str">
        <f t="shared" ref="H67:H130" si="18">D67&amp;E67&amp;LEFT(F67,2)&amp;"·"&amp;G67</f>
        <v>神·修罗盾牌·战</v>
      </c>
      <c r="I67" s="29">
        <f t="shared" ref="I67:I130" si="19">SUMPRODUCT($K$1:$N$1,K67:N67)</f>
        <v>411242</v>
      </c>
      <c r="J67" s="29">
        <v>1380</v>
      </c>
      <c r="K67">
        <v>400000</v>
      </c>
      <c r="L67">
        <v>1</v>
      </c>
      <c r="M67">
        <f t="shared" ref="M67:M130" si="20">B67</f>
        <v>12</v>
      </c>
      <c r="N67">
        <f t="shared" ref="N67:N130" si="21">C67</f>
        <v>42</v>
      </c>
      <c r="P67" s="31">
        <f t="shared" si="16"/>
        <v>411214</v>
      </c>
      <c r="Q67">
        <f t="shared" si="17"/>
        <v>510</v>
      </c>
      <c r="R67" s="31">
        <v>0</v>
      </c>
      <c r="S67" s="23">
        <v>12</v>
      </c>
      <c r="T67">
        <v>1</v>
      </c>
      <c r="U67">
        <v>4</v>
      </c>
      <c r="W67" s="23">
        <v>80</v>
      </c>
      <c r="X67">
        <f t="shared" si="10"/>
        <v>10</v>
      </c>
    </row>
    <row r="68" spans="1:24" ht="16.5">
      <c r="A68" s="23">
        <v>66</v>
      </c>
      <c r="B68" s="23">
        <v>12</v>
      </c>
      <c r="C68" s="23">
        <v>43</v>
      </c>
      <c r="D68" t="s">
        <v>990</v>
      </c>
      <c r="E68" t="str">
        <f t="shared" si="15"/>
        <v>修罗</v>
      </c>
      <c r="F68" s="23" t="s">
        <v>1033</v>
      </c>
      <c r="G68" s="23" t="s">
        <v>958</v>
      </c>
      <c r="H68" s="29" t="str">
        <f t="shared" si="18"/>
        <v>圣·修罗盾牌·战</v>
      </c>
      <c r="I68" s="29">
        <f t="shared" si="19"/>
        <v>411243</v>
      </c>
      <c r="J68" s="29">
        <v>2210</v>
      </c>
      <c r="K68">
        <v>400000</v>
      </c>
      <c r="L68">
        <v>1</v>
      </c>
      <c r="M68">
        <f t="shared" si="20"/>
        <v>12</v>
      </c>
      <c r="N68">
        <f t="shared" si="21"/>
        <v>43</v>
      </c>
      <c r="P68" s="31">
        <f t="shared" si="16"/>
        <v>411214</v>
      </c>
      <c r="Q68">
        <f t="shared" si="17"/>
        <v>511</v>
      </c>
      <c r="R68" s="31">
        <v>0</v>
      </c>
      <c r="S68" s="23">
        <v>12</v>
      </c>
      <c r="T68">
        <v>1</v>
      </c>
      <c r="U68">
        <v>4</v>
      </c>
      <c r="W68" s="23">
        <v>80</v>
      </c>
      <c r="X68">
        <f t="shared" si="10"/>
        <v>10</v>
      </c>
    </row>
    <row r="69" spans="1:24" ht="16.5">
      <c r="A69" s="23">
        <v>67</v>
      </c>
      <c r="B69" s="23">
        <v>12</v>
      </c>
      <c r="C69" s="23">
        <v>51</v>
      </c>
      <c r="E69" t="str">
        <f t="shared" si="15"/>
        <v>人间</v>
      </c>
      <c r="F69" s="23" t="s">
        <v>1038</v>
      </c>
      <c r="G69" s="23" t="s">
        <v>958</v>
      </c>
      <c r="H69" s="29" t="str">
        <f t="shared" si="18"/>
        <v>人间盾牌·战</v>
      </c>
      <c r="I69" s="29">
        <f t="shared" si="19"/>
        <v>411251</v>
      </c>
      <c r="J69" s="29">
        <v>1750</v>
      </c>
      <c r="K69">
        <v>400000</v>
      </c>
      <c r="L69">
        <v>1</v>
      </c>
      <c r="M69">
        <f t="shared" si="20"/>
        <v>12</v>
      </c>
      <c r="N69">
        <f t="shared" si="21"/>
        <v>51</v>
      </c>
      <c r="P69" s="31">
        <f t="shared" si="16"/>
        <v>411215</v>
      </c>
      <c r="Q69">
        <f t="shared" si="17"/>
        <v>509</v>
      </c>
      <c r="R69" s="31">
        <v>0</v>
      </c>
      <c r="S69" s="23">
        <v>12</v>
      </c>
      <c r="T69">
        <v>1</v>
      </c>
      <c r="U69">
        <v>4</v>
      </c>
      <c r="W69" s="23">
        <v>80</v>
      </c>
      <c r="X69">
        <f t="shared" si="10"/>
        <v>11</v>
      </c>
    </row>
    <row r="70" spans="1:24" ht="16.5">
      <c r="A70" s="23">
        <v>68</v>
      </c>
      <c r="B70" s="23">
        <v>12</v>
      </c>
      <c r="C70" s="23">
        <v>52</v>
      </c>
      <c r="D70" t="s">
        <v>985</v>
      </c>
      <c r="E70" t="str">
        <f t="shared" si="15"/>
        <v>人间</v>
      </c>
      <c r="F70" s="23" t="s">
        <v>1042</v>
      </c>
      <c r="G70" s="23" t="s">
        <v>958</v>
      </c>
      <c r="H70" s="29" t="str">
        <f t="shared" si="18"/>
        <v>神·人间盾牌·战</v>
      </c>
      <c r="I70" s="29">
        <f t="shared" si="19"/>
        <v>411252</v>
      </c>
      <c r="J70" s="29">
        <v>2630</v>
      </c>
      <c r="K70">
        <v>400000</v>
      </c>
      <c r="L70">
        <v>1</v>
      </c>
      <c r="M70">
        <f t="shared" si="20"/>
        <v>12</v>
      </c>
      <c r="N70">
        <f t="shared" si="21"/>
        <v>52</v>
      </c>
      <c r="P70" s="31">
        <f t="shared" si="16"/>
        <v>411215</v>
      </c>
      <c r="Q70">
        <f t="shared" si="17"/>
        <v>510</v>
      </c>
      <c r="R70" s="31">
        <v>0</v>
      </c>
      <c r="S70" s="23">
        <v>12</v>
      </c>
      <c r="T70">
        <v>1</v>
      </c>
      <c r="U70">
        <v>4</v>
      </c>
      <c r="W70" s="23">
        <v>80</v>
      </c>
      <c r="X70">
        <f t="shared" si="10"/>
        <v>11</v>
      </c>
    </row>
    <row r="71" spans="1:24" ht="16.5">
      <c r="A71" s="23">
        <v>69</v>
      </c>
      <c r="B71" s="23">
        <v>12</v>
      </c>
      <c r="C71" s="23">
        <v>53</v>
      </c>
      <c r="D71" t="s">
        <v>990</v>
      </c>
      <c r="E71" t="str">
        <f t="shared" si="15"/>
        <v>人间</v>
      </c>
      <c r="F71" s="23" t="s">
        <v>1046</v>
      </c>
      <c r="G71" s="23" t="s">
        <v>958</v>
      </c>
      <c r="H71" s="29" t="str">
        <f t="shared" si="18"/>
        <v>圣·人间盾牌·战</v>
      </c>
      <c r="I71" s="29">
        <f t="shared" si="19"/>
        <v>411253</v>
      </c>
      <c r="J71" s="29">
        <v>4210</v>
      </c>
      <c r="K71">
        <v>400000</v>
      </c>
      <c r="L71">
        <v>1</v>
      </c>
      <c r="M71">
        <f t="shared" si="20"/>
        <v>12</v>
      </c>
      <c r="N71">
        <f t="shared" si="21"/>
        <v>53</v>
      </c>
      <c r="P71" s="31">
        <f t="shared" si="16"/>
        <v>411215</v>
      </c>
      <c r="Q71">
        <f t="shared" si="17"/>
        <v>511</v>
      </c>
      <c r="R71" s="31">
        <v>0</v>
      </c>
      <c r="S71" s="23">
        <v>12</v>
      </c>
      <c r="T71">
        <v>1</v>
      </c>
      <c r="U71">
        <v>4</v>
      </c>
      <c r="W71" s="23">
        <v>80</v>
      </c>
      <c r="X71">
        <f t="shared" si="10"/>
        <v>11</v>
      </c>
    </row>
    <row r="72" spans="1:24" ht="16.5">
      <c r="A72" s="23">
        <v>70</v>
      </c>
      <c r="B72" s="23">
        <v>12</v>
      </c>
      <c r="C72" s="23">
        <v>61</v>
      </c>
      <c r="E72" t="str">
        <f t="shared" si="15"/>
        <v>天道</v>
      </c>
      <c r="F72" s="23" t="s">
        <v>1050</v>
      </c>
      <c r="G72" s="23" t="s">
        <v>958</v>
      </c>
      <c r="H72" s="29" t="str">
        <f t="shared" si="18"/>
        <v>天道盾牌·战</v>
      </c>
      <c r="I72" s="29">
        <f t="shared" si="19"/>
        <v>411261</v>
      </c>
      <c r="J72" s="29">
        <v>3330</v>
      </c>
      <c r="K72">
        <v>400000</v>
      </c>
      <c r="L72">
        <v>1</v>
      </c>
      <c r="M72">
        <f t="shared" si="20"/>
        <v>12</v>
      </c>
      <c r="N72">
        <f t="shared" si="21"/>
        <v>61</v>
      </c>
      <c r="P72" s="31">
        <f t="shared" si="16"/>
        <v>411216</v>
      </c>
      <c r="Q72">
        <f t="shared" si="17"/>
        <v>509</v>
      </c>
      <c r="R72" s="31">
        <v>0</v>
      </c>
      <c r="S72" s="23">
        <v>12</v>
      </c>
      <c r="T72">
        <v>1</v>
      </c>
      <c r="U72">
        <v>4</v>
      </c>
      <c r="W72" s="23">
        <v>80</v>
      </c>
      <c r="X72">
        <f t="shared" si="10"/>
        <v>12</v>
      </c>
    </row>
    <row r="73" spans="1:24" ht="16.5">
      <c r="A73" s="23">
        <v>71</v>
      </c>
      <c r="B73" s="23">
        <v>12</v>
      </c>
      <c r="C73" s="23">
        <v>62</v>
      </c>
      <c r="D73" t="s">
        <v>985</v>
      </c>
      <c r="E73" t="str">
        <f t="shared" si="15"/>
        <v>天道</v>
      </c>
      <c r="F73" s="23" t="s">
        <v>1054</v>
      </c>
      <c r="G73" s="23" t="s">
        <v>958</v>
      </c>
      <c r="H73" s="29" t="str">
        <f t="shared" si="18"/>
        <v>神·天道盾牌·战</v>
      </c>
      <c r="I73" s="29">
        <f t="shared" si="19"/>
        <v>411262</v>
      </c>
      <c r="J73" s="29">
        <v>5000</v>
      </c>
      <c r="K73">
        <v>400000</v>
      </c>
      <c r="L73">
        <v>1</v>
      </c>
      <c r="M73">
        <f t="shared" si="20"/>
        <v>12</v>
      </c>
      <c r="N73">
        <f t="shared" si="21"/>
        <v>62</v>
      </c>
      <c r="P73" s="31">
        <f t="shared" si="16"/>
        <v>411216</v>
      </c>
      <c r="Q73">
        <f t="shared" si="17"/>
        <v>510</v>
      </c>
      <c r="R73" s="31">
        <v>0</v>
      </c>
      <c r="S73" s="23">
        <v>12</v>
      </c>
      <c r="T73">
        <v>1</v>
      </c>
      <c r="U73">
        <v>4</v>
      </c>
      <c r="W73" s="23">
        <v>80</v>
      </c>
      <c r="X73">
        <f t="shared" si="10"/>
        <v>12</v>
      </c>
    </row>
    <row r="74" spans="1:24" ht="16.5">
      <c r="A74" s="23">
        <v>72</v>
      </c>
      <c r="B74" s="23">
        <v>12</v>
      </c>
      <c r="C74" s="23">
        <v>63</v>
      </c>
      <c r="D74" t="s">
        <v>990</v>
      </c>
      <c r="E74" t="str">
        <f t="shared" si="15"/>
        <v>天道</v>
      </c>
      <c r="F74" s="23" t="s">
        <v>1058</v>
      </c>
      <c r="G74" s="23" t="s">
        <v>958</v>
      </c>
      <c r="H74" s="29" t="str">
        <f t="shared" si="18"/>
        <v>圣·天道盾牌·战</v>
      </c>
      <c r="I74" s="29">
        <f t="shared" si="19"/>
        <v>411263</v>
      </c>
      <c r="J74" s="29">
        <v>8000</v>
      </c>
      <c r="K74">
        <v>400000</v>
      </c>
      <c r="L74">
        <v>1</v>
      </c>
      <c r="M74">
        <f t="shared" si="20"/>
        <v>12</v>
      </c>
      <c r="N74">
        <f t="shared" si="21"/>
        <v>63</v>
      </c>
      <c r="P74" s="31">
        <f t="shared" si="16"/>
        <v>411216</v>
      </c>
      <c r="Q74">
        <f t="shared" si="17"/>
        <v>511</v>
      </c>
      <c r="R74" s="31">
        <v>0</v>
      </c>
      <c r="S74" s="23">
        <v>12</v>
      </c>
      <c r="T74">
        <v>1</v>
      </c>
      <c r="U74">
        <v>4</v>
      </c>
      <c r="W74" s="23">
        <v>80</v>
      </c>
      <c r="X74">
        <f t="shared" si="10"/>
        <v>12</v>
      </c>
    </row>
    <row r="75" spans="1:24" ht="16.5">
      <c r="A75" s="23">
        <v>73</v>
      </c>
      <c r="B75" s="23">
        <v>9</v>
      </c>
      <c r="C75" s="23">
        <v>11</v>
      </c>
      <c r="E75" s="28" t="s">
        <v>980</v>
      </c>
      <c r="F75" s="23" t="s">
        <v>981</v>
      </c>
      <c r="G75" s="23" t="s">
        <v>959</v>
      </c>
      <c r="H75" s="29" t="str">
        <f t="shared" si="18"/>
        <v>地狱斗笠·法</v>
      </c>
      <c r="I75" s="29">
        <f t="shared" si="19"/>
        <v>420911</v>
      </c>
      <c r="J75" s="29">
        <v>180</v>
      </c>
      <c r="K75">
        <v>400000</v>
      </c>
      <c r="L75">
        <f t="shared" ref="L75:L106" si="22">L3+1</f>
        <v>2</v>
      </c>
      <c r="M75">
        <f t="shared" si="20"/>
        <v>9</v>
      </c>
      <c r="N75">
        <f t="shared" si="21"/>
        <v>11</v>
      </c>
      <c r="P75" s="31">
        <v>410911</v>
      </c>
      <c r="Q75">
        <f t="shared" ref="Q75" si="23">IF(S75=S74,IF(T75=T74,IF(U75=U74,Q74,Q74+1),Q74+1),Q74+1)</f>
        <v>512</v>
      </c>
      <c r="R75" s="31">
        <v>0</v>
      </c>
      <c r="S75" s="23">
        <v>9</v>
      </c>
      <c r="T75">
        <f t="shared" ref="T75:T138" si="24">T3+1</f>
        <v>2</v>
      </c>
      <c r="U75">
        <v>4</v>
      </c>
      <c r="W75" s="23">
        <v>80</v>
      </c>
      <c r="X75">
        <f t="shared" si="10"/>
        <v>7</v>
      </c>
    </row>
    <row r="76" spans="1:24" ht="16.5">
      <c r="A76" s="23">
        <v>74</v>
      </c>
      <c r="B76" s="23">
        <v>9</v>
      </c>
      <c r="C76" s="23">
        <v>12</v>
      </c>
      <c r="D76" s="28" t="s">
        <v>985</v>
      </c>
      <c r="E76" s="28" t="s">
        <v>980</v>
      </c>
      <c r="F76" s="23" t="s">
        <v>986</v>
      </c>
      <c r="G76" s="23" t="s">
        <v>959</v>
      </c>
      <c r="H76" s="29" t="str">
        <f t="shared" si="18"/>
        <v>神·地狱斗笠·法</v>
      </c>
      <c r="I76" s="29">
        <f t="shared" si="19"/>
        <v>420912</v>
      </c>
      <c r="J76" s="29">
        <v>270</v>
      </c>
      <c r="K76">
        <v>400000</v>
      </c>
      <c r="L76">
        <f t="shared" si="22"/>
        <v>2</v>
      </c>
      <c r="M76">
        <f t="shared" si="20"/>
        <v>9</v>
      </c>
      <c r="N76">
        <f t="shared" si="21"/>
        <v>12</v>
      </c>
      <c r="P76" s="31">
        <v>410911</v>
      </c>
      <c r="Q76">
        <f>Q75+1</f>
        <v>513</v>
      </c>
      <c r="R76" s="31">
        <v>0</v>
      </c>
      <c r="S76" s="23">
        <v>9</v>
      </c>
      <c r="T76">
        <f t="shared" si="24"/>
        <v>2</v>
      </c>
      <c r="U76">
        <v>4</v>
      </c>
      <c r="W76" s="23">
        <v>80</v>
      </c>
      <c r="X76">
        <f t="shared" si="10"/>
        <v>7</v>
      </c>
    </row>
    <row r="77" spans="1:24" ht="16.5">
      <c r="A77" s="23">
        <v>75</v>
      </c>
      <c r="B77" s="23">
        <v>9</v>
      </c>
      <c r="C77" s="23">
        <v>13</v>
      </c>
      <c r="D77" s="28" t="s">
        <v>990</v>
      </c>
      <c r="E77" s="28" t="s">
        <v>980</v>
      </c>
      <c r="F77" s="23" t="s">
        <v>991</v>
      </c>
      <c r="G77" s="23" t="s">
        <v>959</v>
      </c>
      <c r="H77" s="29" t="str">
        <f t="shared" si="18"/>
        <v>圣·地狱斗笠·法</v>
      </c>
      <c r="I77" s="29">
        <f t="shared" si="19"/>
        <v>420913</v>
      </c>
      <c r="J77" s="29">
        <v>370</v>
      </c>
      <c r="K77">
        <v>400000</v>
      </c>
      <c r="L77">
        <f t="shared" si="22"/>
        <v>2</v>
      </c>
      <c r="M77">
        <f t="shared" si="20"/>
        <v>9</v>
      </c>
      <c r="N77">
        <f t="shared" si="21"/>
        <v>13</v>
      </c>
      <c r="P77" s="31">
        <v>410911</v>
      </c>
      <c r="Q77">
        <f>Q76+1</f>
        <v>514</v>
      </c>
      <c r="R77" s="31">
        <v>0</v>
      </c>
      <c r="S77" s="23">
        <v>9</v>
      </c>
      <c r="T77">
        <f t="shared" si="24"/>
        <v>2</v>
      </c>
      <c r="U77">
        <v>4</v>
      </c>
      <c r="W77" s="23">
        <v>80</v>
      </c>
      <c r="X77">
        <f t="shared" si="10"/>
        <v>7</v>
      </c>
    </row>
    <row r="78" spans="1:24" ht="16.5">
      <c r="A78" s="23">
        <v>76</v>
      </c>
      <c r="B78" s="23">
        <v>9</v>
      </c>
      <c r="C78" s="23">
        <v>21</v>
      </c>
      <c r="E78" s="28" t="s">
        <v>995</v>
      </c>
      <c r="F78" s="23" t="s">
        <v>996</v>
      </c>
      <c r="G78" s="23" t="s">
        <v>959</v>
      </c>
      <c r="H78" s="29" t="str">
        <f t="shared" si="18"/>
        <v>饿鬼斗笠·法</v>
      </c>
      <c r="I78" s="29">
        <f t="shared" si="19"/>
        <v>420921</v>
      </c>
      <c r="J78" s="29">
        <v>270</v>
      </c>
      <c r="K78">
        <v>400000</v>
      </c>
      <c r="L78">
        <f t="shared" si="22"/>
        <v>2</v>
      </c>
      <c r="M78">
        <f t="shared" si="20"/>
        <v>9</v>
      </c>
      <c r="N78">
        <f t="shared" si="21"/>
        <v>21</v>
      </c>
      <c r="P78" s="31">
        <v>410912</v>
      </c>
      <c r="Q78">
        <f>Q75</f>
        <v>512</v>
      </c>
      <c r="R78" s="31">
        <v>0</v>
      </c>
      <c r="S78" s="23">
        <v>9</v>
      </c>
      <c r="T78">
        <f t="shared" si="24"/>
        <v>2</v>
      </c>
      <c r="U78">
        <v>4</v>
      </c>
      <c r="W78" s="23">
        <v>80</v>
      </c>
      <c r="X78">
        <f t="shared" si="10"/>
        <v>8</v>
      </c>
    </row>
    <row r="79" spans="1:24" ht="16.5">
      <c r="A79" s="23">
        <v>77</v>
      </c>
      <c r="B79" s="23">
        <v>9</v>
      </c>
      <c r="C79" s="23">
        <v>22</v>
      </c>
      <c r="D79" t="s">
        <v>985</v>
      </c>
      <c r="E79" s="28" t="s">
        <v>995</v>
      </c>
      <c r="F79" s="23" t="s">
        <v>1000</v>
      </c>
      <c r="G79" s="23" t="s">
        <v>959</v>
      </c>
      <c r="H79" s="29" t="str">
        <f t="shared" si="18"/>
        <v>神·饿鬼斗笠·法</v>
      </c>
      <c r="I79" s="29">
        <f t="shared" si="19"/>
        <v>420922</v>
      </c>
      <c r="J79" s="29">
        <v>400</v>
      </c>
      <c r="K79">
        <v>400000</v>
      </c>
      <c r="L79">
        <f t="shared" si="22"/>
        <v>2</v>
      </c>
      <c r="M79">
        <f t="shared" si="20"/>
        <v>9</v>
      </c>
      <c r="N79">
        <f t="shared" si="21"/>
        <v>22</v>
      </c>
      <c r="P79" s="31">
        <v>410912</v>
      </c>
      <c r="Q79">
        <f t="shared" ref="Q79:Q92" si="25">Q76</f>
        <v>513</v>
      </c>
      <c r="R79" s="31">
        <v>0</v>
      </c>
      <c r="S79" s="23">
        <v>9</v>
      </c>
      <c r="T79">
        <f t="shared" si="24"/>
        <v>2</v>
      </c>
      <c r="U79">
        <v>4</v>
      </c>
      <c r="W79" s="23">
        <v>80</v>
      </c>
      <c r="X79">
        <f t="shared" si="10"/>
        <v>8</v>
      </c>
    </row>
    <row r="80" spans="1:24" ht="16.5">
      <c r="A80" s="23">
        <v>78</v>
      </c>
      <c r="B80" s="23">
        <v>9</v>
      </c>
      <c r="C80" s="23">
        <v>23</v>
      </c>
      <c r="D80" t="s">
        <v>990</v>
      </c>
      <c r="E80" s="28" t="s">
        <v>995</v>
      </c>
      <c r="F80" s="23" t="s">
        <v>1004</v>
      </c>
      <c r="G80" s="23" t="s">
        <v>959</v>
      </c>
      <c r="H80" s="29" t="str">
        <f t="shared" si="18"/>
        <v>圣·饿鬼斗笠·法</v>
      </c>
      <c r="I80" s="29">
        <f t="shared" si="19"/>
        <v>420923</v>
      </c>
      <c r="J80" s="29">
        <v>560</v>
      </c>
      <c r="K80">
        <v>400000</v>
      </c>
      <c r="L80">
        <f t="shared" si="22"/>
        <v>2</v>
      </c>
      <c r="M80">
        <f t="shared" si="20"/>
        <v>9</v>
      </c>
      <c r="N80">
        <f t="shared" si="21"/>
        <v>23</v>
      </c>
      <c r="P80" s="31">
        <v>410912</v>
      </c>
      <c r="Q80">
        <f t="shared" si="25"/>
        <v>514</v>
      </c>
      <c r="R80" s="31">
        <v>0</v>
      </c>
      <c r="S80" s="23">
        <v>9</v>
      </c>
      <c r="T80">
        <f t="shared" si="24"/>
        <v>2</v>
      </c>
      <c r="U80">
        <v>4</v>
      </c>
      <c r="W80" s="23">
        <v>80</v>
      </c>
      <c r="X80">
        <f t="shared" si="10"/>
        <v>8</v>
      </c>
    </row>
    <row r="81" spans="1:24" ht="16.5">
      <c r="A81" s="23">
        <v>79</v>
      </c>
      <c r="B81" s="23">
        <v>9</v>
      </c>
      <c r="C81" s="23">
        <v>31</v>
      </c>
      <c r="E81" s="28" t="s">
        <v>1008</v>
      </c>
      <c r="F81" s="23" t="s">
        <v>1009</v>
      </c>
      <c r="G81" s="23" t="s">
        <v>959</v>
      </c>
      <c r="H81" s="29" t="str">
        <f t="shared" si="18"/>
        <v>畜生斗笠·法</v>
      </c>
      <c r="I81" s="29">
        <f t="shared" si="19"/>
        <v>420931</v>
      </c>
      <c r="J81" s="29">
        <v>480</v>
      </c>
      <c r="K81">
        <v>400000</v>
      </c>
      <c r="L81">
        <f t="shared" si="22"/>
        <v>2</v>
      </c>
      <c r="M81">
        <f t="shared" si="20"/>
        <v>9</v>
      </c>
      <c r="N81">
        <f t="shared" si="21"/>
        <v>31</v>
      </c>
      <c r="P81" s="31">
        <v>410913</v>
      </c>
      <c r="Q81">
        <f t="shared" si="25"/>
        <v>512</v>
      </c>
      <c r="R81" s="31">
        <v>0</v>
      </c>
      <c r="S81" s="23">
        <v>9</v>
      </c>
      <c r="T81">
        <f t="shared" si="24"/>
        <v>2</v>
      </c>
      <c r="U81">
        <v>4</v>
      </c>
      <c r="W81" s="23">
        <v>80</v>
      </c>
      <c r="X81">
        <f t="shared" si="10"/>
        <v>9</v>
      </c>
    </row>
    <row r="82" spans="1:24" ht="16.5">
      <c r="A82" s="23">
        <v>80</v>
      </c>
      <c r="B82" s="23">
        <v>9</v>
      </c>
      <c r="C82" s="23">
        <v>32</v>
      </c>
      <c r="D82" t="s">
        <v>985</v>
      </c>
      <c r="E82" s="28" t="s">
        <v>1008</v>
      </c>
      <c r="F82" s="23" t="s">
        <v>1013</v>
      </c>
      <c r="G82" s="23" t="s">
        <v>959</v>
      </c>
      <c r="H82" s="29" t="str">
        <f t="shared" si="18"/>
        <v>神·畜生斗笠·法</v>
      </c>
      <c r="I82" s="29">
        <f t="shared" si="19"/>
        <v>420932</v>
      </c>
      <c r="J82" s="29">
        <v>720</v>
      </c>
      <c r="K82">
        <v>400000</v>
      </c>
      <c r="L82">
        <f t="shared" si="22"/>
        <v>2</v>
      </c>
      <c r="M82">
        <f t="shared" si="20"/>
        <v>9</v>
      </c>
      <c r="N82">
        <f t="shared" si="21"/>
        <v>32</v>
      </c>
      <c r="P82" s="31">
        <v>410913</v>
      </c>
      <c r="Q82">
        <f t="shared" si="25"/>
        <v>513</v>
      </c>
      <c r="R82" s="31">
        <v>0</v>
      </c>
      <c r="S82" s="23">
        <v>9</v>
      </c>
      <c r="T82">
        <f t="shared" si="24"/>
        <v>2</v>
      </c>
      <c r="U82">
        <v>4</v>
      </c>
      <c r="W82" s="23">
        <v>80</v>
      </c>
      <c r="X82">
        <f t="shared" si="10"/>
        <v>9</v>
      </c>
    </row>
    <row r="83" spans="1:24" ht="16.5">
      <c r="A83" s="23">
        <v>81</v>
      </c>
      <c r="B83" s="23">
        <v>9</v>
      </c>
      <c r="C83" s="23">
        <v>33</v>
      </c>
      <c r="D83" t="s">
        <v>990</v>
      </c>
      <c r="E83" s="28" t="s">
        <v>1008</v>
      </c>
      <c r="F83" s="23" t="s">
        <v>1017</v>
      </c>
      <c r="G83" s="23" t="s">
        <v>959</v>
      </c>
      <c r="H83" s="29" t="str">
        <f t="shared" si="18"/>
        <v>圣·畜生斗笠·法</v>
      </c>
      <c r="I83" s="29">
        <f t="shared" si="19"/>
        <v>420933</v>
      </c>
      <c r="J83" s="29">
        <v>1020</v>
      </c>
      <c r="K83">
        <v>400000</v>
      </c>
      <c r="L83">
        <f t="shared" si="22"/>
        <v>2</v>
      </c>
      <c r="M83">
        <f t="shared" si="20"/>
        <v>9</v>
      </c>
      <c r="N83">
        <f t="shared" si="21"/>
        <v>33</v>
      </c>
      <c r="P83" s="31">
        <v>410913</v>
      </c>
      <c r="Q83">
        <f t="shared" si="25"/>
        <v>514</v>
      </c>
      <c r="R83" s="31">
        <v>0</v>
      </c>
      <c r="S83" s="23">
        <v>9</v>
      </c>
      <c r="T83">
        <f t="shared" si="24"/>
        <v>2</v>
      </c>
      <c r="U83">
        <v>4</v>
      </c>
      <c r="W83" s="23">
        <v>80</v>
      </c>
      <c r="X83">
        <f t="shared" si="10"/>
        <v>9</v>
      </c>
    </row>
    <row r="84" spans="1:24" ht="16.5">
      <c r="A84" s="23">
        <v>82</v>
      </c>
      <c r="B84" s="23">
        <v>9</v>
      </c>
      <c r="C84" s="23">
        <v>41</v>
      </c>
      <c r="E84" s="28" t="s">
        <v>1021</v>
      </c>
      <c r="F84" s="23" t="s">
        <v>1022</v>
      </c>
      <c r="G84" s="23" t="s">
        <v>959</v>
      </c>
      <c r="H84" s="29" t="str">
        <f t="shared" si="18"/>
        <v>修罗斗笠·法</v>
      </c>
      <c r="I84" s="29">
        <f t="shared" si="19"/>
        <v>420941</v>
      </c>
      <c r="J84" s="29">
        <v>920</v>
      </c>
      <c r="K84">
        <v>400000</v>
      </c>
      <c r="L84">
        <f t="shared" si="22"/>
        <v>2</v>
      </c>
      <c r="M84">
        <f t="shared" si="20"/>
        <v>9</v>
      </c>
      <c r="N84">
        <f t="shared" si="21"/>
        <v>41</v>
      </c>
      <c r="P84" s="31">
        <v>410914</v>
      </c>
      <c r="Q84">
        <f t="shared" si="25"/>
        <v>512</v>
      </c>
      <c r="R84" s="31">
        <v>0</v>
      </c>
      <c r="S84" s="23">
        <v>9</v>
      </c>
      <c r="T84">
        <f t="shared" si="24"/>
        <v>2</v>
      </c>
      <c r="U84">
        <v>4</v>
      </c>
      <c r="W84" s="23">
        <v>80</v>
      </c>
      <c r="X84">
        <f t="shared" si="10"/>
        <v>10</v>
      </c>
    </row>
    <row r="85" spans="1:24" ht="16.5">
      <c r="A85" s="23">
        <v>83</v>
      </c>
      <c r="B85" s="23">
        <v>9</v>
      </c>
      <c r="C85" s="23">
        <v>42</v>
      </c>
      <c r="D85" t="s">
        <v>985</v>
      </c>
      <c r="E85" s="28" t="s">
        <v>1021</v>
      </c>
      <c r="F85" s="23" t="s">
        <v>1026</v>
      </c>
      <c r="G85" s="23" t="s">
        <v>959</v>
      </c>
      <c r="H85" s="29" t="str">
        <f t="shared" si="18"/>
        <v>神·修罗斗笠·法</v>
      </c>
      <c r="I85" s="29">
        <f t="shared" si="19"/>
        <v>420942</v>
      </c>
      <c r="J85" s="29">
        <v>1380</v>
      </c>
      <c r="K85">
        <v>400000</v>
      </c>
      <c r="L85">
        <f t="shared" si="22"/>
        <v>2</v>
      </c>
      <c r="M85">
        <f t="shared" si="20"/>
        <v>9</v>
      </c>
      <c r="N85">
        <f t="shared" si="21"/>
        <v>42</v>
      </c>
      <c r="P85" s="31">
        <v>410914</v>
      </c>
      <c r="Q85">
        <f t="shared" si="25"/>
        <v>513</v>
      </c>
      <c r="R85" s="31">
        <v>0</v>
      </c>
      <c r="S85" s="23">
        <v>9</v>
      </c>
      <c r="T85">
        <f t="shared" si="24"/>
        <v>2</v>
      </c>
      <c r="U85">
        <v>4</v>
      </c>
      <c r="W85" s="23">
        <v>80</v>
      </c>
      <c r="X85">
        <f t="shared" si="10"/>
        <v>10</v>
      </c>
    </row>
    <row r="86" spans="1:24" ht="16.5">
      <c r="A86" s="23">
        <v>84</v>
      </c>
      <c r="B86" s="23">
        <v>9</v>
      </c>
      <c r="C86" s="23">
        <v>43</v>
      </c>
      <c r="D86" t="s">
        <v>990</v>
      </c>
      <c r="E86" s="28" t="s">
        <v>1021</v>
      </c>
      <c r="F86" s="23" t="s">
        <v>1030</v>
      </c>
      <c r="G86" s="23" t="s">
        <v>959</v>
      </c>
      <c r="H86" s="29" t="str">
        <f t="shared" si="18"/>
        <v>圣·修罗斗笠·法</v>
      </c>
      <c r="I86" s="29">
        <f t="shared" si="19"/>
        <v>420943</v>
      </c>
      <c r="J86" s="29">
        <v>2210</v>
      </c>
      <c r="K86">
        <v>400000</v>
      </c>
      <c r="L86">
        <f t="shared" si="22"/>
        <v>2</v>
      </c>
      <c r="M86">
        <f t="shared" si="20"/>
        <v>9</v>
      </c>
      <c r="N86">
        <f t="shared" si="21"/>
        <v>43</v>
      </c>
      <c r="P86" s="31">
        <v>410914</v>
      </c>
      <c r="Q86">
        <f t="shared" si="25"/>
        <v>514</v>
      </c>
      <c r="R86" s="31">
        <v>0</v>
      </c>
      <c r="S86" s="23">
        <v>9</v>
      </c>
      <c r="T86">
        <f t="shared" si="24"/>
        <v>2</v>
      </c>
      <c r="U86">
        <v>4</v>
      </c>
      <c r="W86" s="23">
        <v>80</v>
      </c>
      <c r="X86">
        <f t="shared" ref="X86:X149" si="26">X68</f>
        <v>10</v>
      </c>
    </row>
    <row r="87" spans="1:24" ht="16.5">
      <c r="A87" s="23">
        <v>85</v>
      </c>
      <c r="B87" s="23">
        <v>9</v>
      </c>
      <c r="C87" s="23">
        <v>51</v>
      </c>
      <c r="E87" s="28" t="s">
        <v>1034</v>
      </c>
      <c r="F87" s="23" t="s">
        <v>1035</v>
      </c>
      <c r="G87" s="23" t="s">
        <v>959</v>
      </c>
      <c r="H87" s="29" t="str">
        <f t="shared" si="18"/>
        <v>人间斗笠·法</v>
      </c>
      <c r="I87" s="29">
        <f t="shared" si="19"/>
        <v>420951</v>
      </c>
      <c r="J87" s="29">
        <v>1750</v>
      </c>
      <c r="K87">
        <v>400000</v>
      </c>
      <c r="L87">
        <f t="shared" si="22"/>
        <v>2</v>
      </c>
      <c r="M87">
        <f t="shared" si="20"/>
        <v>9</v>
      </c>
      <c r="N87">
        <f t="shared" si="21"/>
        <v>51</v>
      </c>
      <c r="P87" s="31">
        <v>410915</v>
      </c>
      <c r="Q87">
        <f t="shared" si="25"/>
        <v>512</v>
      </c>
      <c r="R87" s="31">
        <v>0</v>
      </c>
      <c r="S87" s="23">
        <v>9</v>
      </c>
      <c r="T87">
        <f t="shared" si="24"/>
        <v>2</v>
      </c>
      <c r="U87">
        <v>4</v>
      </c>
      <c r="W87" s="23">
        <v>80</v>
      </c>
      <c r="X87">
        <f t="shared" si="26"/>
        <v>11</v>
      </c>
    </row>
    <row r="88" spans="1:24" ht="16.5">
      <c r="A88" s="23">
        <v>86</v>
      </c>
      <c r="B88" s="23">
        <v>9</v>
      </c>
      <c r="C88" s="23">
        <v>52</v>
      </c>
      <c r="D88" t="s">
        <v>985</v>
      </c>
      <c r="E88" s="28" t="s">
        <v>1034</v>
      </c>
      <c r="F88" s="23" t="s">
        <v>1039</v>
      </c>
      <c r="G88" s="23" t="s">
        <v>959</v>
      </c>
      <c r="H88" s="29" t="str">
        <f t="shared" si="18"/>
        <v>神·人间斗笠·法</v>
      </c>
      <c r="I88" s="29">
        <f t="shared" si="19"/>
        <v>420952</v>
      </c>
      <c r="J88" s="29">
        <v>2630</v>
      </c>
      <c r="K88">
        <v>400000</v>
      </c>
      <c r="L88">
        <f t="shared" si="22"/>
        <v>2</v>
      </c>
      <c r="M88">
        <f t="shared" si="20"/>
        <v>9</v>
      </c>
      <c r="N88">
        <f t="shared" si="21"/>
        <v>52</v>
      </c>
      <c r="P88" s="31">
        <v>410915</v>
      </c>
      <c r="Q88">
        <f t="shared" si="25"/>
        <v>513</v>
      </c>
      <c r="R88" s="31">
        <v>0</v>
      </c>
      <c r="S88" s="23">
        <v>9</v>
      </c>
      <c r="T88">
        <f t="shared" si="24"/>
        <v>2</v>
      </c>
      <c r="U88">
        <v>4</v>
      </c>
      <c r="W88" s="23">
        <v>80</v>
      </c>
      <c r="X88">
        <f t="shared" si="26"/>
        <v>11</v>
      </c>
    </row>
    <row r="89" spans="1:24" ht="16.5">
      <c r="A89" s="23">
        <v>87</v>
      </c>
      <c r="B89" s="23">
        <v>9</v>
      </c>
      <c r="C89" s="23">
        <v>53</v>
      </c>
      <c r="D89" t="s">
        <v>990</v>
      </c>
      <c r="E89" s="28" t="s">
        <v>1034</v>
      </c>
      <c r="F89" s="23" t="s">
        <v>1043</v>
      </c>
      <c r="G89" s="23" t="s">
        <v>959</v>
      </c>
      <c r="H89" s="29" t="str">
        <f t="shared" si="18"/>
        <v>圣·人间斗笠·法</v>
      </c>
      <c r="I89" s="29">
        <f t="shared" si="19"/>
        <v>420953</v>
      </c>
      <c r="J89" s="29">
        <v>4210</v>
      </c>
      <c r="K89">
        <v>400000</v>
      </c>
      <c r="L89">
        <f t="shared" si="22"/>
        <v>2</v>
      </c>
      <c r="M89">
        <f t="shared" si="20"/>
        <v>9</v>
      </c>
      <c r="N89">
        <f t="shared" si="21"/>
        <v>53</v>
      </c>
      <c r="P89" s="31">
        <v>410915</v>
      </c>
      <c r="Q89">
        <f t="shared" si="25"/>
        <v>514</v>
      </c>
      <c r="R89" s="31">
        <v>0</v>
      </c>
      <c r="S89" s="23">
        <v>9</v>
      </c>
      <c r="T89">
        <f t="shared" si="24"/>
        <v>2</v>
      </c>
      <c r="U89">
        <v>4</v>
      </c>
      <c r="W89" s="23">
        <v>80</v>
      </c>
      <c r="X89">
        <f t="shared" si="26"/>
        <v>11</v>
      </c>
    </row>
    <row r="90" spans="1:24" ht="16.5">
      <c r="A90" s="23">
        <v>88</v>
      </c>
      <c r="B90" s="23">
        <v>9</v>
      </c>
      <c r="C90" s="23">
        <v>61</v>
      </c>
      <c r="E90" s="28" t="s">
        <v>42</v>
      </c>
      <c r="F90" s="23" t="s">
        <v>1047</v>
      </c>
      <c r="G90" s="23" t="s">
        <v>959</v>
      </c>
      <c r="H90" s="29" t="str">
        <f t="shared" si="18"/>
        <v>天道斗笠·法</v>
      </c>
      <c r="I90" s="29">
        <f t="shared" si="19"/>
        <v>420961</v>
      </c>
      <c r="J90" s="29">
        <v>3330</v>
      </c>
      <c r="K90">
        <v>400000</v>
      </c>
      <c r="L90">
        <f t="shared" si="22"/>
        <v>2</v>
      </c>
      <c r="M90">
        <f t="shared" si="20"/>
        <v>9</v>
      </c>
      <c r="N90">
        <f t="shared" si="21"/>
        <v>61</v>
      </c>
      <c r="P90" s="31">
        <v>410916</v>
      </c>
      <c r="Q90">
        <f t="shared" si="25"/>
        <v>512</v>
      </c>
      <c r="R90" s="31">
        <v>0</v>
      </c>
      <c r="S90" s="23">
        <v>9</v>
      </c>
      <c r="T90">
        <f t="shared" si="24"/>
        <v>2</v>
      </c>
      <c r="U90">
        <v>4</v>
      </c>
      <c r="W90" s="23">
        <v>80</v>
      </c>
      <c r="X90">
        <f t="shared" si="26"/>
        <v>12</v>
      </c>
    </row>
    <row r="91" spans="1:24" ht="16.5">
      <c r="A91" s="23">
        <v>89</v>
      </c>
      <c r="B91" s="23">
        <v>9</v>
      </c>
      <c r="C91" s="23">
        <v>62</v>
      </c>
      <c r="D91" t="s">
        <v>985</v>
      </c>
      <c r="E91" s="28" t="s">
        <v>42</v>
      </c>
      <c r="F91" s="23" t="s">
        <v>1051</v>
      </c>
      <c r="G91" s="23" t="s">
        <v>959</v>
      </c>
      <c r="H91" s="29" t="str">
        <f t="shared" si="18"/>
        <v>神·天道斗笠·法</v>
      </c>
      <c r="I91" s="29">
        <f t="shared" si="19"/>
        <v>420962</v>
      </c>
      <c r="J91" s="29">
        <v>5000</v>
      </c>
      <c r="K91">
        <v>400000</v>
      </c>
      <c r="L91">
        <f t="shared" si="22"/>
        <v>2</v>
      </c>
      <c r="M91">
        <f t="shared" si="20"/>
        <v>9</v>
      </c>
      <c r="N91">
        <f t="shared" si="21"/>
        <v>62</v>
      </c>
      <c r="P91" s="31">
        <v>410916</v>
      </c>
      <c r="Q91">
        <f t="shared" si="25"/>
        <v>513</v>
      </c>
      <c r="R91" s="31">
        <v>0</v>
      </c>
      <c r="S91" s="23">
        <v>9</v>
      </c>
      <c r="T91">
        <f t="shared" si="24"/>
        <v>2</v>
      </c>
      <c r="U91">
        <v>4</v>
      </c>
      <c r="W91" s="23">
        <v>80</v>
      </c>
      <c r="X91">
        <f t="shared" si="26"/>
        <v>12</v>
      </c>
    </row>
    <row r="92" spans="1:24" ht="16.5">
      <c r="A92" s="23">
        <v>90</v>
      </c>
      <c r="B92" s="23">
        <v>9</v>
      </c>
      <c r="C92" s="23">
        <v>63</v>
      </c>
      <c r="D92" t="s">
        <v>990</v>
      </c>
      <c r="E92" s="28" t="s">
        <v>42</v>
      </c>
      <c r="F92" s="23" t="s">
        <v>1055</v>
      </c>
      <c r="G92" s="23" t="s">
        <v>959</v>
      </c>
      <c r="H92" s="29" t="str">
        <f t="shared" si="18"/>
        <v>圣·天道斗笠·法</v>
      </c>
      <c r="I92" s="29">
        <f t="shared" si="19"/>
        <v>420963</v>
      </c>
      <c r="J92" s="29">
        <v>8000</v>
      </c>
      <c r="K92">
        <v>400000</v>
      </c>
      <c r="L92">
        <f t="shared" si="22"/>
        <v>2</v>
      </c>
      <c r="M92">
        <f t="shared" si="20"/>
        <v>9</v>
      </c>
      <c r="N92">
        <f t="shared" si="21"/>
        <v>63</v>
      </c>
      <c r="P92" s="31">
        <v>410916</v>
      </c>
      <c r="Q92">
        <f t="shared" si="25"/>
        <v>514</v>
      </c>
      <c r="R92" s="31">
        <v>0</v>
      </c>
      <c r="S92" s="23">
        <v>9</v>
      </c>
      <c r="T92">
        <f t="shared" si="24"/>
        <v>2</v>
      </c>
      <c r="U92">
        <v>4</v>
      </c>
      <c r="W92" s="23">
        <v>80</v>
      </c>
      <c r="X92">
        <f t="shared" si="26"/>
        <v>12</v>
      </c>
    </row>
    <row r="93" spans="1:24" ht="16.5">
      <c r="A93" s="23">
        <v>91</v>
      </c>
      <c r="B93" s="23">
        <v>10</v>
      </c>
      <c r="C93" s="23">
        <v>11</v>
      </c>
      <c r="E93" t="str">
        <f t="shared" ref="E93:E124" si="27">E75</f>
        <v>地狱</v>
      </c>
      <c r="F93" s="23" t="s">
        <v>982</v>
      </c>
      <c r="G93" s="23" t="s">
        <v>959</v>
      </c>
      <c r="H93" s="29" t="str">
        <f t="shared" si="18"/>
        <v>地狱面甲·法</v>
      </c>
      <c r="I93" s="29">
        <f t="shared" si="19"/>
        <v>421011</v>
      </c>
      <c r="J93" s="29">
        <v>180</v>
      </c>
      <c r="K93">
        <v>400000</v>
      </c>
      <c r="L93">
        <f t="shared" si="22"/>
        <v>2</v>
      </c>
      <c r="M93">
        <f t="shared" si="20"/>
        <v>10</v>
      </c>
      <c r="N93">
        <f t="shared" si="21"/>
        <v>11</v>
      </c>
      <c r="P93" s="31">
        <v>411011</v>
      </c>
      <c r="Q93">
        <f t="shared" ref="Q93" si="28">IF(S93=S92,IF(T93=T92,IF(U93=U92,Q92,Q92+1),Q92+1),Q92+1)</f>
        <v>515</v>
      </c>
      <c r="R93" s="31">
        <v>0</v>
      </c>
      <c r="S93" s="23">
        <v>10</v>
      </c>
      <c r="T93">
        <f t="shared" si="24"/>
        <v>2</v>
      </c>
      <c r="U93">
        <v>4</v>
      </c>
      <c r="W93" s="23">
        <v>80</v>
      </c>
      <c r="X93">
        <f t="shared" si="26"/>
        <v>7</v>
      </c>
    </row>
    <row r="94" spans="1:24" ht="16.5">
      <c r="A94" s="23">
        <v>92</v>
      </c>
      <c r="B94" s="23">
        <v>10</v>
      </c>
      <c r="C94" s="23">
        <v>12</v>
      </c>
      <c r="D94" t="s">
        <v>985</v>
      </c>
      <c r="E94" t="str">
        <f t="shared" si="27"/>
        <v>地狱</v>
      </c>
      <c r="F94" s="23" t="s">
        <v>987</v>
      </c>
      <c r="G94" s="23" t="s">
        <v>959</v>
      </c>
      <c r="H94" s="29" t="str">
        <f t="shared" si="18"/>
        <v>神·地狱面甲·法</v>
      </c>
      <c r="I94" s="29">
        <f t="shared" si="19"/>
        <v>421012</v>
      </c>
      <c r="J94" s="29">
        <v>270</v>
      </c>
      <c r="K94">
        <v>400000</v>
      </c>
      <c r="L94">
        <f t="shared" si="22"/>
        <v>2</v>
      </c>
      <c r="M94">
        <f t="shared" si="20"/>
        <v>10</v>
      </c>
      <c r="N94">
        <f t="shared" si="21"/>
        <v>12</v>
      </c>
      <c r="P94" s="31">
        <v>411011</v>
      </c>
      <c r="Q94">
        <f>Q93+1</f>
        <v>516</v>
      </c>
      <c r="R94" s="31">
        <v>0</v>
      </c>
      <c r="S94" s="23">
        <v>10</v>
      </c>
      <c r="T94">
        <f t="shared" si="24"/>
        <v>2</v>
      </c>
      <c r="U94">
        <v>4</v>
      </c>
      <c r="W94" s="23">
        <v>80</v>
      </c>
      <c r="X94">
        <f t="shared" si="26"/>
        <v>7</v>
      </c>
    </row>
    <row r="95" spans="1:24" ht="16.5">
      <c r="A95" s="23">
        <v>93</v>
      </c>
      <c r="B95" s="23">
        <v>10</v>
      </c>
      <c r="C95" s="23">
        <v>13</v>
      </c>
      <c r="D95" t="s">
        <v>990</v>
      </c>
      <c r="E95" t="str">
        <f t="shared" si="27"/>
        <v>地狱</v>
      </c>
      <c r="F95" s="23" t="s">
        <v>992</v>
      </c>
      <c r="G95" s="23" t="s">
        <v>959</v>
      </c>
      <c r="H95" s="29" t="str">
        <f t="shared" si="18"/>
        <v>圣·地狱面甲·法</v>
      </c>
      <c r="I95" s="29">
        <f t="shared" si="19"/>
        <v>421013</v>
      </c>
      <c r="J95" s="29">
        <v>370</v>
      </c>
      <c r="K95">
        <v>400000</v>
      </c>
      <c r="L95">
        <f t="shared" si="22"/>
        <v>2</v>
      </c>
      <c r="M95">
        <f t="shared" si="20"/>
        <v>10</v>
      </c>
      <c r="N95">
        <f t="shared" si="21"/>
        <v>13</v>
      </c>
      <c r="P95" s="31">
        <v>411011</v>
      </c>
      <c r="Q95">
        <f>Q94+1</f>
        <v>517</v>
      </c>
      <c r="R95" s="31">
        <v>0</v>
      </c>
      <c r="S95" s="23">
        <v>10</v>
      </c>
      <c r="T95">
        <f t="shared" si="24"/>
        <v>2</v>
      </c>
      <c r="U95">
        <v>4</v>
      </c>
      <c r="W95" s="23">
        <v>80</v>
      </c>
      <c r="X95">
        <f t="shared" si="26"/>
        <v>7</v>
      </c>
    </row>
    <row r="96" spans="1:24" ht="16.5">
      <c r="A96" s="23">
        <v>94</v>
      </c>
      <c r="B96" s="23">
        <v>10</v>
      </c>
      <c r="C96" s="23">
        <v>21</v>
      </c>
      <c r="E96" t="str">
        <f t="shared" si="27"/>
        <v>饿鬼</v>
      </c>
      <c r="F96" s="23" t="s">
        <v>997</v>
      </c>
      <c r="G96" s="23" t="s">
        <v>959</v>
      </c>
      <c r="H96" s="29" t="str">
        <f t="shared" si="18"/>
        <v>饿鬼面甲·法</v>
      </c>
      <c r="I96" s="29">
        <f t="shared" si="19"/>
        <v>421021</v>
      </c>
      <c r="J96" s="29">
        <v>270</v>
      </c>
      <c r="K96">
        <v>400000</v>
      </c>
      <c r="L96">
        <f t="shared" si="22"/>
        <v>2</v>
      </c>
      <c r="M96">
        <f t="shared" si="20"/>
        <v>10</v>
      </c>
      <c r="N96">
        <f t="shared" si="21"/>
        <v>21</v>
      </c>
      <c r="P96" s="31">
        <v>411012</v>
      </c>
      <c r="Q96">
        <f>Q93</f>
        <v>515</v>
      </c>
      <c r="R96" s="31">
        <v>0</v>
      </c>
      <c r="S96" s="23">
        <v>10</v>
      </c>
      <c r="T96">
        <f t="shared" si="24"/>
        <v>2</v>
      </c>
      <c r="U96">
        <v>4</v>
      </c>
      <c r="W96" s="23">
        <v>80</v>
      </c>
      <c r="X96">
        <f t="shared" si="26"/>
        <v>8</v>
      </c>
    </row>
    <row r="97" spans="1:24" ht="16.5">
      <c r="A97" s="23">
        <v>95</v>
      </c>
      <c r="B97" s="23">
        <v>10</v>
      </c>
      <c r="C97" s="23">
        <v>22</v>
      </c>
      <c r="D97" t="s">
        <v>985</v>
      </c>
      <c r="E97" t="str">
        <f t="shared" si="27"/>
        <v>饿鬼</v>
      </c>
      <c r="F97" s="23" t="s">
        <v>1001</v>
      </c>
      <c r="G97" s="23" t="s">
        <v>959</v>
      </c>
      <c r="H97" s="29" t="str">
        <f t="shared" si="18"/>
        <v>神·饿鬼面甲·法</v>
      </c>
      <c r="I97" s="29">
        <f t="shared" si="19"/>
        <v>421022</v>
      </c>
      <c r="J97" s="29">
        <v>400</v>
      </c>
      <c r="K97">
        <v>400000</v>
      </c>
      <c r="L97">
        <f t="shared" si="22"/>
        <v>2</v>
      </c>
      <c r="M97">
        <f t="shared" si="20"/>
        <v>10</v>
      </c>
      <c r="N97">
        <f t="shared" si="21"/>
        <v>22</v>
      </c>
      <c r="P97" s="31">
        <v>411012</v>
      </c>
      <c r="Q97">
        <f t="shared" ref="Q97:Q110" si="29">Q94</f>
        <v>516</v>
      </c>
      <c r="R97" s="31">
        <v>0</v>
      </c>
      <c r="S97" s="23">
        <v>10</v>
      </c>
      <c r="T97">
        <f t="shared" si="24"/>
        <v>2</v>
      </c>
      <c r="U97">
        <v>4</v>
      </c>
      <c r="W97" s="23">
        <v>80</v>
      </c>
      <c r="X97">
        <f t="shared" si="26"/>
        <v>8</v>
      </c>
    </row>
    <row r="98" spans="1:24" ht="16.5">
      <c r="A98" s="23">
        <v>96</v>
      </c>
      <c r="B98" s="23">
        <v>10</v>
      </c>
      <c r="C98" s="23">
        <v>23</v>
      </c>
      <c r="D98" t="s">
        <v>990</v>
      </c>
      <c r="E98" t="str">
        <f t="shared" si="27"/>
        <v>饿鬼</v>
      </c>
      <c r="F98" s="23" t="s">
        <v>1005</v>
      </c>
      <c r="G98" s="23" t="s">
        <v>959</v>
      </c>
      <c r="H98" s="29" t="str">
        <f t="shared" si="18"/>
        <v>圣·饿鬼面甲·法</v>
      </c>
      <c r="I98" s="29">
        <f t="shared" si="19"/>
        <v>421023</v>
      </c>
      <c r="J98" s="29">
        <v>560</v>
      </c>
      <c r="K98">
        <v>400000</v>
      </c>
      <c r="L98">
        <f t="shared" si="22"/>
        <v>2</v>
      </c>
      <c r="M98">
        <f t="shared" si="20"/>
        <v>10</v>
      </c>
      <c r="N98">
        <f t="shared" si="21"/>
        <v>23</v>
      </c>
      <c r="P98" s="31">
        <v>411012</v>
      </c>
      <c r="Q98">
        <f t="shared" si="29"/>
        <v>517</v>
      </c>
      <c r="R98" s="31">
        <v>0</v>
      </c>
      <c r="S98" s="23">
        <v>10</v>
      </c>
      <c r="T98">
        <f t="shared" si="24"/>
        <v>2</v>
      </c>
      <c r="U98">
        <v>4</v>
      </c>
      <c r="W98" s="23">
        <v>80</v>
      </c>
      <c r="X98">
        <f t="shared" si="26"/>
        <v>8</v>
      </c>
    </row>
    <row r="99" spans="1:24" ht="16.5">
      <c r="A99" s="23">
        <v>97</v>
      </c>
      <c r="B99" s="23">
        <v>10</v>
      </c>
      <c r="C99" s="23">
        <v>31</v>
      </c>
      <c r="E99" t="str">
        <f t="shared" si="27"/>
        <v>畜生</v>
      </c>
      <c r="F99" s="23" t="s">
        <v>1010</v>
      </c>
      <c r="G99" s="23" t="s">
        <v>959</v>
      </c>
      <c r="H99" s="29" t="str">
        <f t="shared" si="18"/>
        <v>畜生面甲·法</v>
      </c>
      <c r="I99" s="29">
        <f t="shared" si="19"/>
        <v>421031</v>
      </c>
      <c r="J99" s="29">
        <v>480</v>
      </c>
      <c r="K99">
        <v>400000</v>
      </c>
      <c r="L99">
        <f t="shared" si="22"/>
        <v>2</v>
      </c>
      <c r="M99">
        <f t="shared" si="20"/>
        <v>10</v>
      </c>
      <c r="N99">
        <f t="shared" si="21"/>
        <v>31</v>
      </c>
      <c r="P99" s="31">
        <v>411013</v>
      </c>
      <c r="Q99">
        <f t="shared" si="29"/>
        <v>515</v>
      </c>
      <c r="R99" s="31">
        <v>0</v>
      </c>
      <c r="S99" s="23">
        <v>10</v>
      </c>
      <c r="T99">
        <f t="shared" si="24"/>
        <v>2</v>
      </c>
      <c r="U99">
        <v>4</v>
      </c>
      <c r="W99" s="23">
        <v>80</v>
      </c>
      <c r="X99">
        <f t="shared" si="26"/>
        <v>9</v>
      </c>
    </row>
    <row r="100" spans="1:24" ht="16.5">
      <c r="A100" s="23">
        <v>98</v>
      </c>
      <c r="B100" s="23">
        <v>10</v>
      </c>
      <c r="C100" s="23">
        <v>32</v>
      </c>
      <c r="D100" t="s">
        <v>985</v>
      </c>
      <c r="E100" t="str">
        <f t="shared" si="27"/>
        <v>畜生</v>
      </c>
      <c r="F100" s="23" t="s">
        <v>1014</v>
      </c>
      <c r="G100" s="23" t="s">
        <v>959</v>
      </c>
      <c r="H100" s="29" t="str">
        <f t="shared" si="18"/>
        <v>神·畜生面甲·法</v>
      </c>
      <c r="I100" s="29">
        <f t="shared" si="19"/>
        <v>421032</v>
      </c>
      <c r="J100" s="29">
        <v>720</v>
      </c>
      <c r="K100">
        <v>400000</v>
      </c>
      <c r="L100">
        <f t="shared" si="22"/>
        <v>2</v>
      </c>
      <c r="M100">
        <f t="shared" si="20"/>
        <v>10</v>
      </c>
      <c r="N100">
        <f t="shared" si="21"/>
        <v>32</v>
      </c>
      <c r="P100" s="31">
        <v>411013</v>
      </c>
      <c r="Q100">
        <f t="shared" si="29"/>
        <v>516</v>
      </c>
      <c r="R100" s="31">
        <v>0</v>
      </c>
      <c r="S100" s="23">
        <v>10</v>
      </c>
      <c r="T100">
        <f t="shared" si="24"/>
        <v>2</v>
      </c>
      <c r="U100">
        <v>4</v>
      </c>
      <c r="W100" s="23">
        <v>80</v>
      </c>
      <c r="X100">
        <f t="shared" si="26"/>
        <v>9</v>
      </c>
    </row>
    <row r="101" spans="1:24" ht="16.5">
      <c r="A101" s="23">
        <v>99</v>
      </c>
      <c r="B101" s="23">
        <v>10</v>
      </c>
      <c r="C101" s="23">
        <v>33</v>
      </c>
      <c r="D101" t="s">
        <v>990</v>
      </c>
      <c r="E101" t="str">
        <f t="shared" si="27"/>
        <v>畜生</v>
      </c>
      <c r="F101" s="23" t="s">
        <v>1018</v>
      </c>
      <c r="G101" s="23" t="s">
        <v>959</v>
      </c>
      <c r="H101" s="29" t="str">
        <f t="shared" si="18"/>
        <v>圣·畜生面甲·法</v>
      </c>
      <c r="I101" s="29">
        <f t="shared" si="19"/>
        <v>421033</v>
      </c>
      <c r="J101" s="29">
        <v>1020</v>
      </c>
      <c r="K101">
        <v>400000</v>
      </c>
      <c r="L101">
        <f t="shared" si="22"/>
        <v>2</v>
      </c>
      <c r="M101">
        <f t="shared" si="20"/>
        <v>10</v>
      </c>
      <c r="N101">
        <f t="shared" si="21"/>
        <v>33</v>
      </c>
      <c r="P101" s="31">
        <v>411013</v>
      </c>
      <c r="Q101">
        <f t="shared" si="29"/>
        <v>517</v>
      </c>
      <c r="R101" s="31">
        <v>0</v>
      </c>
      <c r="S101" s="23">
        <v>10</v>
      </c>
      <c r="T101">
        <f t="shared" si="24"/>
        <v>2</v>
      </c>
      <c r="U101">
        <v>4</v>
      </c>
      <c r="W101" s="23">
        <v>80</v>
      </c>
      <c r="X101">
        <f t="shared" si="26"/>
        <v>9</v>
      </c>
    </row>
    <row r="102" spans="1:24" ht="16.5">
      <c r="A102" s="23">
        <v>100</v>
      </c>
      <c r="B102" s="23">
        <v>10</v>
      </c>
      <c r="C102" s="23">
        <v>41</v>
      </c>
      <c r="E102" t="str">
        <f t="shared" si="27"/>
        <v>修罗</v>
      </c>
      <c r="F102" s="23" t="s">
        <v>1023</v>
      </c>
      <c r="G102" s="23" t="s">
        <v>959</v>
      </c>
      <c r="H102" s="29" t="str">
        <f t="shared" si="18"/>
        <v>修罗面甲·法</v>
      </c>
      <c r="I102" s="29">
        <f t="shared" si="19"/>
        <v>421041</v>
      </c>
      <c r="J102" s="29">
        <v>920</v>
      </c>
      <c r="K102">
        <v>400000</v>
      </c>
      <c r="L102">
        <f t="shared" si="22"/>
        <v>2</v>
      </c>
      <c r="M102">
        <f t="shared" si="20"/>
        <v>10</v>
      </c>
      <c r="N102">
        <f t="shared" si="21"/>
        <v>41</v>
      </c>
      <c r="P102" s="31">
        <v>411014</v>
      </c>
      <c r="Q102">
        <f t="shared" si="29"/>
        <v>515</v>
      </c>
      <c r="R102" s="31">
        <v>0</v>
      </c>
      <c r="S102" s="23">
        <v>10</v>
      </c>
      <c r="T102">
        <f t="shared" si="24"/>
        <v>2</v>
      </c>
      <c r="U102">
        <v>4</v>
      </c>
      <c r="W102" s="23">
        <v>80</v>
      </c>
      <c r="X102">
        <f t="shared" si="26"/>
        <v>10</v>
      </c>
    </row>
    <row r="103" spans="1:24" ht="16.5">
      <c r="A103" s="23">
        <v>101</v>
      </c>
      <c r="B103" s="23">
        <v>10</v>
      </c>
      <c r="C103" s="23">
        <v>42</v>
      </c>
      <c r="D103" t="s">
        <v>985</v>
      </c>
      <c r="E103" t="str">
        <f t="shared" si="27"/>
        <v>修罗</v>
      </c>
      <c r="F103" s="23" t="s">
        <v>1027</v>
      </c>
      <c r="G103" s="23" t="s">
        <v>959</v>
      </c>
      <c r="H103" s="29" t="str">
        <f t="shared" si="18"/>
        <v>神·修罗面甲·法</v>
      </c>
      <c r="I103" s="29">
        <f t="shared" si="19"/>
        <v>421042</v>
      </c>
      <c r="J103" s="29">
        <v>1380</v>
      </c>
      <c r="K103">
        <v>400000</v>
      </c>
      <c r="L103">
        <f t="shared" si="22"/>
        <v>2</v>
      </c>
      <c r="M103">
        <f t="shared" si="20"/>
        <v>10</v>
      </c>
      <c r="N103">
        <f t="shared" si="21"/>
        <v>42</v>
      </c>
      <c r="P103" s="31">
        <v>411014</v>
      </c>
      <c r="Q103">
        <f t="shared" si="29"/>
        <v>516</v>
      </c>
      <c r="R103" s="31">
        <v>0</v>
      </c>
      <c r="S103" s="23">
        <v>10</v>
      </c>
      <c r="T103">
        <f t="shared" si="24"/>
        <v>2</v>
      </c>
      <c r="U103">
        <v>4</v>
      </c>
      <c r="W103" s="23">
        <v>80</v>
      </c>
      <c r="X103">
        <f t="shared" si="26"/>
        <v>10</v>
      </c>
    </row>
    <row r="104" spans="1:24" ht="16.5">
      <c r="A104" s="23">
        <v>102</v>
      </c>
      <c r="B104" s="23">
        <v>10</v>
      </c>
      <c r="C104" s="23">
        <v>43</v>
      </c>
      <c r="D104" t="s">
        <v>990</v>
      </c>
      <c r="E104" t="str">
        <f t="shared" si="27"/>
        <v>修罗</v>
      </c>
      <c r="F104" s="23" t="s">
        <v>1031</v>
      </c>
      <c r="G104" s="23" t="s">
        <v>959</v>
      </c>
      <c r="H104" s="29" t="str">
        <f t="shared" si="18"/>
        <v>圣·修罗面甲·法</v>
      </c>
      <c r="I104" s="29">
        <f t="shared" si="19"/>
        <v>421043</v>
      </c>
      <c r="J104" s="29">
        <v>2210</v>
      </c>
      <c r="K104">
        <v>400000</v>
      </c>
      <c r="L104">
        <f t="shared" si="22"/>
        <v>2</v>
      </c>
      <c r="M104">
        <f t="shared" si="20"/>
        <v>10</v>
      </c>
      <c r="N104">
        <f t="shared" si="21"/>
        <v>43</v>
      </c>
      <c r="P104" s="31">
        <v>411014</v>
      </c>
      <c r="Q104">
        <f t="shared" si="29"/>
        <v>517</v>
      </c>
      <c r="R104" s="31">
        <v>0</v>
      </c>
      <c r="S104" s="23">
        <v>10</v>
      </c>
      <c r="T104">
        <f t="shared" si="24"/>
        <v>2</v>
      </c>
      <c r="U104">
        <v>4</v>
      </c>
      <c r="W104" s="23">
        <v>80</v>
      </c>
      <c r="X104">
        <f t="shared" si="26"/>
        <v>10</v>
      </c>
    </row>
    <row r="105" spans="1:24" ht="16.5">
      <c r="A105" s="23">
        <v>103</v>
      </c>
      <c r="B105" s="23">
        <v>10</v>
      </c>
      <c r="C105" s="23">
        <v>51</v>
      </c>
      <c r="E105" t="str">
        <f t="shared" si="27"/>
        <v>人间</v>
      </c>
      <c r="F105" s="23" t="s">
        <v>1036</v>
      </c>
      <c r="G105" s="23" t="s">
        <v>959</v>
      </c>
      <c r="H105" s="29" t="str">
        <f t="shared" si="18"/>
        <v>人间面甲·法</v>
      </c>
      <c r="I105" s="29">
        <f t="shared" si="19"/>
        <v>421051</v>
      </c>
      <c r="J105" s="29">
        <v>1750</v>
      </c>
      <c r="K105">
        <v>400000</v>
      </c>
      <c r="L105">
        <f t="shared" si="22"/>
        <v>2</v>
      </c>
      <c r="M105">
        <f t="shared" si="20"/>
        <v>10</v>
      </c>
      <c r="N105">
        <f t="shared" si="21"/>
        <v>51</v>
      </c>
      <c r="P105" s="31">
        <v>411015</v>
      </c>
      <c r="Q105">
        <f t="shared" si="29"/>
        <v>515</v>
      </c>
      <c r="R105" s="31">
        <v>0</v>
      </c>
      <c r="S105" s="23">
        <v>10</v>
      </c>
      <c r="T105">
        <f t="shared" si="24"/>
        <v>2</v>
      </c>
      <c r="U105">
        <v>4</v>
      </c>
      <c r="W105" s="23">
        <v>80</v>
      </c>
      <c r="X105">
        <f t="shared" si="26"/>
        <v>11</v>
      </c>
    </row>
    <row r="106" spans="1:24" ht="16.5">
      <c r="A106" s="23">
        <v>104</v>
      </c>
      <c r="B106" s="23">
        <v>10</v>
      </c>
      <c r="C106" s="23">
        <v>52</v>
      </c>
      <c r="D106" t="s">
        <v>985</v>
      </c>
      <c r="E106" t="str">
        <f t="shared" si="27"/>
        <v>人间</v>
      </c>
      <c r="F106" s="23" t="s">
        <v>1040</v>
      </c>
      <c r="G106" s="23" t="s">
        <v>959</v>
      </c>
      <c r="H106" s="29" t="str">
        <f t="shared" si="18"/>
        <v>神·人间面甲·法</v>
      </c>
      <c r="I106" s="29">
        <f t="shared" si="19"/>
        <v>421052</v>
      </c>
      <c r="J106" s="29">
        <v>2630</v>
      </c>
      <c r="K106">
        <v>400000</v>
      </c>
      <c r="L106">
        <f t="shared" si="22"/>
        <v>2</v>
      </c>
      <c r="M106">
        <f t="shared" si="20"/>
        <v>10</v>
      </c>
      <c r="N106">
        <f t="shared" si="21"/>
        <v>52</v>
      </c>
      <c r="P106" s="31">
        <v>411015</v>
      </c>
      <c r="Q106">
        <f t="shared" si="29"/>
        <v>516</v>
      </c>
      <c r="R106" s="31">
        <v>0</v>
      </c>
      <c r="S106" s="23">
        <v>10</v>
      </c>
      <c r="T106">
        <f t="shared" si="24"/>
        <v>2</v>
      </c>
      <c r="U106">
        <v>4</v>
      </c>
      <c r="W106" s="23">
        <v>80</v>
      </c>
      <c r="X106">
        <f t="shared" si="26"/>
        <v>11</v>
      </c>
    </row>
    <row r="107" spans="1:24" ht="16.5">
      <c r="A107" s="23">
        <v>105</v>
      </c>
      <c r="B107" s="23">
        <v>10</v>
      </c>
      <c r="C107" s="23">
        <v>53</v>
      </c>
      <c r="D107" t="s">
        <v>990</v>
      </c>
      <c r="E107" t="str">
        <f t="shared" si="27"/>
        <v>人间</v>
      </c>
      <c r="F107" s="23" t="s">
        <v>1044</v>
      </c>
      <c r="G107" s="23" t="s">
        <v>959</v>
      </c>
      <c r="H107" s="29" t="str">
        <f t="shared" si="18"/>
        <v>圣·人间面甲·法</v>
      </c>
      <c r="I107" s="29">
        <f t="shared" si="19"/>
        <v>421053</v>
      </c>
      <c r="J107" s="29">
        <v>4210</v>
      </c>
      <c r="K107">
        <v>400000</v>
      </c>
      <c r="L107">
        <f t="shared" ref="L107:L138" si="30">L35+1</f>
        <v>2</v>
      </c>
      <c r="M107">
        <f t="shared" si="20"/>
        <v>10</v>
      </c>
      <c r="N107">
        <f t="shared" si="21"/>
        <v>53</v>
      </c>
      <c r="P107" s="31">
        <v>411015</v>
      </c>
      <c r="Q107">
        <f t="shared" si="29"/>
        <v>517</v>
      </c>
      <c r="R107" s="31">
        <v>0</v>
      </c>
      <c r="S107" s="23">
        <v>10</v>
      </c>
      <c r="T107">
        <f t="shared" si="24"/>
        <v>2</v>
      </c>
      <c r="U107">
        <v>4</v>
      </c>
      <c r="W107" s="23">
        <v>80</v>
      </c>
      <c r="X107">
        <f t="shared" si="26"/>
        <v>11</v>
      </c>
    </row>
    <row r="108" spans="1:24" ht="16.5">
      <c r="A108" s="23">
        <v>106</v>
      </c>
      <c r="B108" s="23">
        <v>10</v>
      </c>
      <c r="C108" s="23">
        <v>61</v>
      </c>
      <c r="E108" t="str">
        <f t="shared" si="27"/>
        <v>天道</v>
      </c>
      <c r="F108" s="23" t="s">
        <v>1048</v>
      </c>
      <c r="G108" s="23" t="s">
        <v>959</v>
      </c>
      <c r="H108" s="29" t="str">
        <f t="shared" si="18"/>
        <v>天道面甲·法</v>
      </c>
      <c r="I108" s="29">
        <f t="shared" si="19"/>
        <v>421061</v>
      </c>
      <c r="J108" s="29">
        <v>3330</v>
      </c>
      <c r="K108">
        <v>400000</v>
      </c>
      <c r="L108">
        <f t="shared" si="30"/>
        <v>2</v>
      </c>
      <c r="M108">
        <f t="shared" si="20"/>
        <v>10</v>
      </c>
      <c r="N108">
        <f t="shared" si="21"/>
        <v>61</v>
      </c>
      <c r="P108" s="31">
        <v>411016</v>
      </c>
      <c r="Q108">
        <f t="shared" si="29"/>
        <v>515</v>
      </c>
      <c r="R108" s="31">
        <v>0</v>
      </c>
      <c r="S108" s="23">
        <v>10</v>
      </c>
      <c r="T108">
        <f t="shared" si="24"/>
        <v>2</v>
      </c>
      <c r="U108">
        <v>4</v>
      </c>
      <c r="W108" s="23">
        <v>80</v>
      </c>
      <c r="X108">
        <f t="shared" si="26"/>
        <v>12</v>
      </c>
    </row>
    <row r="109" spans="1:24" ht="16.5">
      <c r="A109" s="23">
        <v>107</v>
      </c>
      <c r="B109" s="23">
        <v>10</v>
      </c>
      <c r="C109" s="23">
        <v>62</v>
      </c>
      <c r="D109" t="s">
        <v>985</v>
      </c>
      <c r="E109" t="str">
        <f t="shared" si="27"/>
        <v>天道</v>
      </c>
      <c r="F109" s="23" t="s">
        <v>1052</v>
      </c>
      <c r="G109" s="23" t="s">
        <v>959</v>
      </c>
      <c r="H109" s="29" t="str">
        <f t="shared" si="18"/>
        <v>神·天道面甲·法</v>
      </c>
      <c r="I109" s="29">
        <f t="shared" si="19"/>
        <v>421062</v>
      </c>
      <c r="J109" s="29">
        <v>5000</v>
      </c>
      <c r="K109">
        <v>400000</v>
      </c>
      <c r="L109">
        <f t="shared" si="30"/>
        <v>2</v>
      </c>
      <c r="M109">
        <f t="shared" si="20"/>
        <v>10</v>
      </c>
      <c r="N109">
        <f t="shared" si="21"/>
        <v>62</v>
      </c>
      <c r="P109" s="31">
        <v>411016</v>
      </c>
      <c r="Q109">
        <f t="shared" si="29"/>
        <v>516</v>
      </c>
      <c r="R109" s="31">
        <v>0</v>
      </c>
      <c r="S109" s="23">
        <v>10</v>
      </c>
      <c r="T109">
        <f t="shared" si="24"/>
        <v>2</v>
      </c>
      <c r="U109">
        <v>4</v>
      </c>
      <c r="W109" s="23">
        <v>80</v>
      </c>
      <c r="X109">
        <f t="shared" si="26"/>
        <v>12</v>
      </c>
    </row>
    <row r="110" spans="1:24" ht="16.5">
      <c r="A110" s="23">
        <v>108</v>
      </c>
      <c r="B110" s="23">
        <v>10</v>
      </c>
      <c r="C110" s="23">
        <v>63</v>
      </c>
      <c r="D110" t="s">
        <v>990</v>
      </c>
      <c r="E110" t="str">
        <f t="shared" si="27"/>
        <v>天道</v>
      </c>
      <c r="F110" s="23" t="s">
        <v>1056</v>
      </c>
      <c r="G110" s="23" t="s">
        <v>959</v>
      </c>
      <c r="H110" s="29" t="str">
        <f t="shared" si="18"/>
        <v>圣·天道面甲·法</v>
      </c>
      <c r="I110" s="29">
        <f t="shared" si="19"/>
        <v>421063</v>
      </c>
      <c r="J110" s="29">
        <v>8000</v>
      </c>
      <c r="K110">
        <v>400000</v>
      </c>
      <c r="L110">
        <f t="shared" si="30"/>
        <v>2</v>
      </c>
      <c r="M110">
        <f t="shared" si="20"/>
        <v>10</v>
      </c>
      <c r="N110">
        <f t="shared" si="21"/>
        <v>63</v>
      </c>
      <c r="P110" s="31">
        <v>411016</v>
      </c>
      <c r="Q110">
        <f t="shared" si="29"/>
        <v>517</v>
      </c>
      <c r="R110" s="31">
        <v>0</v>
      </c>
      <c r="S110" s="23">
        <v>10</v>
      </c>
      <c r="T110">
        <f t="shared" si="24"/>
        <v>2</v>
      </c>
      <c r="U110">
        <v>4</v>
      </c>
      <c r="W110" s="23">
        <v>80</v>
      </c>
      <c r="X110">
        <f t="shared" si="26"/>
        <v>12</v>
      </c>
    </row>
    <row r="111" spans="1:24" ht="16.5">
      <c r="A111" s="23">
        <v>109</v>
      </c>
      <c r="B111" s="23">
        <v>11</v>
      </c>
      <c r="C111" s="23">
        <v>11</v>
      </c>
      <c r="E111" t="str">
        <f t="shared" si="27"/>
        <v>地狱</v>
      </c>
      <c r="F111" s="23" t="s">
        <v>983</v>
      </c>
      <c r="G111" s="23" t="s">
        <v>959</v>
      </c>
      <c r="H111" s="29" t="str">
        <f t="shared" si="18"/>
        <v>地狱披风·法</v>
      </c>
      <c r="I111" s="29">
        <f t="shared" si="19"/>
        <v>421111</v>
      </c>
      <c r="J111" s="29">
        <v>180</v>
      </c>
      <c r="K111">
        <v>400000</v>
      </c>
      <c r="L111">
        <f t="shared" si="30"/>
        <v>2</v>
      </c>
      <c r="M111">
        <f t="shared" si="20"/>
        <v>11</v>
      </c>
      <c r="N111">
        <f t="shared" si="21"/>
        <v>11</v>
      </c>
      <c r="P111" s="31">
        <v>411111</v>
      </c>
      <c r="Q111">
        <f t="shared" ref="Q111" si="31">IF(S111=S110,IF(T111=T110,IF(U111=U110,Q110,Q110+1),Q110+1),Q110+1)</f>
        <v>518</v>
      </c>
      <c r="R111" s="31">
        <v>0</v>
      </c>
      <c r="S111" s="23">
        <v>11</v>
      </c>
      <c r="T111">
        <f t="shared" si="24"/>
        <v>2</v>
      </c>
      <c r="U111">
        <v>4</v>
      </c>
      <c r="W111" s="23">
        <v>80</v>
      </c>
      <c r="X111">
        <f t="shared" si="26"/>
        <v>7</v>
      </c>
    </row>
    <row r="112" spans="1:24" ht="16.5">
      <c r="A112" s="23">
        <v>110</v>
      </c>
      <c r="B112" s="23">
        <v>11</v>
      </c>
      <c r="C112" s="23">
        <v>12</v>
      </c>
      <c r="D112" t="s">
        <v>985</v>
      </c>
      <c r="E112" t="str">
        <f t="shared" si="27"/>
        <v>地狱</v>
      </c>
      <c r="F112" s="23" t="s">
        <v>988</v>
      </c>
      <c r="G112" s="23" t="s">
        <v>959</v>
      </c>
      <c r="H112" s="29" t="str">
        <f t="shared" si="18"/>
        <v>神·地狱披风·法</v>
      </c>
      <c r="I112" s="29">
        <f t="shared" si="19"/>
        <v>421112</v>
      </c>
      <c r="J112" s="29">
        <v>270</v>
      </c>
      <c r="K112">
        <v>400000</v>
      </c>
      <c r="L112">
        <f t="shared" si="30"/>
        <v>2</v>
      </c>
      <c r="M112">
        <f t="shared" si="20"/>
        <v>11</v>
      </c>
      <c r="N112">
        <f t="shared" si="21"/>
        <v>12</v>
      </c>
      <c r="P112" s="31">
        <v>411111</v>
      </c>
      <c r="Q112">
        <f>Q111+1</f>
        <v>519</v>
      </c>
      <c r="R112" s="31">
        <v>0</v>
      </c>
      <c r="S112" s="23">
        <v>11</v>
      </c>
      <c r="T112">
        <f t="shared" si="24"/>
        <v>2</v>
      </c>
      <c r="U112">
        <v>4</v>
      </c>
      <c r="W112" s="23">
        <v>80</v>
      </c>
      <c r="X112">
        <f t="shared" si="26"/>
        <v>7</v>
      </c>
    </row>
    <row r="113" spans="1:24" ht="16.5">
      <c r="A113" s="23">
        <v>111</v>
      </c>
      <c r="B113" s="23">
        <v>11</v>
      </c>
      <c r="C113" s="23">
        <v>13</v>
      </c>
      <c r="D113" t="s">
        <v>990</v>
      </c>
      <c r="E113" t="str">
        <f t="shared" si="27"/>
        <v>地狱</v>
      </c>
      <c r="F113" s="23" t="s">
        <v>993</v>
      </c>
      <c r="G113" s="23" t="s">
        <v>959</v>
      </c>
      <c r="H113" s="29" t="str">
        <f t="shared" si="18"/>
        <v>圣·地狱披风·法</v>
      </c>
      <c r="I113" s="29">
        <f t="shared" si="19"/>
        <v>421113</v>
      </c>
      <c r="J113" s="29">
        <v>370</v>
      </c>
      <c r="K113">
        <v>400000</v>
      </c>
      <c r="L113">
        <f t="shared" si="30"/>
        <v>2</v>
      </c>
      <c r="M113">
        <f t="shared" si="20"/>
        <v>11</v>
      </c>
      <c r="N113">
        <f t="shared" si="21"/>
        <v>13</v>
      </c>
      <c r="P113" s="31">
        <v>411111</v>
      </c>
      <c r="Q113">
        <f>Q112+1</f>
        <v>520</v>
      </c>
      <c r="R113" s="31">
        <v>0</v>
      </c>
      <c r="S113" s="23">
        <v>11</v>
      </c>
      <c r="T113">
        <f t="shared" si="24"/>
        <v>2</v>
      </c>
      <c r="U113">
        <v>4</v>
      </c>
      <c r="W113" s="23">
        <v>80</v>
      </c>
      <c r="X113">
        <f t="shared" si="26"/>
        <v>7</v>
      </c>
    </row>
    <row r="114" spans="1:24" ht="16.5">
      <c r="A114" s="23">
        <v>112</v>
      </c>
      <c r="B114" s="23">
        <v>11</v>
      </c>
      <c r="C114" s="23">
        <v>21</v>
      </c>
      <c r="E114" t="str">
        <f t="shared" si="27"/>
        <v>饿鬼</v>
      </c>
      <c r="F114" s="23" t="s">
        <v>998</v>
      </c>
      <c r="G114" s="23" t="s">
        <v>959</v>
      </c>
      <c r="H114" s="29" t="str">
        <f t="shared" si="18"/>
        <v>饿鬼披风·法</v>
      </c>
      <c r="I114" s="29">
        <f t="shared" si="19"/>
        <v>421121</v>
      </c>
      <c r="J114" s="29">
        <v>270</v>
      </c>
      <c r="K114">
        <v>400000</v>
      </c>
      <c r="L114">
        <f t="shared" si="30"/>
        <v>2</v>
      </c>
      <c r="M114">
        <f t="shared" si="20"/>
        <v>11</v>
      </c>
      <c r="N114">
        <f t="shared" si="21"/>
        <v>21</v>
      </c>
      <c r="P114" s="31">
        <v>411112</v>
      </c>
      <c r="Q114">
        <f>Q111</f>
        <v>518</v>
      </c>
      <c r="R114" s="31">
        <v>0</v>
      </c>
      <c r="S114" s="23">
        <v>11</v>
      </c>
      <c r="T114">
        <f t="shared" si="24"/>
        <v>2</v>
      </c>
      <c r="U114">
        <v>4</v>
      </c>
      <c r="W114" s="23">
        <v>80</v>
      </c>
      <c r="X114">
        <f t="shared" si="26"/>
        <v>8</v>
      </c>
    </row>
    <row r="115" spans="1:24" ht="16.5">
      <c r="A115" s="23">
        <v>113</v>
      </c>
      <c r="B115" s="23">
        <v>11</v>
      </c>
      <c r="C115" s="23">
        <v>22</v>
      </c>
      <c r="D115" t="s">
        <v>985</v>
      </c>
      <c r="E115" t="str">
        <f t="shared" si="27"/>
        <v>饿鬼</v>
      </c>
      <c r="F115" s="23" t="s">
        <v>1002</v>
      </c>
      <c r="G115" s="23" t="s">
        <v>959</v>
      </c>
      <c r="H115" s="29" t="str">
        <f t="shared" si="18"/>
        <v>神·饿鬼披风·法</v>
      </c>
      <c r="I115" s="29">
        <f t="shared" si="19"/>
        <v>421122</v>
      </c>
      <c r="J115" s="29">
        <v>400</v>
      </c>
      <c r="K115">
        <v>400000</v>
      </c>
      <c r="L115">
        <f t="shared" si="30"/>
        <v>2</v>
      </c>
      <c r="M115">
        <f t="shared" si="20"/>
        <v>11</v>
      </c>
      <c r="N115">
        <f t="shared" si="21"/>
        <v>22</v>
      </c>
      <c r="P115" s="31">
        <v>411112</v>
      </c>
      <c r="Q115">
        <f t="shared" ref="Q115:Q128" si="32">Q112</f>
        <v>519</v>
      </c>
      <c r="R115" s="31">
        <v>0</v>
      </c>
      <c r="S115" s="23">
        <v>11</v>
      </c>
      <c r="T115">
        <f t="shared" si="24"/>
        <v>2</v>
      </c>
      <c r="U115">
        <v>4</v>
      </c>
      <c r="W115" s="23">
        <v>80</v>
      </c>
      <c r="X115">
        <f t="shared" si="26"/>
        <v>8</v>
      </c>
    </row>
    <row r="116" spans="1:24" ht="16.5">
      <c r="A116" s="23">
        <v>114</v>
      </c>
      <c r="B116" s="23">
        <v>11</v>
      </c>
      <c r="C116" s="23">
        <v>23</v>
      </c>
      <c r="D116" t="s">
        <v>990</v>
      </c>
      <c r="E116" t="str">
        <f t="shared" si="27"/>
        <v>饿鬼</v>
      </c>
      <c r="F116" s="23" t="s">
        <v>1006</v>
      </c>
      <c r="G116" s="23" t="s">
        <v>959</v>
      </c>
      <c r="H116" s="29" t="str">
        <f t="shared" si="18"/>
        <v>圣·饿鬼披风·法</v>
      </c>
      <c r="I116" s="29">
        <f t="shared" si="19"/>
        <v>421123</v>
      </c>
      <c r="J116" s="29">
        <v>560</v>
      </c>
      <c r="K116">
        <v>400000</v>
      </c>
      <c r="L116">
        <f t="shared" si="30"/>
        <v>2</v>
      </c>
      <c r="M116">
        <f t="shared" si="20"/>
        <v>11</v>
      </c>
      <c r="N116">
        <f t="shared" si="21"/>
        <v>23</v>
      </c>
      <c r="P116" s="31">
        <v>411112</v>
      </c>
      <c r="Q116">
        <f t="shared" si="32"/>
        <v>520</v>
      </c>
      <c r="R116" s="31">
        <v>0</v>
      </c>
      <c r="S116" s="23">
        <v>11</v>
      </c>
      <c r="T116">
        <f t="shared" si="24"/>
        <v>2</v>
      </c>
      <c r="U116">
        <v>4</v>
      </c>
      <c r="W116" s="23">
        <v>80</v>
      </c>
      <c r="X116">
        <f t="shared" si="26"/>
        <v>8</v>
      </c>
    </row>
    <row r="117" spans="1:24" ht="16.5">
      <c r="A117" s="23">
        <v>115</v>
      </c>
      <c r="B117" s="23">
        <v>11</v>
      </c>
      <c r="C117" s="23">
        <v>31</v>
      </c>
      <c r="E117" t="str">
        <f t="shared" si="27"/>
        <v>畜生</v>
      </c>
      <c r="F117" s="23" t="s">
        <v>1011</v>
      </c>
      <c r="G117" s="23" t="s">
        <v>959</v>
      </c>
      <c r="H117" s="29" t="str">
        <f t="shared" si="18"/>
        <v>畜生披风·法</v>
      </c>
      <c r="I117" s="29">
        <f t="shared" si="19"/>
        <v>421131</v>
      </c>
      <c r="J117" s="29">
        <v>480</v>
      </c>
      <c r="K117">
        <v>400000</v>
      </c>
      <c r="L117">
        <f t="shared" si="30"/>
        <v>2</v>
      </c>
      <c r="M117">
        <f t="shared" si="20"/>
        <v>11</v>
      </c>
      <c r="N117">
        <f t="shared" si="21"/>
        <v>31</v>
      </c>
      <c r="P117" s="31">
        <v>411113</v>
      </c>
      <c r="Q117">
        <f t="shared" si="32"/>
        <v>518</v>
      </c>
      <c r="R117" s="31">
        <v>0</v>
      </c>
      <c r="S117" s="23">
        <v>11</v>
      </c>
      <c r="T117">
        <f t="shared" si="24"/>
        <v>2</v>
      </c>
      <c r="U117">
        <v>4</v>
      </c>
      <c r="W117" s="23">
        <v>80</v>
      </c>
      <c r="X117">
        <f t="shared" si="26"/>
        <v>9</v>
      </c>
    </row>
    <row r="118" spans="1:24" ht="16.5">
      <c r="A118" s="23">
        <v>116</v>
      </c>
      <c r="B118" s="23">
        <v>11</v>
      </c>
      <c r="C118" s="23">
        <v>32</v>
      </c>
      <c r="D118" t="s">
        <v>985</v>
      </c>
      <c r="E118" t="str">
        <f t="shared" si="27"/>
        <v>畜生</v>
      </c>
      <c r="F118" s="23" t="s">
        <v>1015</v>
      </c>
      <c r="G118" s="23" t="s">
        <v>959</v>
      </c>
      <c r="H118" s="29" t="str">
        <f t="shared" si="18"/>
        <v>神·畜生披风·法</v>
      </c>
      <c r="I118" s="29">
        <f t="shared" si="19"/>
        <v>421132</v>
      </c>
      <c r="J118" s="29">
        <v>720</v>
      </c>
      <c r="K118">
        <v>400000</v>
      </c>
      <c r="L118">
        <f t="shared" si="30"/>
        <v>2</v>
      </c>
      <c r="M118">
        <f t="shared" si="20"/>
        <v>11</v>
      </c>
      <c r="N118">
        <f t="shared" si="21"/>
        <v>32</v>
      </c>
      <c r="P118" s="31">
        <v>411113</v>
      </c>
      <c r="Q118">
        <f t="shared" si="32"/>
        <v>519</v>
      </c>
      <c r="R118" s="31">
        <v>0</v>
      </c>
      <c r="S118" s="23">
        <v>11</v>
      </c>
      <c r="T118">
        <f t="shared" si="24"/>
        <v>2</v>
      </c>
      <c r="U118">
        <v>4</v>
      </c>
      <c r="W118" s="23">
        <v>80</v>
      </c>
      <c r="X118">
        <f t="shared" si="26"/>
        <v>9</v>
      </c>
    </row>
    <row r="119" spans="1:24" ht="16.5">
      <c r="A119" s="23">
        <v>117</v>
      </c>
      <c r="B119" s="23">
        <v>11</v>
      </c>
      <c r="C119" s="23">
        <v>33</v>
      </c>
      <c r="D119" t="s">
        <v>990</v>
      </c>
      <c r="E119" t="str">
        <f t="shared" si="27"/>
        <v>畜生</v>
      </c>
      <c r="F119" s="23" t="s">
        <v>1019</v>
      </c>
      <c r="G119" s="23" t="s">
        <v>959</v>
      </c>
      <c r="H119" s="29" t="str">
        <f t="shared" si="18"/>
        <v>圣·畜生披风·法</v>
      </c>
      <c r="I119" s="29">
        <f t="shared" si="19"/>
        <v>421133</v>
      </c>
      <c r="J119" s="29">
        <v>1020</v>
      </c>
      <c r="K119">
        <v>400000</v>
      </c>
      <c r="L119">
        <f t="shared" si="30"/>
        <v>2</v>
      </c>
      <c r="M119">
        <f t="shared" si="20"/>
        <v>11</v>
      </c>
      <c r="N119">
        <f t="shared" si="21"/>
        <v>33</v>
      </c>
      <c r="P119" s="31">
        <v>411113</v>
      </c>
      <c r="Q119">
        <f t="shared" si="32"/>
        <v>520</v>
      </c>
      <c r="R119" s="31">
        <v>0</v>
      </c>
      <c r="S119" s="23">
        <v>11</v>
      </c>
      <c r="T119">
        <f t="shared" si="24"/>
        <v>2</v>
      </c>
      <c r="U119">
        <v>4</v>
      </c>
      <c r="W119" s="23">
        <v>80</v>
      </c>
      <c r="X119">
        <f t="shared" si="26"/>
        <v>9</v>
      </c>
    </row>
    <row r="120" spans="1:24" ht="16.5">
      <c r="A120" s="23">
        <v>118</v>
      </c>
      <c r="B120" s="23">
        <v>11</v>
      </c>
      <c r="C120" s="23">
        <v>41</v>
      </c>
      <c r="E120" t="str">
        <f t="shared" si="27"/>
        <v>修罗</v>
      </c>
      <c r="F120" s="23" t="s">
        <v>1024</v>
      </c>
      <c r="G120" s="23" t="s">
        <v>959</v>
      </c>
      <c r="H120" s="29" t="str">
        <f t="shared" si="18"/>
        <v>修罗披风·法</v>
      </c>
      <c r="I120" s="29">
        <f t="shared" si="19"/>
        <v>421141</v>
      </c>
      <c r="J120" s="29">
        <v>920</v>
      </c>
      <c r="K120">
        <v>400000</v>
      </c>
      <c r="L120">
        <f t="shared" si="30"/>
        <v>2</v>
      </c>
      <c r="M120">
        <f t="shared" si="20"/>
        <v>11</v>
      </c>
      <c r="N120">
        <f t="shared" si="21"/>
        <v>41</v>
      </c>
      <c r="P120" s="31">
        <v>411114</v>
      </c>
      <c r="Q120">
        <f t="shared" si="32"/>
        <v>518</v>
      </c>
      <c r="R120" s="31">
        <v>0</v>
      </c>
      <c r="S120" s="23">
        <v>11</v>
      </c>
      <c r="T120">
        <f t="shared" si="24"/>
        <v>2</v>
      </c>
      <c r="U120">
        <v>4</v>
      </c>
      <c r="W120" s="23">
        <v>80</v>
      </c>
      <c r="X120">
        <f t="shared" si="26"/>
        <v>10</v>
      </c>
    </row>
    <row r="121" spans="1:24" ht="16.5">
      <c r="A121" s="23">
        <v>119</v>
      </c>
      <c r="B121" s="23">
        <v>11</v>
      </c>
      <c r="C121" s="23">
        <v>42</v>
      </c>
      <c r="D121" t="s">
        <v>985</v>
      </c>
      <c r="E121" t="str">
        <f t="shared" si="27"/>
        <v>修罗</v>
      </c>
      <c r="F121" s="23" t="s">
        <v>1028</v>
      </c>
      <c r="G121" s="23" t="s">
        <v>959</v>
      </c>
      <c r="H121" s="29" t="str">
        <f t="shared" si="18"/>
        <v>神·修罗披风·法</v>
      </c>
      <c r="I121" s="29">
        <f t="shared" si="19"/>
        <v>421142</v>
      </c>
      <c r="J121" s="29">
        <v>1380</v>
      </c>
      <c r="K121">
        <v>400000</v>
      </c>
      <c r="L121">
        <f t="shared" si="30"/>
        <v>2</v>
      </c>
      <c r="M121">
        <f t="shared" si="20"/>
        <v>11</v>
      </c>
      <c r="N121">
        <f t="shared" si="21"/>
        <v>42</v>
      </c>
      <c r="P121" s="31">
        <v>411114</v>
      </c>
      <c r="Q121">
        <f t="shared" si="32"/>
        <v>519</v>
      </c>
      <c r="R121" s="31">
        <v>0</v>
      </c>
      <c r="S121" s="23">
        <v>11</v>
      </c>
      <c r="T121">
        <f t="shared" si="24"/>
        <v>2</v>
      </c>
      <c r="U121">
        <v>4</v>
      </c>
      <c r="W121" s="23">
        <v>80</v>
      </c>
      <c r="X121">
        <f t="shared" si="26"/>
        <v>10</v>
      </c>
    </row>
    <row r="122" spans="1:24" ht="16.5">
      <c r="A122" s="23">
        <v>120</v>
      </c>
      <c r="B122" s="23">
        <v>11</v>
      </c>
      <c r="C122" s="23">
        <v>43</v>
      </c>
      <c r="D122" t="s">
        <v>990</v>
      </c>
      <c r="E122" t="str">
        <f t="shared" si="27"/>
        <v>修罗</v>
      </c>
      <c r="F122" s="23" t="s">
        <v>1032</v>
      </c>
      <c r="G122" s="23" t="s">
        <v>959</v>
      </c>
      <c r="H122" s="29" t="str">
        <f t="shared" si="18"/>
        <v>圣·修罗披风·法</v>
      </c>
      <c r="I122" s="29">
        <f t="shared" si="19"/>
        <v>421143</v>
      </c>
      <c r="J122" s="29">
        <v>2210</v>
      </c>
      <c r="K122">
        <v>400000</v>
      </c>
      <c r="L122">
        <f t="shared" si="30"/>
        <v>2</v>
      </c>
      <c r="M122">
        <f t="shared" si="20"/>
        <v>11</v>
      </c>
      <c r="N122">
        <f t="shared" si="21"/>
        <v>43</v>
      </c>
      <c r="P122" s="31">
        <v>411114</v>
      </c>
      <c r="Q122">
        <f t="shared" si="32"/>
        <v>520</v>
      </c>
      <c r="R122" s="31">
        <v>0</v>
      </c>
      <c r="S122" s="23">
        <v>11</v>
      </c>
      <c r="T122">
        <f t="shared" si="24"/>
        <v>2</v>
      </c>
      <c r="U122">
        <v>4</v>
      </c>
      <c r="W122" s="23">
        <v>80</v>
      </c>
      <c r="X122">
        <f t="shared" si="26"/>
        <v>10</v>
      </c>
    </row>
    <row r="123" spans="1:24" ht="16.5">
      <c r="A123" s="23">
        <v>121</v>
      </c>
      <c r="B123" s="23">
        <v>11</v>
      </c>
      <c r="C123" s="23">
        <v>51</v>
      </c>
      <c r="E123" t="str">
        <f t="shared" si="27"/>
        <v>人间</v>
      </c>
      <c r="F123" s="23" t="s">
        <v>1037</v>
      </c>
      <c r="G123" s="23" t="s">
        <v>959</v>
      </c>
      <c r="H123" s="29" t="str">
        <f t="shared" si="18"/>
        <v>人间披风·法</v>
      </c>
      <c r="I123" s="29">
        <f t="shared" si="19"/>
        <v>421151</v>
      </c>
      <c r="J123" s="29">
        <v>1750</v>
      </c>
      <c r="K123">
        <v>400000</v>
      </c>
      <c r="L123">
        <f t="shared" si="30"/>
        <v>2</v>
      </c>
      <c r="M123">
        <f t="shared" si="20"/>
        <v>11</v>
      </c>
      <c r="N123">
        <f t="shared" si="21"/>
        <v>51</v>
      </c>
      <c r="P123" s="31">
        <v>411115</v>
      </c>
      <c r="Q123">
        <f t="shared" si="32"/>
        <v>518</v>
      </c>
      <c r="R123" s="31">
        <v>0</v>
      </c>
      <c r="S123" s="23">
        <v>11</v>
      </c>
      <c r="T123">
        <f t="shared" si="24"/>
        <v>2</v>
      </c>
      <c r="U123">
        <v>4</v>
      </c>
      <c r="W123" s="23">
        <v>80</v>
      </c>
      <c r="X123">
        <f t="shared" si="26"/>
        <v>11</v>
      </c>
    </row>
    <row r="124" spans="1:24" ht="16.5">
      <c r="A124" s="23">
        <v>122</v>
      </c>
      <c r="B124" s="23">
        <v>11</v>
      </c>
      <c r="C124" s="23">
        <v>52</v>
      </c>
      <c r="D124" t="s">
        <v>985</v>
      </c>
      <c r="E124" t="str">
        <f t="shared" si="27"/>
        <v>人间</v>
      </c>
      <c r="F124" s="23" t="s">
        <v>1041</v>
      </c>
      <c r="G124" s="23" t="s">
        <v>959</v>
      </c>
      <c r="H124" s="29" t="str">
        <f t="shared" si="18"/>
        <v>神·人间披风·法</v>
      </c>
      <c r="I124" s="29">
        <f t="shared" si="19"/>
        <v>421152</v>
      </c>
      <c r="J124" s="29">
        <v>2630</v>
      </c>
      <c r="K124">
        <v>400000</v>
      </c>
      <c r="L124">
        <f t="shared" si="30"/>
        <v>2</v>
      </c>
      <c r="M124">
        <f t="shared" si="20"/>
        <v>11</v>
      </c>
      <c r="N124">
        <f t="shared" si="21"/>
        <v>52</v>
      </c>
      <c r="P124" s="31">
        <v>411115</v>
      </c>
      <c r="Q124">
        <f t="shared" si="32"/>
        <v>519</v>
      </c>
      <c r="R124" s="31">
        <v>0</v>
      </c>
      <c r="S124" s="23">
        <v>11</v>
      </c>
      <c r="T124">
        <f t="shared" si="24"/>
        <v>2</v>
      </c>
      <c r="U124">
        <v>4</v>
      </c>
      <c r="W124" s="23">
        <v>80</v>
      </c>
      <c r="X124">
        <f t="shared" si="26"/>
        <v>11</v>
      </c>
    </row>
    <row r="125" spans="1:24" ht="16.5">
      <c r="A125" s="23">
        <v>123</v>
      </c>
      <c r="B125" s="23">
        <v>11</v>
      </c>
      <c r="C125" s="23">
        <v>53</v>
      </c>
      <c r="D125" t="s">
        <v>990</v>
      </c>
      <c r="E125" t="str">
        <f t="shared" ref="E125:E146" si="33">E107</f>
        <v>人间</v>
      </c>
      <c r="F125" s="23" t="s">
        <v>1045</v>
      </c>
      <c r="G125" s="23" t="s">
        <v>959</v>
      </c>
      <c r="H125" s="29" t="str">
        <f t="shared" si="18"/>
        <v>圣·人间披风·法</v>
      </c>
      <c r="I125" s="29">
        <f t="shared" si="19"/>
        <v>421153</v>
      </c>
      <c r="J125" s="29">
        <v>4210</v>
      </c>
      <c r="K125">
        <v>400000</v>
      </c>
      <c r="L125">
        <f t="shared" si="30"/>
        <v>2</v>
      </c>
      <c r="M125">
        <f t="shared" si="20"/>
        <v>11</v>
      </c>
      <c r="N125">
        <f t="shared" si="21"/>
        <v>53</v>
      </c>
      <c r="P125" s="31">
        <v>411115</v>
      </c>
      <c r="Q125">
        <f t="shared" si="32"/>
        <v>520</v>
      </c>
      <c r="R125" s="31">
        <v>0</v>
      </c>
      <c r="S125" s="23">
        <v>11</v>
      </c>
      <c r="T125">
        <f t="shared" si="24"/>
        <v>2</v>
      </c>
      <c r="U125">
        <v>4</v>
      </c>
      <c r="W125" s="23">
        <v>80</v>
      </c>
      <c r="X125">
        <f t="shared" si="26"/>
        <v>11</v>
      </c>
    </row>
    <row r="126" spans="1:24" ht="16.5">
      <c r="A126" s="23">
        <v>124</v>
      </c>
      <c r="B126" s="23">
        <v>11</v>
      </c>
      <c r="C126" s="23">
        <v>61</v>
      </c>
      <c r="E126" t="str">
        <f t="shared" si="33"/>
        <v>天道</v>
      </c>
      <c r="F126" s="23" t="s">
        <v>1049</v>
      </c>
      <c r="G126" s="23" t="s">
        <v>959</v>
      </c>
      <c r="H126" s="29" t="str">
        <f t="shared" si="18"/>
        <v>天道披风·法</v>
      </c>
      <c r="I126" s="29">
        <f t="shared" si="19"/>
        <v>421161</v>
      </c>
      <c r="J126" s="29">
        <v>3330</v>
      </c>
      <c r="K126">
        <v>400000</v>
      </c>
      <c r="L126">
        <f t="shared" si="30"/>
        <v>2</v>
      </c>
      <c r="M126">
        <f t="shared" si="20"/>
        <v>11</v>
      </c>
      <c r="N126">
        <f t="shared" si="21"/>
        <v>61</v>
      </c>
      <c r="P126" s="31">
        <v>411116</v>
      </c>
      <c r="Q126">
        <f t="shared" si="32"/>
        <v>518</v>
      </c>
      <c r="R126" s="31">
        <v>0</v>
      </c>
      <c r="S126" s="23">
        <v>11</v>
      </c>
      <c r="T126">
        <f t="shared" si="24"/>
        <v>2</v>
      </c>
      <c r="U126">
        <v>4</v>
      </c>
      <c r="W126" s="23">
        <v>80</v>
      </c>
      <c r="X126">
        <f t="shared" si="26"/>
        <v>12</v>
      </c>
    </row>
    <row r="127" spans="1:24" ht="16.5">
      <c r="A127" s="23">
        <v>125</v>
      </c>
      <c r="B127" s="23">
        <v>11</v>
      </c>
      <c r="C127" s="23">
        <v>62</v>
      </c>
      <c r="D127" t="s">
        <v>985</v>
      </c>
      <c r="E127" t="str">
        <f t="shared" si="33"/>
        <v>天道</v>
      </c>
      <c r="F127" s="23" t="s">
        <v>1053</v>
      </c>
      <c r="G127" s="23" t="s">
        <v>959</v>
      </c>
      <c r="H127" s="29" t="str">
        <f t="shared" si="18"/>
        <v>神·天道披风·法</v>
      </c>
      <c r="I127" s="29">
        <f t="shared" si="19"/>
        <v>421162</v>
      </c>
      <c r="J127" s="29">
        <v>5000</v>
      </c>
      <c r="K127">
        <v>400000</v>
      </c>
      <c r="L127">
        <f t="shared" si="30"/>
        <v>2</v>
      </c>
      <c r="M127">
        <f t="shared" si="20"/>
        <v>11</v>
      </c>
      <c r="N127">
        <f t="shared" si="21"/>
        <v>62</v>
      </c>
      <c r="P127" s="31">
        <v>411116</v>
      </c>
      <c r="Q127">
        <f t="shared" si="32"/>
        <v>519</v>
      </c>
      <c r="R127" s="31">
        <v>0</v>
      </c>
      <c r="S127" s="23">
        <v>11</v>
      </c>
      <c r="T127">
        <f t="shared" si="24"/>
        <v>2</v>
      </c>
      <c r="U127">
        <v>4</v>
      </c>
      <c r="W127" s="23">
        <v>80</v>
      </c>
      <c r="X127">
        <f t="shared" si="26"/>
        <v>12</v>
      </c>
    </row>
    <row r="128" spans="1:24" ht="16.5">
      <c r="A128" s="23">
        <v>126</v>
      </c>
      <c r="B128" s="23">
        <v>11</v>
      </c>
      <c r="C128" s="23">
        <v>63</v>
      </c>
      <c r="D128" t="s">
        <v>990</v>
      </c>
      <c r="E128" t="str">
        <f t="shared" si="33"/>
        <v>天道</v>
      </c>
      <c r="F128" s="23" t="s">
        <v>1057</v>
      </c>
      <c r="G128" s="23" t="s">
        <v>959</v>
      </c>
      <c r="H128" s="29" t="str">
        <f t="shared" si="18"/>
        <v>圣·天道披风·法</v>
      </c>
      <c r="I128" s="29">
        <f t="shared" si="19"/>
        <v>421163</v>
      </c>
      <c r="J128" s="29">
        <v>8000</v>
      </c>
      <c r="K128">
        <v>400000</v>
      </c>
      <c r="L128">
        <f t="shared" si="30"/>
        <v>2</v>
      </c>
      <c r="M128">
        <f t="shared" si="20"/>
        <v>11</v>
      </c>
      <c r="N128">
        <f t="shared" si="21"/>
        <v>63</v>
      </c>
      <c r="P128" s="31">
        <v>411116</v>
      </c>
      <c r="Q128">
        <f t="shared" si="32"/>
        <v>520</v>
      </c>
      <c r="R128" s="31">
        <v>0</v>
      </c>
      <c r="S128" s="23">
        <v>11</v>
      </c>
      <c r="T128">
        <f t="shared" si="24"/>
        <v>2</v>
      </c>
      <c r="U128">
        <v>4</v>
      </c>
      <c r="W128" s="23">
        <v>80</v>
      </c>
      <c r="X128">
        <f t="shared" si="26"/>
        <v>12</v>
      </c>
    </row>
    <row r="129" spans="1:24" ht="16.5">
      <c r="A129" s="23">
        <v>127</v>
      </c>
      <c r="B129" s="23">
        <v>12</v>
      </c>
      <c r="C129" s="23">
        <v>11</v>
      </c>
      <c r="E129" t="str">
        <f t="shared" si="33"/>
        <v>地狱</v>
      </c>
      <c r="F129" s="23" t="s">
        <v>984</v>
      </c>
      <c r="G129" s="23" t="s">
        <v>959</v>
      </c>
      <c r="H129" s="29" t="str">
        <f t="shared" si="18"/>
        <v>地狱盾牌·法</v>
      </c>
      <c r="I129" s="29">
        <f t="shared" si="19"/>
        <v>421211</v>
      </c>
      <c r="J129" s="29">
        <v>180</v>
      </c>
      <c r="K129">
        <v>400000</v>
      </c>
      <c r="L129">
        <f t="shared" si="30"/>
        <v>2</v>
      </c>
      <c r="M129">
        <f t="shared" si="20"/>
        <v>12</v>
      </c>
      <c r="N129">
        <f t="shared" si="21"/>
        <v>11</v>
      </c>
      <c r="P129" s="31">
        <v>411211</v>
      </c>
      <c r="Q129">
        <f t="shared" ref="Q129" si="34">IF(S129=S128,IF(T129=T128,IF(U129=U128,Q128,Q128+1),Q128+1),Q128+1)</f>
        <v>521</v>
      </c>
      <c r="R129" s="31">
        <v>0</v>
      </c>
      <c r="S129" s="23">
        <v>12</v>
      </c>
      <c r="T129">
        <f t="shared" si="24"/>
        <v>2</v>
      </c>
      <c r="U129">
        <v>4</v>
      </c>
      <c r="W129" s="23">
        <v>80</v>
      </c>
      <c r="X129">
        <f t="shared" si="26"/>
        <v>7</v>
      </c>
    </row>
    <row r="130" spans="1:24" ht="16.5">
      <c r="A130" s="23">
        <v>128</v>
      </c>
      <c r="B130" s="23">
        <v>12</v>
      </c>
      <c r="C130" s="23">
        <v>12</v>
      </c>
      <c r="D130" t="s">
        <v>985</v>
      </c>
      <c r="E130" t="str">
        <f t="shared" si="33"/>
        <v>地狱</v>
      </c>
      <c r="F130" s="23" t="s">
        <v>989</v>
      </c>
      <c r="G130" s="23" t="s">
        <v>959</v>
      </c>
      <c r="H130" s="29" t="str">
        <f t="shared" si="18"/>
        <v>神·地狱盾牌·法</v>
      </c>
      <c r="I130" s="29">
        <f t="shared" si="19"/>
        <v>421212</v>
      </c>
      <c r="J130" s="29">
        <v>270</v>
      </c>
      <c r="K130">
        <v>400000</v>
      </c>
      <c r="L130">
        <f t="shared" si="30"/>
        <v>2</v>
      </c>
      <c r="M130">
        <f t="shared" si="20"/>
        <v>12</v>
      </c>
      <c r="N130">
        <f t="shared" si="21"/>
        <v>12</v>
      </c>
      <c r="P130" s="31">
        <v>411211</v>
      </c>
      <c r="Q130">
        <f>Q129+1</f>
        <v>522</v>
      </c>
      <c r="R130" s="31">
        <v>0</v>
      </c>
      <c r="S130" s="23">
        <v>12</v>
      </c>
      <c r="T130">
        <f t="shared" si="24"/>
        <v>2</v>
      </c>
      <c r="U130">
        <v>4</v>
      </c>
      <c r="W130" s="23">
        <v>80</v>
      </c>
      <c r="X130">
        <f t="shared" si="26"/>
        <v>7</v>
      </c>
    </row>
    <row r="131" spans="1:24" ht="16.5">
      <c r="A131" s="23">
        <v>129</v>
      </c>
      <c r="B131" s="23">
        <v>12</v>
      </c>
      <c r="C131" s="23">
        <v>13</v>
      </c>
      <c r="D131" t="s">
        <v>990</v>
      </c>
      <c r="E131" t="str">
        <f t="shared" si="33"/>
        <v>地狱</v>
      </c>
      <c r="F131" s="23" t="s">
        <v>994</v>
      </c>
      <c r="G131" s="23" t="s">
        <v>959</v>
      </c>
      <c r="H131" s="29" t="str">
        <f t="shared" ref="H131:H194" si="35">D131&amp;E131&amp;LEFT(F131,2)&amp;"·"&amp;G131</f>
        <v>圣·地狱盾牌·法</v>
      </c>
      <c r="I131" s="29">
        <f t="shared" ref="I131:I194" si="36">SUMPRODUCT($K$1:$N$1,K131:N131)</f>
        <v>421213</v>
      </c>
      <c r="J131" s="29">
        <v>370</v>
      </c>
      <c r="K131">
        <v>400000</v>
      </c>
      <c r="L131">
        <f t="shared" si="30"/>
        <v>2</v>
      </c>
      <c r="M131">
        <f t="shared" ref="M131:M194" si="37">B131</f>
        <v>12</v>
      </c>
      <c r="N131">
        <f t="shared" ref="N131:N194" si="38">C131</f>
        <v>13</v>
      </c>
      <c r="P131" s="31">
        <v>411211</v>
      </c>
      <c r="Q131">
        <f>Q130+1</f>
        <v>523</v>
      </c>
      <c r="R131" s="31">
        <v>0</v>
      </c>
      <c r="S131" s="23">
        <v>12</v>
      </c>
      <c r="T131">
        <f t="shared" si="24"/>
        <v>2</v>
      </c>
      <c r="U131">
        <v>4</v>
      </c>
      <c r="W131" s="23">
        <v>80</v>
      </c>
      <c r="X131">
        <f t="shared" si="26"/>
        <v>7</v>
      </c>
    </row>
    <row r="132" spans="1:24" ht="16.5">
      <c r="A132" s="23">
        <v>130</v>
      </c>
      <c r="B132" s="23">
        <v>12</v>
      </c>
      <c r="C132" s="23">
        <v>21</v>
      </c>
      <c r="E132" t="str">
        <f t="shared" si="33"/>
        <v>饿鬼</v>
      </c>
      <c r="F132" s="23" t="s">
        <v>999</v>
      </c>
      <c r="G132" s="23" t="s">
        <v>959</v>
      </c>
      <c r="H132" s="29" t="str">
        <f t="shared" si="35"/>
        <v>饿鬼盾牌·法</v>
      </c>
      <c r="I132" s="29">
        <f t="shared" si="36"/>
        <v>421221</v>
      </c>
      <c r="J132" s="29">
        <v>270</v>
      </c>
      <c r="K132">
        <v>400000</v>
      </c>
      <c r="L132">
        <f t="shared" si="30"/>
        <v>2</v>
      </c>
      <c r="M132">
        <f t="shared" si="37"/>
        <v>12</v>
      </c>
      <c r="N132">
        <f t="shared" si="38"/>
        <v>21</v>
      </c>
      <c r="P132" s="31">
        <v>411212</v>
      </c>
      <c r="Q132">
        <f>Q129</f>
        <v>521</v>
      </c>
      <c r="R132" s="31">
        <v>0</v>
      </c>
      <c r="S132" s="23">
        <v>12</v>
      </c>
      <c r="T132">
        <f t="shared" si="24"/>
        <v>2</v>
      </c>
      <c r="U132">
        <v>4</v>
      </c>
      <c r="W132" s="23">
        <v>80</v>
      </c>
      <c r="X132">
        <f t="shared" si="26"/>
        <v>8</v>
      </c>
    </row>
    <row r="133" spans="1:24" ht="16.5">
      <c r="A133" s="23">
        <v>131</v>
      </c>
      <c r="B133" s="23">
        <v>12</v>
      </c>
      <c r="C133" s="23">
        <v>22</v>
      </c>
      <c r="D133" t="s">
        <v>985</v>
      </c>
      <c r="E133" t="str">
        <f t="shared" si="33"/>
        <v>饿鬼</v>
      </c>
      <c r="F133" s="23" t="s">
        <v>1003</v>
      </c>
      <c r="G133" s="23" t="s">
        <v>959</v>
      </c>
      <c r="H133" s="29" t="str">
        <f t="shared" si="35"/>
        <v>神·饿鬼盾牌·法</v>
      </c>
      <c r="I133" s="29">
        <f t="shared" si="36"/>
        <v>421222</v>
      </c>
      <c r="J133" s="29">
        <v>400</v>
      </c>
      <c r="K133">
        <v>400000</v>
      </c>
      <c r="L133">
        <f t="shared" si="30"/>
        <v>2</v>
      </c>
      <c r="M133">
        <f t="shared" si="37"/>
        <v>12</v>
      </c>
      <c r="N133">
        <f t="shared" si="38"/>
        <v>22</v>
      </c>
      <c r="P133" s="31">
        <v>411212</v>
      </c>
      <c r="Q133">
        <f t="shared" ref="Q133:Q146" si="39">Q130</f>
        <v>522</v>
      </c>
      <c r="R133" s="31">
        <v>0</v>
      </c>
      <c r="S133" s="23">
        <v>12</v>
      </c>
      <c r="T133">
        <f t="shared" si="24"/>
        <v>2</v>
      </c>
      <c r="U133">
        <v>4</v>
      </c>
      <c r="W133" s="23">
        <v>80</v>
      </c>
      <c r="X133">
        <f t="shared" si="26"/>
        <v>8</v>
      </c>
    </row>
    <row r="134" spans="1:24" ht="16.5">
      <c r="A134" s="23">
        <v>132</v>
      </c>
      <c r="B134" s="23">
        <v>12</v>
      </c>
      <c r="C134" s="23">
        <v>23</v>
      </c>
      <c r="D134" t="s">
        <v>990</v>
      </c>
      <c r="E134" t="str">
        <f t="shared" si="33"/>
        <v>饿鬼</v>
      </c>
      <c r="F134" s="23" t="s">
        <v>1007</v>
      </c>
      <c r="G134" s="23" t="s">
        <v>959</v>
      </c>
      <c r="H134" s="29" t="str">
        <f t="shared" si="35"/>
        <v>圣·饿鬼盾牌·法</v>
      </c>
      <c r="I134" s="29">
        <f t="shared" si="36"/>
        <v>421223</v>
      </c>
      <c r="J134" s="29">
        <v>560</v>
      </c>
      <c r="K134">
        <v>400000</v>
      </c>
      <c r="L134">
        <f t="shared" si="30"/>
        <v>2</v>
      </c>
      <c r="M134">
        <f t="shared" si="37"/>
        <v>12</v>
      </c>
      <c r="N134">
        <f t="shared" si="38"/>
        <v>23</v>
      </c>
      <c r="P134" s="31">
        <v>411212</v>
      </c>
      <c r="Q134">
        <f t="shared" si="39"/>
        <v>523</v>
      </c>
      <c r="R134" s="31">
        <v>0</v>
      </c>
      <c r="S134" s="23">
        <v>12</v>
      </c>
      <c r="T134">
        <f t="shared" si="24"/>
        <v>2</v>
      </c>
      <c r="U134">
        <v>4</v>
      </c>
      <c r="W134" s="23">
        <v>80</v>
      </c>
      <c r="X134">
        <f t="shared" si="26"/>
        <v>8</v>
      </c>
    </row>
    <row r="135" spans="1:24" ht="16.5">
      <c r="A135" s="23">
        <v>133</v>
      </c>
      <c r="B135" s="23">
        <v>12</v>
      </c>
      <c r="C135" s="23">
        <v>31</v>
      </c>
      <c r="E135" t="str">
        <f t="shared" si="33"/>
        <v>畜生</v>
      </c>
      <c r="F135" s="23" t="s">
        <v>1012</v>
      </c>
      <c r="G135" s="23" t="s">
        <v>959</v>
      </c>
      <c r="H135" s="29" t="str">
        <f t="shared" si="35"/>
        <v>畜生盾牌·法</v>
      </c>
      <c r="I135" s="29">
        <f t="shared" si="36"/>
        <v>421231</v>
      </c>
      <c r="J135" s="29">
        <v>480</v>
      </c>
      <c r="K135">
        <v>400000</v>
      </c>
      <c r="L135">
        <f t="shared" si="30"/>
        <v>2</v>
      </c>
      <c r="M135">
        <f t="shared" si="37"/>
        <v>12</v>
      </c>
      <c r="N135">
        <f t="shared" si="38"/>
        <v>31</v>
      </c>
      <c r="P135" s="31">
        <v>411213</v>
      </c>
      <c r="Q135">
        <f t="shared" si="39"/>
        <v>521</v>
      </c>
      <c r="R135" s="31">
        <v>0</v>
      </c>
      <c r="S135" s="23">
        <v>12</v>
      </c>
      <c r="T135">
        <f t="shared" si="24"/>
        <v>2</v>
      </c>
      <c r="U135">
        <v>4</v>
      </c>
      <c r="W135" s="23">
        <v>80</v>
      </c>
      <c r="X135">
        <f t="shared" si="26"/>
        <v>9</v>
      </c>
    </row>
    <row r="136" spans="1:24" ht="16.5">
      <c r="A136" s="23">
        <v>134</v>
      </c>
      <c r="B136" s="23">
        <v>12</v>
      </c>
      <c r="C136" s="23">
        <v>32</v>
      </c>
      <c r="D136" t="s">
        <v>985</v>
      </c>
      <c r="E136" t="str">
        <f t="shared" si="33"/>
        <v>畜生</v>
      </c>
      <c r="F136" s="23" t="s">
        <v>1016</v>
      </c>
      <c r="G136" s="23" t="s">
        <v>959</v>
      </c>
      <c r="H136" s="29" t="str">
        <f t="shared" si="35"/>
        <v>神·畜生盾牌·法</v>
      </c>
      <c r="I136" s="29">
        <f t="shared" si="36"/>
        <v>421232</v>
      </c>
      <c r="J136" s="29">
        <v>720</v>
      </c>
      <c r="K136">
        <v>400000</v>
      </c>
      <c r="L136">
        <f t="shared" si="30"/>
        <v>2</v>
      </c>
      <c r="M136">
        <f t="shared" si="37"/>
        <v>12</v>
      </c>
      <c r="N136">
        <f t="shared" si="38"/>
        <v>32</v>
      </c>
      <c r="P136" s="31">
        <v>411213</v>
      </c>
      <c r="Q136">
        <f t="shared" si="39"/>
        <v>522</v>
      </c>
      <c r="R136" s="31">
        <v>0</v>
      </c>
      <c r="S136" s="23">
        <v>12</v>
      </c>
      <c r="T136">
        <f t="shared" si="24"/>
        <v>2</v>
      </c>
      <c r="U136">
        <v>4</v>
      </c>
      <c r="W136" s="23">
        <v>80</v>
      </c>
      <c r="X136">
        <f t="shared" si="26"/>
        <v>9</v>
      </c>
    </row>
    <row r="137" spans="1:24" ht="16.5">
      <c r="A137" s="23">
        <v>135</v>
      </c>
      <c r="B137" s="23">
        <v>12</v>
      </c>
      <c r="C137" s="23">
        <v>33</v>
      </c>
      <c r="D137" t="s">
        <v>990</v>
      </c>
      <c r="E137" t="str">
        <f t="shared" si="33"/>
        <v>畜生</v>
      </c>
      <c r="F137" s="23" t="s">
        <v>1020</v>
      </c>
      <c r="G137" s="23" t="s">
        <v>959</v>
      </c>
      <c r="H137" s="29" t="str">
        <f t="shared" si="35"/>
        <v>圣·畜生盾牌·法</v>
      </c>
      <c r="I137" s="29">
        <f t="shared" si="36"/>
        <v>421233</v>
      </c>
      <c r="J137" s="29">
        <v>1020</v>
      </c>
      <c r="K137">
        <v>400000</v>
      </c>
      <c r="L137">
        <f t="shared" si="30"/>
        <v>2</v>
      </c>
      <c r="M137">
        <f t="shared" si="37"/>
        <v>12</v>
      </c>
      <c r="N137">
        <f t="shared" si="38"/>
        <v>33</v>
      </c>
      <c r="P137" s="31">
        <v>411213</v>
      </c>
      <c r="Q137">
        <f t="shared" si="39"/>
        <v>523</v>
      </c>
      <c r="R137" s="31">
        <v>0</v>
      </c>
      <c r="S137" s="23">
        <v>12</v>
      </c>
      <c r="T137">
        <f t="shared" si="24"/>
        <v>2</v>
      </c>
      <c r="U137">
        <v>4</v>
      </c>
      <c r="W137" s="23">
        <v>80</v>
      </c>
      <c r="X137">
        <f t="shared" si="26"/>
        <v>9</v>
      </c>
    </row>
    <row r="138" spans="1:24" ht="16.5">
      <c r="A138" s="23">
        <v>136</v>
      </c>
      <c r="B138" s="23">
        <v>12</v>
      </c>
      <c r="C138" s="23">
        <v>41</v>
      </c>
      <c r="E138" t="str">
        <f t="shared" si="33"/>
        <v>修罗</v>
      </c>
      <c r="F138" s="23" t="s">
        <v>1025</v>
      </c>
      <c r="G138" s="23" t="s">
        <v>959</v>
      </c>
      <c r="H138" s="29" t="str">
        <f t="shared" si="35"/>
        <v>修罗盾牌·法</v>
      </c>
      <c r="I138" s="29">
        <f t="shared" si="36"/>
        <v>421241</v>
      </c>
      <c r="J138" s="29">
        <v>920</v>
      </c>
      <c r="K138">
        <v>400000</v>
      </c>
      <c r="L138">
        <f t="shared" si="30"/>
        <v>2</v>
      </c>
      <c r="M138">
        <f t="shared" si="37"/>
        <v>12</v>
      </c>
      <c r="N138">
        <f t="shared" si="38"/>
        <v>41</v>
      </c>
      <c r="P138" s="31">
        <v>411214</v>
      </c>
      <c r="Q138">
        <f t="shared" si="39"/>
        <v>521</v>
      </c>
      <c r="R138" s="31">
        <v>0</v>
      </c>
      <c r="S138" s="23">
        <v>12</v>
      </c>
      <c r="T138">
        <f t="shared" si="24"/>
        <v>2</v>
      </c>
      <c r="U138">
        <v>4</v>
      </c>
      <c r="W138" s="23">
        <v>80</v>
      </c>
      <c r="X138">
        <f t="shared" si="26"/>
        <v>10</v>
      </c>
    </row>
    <row r="139" spans="1:24" ht="16.5">
      <c r="A139" s="23">
        <v>137</v>
      </c>
      <c r="B139" s="23">
        <v>12</v>
      </c>
      <c r="C139" s="23">
        <v>42</v>
      </c>
      <c r="D139" t="s">
        <v>985</v>
      </c>
      <c r="E139" t="str">
        <f t="shared" si="33"/>
        <v>修罗</v>
      </c>
      <c r="F139" s="23" t="s">
        <v>1029</v>
      </c>
      <c r="G139" s="23" t="s">
        <v>959</v>
      </c>
      <c r="H139" s="29" t="str">
        <f t="shared" si="35"/>
        <v>神·修罗盾牌·法</v>
      </c>
      <c r="I139" s="29">
        <f t="shared" si="36"/>
        <v>421242</v>
      </c>
      <c r="J139" s="29">
        <v>1380</v>
      </c>
      <c r="K139">
        <v>400000</v>
      </c>
      <c r="L139">
        <f t="shared" ref="L139:L170" si="40">L67+1</f>
        <v>2</v>
      </c>
      <c r="M139">
        <f t="shared" si="37"/>
        <v>12</v>
      </c>
      <c r="N139">
        <f t="shared" si="38"/>
        <v>42</v>
      </c>
      <c r="P139" s="31">
        <v>411214</v>
      </c>
      <c r="Q139">
        <f t="shared" si="39"/>
        <v>522</v>
      </c>
      <c r="R139" s="31">
        <v>0</v>
      </c>
      <c r="S139" s="23">
        <v>12</v>
      </c>
      <c r="T139">
        <f t="shared" ref="T139:T202" si="41">T67+1</f>
        <v>2</v>
      </c>
      <c r="U139">
        <v>4</v>
      </c>
      <c r="W139" s="23">
        <v>80</v>
      </c>
      <c r="X139">
        <f t="shared" si="26"/>
        <v>10</v>
      </c>
    </row>
    <row r="140" spans="1:24" ht="16.5">
      <c r="A140" s="23">
        <v>138</v>
      </c>
      <c r="B140" s="23">
        <v>12</v>
      </c>
      <c r="C140" s="23">
        <v>43</v>
      </c>
      <c r="D140" t="s">
        <v>990</v>
      </c>
      <c r="E140" t="str">
        <f t="shared" si="33"/>
        <v>修罗</v>
      </c>
      <c r="F140" s="23" t="s">
        <v>1033</v>
      </c>
      <c r="G140" s="23" t="s">
        <v>959</v>
      </c>
      <c r="H140" s="29" t="str">
        <f t="shared" si="35"/>
        <v>圣·修罗盾牌·法</v>
      </c>
      <c r="I140" s="29">
        <f t="shared" si="36"/>
        <v>421243</v>
      </c>
      <c r="J140" s="29">
        <v>2210</v>
      </c>
      <c r="K140">
        <v>400000</v>
      </c>
      <c r="L140">
        <f t="shared" si="40"/>
        <v>2</v>
      </c>
      <c r="M140">
        <f t="shared" si="37"/>
        <v>12</v>
      </c>
      <c r="N140">
        <f t="shared" si="38"/>
        <v>43</v>
      </c>
      <c r="P140" s="31">
        <v>411214</v>
      </c>
      <c r="Q140">
        <f t="shared" si="39"/>
        <v>523</v>
      </c>
      <c r="R140" s="31">
        <v>0</v>
      </c>
      <c r="S140" s="23">
        <v>12</v>
      </c>
      <c r="T140">
        <f t="shared" si="41"/>
        <v>2</v>
      </c>
      <c r="U140">
        <v>4</v>
      </c>
      <c r="W140" s="23">
        <v>80</v>
      </c>
      <c r="X140">
        <f t="shared" si="26"/>
        <v>10</v>
      </c>
    </row>
    <row r="141" spans="1:24" ht="16.5">
      <c r="A141" s="23">
        <v>139</v>
      </c>
      <c r="B141" s="23">
        <v>12</v>
      </c>
      <c r="C141" s="23">
        <v>51</v>
      </c>
      <c r="E141" t="str">
        <f t="shared" si="33"/>
        <v>人间</v>
      </c>
      <c r="F141" s="23" t="s">
        <v>1038</v>
      </c>
      <c r="G141" s="23" t="s">
        <v>959</v>
      </c>
      <c r="H141" s="29" t="str">
        <f t="shared" si="35"/>
        <v>人间盾牌·法</v>
      </c>
      <c r="I141" s="29">
        <f t="shared" si="36"/>
        <v>421251</v>
      </c>
      <c r="J141" s="29">
        <v>1750</v>
      </c>
      <c r="K141">
        <v>400000</v>
      </c>
      <c r="L141">
        <f t="shared" si="40"/>
        <v>2</v>
      </c>
      <c r="M141">
        <f t="shared" si="37"/>
        <v>12</v>
      </c>
      <c r="N141">
        <f t="shared" si="38"/>
        <v>51</v>
      </c>
      <c r="P141" s="31">
        <v>411215</v>
      </c>
      <c r="Q141">
        <f t="shared" si="39"/>
        <v>521</v>
      </c>
      <c r="R141" s="31">
        <v>0</v>
      </c>
      <c r="S141" s="23">
        <v>12</v>
      </c>
      <c r="T141">
        <f t="shared" si="41"/>
        <v>2</v>
      </c>
      <c r="U141">
        <v>4</v>
      </c>
      <c r="W141" s="23">
        <v>80</v>
      </c>
      <c r="X141">
        <f t="shared" si="26"/>
        <v>11</v>
      </c>
    </row>
    <row r="142" spans="1:24" ht="16.5">
      <c r="A142" s="23">
        <v>140</v>
      </c>
      <c r="B142" s="23">
        <v>12</v>
      </c>
      <c r="C142" s="23">
        <v>52</v>
      </c>
      <c r="D142" t="s">
        <v>985</v>
      </c>
      <c r="E142" t="str">
        <f t="shared" si="33"/>
        <v>人间</v>
      </c>
      <c r="F142" s="23" t="s">
        <v>1042</v>
      </c>
      <c r="G142" s="23" t="s">
        <v>959</v>
      </c>
      <c r="H142" s="29" t="str">
        <f t="shared" si="35"/>
        <v>神·人间盾牌·法</v>
      </c>
      <c r="I142" s="29">
        <f t="shared" si="36"/>
        <v>421252</v>
      </c>
      <c r="J142" s="29">
        <v>2630</v>
      </c>
      <c r="K142">
        <v>400000</v>
      </c>
      <c r="L142">
        <f t="shared" si="40"/>
        <v>2</v>
      </c>
      <c r="M142">
        <f t="shared" si="37"/>
        <v>12</v>
      </c>
      <c r="N142">
        <f t="shared" si="38"/>
        <v>52</v>
      </c>
      <c r="P142" s="31">
        <v>411215</v>
      </c>
      <c r="Q142">
        <f t="shared" si="39"/>
        <v>522</v>
      </c>
      <c r="R142" s="31">
        <v>0</v>
      </c>
      <c r="S142" s="23">
        <v>12</v>
      </c>
      <c r="T142">
        <f t="shared" si="41"/>
        <v>2</v>
      </c>
      <c r="U142">
        <v>4</v>
      </c>
      <c r="W142" s="23">
        <v>80</v>
      </c>
      <c r="X142">
        <f t="shared" si="26"/>
        <v>11</v>
      </c>
    </row>
    <row r="143" spans="1:24" ht="16.5">
      <c r="A143" s="23">
        <v>141</v>
      </c>
      <c r="B143" s="23">
        <v>12</v>
      </c>
      <c r="C143" s="23">
        <v>53</v>
      </c>
      <c r="D143" t="s">
        <v>990</v>
      </c>
      <c r="E143" t="str">
        <f t="shared" si="33"/>
        <v>人间</v>
      </c>
      <c r="F143" s="23" t="s">
        <v>1046</v>
      </c>
      <c r="G143" s="23" t="s">
        <v>959</v>
      </c>
      <c r="H143" s="29" t="str">
        <f t="shared" si="35"/>
        <v>圣·人间盾牌·法</v>
      </c>
      <c r="I143" s="29">
        <f t="shared" si="36"/>
        <v>421253</v>
      </c>
      <c r="J143" s="29">
        <v>4210</v>
      </c>
      <c r="K143">
        <v>400000</v>
      </c>
      <c r="L143">
        <f t="shared" si="40"/>
        <v>2</v>
      </c>
      <c r="M143">
        <f t="shared" si="37"/>
        <v>12</v>
      </c>
      <c r="N143">
        <f t="shared" si="38"/>
        <v>53</v>
      </c>
      <c r="P143" s="31">
        <v>411215</v>
      </c>
      <c r="Q143">
        <f t="shared" si="39"/>
        <v>523</v>
      </c>
      <c r="R143" s="31">
        <v>0</v>
      </c>
      <c r="S143" s="23">
        <v>12</v>
      </c>
      <c r="T143">
        <f t="shared" si="41"/>
        <v>2</v>
      </c>
      <c r="U143">
        <v>4</v>
      </c>
      <c r="W143" s="23">
        <v>80</v>
      </c>
      <c r="X143">
        <f t="shared" si="26"/>
        <v>11</v>
      </c>
    </row>
    <row r="144" spans="1:24" ht="16.5">
      <c r="A144" s="23">
        <v>142</v>
      </c>
      <c r="B144" s="23">
        <v>12</v>
      </c>
      <c r="C144" s="23">
        <v>61</v>
      </c>
      <c r="E144" t="str">
        <f t="shared" si="33"/>
        <v>天道</v>
      </c>
      <c r="F144" s="23" t="s">
        <v>1050</v>
      </c>
      <c r="G144" s="23" t="s">
        <v>959</v>
      </c>
      <c r="H144" s="29" t="str">
        <f t="shared" si="35"/>
        <v>天道盾牌·法</v>
      </c>
      <c r="I144" s="29">
        <f t="shared" si="36"/>
        <v>421261</v>
      </c>
      <c r="J144" s="29">
        <v>3330</v>
      </c>
      <c r="K144">
        <v>400000</v>
      </c>
      <c r="L144">
        <f t="shared" si="40"/>
        <v>2</v>
      </c>
      <c r="M144">
        <f t="shared" si="37"/>
        <v>12</v>
      </c>
      <c r="N144">
        <f t="shared" si="38"/>
        <v>61</v>
      </c>
      <c r="P144" s="31">
        <v>411216</v>
      </c>
      <c r="Q144">
        <f t="shared" si="39"/>
        <v>521</v>
      </c>
      <c r="R144" s="31">
        <v>0</v>
      </c>
      <c r="S144" s="23">
        <v>12</v>
      </c>
      <c r="T144">
        <f t="shared" si="41"/>
        <v>2</v>
      </c>
      <c r="U144">
        <v>4</v>
      </c>
      <c r="W144" s="23">
        <v>80</v>
      </c>
      <c r="X144">
        <f t="shared" si="26"/>
        <v>12</v>
      </c>
    </row>
    <row r="145" spans="1:24" ht="16.5">
      <c r="A145" s="23">
        <v>143</v>
      </c>
      <c r="B145" s="23">
        <v>12</v>
      </c>
      <c r="C145" s="23">
        <v>62</v>
      </c>
      <c r="D145" t="s">
        <v>985</v>
      </c>
      <c r="E145" t="str">
        <f t="shared" si="33"/>
        <v>天道</v>
      </c>
      <c r="F145" s="23" t="s">
        <v>1054</v>
      </c>
      <c r="G145" s="23" t="s">
        <v>959</v>
      </c>
      <c r="H145" s="29" t="str">
        <f t="shared" si="35"/>
        <v>神·天道盾牌·法</v>
      </c>
      <c r="I145" s="29">
        <f t="shared" si="36"/>
        <v>421262</v>
      </c>
      <c r="J145" s="29">
        <v>5000</v>
      </c>
      <c r="K145">
        <v>400000</v>
      </c>
      <c r="L145">
        <f t="shared" si="40"/>
        <v>2</v>
      </c>
      <c r="M145">
        <f t="shared" si="37"/>
        <v>12</v>
      </c>
      <c r="N145">
        <f t="shared" si="38"/>
        <v>62</v>
      </c>
      <c r="P145" s="31">
        <v>411216</v>
      </c>
      <c r="Q145">
        <f t="shared" si="39"/>
        <v>522</v>
      </c>
      <c r="R145" s="31">
        <v>0</v>
      </c>
      <c r="S145" s="23">
        <v>12</v>
      </c>
      <c r="T145">
        <f t="shared" si="41"/>
        <v>2</v>
      </c>
      <c r="U145">
        <v>4</v>
      </c>
      <c r="W145" s="23">
        <v>80</v>
      </c>
      <c r="X145">
        <f t="shared" si="26"/>
        <v>12</v>
      </c>
    </row>
    <row r="146" spans="1:24" ht="16.5">
      <c r="A146" s="23">
        <v>144</v>
      </c>
      <c r="B146" s="23">
        <v>12</v>
      </c>
      <c r="C146" s="23">
        <v>63</v>
      </c>
      <c r="D146" t="s">
        <v>990</v>
      </c>
      <c r="E146" t="str">
        <f t="shared" si="33"/>
        <v>天道</v>
      </c>
      <c r="F146" s="23" t="s">
        <v>1058</v>
      </c>
      <c r="G146" s="23" t="s">
        <v>959</v>
      </c>
      <c r="H146" s="29" t="str">
        <f t="shared" si="35"/>
        <v>圣·天道盾牌·法</v>
      </c>
      <c r="I146" s="29">
        <f t="shared" si="36"/>
        <v>421263</v>
      </c>
      <c r="J146" s="29">
        <v>8000</v>
      </c>
      <c r="K146">
        <v>400000</v>
      </c>
      <c r="L146">
        <f t="shared" si="40"/>
        <v>2</v>
      </c>
      <c r="M146">
        <f t="shared" si="37"/>
        <v>12</v>
      </c>
      <c r="N146">
        <f t="shared" si="38"/>
        <v>63</v>
      </c>
      <c r="P146" s="31">
        <v>411216</v>
      </c>
      <c r="Q146">
        <f t="shared" si="39"/>
        <v>523</v>
      </c>
      <c r="R146" s="31">
        <v>0</v>
      </c>
      <c r="S146" s="23">
        <v>12</v>
      </c>
      <c r="T146">
        <f t="shared" si="41"/>
        <v>2</v>
      </c>
      <c r="U146">
        <v>4</v>
      </c>
      <c r="W146" s="23">
        <v>80</v>
      </c>
      <c r="X146">
        <f t="shared" si="26"/>
        <v>12</v>
      </c>
    </row>
    <row r="147" spans="1:24" ht="16.5">
      <c r="A147" s="23">
        <v>145</v>
      </c>
      <c r="B147" s="23">
        <v>9</v>
      </c>
      <c r="C147" s="23">
        <v>11</v>
      </c>
      <c r="E147" s="28" t="s">
        <v>980</v>
      </c>
      <c r="F147" s="23" t="s">
        <v>981</v>
      </c>
      <c r="G147" s="23" t="s">
        <v>960</v>
      </c>
      <c r="H147" s="29" t="str">
        <f t="shared" si="35"/>
        <v>地狱斗笠·道</v>
      </c>
      <c r="I147" s="29">
        <f t="shared" si="36"/>
        <v>430911</v>
      </c>
      <c r="J147" s="29">
        <v>180</v>
      </c>
      <c r="K147">
        <v>400000</v>
      </c>
      <c r="L147">
        <f t="shared" si="40"/>
        <v>3</v>
      </c>
      <c r="M147">
        <f t="shared" si="37"/>
        <v>9</v>
      </c>
      <c r="N147">
        <f t="shared" si="38"/>
        <v>11</v>
      </c>
      <c r="P147" s="31">
        <v>410911</v>
      </c>
      <c r="Q147">
        <f t="shared" ref="Q147" si="42">IF(S147=S146,IF(T147=T146,IF(U147=U146,Q146,Q146+1),Q146+1),Q146+1)</f>
        <v>524</v>
      </c>
      <c r="R147" s="31">
        <v>0</v>
      </c>
      <c r="S147" s="23">
        <v>9</v>
      </c>
      <c r="T147">
        <f t="shared" si="41"/>
        <v>3</v>
      </c>
      <c r="U147">
        <v>4</v>
      </c>
      <c r="W147" s="23">
        <v>80</v>
      </c>
      <c r="X147">
        <f t="shared" si="26"/>
        <v>7</v>
      </c>
    </row>
    <row r="148" spans="1:24" ht="16.5">
      <c r="A148" s="23">
        <v>146</v>
      </c>
      <c r="B148" s="23">
        <v>9</v>
      </c>
      <c r="C148" s="23">
        <v>12</v>
      </c>
      <c r="D148" s="28" t="s">
        <v>985</v>
      </c>
      <c r="E148" s="28" t="s">
        <v>980</v>
      </c>
      <c r="F148" s="23" t="s">
        <v>986</v>
      </c>
      <c r="G148" s="23" t="s">
        <v>960</v>
      </c>
      <c r="H148" s="29" t="str">
        <f t="shared" si="35"/>
        <v>神·地狱斗笠·道</v>
      </c>
      <c r="I148" s="29">
        <f t="shared" si="36"/>
        <v>430912</v>
      </c>
      <c r="J148" s="29">
        <v>270</v>
      </c>
      <c r="K148">
        <v>400000</v>
      </c>
      <c r="L148">
        <f t="shared" si="40"/>
        <v>3</v>
      </c>
      <c r="M148">
        <f t="shared" si="37"/>
        <v>9</v>
      </c>
      <c r="N148">
        <f t="shared" si="38"/>
        <v>12</v>
      </c>
      <c r="P148" s="31">
        <v>410911</v>
      </c>
      <c r="Q148">
        <f>Q147+1</f>
        <v>525</v>
      </c>
      <c r="R148" s="31">
        <v>0</v>
      </c>
      <c r="S148" s="23">
        <v>9</v>
      </c>
      <c r="T148">
        <f t="shared" si="41"/>
        <v>3</v>
      </c>
      <c r="U148">
        <v>4</v>
      </c>
      <c r="W148" s="23">
        <v>80</v>
      </c>
      <c r="X148">
        <f t="shared" si="26"/>
        <v>7</v>
      </c>
    </row>
    <row r="149" spans="1:24" ht="16.5">
      <c r="A149" s="23">
        <v>147</v>
      </c>
      <c r="B149" s="23">
        <v>9</v>
      </c>
      <c r="C149" s="23">
        <v>13</v>
      </c>
      <c r="D149" s="28" t="s">
        <v>990</v>
      </c>
      <c r="E149" s="28" t="s">
        <v>980</v>
      </c>
      <c r="F149" s="23" t="s">
        <v>991</v>
      </c>
      <c r="G149" s="23" t="s">
        <v>960</v>
      </c>
      <c r="H149" s="29" t="str">
        <f t="shared" si="35"/>
        <v>圣·地狱斗笠·道</v>
      </c>
      <c r="I149" s="29">
        <f t="shared" si="36"/>
        <v>430913</v>
      </c>
      <c r="J149" s="29">
        <v>370</v>
      </c>
      <c r="K149">
        <v>400000</v>
      </c>
      <c r="L149">
        <f t="shared" si="40"/>
        <v>3</v>
      </c>
      <c r="M149">
        <f t="shared" si="37"/>
        <v>9</v>
      </c>
      <c r="N149">
        <f t="shared" si="38"/>
        <v>13</v>
      </c>
      <c r="P149" s="31">
        <v>410911</v>
      </c>
      <c r="Q149">
        <f>Q148+1</f>
        <v>526</v>
      </c>
      <c r="R149" s="31">
        <v>0</v>
      </c>
      <c r="S149" s="23">
        <v>9</v>
      </c>
      <c r="T149">
        <f t="shared" si="41"/>
        <v>3</v>
      </c>
      <c r="U149">
        <v>4</v>
      </c>
      <c r="W149" s="23">
        <v>80</v>
      </c>
      <c r="X149">
        <f t="shared" si="26"/>
        <v>7</v>
      </c>
    </row>
    <row r="150" spans="1:24" ht="16.5">
      <c r="A150" s="23">
        <v>148</v>
      </c>
      <c r="B150" s="23">
        <v>9</v>
      </c>
      <c r="C150" s="23">
        <v>21</v>
      </c>
      <c r="E150" s="28" t="s">
        <v>995</v>
      </c>
      <c r="F150" s="23" t="s">
        <v>996</v>
      </c>
      <c r="G150" s="23" t="s">
        <v>960</v>
      </c>
      <c r="H150" s="29" t="str">
        <f t="shared" si="35"/>
        <v>饿鬼斗笠·道</v>
      </c>
      <c r="I150" s="29">
        <f t="shared" si="36"/>
        <v>430921</v>
      </c>
      <c r="J150" s="29">
        <v>270</v>
      </c>
      <c r="K150">
        <v>400000</v>
      </c>
      <c r="L150">
        <f t="shared" si="40"/>
        <v>3</v>
      </c>
      <c r="M150">
        <f t="shared" si="37"/>
        <v>9</v>
      </c>
      <c r="N150">
        <f t="shared" si="38"/>
        <v>21</v>
      </c>
      <c r="P150" s="31">
        <v>410912</v>
      </c>
      <c r="Q150">
        <f>Q147</f>
        <v>524</v>
      </c>
      <c r="R150" s="31">
        <v>0</v>
      </c>
      <c r="S150" s="23">
        <v>9</v>
      </c>
      <c r="T150">
        <f t="shared" si="41"/>
        <v>3</v>
      </c>
      <c r="U150">
        <v>4</v>
      </c>
      <c r="W150" s="23">
        <v>80</v>
      </c>
      <c r="X150">
        <f t="shared" ref="X150:X213" si="43">X132</f>
        <v>8</v>
      </c>
    </row>
    <row r="151" spans="1:24" ht="16.5">
      <c r="A151" s="23">
        <v>149</v>
      </c>
      <c r="B151" s="23">
        <v>9</v>
      </c>
      <c r="C151" s="23">
        <v>22</v>
      </c>
      <c r="D151" t="s">
        <v>985</v>
      </c>
      <c r="E151" s="28" t="s">
        <v>995</v>
      </c>
      <c r="F151" s="23" t="s">
        <v>1000</v>
      </c>
      <c r="G151" s="23" t="s">
        <v>960</v>
      </c>
      <c r="H151" s="29" t="str">
        <f t="shared" si="35"/>
        <v>神·饿鬼斗笠·道</v>
      </c>
      <c r="I151" s="29">
        <f t="shared" si="36"/>
        <v>430922</v>
      </c>
      <c r="J151" s="29">
        <v>400</v>
      </c>
      <c r="K151">
        <v>400000</v>
      </c>
      <c r="L151">
        <f t="shared" si="40"/>
        <v>3</v>
      </c>
      <c r="M151">
        <f t="shared" si="37"/>
        <v>9</v>
      </c>
      <c r="N151">
        <f t="shared" si="38"/>
        <v>22</v>
      </c>
      <c r="P151" s="31">
        <v>410912</v>
      </c>
      <c r="Q151">
        <f t="shared" ref="Q151:Q164" si="44">Q148</f>
        <v>525</v>
      </c>
      <c r="R151" s="31">
        <v>0</v>
      </c>
      <c r="S151" s="23">
        <v>9</v>
      </c>
      <c r="T151">
        <f t="shared" si="41"/>
        <v>3</v>
      </c>
      <c r="U151">
        <v>4</v>
      </c>
      <c r="W151" s="23">
        <v>80</v>
      </c>
      <c r="X151">
        <f t="shared" si="43"/>
        <v>8</v>
      </c>
    </row>
    <row r="152" spans="1:24" ht="16.5">
      <c r="A152" s="23">
        <v>150</v>
      </c>
      <c r="B152" s="23">
        <v>9</v>
      </c>
      <c r="C152" s="23">
        <v>23</v>
      </c>
      <c r="D152" t="s">
        <v>990</v>
      </c>
      <c r="E152" s="28" t="s">
        <v>995</v>
      </c>
      <c r="F152" s="23" t="s">
        <v>1004</v>
      </c>
      <c r="G152" s="23" t="s">
        <v>960</v>
      </c>
      <c r="H152" s="29" t="str">
        <f t="shared" si="35"/>
        <v>圣·饿鬼斗笠·道</v>
      </c>
      <c r="I152" s="29">
        <f t="shared" si="36"/>
        <v>430923</v>
      </c>
      <c r="J152" s="29">
        <v>560</v>
      </c>
      <c r="K152">
        <v>400000</v>
      </c>
      <c r="L152">
        <f t="shared" si="40"/>
        <v>3</v>
      </c>
      <c r="M152">
        <f t="shared" si="37"/>
        <v>9</v>
      </c>
      <c r="N152">
        <f t="shared" si="38"/>
        <v>23</v>
      </c>
      <c r="P152" s="31">
        <v>410912</v>
      </c>
      <c r="Q152">
        <f t="shared" si="44"/>
        <v>526</v>
      </c>
      <c r="R152" s="31">
        <v>0</v>
      </c>
      <c r="S152" s="23">
        <v>9</v>
      </c>
      <c r="T152">
        <f t="shared" si="41"/>
        <v>3</v>
      </c>
      <c r="U152">
        <v>4</v>
      </c>
      <c r="W152" s="23">
        <v>80</v>
      </c>
      <c r="X152">
        <f t="shared" si="43"/>
        <v>8</v>
      </c>
    </row>
    <row r="153" spans="1:24" ht="16.5">
      <c r="A153" s="23">
        <v>151</v>
      </c>
      <c r="B153" s="23">
        <v>9</v>
      </c>
      <c r="C153" s="23">
        <v>31</v>
      </c>
      <c r="E153" s="28" t="s">
        <v>1008</v>
      </c>
      <c r="F153" s="23" t="s">
        <v>1009</v>
      </c>
      <c r="G153" s="23" t="s">
        <v>960</v>
      </c>
      <c r="H153" s="29" t="str">
        <f t="shared" si="35"/>
        <v>畜生斗笠·道</v>
      </c>
      <c r="I153" s="29">
        <f t="shared" si="36"/>
        <v>430931</v>
      </c>
      <c r="J153" s="29">
        <v>480</v>
      </c>
      <c r="K153">
        <v>400000</v>
      </c>
      <c r="L153">
        <f t="shared" si="40"/>
        <v>3</v>
      </c>
      <c r="M153">
        <f t="shared" si="37"/>
        <v>9</v>
      </c>
      <c r="N153">
        <f t="shared" si="38"/>
        <v>31</v>
      </c>
      <c r="P153" s="31">
        <v>410913</v>
      </c>
      <c r="Q153">
        <f t="shared" si="44"/>
        <v>524</v>
      </c>
      <c r="R153" s="31">
        <v>0</v>
      </c>
      <c r="S153" s="23">
        <v>9</v>
      </c>
      <c r="T153">
        <f t="shared" si="41"/>
        <v>3</v>
      </c>
      <c r="U153">
        <v>4</v>
      </c>
      <c r="W153" s="23">
        <v>80</v>
      </c>
      <c r="X153">
        <f t="shared" si="43"/>
        <v>9</v>
      </c>
    </row>
    <row r="154" spans="1:24" ht="16.5">
      <c r="A154" s="23">
        <v>152</v>
      </c>
      <c r="B154" s="23">
        <v>9</v>
      </c>
      <c r="C154" s="23">
        <v>32</v>
      </c>
      <c r="D154" t="s">
        <v>985</v>
      </c>
      <c r="E154" s="28" t="s">
        <v>1008</v>
      </c>
      <c r="F154" s="23" t="s">
        <v>1013</v>
      </c>
      <c r="G154" s="23" t="s">
        <v>960</v>
      </c>
      <c r="H154" s="29" t="str">
        <f t="shared" si="35"/>
        <v>神·畜生斗笠·道</v>
      </c>
      <c r="I154" s="29">
        <f t="shared" si="36"/>
        <v>430932</v>
      </c>
      <c r="J154" s="29">
        <v>720</v>
      </c>
      <c r="K154">
        <v>400000</v>
      </c>
      <c r="L154">
        <f t="shared" si="40"/>
        <v>3</v>
      </c>
      <c r="M154">
        <f t="shared" si="37"/>
        <v>9</v>
      </c>
      <c r="N154">
        <f t="shared" si="38"/>
        <v>32</v>
      </c>
      <c r="P154" s="31">
        <v>410913</v>
      </c>
      <c r="Q154">
        <f t="shared" si="44"/>
        <v>525</v>
      </c>
      <c r="R154" s="31">
        <v>0</v>
      </c>
      <c r="S154" s="23">
        <v>9</v>
      </c>
      <c r="T154">
        <f t="shared" si="41"/>
        <v>3</v>
      </c>
      <c r="U154">
        <v>4</v>
      </c>
      <c r="W154" s="23">
        <v>80</v>
      </c>
      <c r="X154">
        <f t="shared" si="43"/>
        <v>9</v>
      </c>
    </row>
    <row r="155" spans="1:24" ht="16.5">
      <c r="A155" s="23">
        <v>153</v>
      </c>
      <c r="B155" s="23">
        <v>9</v>
      </c>
      <c r="C155" s="23">
        <v>33</v>
      </c>
      <c r="D155" t="s">
        <v>990</v>
      </c>
      <c r="E155" s="28" t="s">
        <v>1008</v>
      </c>
      <c r="F155" s="23" t="s">
        <v>1017</v>
      </c>
      <c r="G155" s="23" t="s">
        <v>960</v>
      </c>
      <c r="H155" s="29" t="str">
        <f t="shared" si="35"/>
        <v>圣·畜生斗笠·道</v>
      </c>
      <c r="I155" s="29">
        <f t="shared" si="36"/>
        <v>430933</v>
      </c>
      <c r="J155" s="29">
        <v>1020</v>
      </c>
      <c r="K155">
        <v>400000</v>
      </c>
      <c r="L155">
        <f t="shared" si="40"/>
        <v>3</v>
      </c>
      <c r="M155">
        <f t="shared" si="37"/>
        <v>9</v>
      </c>
      <c r="N155">
        <f t="shared" si="38"/>
        <v>33</v>
      </c>
      <c r="P155" s="31">
        <v>410913</v>
      </c>
      <c r="Q155">
        <f t="shared" si="44"/>
        <v>526</v>
      </c>
      <c r="R155" s="31">
        <v>0</v>
      </c>
      <c r="S155" s="23">
        <v>9</v>
      </c>
      <c r="T155">
        <f t="shared" si="41"/>
        <v>3</v>
      </c>
      <c r="U155">
        <v>4</v>
      </c>
      <c r="W155" s="23">
        <v>80</v>
      </c>
      <c r="X155">
        <f t="shared" si="43"/>
        <v>9</v>
      </c>
    </row>
    <row r="156" spans="1:24" ht="16.5">
      <c r="A156" s="23">
        <v>154</v>
      </c>
      <c r="B156" s="23">
        <v>9</v>
      </c>
      <c r="C156" s="23">
        <v>41</v>
      </c>
      <c r="E156" s="28" t="s">
        <v>1021</v>
      </c>
      <c r="F156" s="23" t="s">
        <v>1022</v>
      </c>
      <c r="G156" s="23" t="s">
        <v>960</v>
      </c>
      <c r="H156" s="29" t="str">
        <f t="shared" si="35"/>
        <v>修罗斗笠·道</v>
      </c>
      <c r="I156" s="29">
        <f t="shared" si="36"/>
        <v>430941</v>
      </c>
      <c r="J156" s="29">
        <v>920</v>
      </c>
      <c r="K156">
        <v>400000</v>
      </c>
      <c r="L156">
        <f t="shared" si="40"/>
        <v>3</v>
      </c>
      <c r="M156">
        <f t="shared" si="37"/>
        <v>9</v>
      </c>
      <c r="N156">
        <f t="shared" si="38"/>
        <v>41</v>
      </c>
      <c r="P156" s="31">
        <v>410914</v>
      </c>
      <c r="Q156">
        <f t="shared" si="44"/>
        <v>524</v>
      </c>
      <c r="R156" s="31">
        <v>0</v>
      </c>
      <c r="S156" s="23">
        <v>9</v>
      </c>
      <c r="T156">
        <f t="shared" si="41"/>
        <v>3</v>
      </c>
      <c r="U156">
        <v>4</v>
      </c>
      <c r="W156" s="23">
        <v>80</v>
      </c>
      <c r="X156">
        <f t="shared" si="43"/>
        <v>10</v>
      </c>
    </row>
    <row r="157" spans="1:24" ht="16.5">
      <c r="A157" s="23">
        <v>155</v>
      </c>
      <c r="B157" s="23">
        <v>9</v>
      </c>
      <c r="C157" s="23">
        <v>42</v>
      </c>
      <c r="D157" t="s">
        <v>985</v>
      </c>
      <c r="E157" s="28" t="s">
        <v>1021</v>
      </c>
      <c r="F157" s="23" t="s">
        <v>1026</v>
      </c>
      <c r="G157" s="23" t="s">
        <v>960</v>
      </c>
      <c r="H157" s="29" t="str">
        <f t="shared" si="35"/>
        <v>神·修罗斗笠·道</v>
      </c>
      <c r="I157" s="29">
        <f t="shared" si="36"/>
        <v>430942</v>
      </c>
      <c r="J157" s="29">
        <v>1380</v>
      </c>
      <c r="K157">
        <v>400000</v>
      </c>
      <c r="L157">
        <f t="shared" si="40"/>
        <v>3</v>
      </c>
      <c r="M157">
        <f t="shared" si="37"/>
        <v>9</v>
      </c>
      <c r="N157">
        <f t="shared" si="38"/>
        <v>42</v>
      </c>
      <c r="P157" s="31">
        <v>410914</v>
      </c>
      <c r="Q157">
        <f t="shared" si="44"/>
        <v>525</v>
      </c>
      <c r="R157" s="31">
        <v>0</v>
      </c>
      <c r="S157" s="23">
        <v>9</v>
      </c>
      <c r="T157">
        <f t="shared" si="41"/>
        <v>3</v>
      </c>
      <c r="U157">
        <v>4</v>
      </c>
      <c r="W157" s="23">
        <v>80</v>
      </c>
      <c r="X157">
        <f t="shared" si="43"/>
        <v>10</v>
      </c>
    </row>
    <row r="158" spans="1:24" ht="16.5">
      <c r="A158" s="23">
        <v>156</v>
      </c>
      <c r="B158" s="23">
        <v>9</v>
      </c>
      <c r="C158" s="23">
        <v>43</v>
      </c>
      <c r="D158" t="s">
        <v>990</v>
      </c>
      <c r="E158" s="28" t="s">
        <v>1021</v>
      </c>
      <c r="F158" s="23" t="s">
        <v>1030</v>
      </c>
      <c r="G158" s="23" t="s">
        <v>960</v>
      </c>
      <c r="H158" s="29" t="str">
        <f t="shared" si="35"/>
        <v>圣·修罗斗笠·道</v>
      </c>
      <c r="I158" s="29">
        <f t="shared" si="36"/>
        <v>430943</v>
      </c>
      <c r="J158" s="29">
        <v>2210</v>
      </c>
      <c r="K158">
        <v>400000</v>
      </c>
      <c r="L158">
        <f t="shared" si="40"/>
        <v>3</v>
      </c>
      <c r="M158">
        <f t="shared" si="37"/>
        <v>9</v>
      </c>
      <c r="N158">
        <f t="shared" si="38"/>
        <v>43</v>
      </c>
      <c r="P158" s="31">
        <v>410914</v>
      </c>
      <c r="Q158">
        <f t="shared" si="44"/>
        <v>526</v>
      </c>
      <c r="R158" s="31">
        <v>0</v>
      </c>
      <c r="S158" s="23">
        <v>9</v>
      </c>
      <c r="T158">
        <f t="shared" si="41"/>
        <v>3</v>
      </c>
      <c r="U158">
        <v>4</v>
      </c>
      <c r="W158" s="23">
        <v>80</v>
      </c>
      <c r="X158">
        <f t="shared" si="43"/>
        <v>10</v>
      </c>
    </row>
    <row r="159" spans="1:24" ht="16.5">
      <c r="A159" s="23">
        <v>157</v>
      </c>
      <c r="B159" s="23">
        <v>9</v>
      </c>
      <c r="C159" s="23">
        <v>51</v>
      </c>
      <c r="E159" s="28" t="s">
        <v>1034</v>
      </c>
      <c r="F159" s="23" t="s">
        <v>1035</v>
      </c>
      <c r="G159" s="23" t="s">
        <v>960</v>
      </c>
      <c r="H159" s="29" t="str">
        <f t="shared" si="35"/>
        <v>人间斗笠·道</v>
      </c>
      <c r="I159" s="29">
        <f t="shared" si="36"/>
        <v>430951</v>
      </c>
      <c r="J159" s="29">
        <v>1750</v>
      </c>
      <c r="K159">
        <v>400000</v>
      </c>
      <c r="L159">
        <f t="shared" si="40"/>
        <v>3</v>
      </c>
      <c r="M159">
        <f t="shared" si="37"/>
        <v>9</v>
      </c>
      <c r="N159">
        <f t="shared" si="38"/>
        <v>51</v>
      </c>
      <c r="P159" s="31">
        <v>410915</v>
      </c>
      <c r="Q159">
        <f t="shared" si="44"/>
        <v>524</v>
      </c>
      <c r="R159" s="31">
        <v>0</v>
      </c>
      <c r="S159" s="23">
        <v>9</v>
      </c>
      <c r="T159">
        <f t="shared" si="41"/>
        <v>3</v>
      </c>
      <c r="U159">
        <v>4</v>
      </c>
      <c r="W159" s="23">
        <v>80</v>
      </c>
      <c r="X159">
        <f t="shared" si="43"/>
        <v>11</v>
      </c>
    </row>
    <row r="160" spans="1:24" ht="16.5">
      <c r="A160" s="23">
        <v>158</v>
      </c>
      <c r="B160" s="23">
        <v>9</v>
      </c>
      <c r="C160" s="23">
        <v>52</v>
      </c>
      <c r="D160" t="s">
        <v>985</v>
      </c>
      <c r="E160" s="28" t="s">
        <v>1034</v>
      </c>
      <c r="F160" s="23" t="s">
        <v>1039</v>
      </c>
      <c r="G160" s="23" t="s">
        <v>960</v>
      </c>
      <c r="H160" s="29" t="str">
        <f t="shared" si="35"/>
        <v>神·人间斗笠·道</v>
      </c>
      <c r="I160" s="29">
        <f t="shared" si="36"/>
        <v>430952</v>
      </c>
      <c r="J160" s="29">
        <v>2630</v>
      </c>
      <c r="K160">
        <v>400000</v>
      </c>
      <c r="L160">
        <f t="shared" si="40"/>
        <v>3</v>
      </c>
      <c r="M160">
        <f t="shared" si="37"/>
        <v>9</v>
      </c>
      <c r="N160">
        <f t="shared" si="38"/>
        <v>52</v>
      </c>
      <c r="P160" s="31">
        <v>410915</v>
      </c>
      <c r="Q160">
        <f t="shared" si="44"/>
        <v>525</v>
      </c>
      <c r="R160" s="31">
        <v>0</v>
      </c>
      <c r="S160" s="23">
        <v>9</v>
      </c>
      <c r="T160">
        <f t="shared" si="41"/>
        <v>3</v>
      </c>
      <c r="U160">
        <v>4</v>
      </c>
      <c r="W160" s="23">
        <v>80</v>
      </c>
      <c r="X160">
        <f t="shared" si="43"/>
        <v>11</v>
      </c>
    </row>
    <row r="161" spans="1:24" ht="16.5">
      <c r="A161" s="23">
        <v>159</v>
      </c>
      <c r="B161" s="23">
        <v>9</v>
      </c>
      <c r="C161" s="23">
        <v>53</v>
      </c>
      <c r="D161" t="s">
        <v>990</v>
      </c>
      <c r="E161" s="28" t="s">
        <v>1034</v>
      </c>
      <c r="F161" s="23" t="s">
        <v>1043</v>
      </c>
      <c r="G161" s="23" t="s">
        <v>960</v>
      </c>
      <c r="H161" s="29" t="str">
        <f t="shared" si="35"/>
        <v>圣·人间斗笠·道</v>
      </c>
      <c r="I161" s="29">
        <f t="shared" si="36"/>
        <v>430953</v>
      </c>
      <c r="J161" s="29">
        <v>4210</v>
      </c>
      <c r="K161">
        <v>400000</v>
      </c>
      <c r="L161">
        <f t="shared" si="40"/>
        <v>3</v>
      </c>
      <c r="M161">
        <f t="shared" si="37"/>
        <v>9</v>
      </c>
      <c r="N161">
        <f t="shared" si="38"/>
        <v>53</v>
      </c>
      <c r="P161" s="31">
        <v>410915</v>
      </c>
      <c r="Q161">
        <f t="shared" si="44"/>
        <v>526</v>
      </c>
      <c r="R161" s="31">
        <v>0</v>
      </c>
      <c r="S161" s="23">
        <v>9</v>
      </c>
      <c r="T161">
        <f t="shared" si="41"/>
        <v>3</v>
      </c>
      <c r="U161">
        <v>4</v>
      </c>
      <c r="W161" s="23">
        <v>80</v>
      </c>
      <c r="X161">
        <f t="shared" si="43"/>
        <v>11</v>
      </c>
    </row>
    <row r="162" spans="1:24" ht="16.5">
      <c r="A162" s="23">
        <v>160</v>
      </c>
      <c r="B162" s="23">
        <v>9</v>
      </c>
      <c r="C162" s="23">
        <v>61</v>
      </c>
      <c r="E162" s="28" t="s">
        <v>42</v>
      </c>
      <c r="F162" s="23" t="s">
        <v>1047</v>
      </c>
      <c r="G162" s="23" t="s">
        <v>960</v>
      </c>
      <c r="H162" s="29" t="str">
        <f t="shared" si="35"/>
        <v>天道斗笠·道</v>
      </c>
      <c r="I162" s="29">
        <f t="shared" si="36"/>
        <v>430961</v>
      </c>
      <c r="J162" s="29">
        <v>3330</v>
      </c>
      <c r="K162">
        <v>400000</v>
      </c>
      <c r="L162">
        <f t="shared" si="40"/>
        <v>3</v>
      </c>
      <c r="M162">
        <f t="shared" si="37"/>
        <v>9</v>
      </c>
      <c r="N162">
        <f t="shared" si="38"/>
        <v>61</v>
      </c>
      <c r="P162" s="31">
        <v>410916</v>
      </c>
      <c r="Q162">
        <f t="shared" si="44"/>
        <v>524</v>
      </c>
      <c r="R162" s="31">
        <v>0</v>
      </c>
      <c r="S162" s="23">
        <v>9</v>
      </c>
      <c r="T162">
        <f t="shared" si="41"/>
        <v>3</v>
      </c>
      <c r="U162">
        <v>4</v>
      </c>
      <c r="W162" s="23">
        <v>80</v>
      </c>
      <c r="X162">
        <f t="shared" si="43"/>
        <v>12</v>
      </c>
    </row>
    <row r="163" spans="1:24" ht="16.5">
      <c r="A163" s="23">
        <v>161</v>
      </c>
      <c r="B163" s="23">
        <v>9</v>
      </c>
      <c r="C163" s="23">
        <v>62</v>
      </c>
      <c r="D163" t="s">
        <v>985</v>
      </c>
      <c r="E163" s="28" t="s">
        <v>42</v>
      </c>
      <c r="F163" s="23" t="s">
        <v>1051</v>
      </c>
      <c r="G163" s="23" t="s">
        <v>960</v>
      </c>
      <c r="H163" s="29" t="str">
        <f t="shared" si="35"/>
        <v>神·天道斗笠·道</v>
      </c>
      <c r="I163" s="29">
        <f t="shared" si="36"/>
        <v>430962</v>
      </c>
      <c r="J163" s="29">
        <v>5000</v>
      </c>
      <c r="K163">
        <v>400000</v>
      </c>
      <c r="L163">
        <f t="shared" si="40"/>
        <v>3</v>
      </c>
      <c r="M163">
        <f t="shared" si="37"/>
        <v>9</v>
      </c>
      <c r="N163">
        <f t="shared" si="38"/>
        <v>62</v>
      </c>
      <c r="P163" s="31">
        <v>410916</v>
      </c>
      <c r="Q163">
        <f t="shared" si="44"/>
        <v>525</v>
      </c>
      <c r="R163" s="31">
        <v>0</v>
      </c>
      <c r="S163" s="23">
        <v>9</v>
      </c>
      <c r="T163">
        <f t="shared" si="41"/>
        <v>3</v>
      </c>
      <c r="U163">
        <v>4</v>
      </c>
      <c r="W163" s="23">
        <v>80</v>
      </c>
      <c r="X163">
        <f t="shared" si="43"/>
        <v>12</v>
      </c>
    </row>
    <row r="164" spans="1:24" ht="16.5">
      <c r="A164" s="23">
        <v>162</v>
      </c>
      <c r="B164" s="23">
        <v>9</v>
      </c>
      <c r="C164" s="23">
        <v>63</v>
      </c>
      <c r="D164" t="s">
        <v>990</v>
      </c>
      <c r="E164" s="28" t="s">
        <v>42</v>
      </c>
      <c r="F164" s="23" t="s">
        <v>1055</v>
      </c>
      <c r="G164" s="23" t="s">
        <v>960</v>
      </c>
      <c r="H164" s="29" t="str">
        <f t="shared" si="35"/>
        <v>圣·天道斗笠·道</v>
      </c>
      <c r="I164" s="29">
        <f t="shared" si="36"/>
        <v>430963</v>
      </c>
      <c r="J164" s="29">
        <v>8000</v>
      </c>
      <c r="K164">
        <v>400000</v>
      </c>
      <c r="L164">
        <f t="shared" si="40"/>
        <v>3</v>
      </c>
      <c r="M164">
        <f t="shared" si="37"/>
        <v>9</v>
      </c>
      <c r="N164">
        <f t="shared" si="38"/>
        <v>63</v>
      </c>
      <c r="P164" s="31">
        <v>410916</v>
      </c>
      <c r="Q164">
        <f t="shared" si="44"/>
        <v>526</v>
      </c>
      <c r="R164" s="31">
        <v>0</v>
      </c>
      <c r="S164" s="23">
        <v>9</v>
      </c>
      <c r="T164">
        <f t="shared" si="41"/>
        <v>3</v>
      </c>
      <c r="U164">
        <v>4</v>
      </c>
      <c r="W164" s="23">
        <v>80</v>
      </c>
      <c r="X164">
        <f t="shared" si="43"/>
        <v>12</v>
      </c>
    </row>
    <row r="165" spans="1:24" ht="16.5">
      <c r="A165" s="23">
        <v>163</v>
      </c>
      <c r="B165" s="23">
        <v>10</v>
      </c>
      <c r="C165" s="23">
        <v>11</v>
      </c>
      <c r="E165" t="str">
        <f t="shared" ref="E165:E196" si="45">E147</f>
        <v>地狱</v>
      </c>
      <c r="F165" s="23" t="s">
        <v>982</v>
      </c>
      <c r="G165" s="23" t="s">
        <v>960</v>
      </c>
      <c r="H165" s="29" t="str">
        <f t="shared" si="35"/>
        <v>地狱面甲·道</v>
      </c>
      <c r="I165" s="29">
        <f t="shared" si="36"/>
        <v>431011</v>
      </c>
      <c r="J165" s="29">
        <v>180</v>
      </c>
      <c r="K165">
        <v>400000</v>
      </c>
      <c r="L165">
        <f t="shared" si="40"/>
        <v>3</v>
      </c>
      <c r="M165">
        <f t="shared" si="37"/>
        <v>10</v>
      </c>
      <c r="N165">
        <f t="shared" si="38"/>
        <v>11</v>
      </c>
      <c r="P165" s="31">
        <v>411011</v>
      </c>
      <c r="Q165">
        <f t="shared" ref="Q165" si="46">IF(S165=S164,IF(T165=T164,IF(U165=U164,Q164,Q164+1),Q164+1),Q164+1)</f>
        <v>527</v>
      </c>
      <c r="R165" s="31">
        <v>0</v>
      </c>
      <c r="S165" s="23">
        <v>10</v>
      </c>
      <c r="T165">
        <f t="shared" si="41"/>
        <v>3</v>
      </c>
      <c r="U165">
        <v>4</v>
      </c>
      <c r="W165" s="23">
        <v>80</v>
      </c>
      <c r="X165">
        <f t="shared" si="43"/>
        <v>7</v>
      </c>
    </row>
    <row r="166" spans="1:24" ht="16.5">
      <c r="A166" s="23">
        <v>164</v>
      </c>
      <c r="B166" s="23">
        <v>10</v>
      </c>
      <c r="C166" s="23">
        <v>12</v>
      </c>
      <c r="D166" t="s">
        <v>985</v>
      </c>
      <c r="E166" t="str">
        <f t="shared" si="45"/>
        <v>地狱</v>
      </c>
      <c r="F166" s="23" t="s">
        <v>987</v>
      </c>
      <c r="G166" s="23" t="s">
        <v>960</v>
      </c>
      <c r="H166" s="29" t="str">
        <f t="shared" si="35"/>
        <v>神·地狱面甲·道</v>
      </c>
      <c r="I166" s="29">
        <f t="shared" si="36"/>
        <v>431012</v>
      </c>
      <c r="J166" s="29">
        <v>270</v>
      </c>
      <c r="K166">
        <v>400000</v>
      </c>
      <c r="L166">
        <f t="shared" si="40"/>
        <v>3</v>
      </c>
      <c r="M166">
        <f t="shared" si="37"/>
        <v>10</v>
      </c>
      <c r="N166">
        <f t="shared" si="38"/>
        <v>12</v>
      </c>
      <c r="P166" s="31">
        <v>411011</v>
      </c>
      <c r="Q166">
        <f>Q165+1</f>
        <v>528</v>
      </c>
      <c r="R166" s="31">
        <v>0</v>
      </c>
      <c r="S166" s="23">
        <v>10</v>
      </c>
      <c r="T166">
        <f t="shared" si="41"/>
        <v>3</v>
      </c>
      <c r="U166">
        <v>4</v>
      </c>
      <c r="W166" s="23">
        <v>80</v>
      </c>
      <c r="X166">
        <f t="shared" si="43"/>
        <v>7</v>
      </c>
    </row>
    <row r="167" spans="1:24" ht="16.5">
      <c r="A167" s="23">
        <v>165</v>
      </c>
      <c r="B167" s="23">
        <v>10</v>
      </c>
      <c r="C167" s="23">
        <v>13</v>
      </c>
      <c r="D167" t="s">
        <v>990</v>
      </c>
      <c r="E167" t="str">
        <f t="shared" si="45"/>
        <v>地狱</v>
      </c>
      <c r="F167" s="23" t="s">
        <v>992</v>
      </c>
      <c r="G167" s="23" t="s">
        <v>960</v>
      </c>
      <c r="H167" s="29" t="str">
        <f t="shared" si="35"/>
        <v>圣·地狱面甲·道</v>
      </c>
      <c r="I167" s="29">
        <f t="shared" si="36"/>
        <v>431013</v>
      </c>
      <c r="J167" s="29">
        <v>370</v>
      </c>
      <c r="K167">
        <v>400000</v>
      </c>
      <c r="L167">
        <f t="shared" si="40"/>
        <v>3</v>
      </c>
      <c r="M167">
        <f t="shared" si="37"/>
        <v>10</v>
      </c>
      <c r="N167">
        <f t="shared" si="38"/>
        <v>13</v>
      </c>
      <c r="P167" s="31">
        <v>411011</v>
      </c>
      <c r="Q167">
        <f>Q166+1</f>
        <v>529</v>
      </c>
      <c r="R167" s="31">
        <v>0</v>
      </c>
      <c r="S167" s="23">
        <v>10</v>
      </c>
      <c r="T167">
        <f t="shared" si="41"/>
        <v>3</v>
      </c>
      <c r="U167">
        <v>4</v>
      </c>
      <c r="W167" s="23">
        <v>80</v>
      </c>
      <c r="X167">
        <f t="shared" si="43"/>
        <v>7</v>
      </c>
    </row>
    <row r="168" spans="1:24" ht="16.5">
      <c r="A168" s="23">
        <v>166</v>
      </c>
      <c r="B168" s="23">
        <v>10</v>
      </c>
      <c r="C168" s="23">
        <v>21</v>
      </c>
      <c r="E168" t="str">
        <f t="shared" si="45"/>
        <v>饿鬼</v>
      </c>
      <c r="F168" s="23" t="s">
        <v>997</v>
      </c>
      <c r="G168" s="23" t="s">
        <v>960</v>
      </c>
      <c r="H168" s="29" t="str">
        <f t="shared" si="35"/>
        <v>饿鬼面甲·道</v>
      </c>
      <c r="I168" s="29">
        <f t="shared" si="36"/>
        <v>431021</v>
      </c>
      <c r="J168" s="29">
        <v>270</v>
      </c>
      <c r="K168">
        <v>400000</v>
      </c>
      <c r="L168">
        <f t="shared" si="40"/>
        <v>3</v>
      </c>
      <c r="M168">
        <f t="shared" si="37"/>
        <v>10</v>
      </c>
      <c r="N168">
        <f t="shared" si="38"/>
        <v>21</v>
      </c>
      <c r="P168" s="31">
        <v>411012</v>
      </c>
      <c r="Q168">
        <f>Q165</f>
        <v>527</v>
      </c>
      <c r="R168" s="31">
        <v>0</v>
      </c>
      <c r="S168" s="23">
        <v>10</v>
      </c>
      <c r="T168">
        <f t="shared" si="41"/>
        <v>3</v>
      </c>
      <c r="U168">
        <v>4</v>
      </c>
      <c r="W168" s="23">
        <v>80</v>
      </c>
      <c r="X168">
        <f t="shared" si="43"/>
        <v>8</v>
      </c>
    </row>
    <row r="169" spans="1:24" ht="16.5">
      <c r="A169" s="23">
        <v>167</v>
      </c>
      <c r="B169" s="23">
        <v>10</v>
      </c>
      <c r="C169" s="23">
        <v>22</v>
      </c>
      <c r="D169" t="s">
        <v>985</v>
      </c>
      <c r="E169" t="str">
        <f t="shared" si="45"/>
        <v>饿鬼</v>
      </c>
      <c r="F169" s="23" t="s">
        <v>1001</v>
      </c>
      <c r="G169" s="23" t="s">
        <v>960</v>
      </c>
      <c r="H169" s="29" t="str">
        <f t="shared" si="35"/>
        <v>神·饿鬼面甲·道</v>
      </c>
      <c r="I169" s="29">
        <f t="shared" si="36"/>
        <v>431022</v>
      </c>
      <c r="J169" s="29">
        <v>400</v>
      </c>
      <c r="K169">
        <v>400000</v>
      </c>
      <c r="L169">
        <f t="shared" si="40"/>
        <v>3</v>
      </c>
      <c r="M169">
        <f t="shared" si="37"/>
        <v>10</v>
      </c>
      <c r="N169">
        <f t="shared" si="38"/>
        <v>22</v>
      </c>
      <c r="P169" s="31">
        <v>411012</v>
      </c>
      <c r="Q169">
        <f t="shared" ref="Q169:Q182" si="47">Q166</f>
        <v>528</v>
      </c>
      <c r="R169" s="31">
        <v>0</v>
      </c>
      <c r="S169" s="23">
        <v>10</v>
      </c>
      <c r="T169">
        <f t="shared" si="41"/>
        <v>3</v>
      </c>
      <c r="U169">
        <v>4</v>
      </c>
      <c r="W169" s="23">
        <v>80</v>
      </c>
      <c r="X169">
        <f t="shared" si="43"/>
        <v>8</v>
      </c>
    </row>
    <row r="170" spans="1:24" ht="16.5">
      <c r="A170" s="23">
        <v>168</v>
      </c>
      <c r="B170" s="23">
        <v>10</v>
      </c>
      <c r="C170" s="23">
        <v>23</v>
      </c>
      <c r="D170" t="s">
        <v>990</v>
      </c>
      <c r="E170" t="str">
        <f t="shared" si="45"/>
        <v>饿鬼</v>
      </c>
      <c r="F170" s="23" t="s">
        <v>1005</v>
      </c>
      <c r="G170" s="23" t="s">
        <v>960</v>
      </c>
      <c r="H170" s="29" t="str">
        <f t="shared" si="35"/>
        <v>圣·饿鬼面甲·道</v>
      </c>
      <c r="I170" s="29">
        <f t="shared" si="36"/>
        <v>431023</v>
      </c>
      <c r="J170" s="29">
        <v>560</v>
      </c>
      <c r="K170">
        <v>400000</v>
      </c>
      <c r="L170">
        <f t="shared" si="40"/>
        <v>3</v>
      </c>
      <c r="M170">
        <f t="shared" si="37"/>
        <v>10</v>
      </c>
      <c r="N170">
        <f t="shared" si="38"/>
        <v>23</v>
      </c>
      <c r="P170" s="31">
        <v>411012</v>
      </c>
      <c r="Q170">
        <f t="shared" si="47"/>
        <v>529</v>
      </c>
      <c r="R170" s="31">
        <v>0</v>
      </c>
      <c r="S170" s="23">
        <v>10</v>
      </c>
      <c r="T170">
        <f t="shared" si="41"/>
        <v>3</v>
      </c>
      <c r="U170">
        <v>4</v>
      </c>
      <c r="W170" s="23">
        <v>80</v>
      </c>
      <c r="X170">
        <f t="shared" si="43"/>
        <v>8</v>
      </c>
    </row>
    <row r="171" spans="1:24" ht="16.5">
      <c r="A171" s="23">
        <v>169</v>
      </c>
      <c r="B171" s="23">
        <v>10</v>
      </c>
      <c r="C171" s="23">
        <v>31</v>
      </c>
      <c r="E171" t="str">
        <f t="shared" si="45"/>
        <v>畜生</v>
      </c>
      <c r="F171" s="23" t="s">
        <v>1010</v>
      </c>
      <c r="G171" s="23" t="s">
        <v>960</v>
      </c>
      <c r="H171" s="29" t="str">
        <f t="shared" si="35"/>
        <v>畜生面甲·道</v>
      </c>
      <c r="I171" s="29">
        <f t="shared" si="36"/>
        <v>431031</v>
      </c>
      <c r="J171" s="29">
        <v>480</v>
      </c>
      <c r="K171">
        <v>400000</v>
      </c>
      <c r="L171">
        <f t="shared" ref="L171:L202" si="48">L99+1</f>
        <v>3</v>
      </c>
      <c r="M171">
        <f t="shared" si="37"/>
        <v>10</v>
      </c>
      <c r="N171">
        <f t="shared" si="38"/>
        <v>31</v>
      </c>
      <c r="P171" s="31">
        <v>411013</v>
      </c>
      <c r="Q171">
        <f t="shared" si="47"/>
        <v>527</v>
      </c>
      <c r="R171" s="31">
        <v>0</v>
      </c>
      <c r="S171" s="23">
        <v>10</v>
      </c>
      <c r="T171">
        <f t="shared" si="41"/>
        <v>3</v>
      </c>
      <c r="U171">
        <v>4</v>
      </c>
      <c r="W171" s="23">
        <v>80</v>
      </c>
      <c r="X171">
        <f t="shared" si="43"/>
        <v>9</v>
      </c>
    </row>
    <row r="172" spans="1:24" ht="16.5">
      <c r="A172" s="23">
        <v>170</v>
      </c>
      <c r="B172" s="23">
        <v>10</v>
      </c>
      <c r="C172" s="23">
        <v>32</v>
      </c>
      <c r="D172" t="s">
        <v>985</v>
      </c>
      <c r="E172" t="str">
        <f t="shared" si="45"/>
        <v>畜生</v>
      </c>
      <c r="F172" s="23" t="s">
        <v>1014</v>
      </c>
      <c r="G172" s="23" t="s">
        <v>960</v>
      </c>
      <c r="H172" s="29" t="str">
        <f t="shared" si="35"/>
        <v>神·畜生面甲·道</v>
      </c>
      <c r="I172" s="29">
        <f t="shared" si="36"/>
        <v>431032</v>
      </c>
      <c r="J172" s="29">
        <v>720</v>
      </c>
      <c r="K172">
        <v>400000</v>
      </c>
      <c r="L172">
        <f t="shared" si="48"/>
        <v>3</v>
      </c>
      <c r="M172">
        <f t="shared" si="37"/>
        <v>10</v>
      </c>
      <c r="N172">
        <f t="shared" si="38"/>
        <v>32</v>
      </c>
      <c r="P172" s="31">
        <v>411013</v>
      </c>
      <c r="Q172">
        <f t="shared" si="47"/>
        <v>528</v>
      </c>
      <c r="R172" s="31">
        <v>0</v>
      </c>
      <c r="S172" s="23">
        <v>10</v>
      </c>
      <c r="T172">
        <f t="shared" si="41"/>
        <v>3</v>
      </c>
      <c r="U172">
        <v>4</v>
      </c>
      <c r="W172" s="23">
        <v>80</v>
      </c>
      <c r="X172">
        <f t="shared" si="43"/>
        <v>9</v>
      </c>
    </row>
    <row r="173" spans="1:24" ht="16.5">
      <c r="A173" s="23">
        <v>171</v>
      </c>
      <c r="B173" s="23">
        <v>10</v>
      </c>
      <c r="C173" s="23">
        <v>33</v>
      </c>
      <c r="D173" t="s">
        <v>990</v>
      </c>
      <c r="E173" t="str">
        <f t="shared" si="45"/>
        <v>畜生</v>
      </c>
      <c r="F173" s="23" t="s">
        <v>1018</v>
      </c>
      <c r="G173" s="23" t="s">
        <v>960</v>
      </c>
      <c r="H173" s="29" t="str">
        <f t="shared" si="35"/>
        <v>圣·畜生面甲·道</v>
      </c>
      <c r="I173" s="29">
        <f t="shared" si="36"/>
        <v>431033</v>
      </c>
      <c r="J173" s="29">
        <v>1020</v>
      </c>
      <c r="K173">
        <v>400000</v>
      </c>
      <c r="L173">
        <f t="shared" si="48"/>
        <v>3</v>
      </c>
      <c r="M173">
        <f t="shared" si="37"/>
        <v>10</v>
      </c>
      <c r="N173">
        <f t="shared" si="38"/>
        <v>33</v>
      </c>
      <c r="P173" s="31">
        <v>411013</v>
      </c>
      <c r="Q173">
        <f t="shared" si="47"/>
        <v>529</v>
      </c>
      <c r="R173" s="31">
        <v>0</v>
      </c>
      <c r="S173" s="23">
        <v>10</v>
      </c>
      <c r="T173">
        <f t="shared" si="41"/>
        <v>3</v>
      </c>
      <c r="U173">
        <v>4</v>
      </c>
      <c r="W173" s="23">
        <v>80</v>
      </c>
      <c r="X173">
        <f t="shared" si="43"/>
        <v>9</v>
      </c>
    </row>
    <row r="174" spans="1:24" ht="16.5">
      <c r="A174" s="23">
        <v>172</v>
      </c>
      <c r="B174" s="23">
        <v>10</v>
      </c>
      <c r="C174" s="23">
        <v>41</v>
      </c>
      <c r="E174" t="str">
        <f t="shared" si="45"/>
        <v>修罗</v>
      </c>
      <c r="F174" s="23" t="s">
        <v>1023</v>
      </c>
      <c r="G174" s="23" t="s">
        <v>960</v>
      </c>
      <c r="H174" s="29" t="str">
        <f t="shared" si="35"/>
        <v>修罗面甲·道</v>
      </c>
      <c r="I174" s="29">
        <f t="shared" si="36"/>
        <v>431041</v>
      </c>
      <c r="J174" s="29">
        <v>920</v>
      </c>
      <c r="K174">
        <v>400000</v>
      </c>
      <c r="L174">
        <f t="shared" si="48"/>
        <v>3</v>
      </c>
      <c r="M174">
        <f t="shared" si="37"/>
        <v>10</v>
      </c>
      <c r="N174">
        <f t="shared" si="38"/>
        <v>41</v>
      </c>
      <c r="P174" s="31">
        <v>411014</v>
      </c>
      <c r="Q174">
        <f t="shared" si="47"/>
        <v>527</v>
      </c>
      <c r="R174" s="31">
        <v>0</v>
      </c>
      <c r="S174" s="23">
        <v>10</v>
      </c>
      <c r="T174">
        <f t="shared" si="41"/>
        <v>3</v>
      </c>
      <c r="U174">
        <v>4</v>
      </c>
      <c r="W174" s="23">
        <v>80</v>
      </c>
      <c r="X174">
        <f t="shared" si="43"/>
        <v>10</v>
      </c>
    </row>
    <row r="175" spans="1:24" ht="16.5">
      <c r="A175" s="23">
        <v>173</v>
      </c>
      <c r="B175" s="23">
        <v>10</v>
      </c>
      <c r="C175" s="23">
        <v>42</v>
      </c>
      <c r="D175" t="s">
        <v>985</v>
      </c>
      <c r="E175" t="str">
        <f t="shared" si="45"/>
        <v>修罗</v>
      </c>
      <c r="F175" s="23" t="s">
        <v>1027</v>
      </c>
      <c r="G175" s="23" t="s">
        <v>960</v>
      </c>
      <c r="H175" s="29" t="str">
        <f t="shared" si="35"/>
        <v>神·修罗面甲·道</v>
      </c>
      <c r="I175" s="29">
        <f t="shared" si="36"/>
        <v>431042</v>
      </c>
      <c r="J175" s="29">
        <v>1380</v>
      </c>
      <c r="K175">
        <v>400000</v>
      </c>
      <c r="L175">
        <f t="shared" si="48"/>
        <v>3</v>
      </c>
      <c r="M175">
        <f t="shared" si="37"/>
        <v>10</v>
      </c>
      <c r="N175">
        <f t="shared" si="38"/>
        <v>42</v>
      </c>
      <c r="P175" s="31">
        <v>411014</v>
      </c>
      <c r="Q175">
        <f t="shared" si="47"/>
        <v>528</v>
      </c>
      <c r="R175" s="31">
        <v>0</v>
      </c>
      <c r="S175" s="23">
        <v>10</v>
      </c>
      <c r="T175">
        <f t="shared" si="41"/>
        <v>3</v>
      </c>
      <c r="U175">
        <v>4</v>
      </c>
      <c r="W175" s="23">
        <v>80</v>
      </c>
      <c r="X175">
        <f t="shared" si="43"/>
        <v>10</v>
      </c>
    </row>
    <row r="176" spans="1:24" ht="16.5">
      <c r="A176" s="23">
        <v>174</v>
      </c>
      <c r="B176" s="23">
        <v>10</v>
      </c>
      <c r="C176" s="23">
        <v>43</v>
      </c>
      <c r="D176" t="s">
        <v>990</v>
      </c>
      <c r="E176" t="str">
        <f t="shared" si="45"/>
        <v>修罗</v>
      </c>
      <c r="F176" s="23" t="s">
        <v>1031</v>
      </c>
      <c r="G176" s="23" t="s">
        <v>960</v>
      </c>
      <c r="H176" s="29" t="str">
        <f t="shared" si="35"/>
        <v>圣·修罗面甲·道</v>
      </c>
      <c r="I176" s="29">
        <f t="shared" si="36"/>
        <v>431043</v>
      </c>
      <c r="J176" s="29">
        <v>2210</v>
      </c>
      <c r="K176">
        <v>400000</v>
      </c>
      <c r="L176">
        <f t="shared" si="48"/>
        <v>3</v>
      </c>
      <c r="M176">
        <f t="shared" si="37"/>
        <v>10</v>
      </c>
      <c r="N176">
        <f t="shared" si="38"/>
        <v>43</v>
      </c>
      <c r="P176" s="31">
        <v>411014</v>
      </c>
      <c r="Q176">
        <f t="shared" si="47"/>
        <v>529</v>
      </c>
      <c r="R176" s="31">
        <v>0</v>
      </c>
      <c r="S176" s="23">
        <v>10</v>
      </c>
      <c r="T176">
        <f t="shared" si="41"/>
        <v>3</v>
      </c>
      <c r="U176">
        <v>4</v>
      </c>
      <c r="W176" s="23">
        <v>80</v>
      </c>
      <c r="X176">
        <f t="shared" si="43"/>
        <v>10</v>
      </c>
    </row>
    <row r="177" spans="1:24" ht="16.5">
      <c r="A177" s="23">
        <v>175</v>
      </c>
      <c r="B177" s="23">
        <v>10</v>
      </c>
      <c r="C177" s="23">
        <v>51</v>
      </c>
      <c r="E177" t="str">
        <f t="shared" si="45"/>
        <v>人间</v>
      </c>
      <c r="F177" s="23" t="s">
        <v>1036</v>
      </c>
      <c r="G177" s="23" t="s">
        <v>960</v>
      </c>
      <c r="H177" s="29" t="str">
        <f t="shared" si="35"/>
        <v>人间面甲·道</v>
      </c>
      <c r="I177" s="29">
        <f t="shared" si="36"/>
        <v>431051</v>
      </c>
      <c r="J177" s="29">
        <v>1750</v>
      </c>
      <c r="K177">
        <v>400000</v>
      </c>
      <c r="L177">
        <f t="shared" si="48"/>
        <v>3</v>
      </c>
      <c r="M177">
        <f t="shared" si="37"/>
        <v>10</v>
      </c>
      <c r="N177">
        <f t="shared" si="38"/>
        <v>51</v>
      </c>
      <c r="P177" s="31">
        <v>411015</v>
      </c>
      <c r="Q177">
        <f t="shared" si="47"/>
        <v>527</v>
      </c>
      <c r="R177" s="31">
        <v>0</v>
      </c>
      <c r="S177" s="23">
        <v>10</v>
      </c>
      <c r="T177">
        <f t="shared" si="41"/>
        <v>3</v>
      </c>
      <c r="U177">
        <v>4</v>
      </c>
      <c r="W177" s="23">
        <v>80</v>
      </c>
      <c r="X177">
        <f t="shared" si="43"/>
        <v>11</v>
      </c>
    </row>
    <row r="178" spans="1:24" ht="16.5">
      <c r="A178" s="23">
        <v>176</v>
      </c>
      <c r="B178" s="23">
        <v>10</v>
      </c>
      <c r="C178" s="23">
        <v>52</v>
      </c>
      <c r="D178" t="s">
        <v>985</v>
      </c>
      <c r="E178" t="str">
        <f t="shared" si="45"/>
        <v>人间</v>
      </c>
      <c r="F178" s="23" t="s">
        <v>1040</v>
      </c>
      <c r="G178" s="23" t="s">
        <v>960</v>
      </c>
      <c r="H178" s="29" t="str">
        <f t="shared" si="35"/>
        <v>神·人间面甲·道</v>
      </c>
      <c r="I178" s="29">
        <f t="shared" si="36"/>
        <v>431052</v>
      </c>
      <c r="J178" s="29">
        <v>2630</v>
      </c>
      <c r="K178">
        <v>400000</v>
      </c>
      <c r="L178">
        <f t="shared" si="48"/>
        <v>3</v>
      </c>
      <c r="M178">
        <f t="shared" si="37"/>
        <v>10</v>
      </c>
      <c r="N178">
        <f t="shared" si="38"/>
        <v>52</v>
      </c>
      <c r="P178" s="31">
        <v>411015</v>
      </c>
      <c r="Q178">
        <f t="shared" si="47"/>
        <v>528</v>
      </c>
      <c r="R178" s="31">
        <v>0</v>
      </c>
      <c r="S178" s="23">
        <v>10</v>
      </c>
      <c r="T178">
        <f t="shared" si="41"/>
        <v>3</v>
      </c>
      <c r="U178">
        <v>4</v>
      </c>
      <c r="W178" s="23">
        <v>80</v>
      </c>
      <c r="X178">
        <f t="shared" si="43"/>
        <v>11</v>
      </c>
    </row>
    <row r="179" spans="1:24" ht="16.5">
      <c r="A179" s="23">
        <v>177</v>
      </c>
      <c r="B179" s="23">
        <v>10</v>
      </c>
      <c r="C179" s="23">
        <v>53</v>
      </c>
      <c r="D179" t="s">
        <v>990</v>
      </c>
      <c r="E179" t="str">
        <f t="shared" si="45"/>
        <v>人间</v>
      </c>
      <c r="F179" s="23" t="s">
        <v>1044</v>
      </c>
      <c r="G179" s="23" t="s">
        <v>960</v>
      </c>
      <c r="H179" s="29" t="str">
        <f t="shared" si="35"/>
        <v>圣·人间面甲·道</v>
      </c>
      <c r="I179" s="29">
        <f t="shared" si="36"/>
        <v>431053</v>
      </c>
      <c r="J179" s="29">
        <v>4210</v>
      </c>
      <c r="K179">
        <v>400000</v>
      </c>
      <c r="L179">
        <f t="shared" si="48"/>
        <v>3</v>
      </c>
      <c r="M179">
        <f t="shared" si="37"/>
        <v>10</v>
      </c>
      <c r="N179">
        <f t="shared" si="38"/>
        <v>53</v>
      </c>
      <c r="P179" s="31">
        <v>411015</v>
      </c>
      <c r="Q179">
        <f t="shared" si="47"/>
        <v>529</v>
      </c>
      <c r="R179" s="31">
        <v>0</v>
      </c>
      <c r="S179" s="23">
        <v>10</v>
      </c>
      <c r="T179">
        <f t="shared" si="41"/>
        <v>3</v>
      </c>
      <c r="U179">
        <v>4</v>
      </c>
      <c r="W179" s="23">
        <v>80</v>
      </c>
      <c r="X179">
        <f t="shared" si="43"/>
        <v>11</v>
      </c>
    </row>
    <row r="180" spans="1:24" ht="16.5">
      <c r="A180" s="23">
        <v>178</v>
      </c>
      <c r="B180" s="23">
        <v>10</v>
      </c>
      <c r="C180" s="23">
        <v>61</v>
      </c>
      <c r="E180" t="str">
        <f t="shared" si="45"/>
        <v>天道</v>
      </c>
      <c r="F180" s="23" t="s">
        <v>1048</v>
      </c>
      <c r="G180" s="23" t="s">
        <v>960</v>
      </c>
      <c r="H180" s="29" t="str">
        <f t="shared" si="35"/>
        <v>天道面甲·道</v>
      </c>
      <c r="I180" s="29">
        <f t="shared" si="36"/>
        <v>431061</v>
      </c>
      <c r="J180" s="29">
        <v>3330</v>
      </c>
      <c r="K180">
        <v>400000</v>
      </c>
      <c r="L180">
        <f t="shared" si="48"/>
        <v>3</v>
      </c>
      <c r="M180">
        <f t="shared" si="37"/>
        <v>10</v>
      </c>
      <c r="N180">
        <f t="shared" si="38"/>
        <v>61</v>
      </c>
      <c r="P180" s="31">
        <v>411016</v>
      </c>
      <c r="Q180">
        <f t="shared" si="47"/>
        <v>527</v>
      </c>
      <c r="R180" s="31">
        <v>0</v>
      </c>
      <c r="S180" s="23">
        <v>10</v>
      </c>
      <c r="T180">
        <f t="shared" si="41"/>
        <v>3</v>
      </c>
      <c r="U180">
        <v>4</v>
      </c>
      <c r="W180" s="23">
        <v>80</v>
      </c>
      <c r="X180">
        <f t="shared" si="43"/>
        <v>12</v>
      </c>
    </row>
    <row r="181" spans="1:24" ht="16.5">
      <c r="A181" s="23">
        <v>179</v>
      </c>
      <c r="B181" s="23">
        <v>10</v>
      </c>
      <c r="C181" s="23">
        <v>62</v>
      </c>
      <c r="D181" t="s">
        <v>985</v>
      </c>
      <c r="E181" t="str">
        <f t="shared" si="45"/>
        <v>天道</v>
      </c>
      <c r="F181" s="23" t="s">
        <v>1052</v>
      </c>
      <c r="G181" s="23" t="s">
        <v>960</v>
      </c>
      <c r="H181" s="29" t="str">
        <f t="shared" si="35"/>
        <v>神·天道面甲·道</v>
      </c>
      <c r="I181" s="29">
        <f t="shared" si="36"/>
        <v>431062</v>
      </c>
      <c r="J181" s="29">
        <v>5000</v>
      </c>
      <c r="K181">
        <v>400000</v>
      </c>
      <c r="L181">
        <f t="shared" si="48"/>
        <v>3</v>
      </c>
      <c r="M181">
        <f t="shared" si="37"/>
        <v>10</v>
      </c>
      <c r="N181">
        <f t="shared" si="38"/>
        <v>62</v>
      </c>
      <c r="P181" s="31">
        <v>411016</v>
      </c>
      <c r="Q181">
        <f t="shared" si="47"/>
        <v>528</v>
      </c>
      <c r="R181" s="31">
        <v>0</v>
      </c>
      <c r="S181" s="23">
        <v>10</v>
      </c>
      <c r="T181">
        <f t="shared" si="41"/>
        <v>3</v>
      </c>
      <c r="U181">
        <v>4</v>
      </c>
      <c r="W181" s="23">
        <v>80</v>
      </c>
      <c r="X181">
        <f t="shared" si="43"/>
        <v>12</v>
      </c>
    </row>
    <row r="182" spans="1:24" ht="16.5">
      <c r="A182" s="23">
        <v>180</v>
      </c>
      <c r="B182" s="23">
        <v>10</v>
      </c>
      <c r="C182" s="23">
        <v>63</v>
      </c>
      <c r="D182" t="s">
        <v>990</v>
      </c>
      <c r="E182" t="str">
        <f t="shared" si="45"/>
        <v>天道</v>
      </c>
      <c r="F182" s="23" t="s">
        <v>1056</v>
      </c>
      <c r="G182" s="23" t="s">
        <v>960</v>
      </c>
      <c r="H182" s="29" t="str">
        <f t="shared" si="35"/>
        <v>圣·天道面甲·道</v>
      </c>
      <c r="I182" s="29">
        <f t="shared" si="36"/>
        <v>431063</v>
      </c>
      <c r="J182" s="29">
        <v>8000</v>
      </c>
      <c r="K182">
        <v>400000</v>
      </c>
      <c r="L182">
        <f t="shared" si="48"/>
        <v>3</v>
      </c>
      <c r="M182">
        <f t="shared" si="37"/>
        <v>10</v>
      </c>
      <c r="N182">
        <f t="shared" si="38"/>
        <v>63</v>
      </c>
      <c r="P182" s="31">
        <v>411016</v>
      </c>
      <c r="Q182">
        <f t="shared" si="47"/>
        <v>529</v>
      </c>
      <c r="R182" s="31">
        <v>0</v>
      </c>
      <c r="S182" s="23">
        <v>10</v>
      </c>
      <c r="T182">
        <f t="shared" si="41"/>
        <v>3</v>
      </c>
      <c r="U182">
        <v>4</v>
      </c>
      <c r="W182" s="23">
        <v>80</v>
      </c>
      <c r="X182">
        <f t="shared" si="43"/>
        <v>12</v>
      </c>
    </row>
    <row r="183" spans="1:24" ht="16.5">
      <c r="A183" s="23">
        <v>181</v>
      </c>
      <c r="B183" s="23">
        <v>11</v>
      </c>
      <c r="C183" s="23">
        <v>11</v>
      </c>
      <c r="E183" t="str">
        <f t="shared" si="45"/>
        <v>地狱</v>
      </c>
      <c r="F183" s="23" t="s">
        <v>983</v>
      </c>
      <c r="G183" s="23" t="s">
        <v>960</v>
      </c>
      <c r="H183" s="29" t="str">
        <f t="shared" si="35"/>
        <v>地狱披风·道</v>
      </c>
      <c r="I183" s="29">
        <f t="shared" si="36"/>
        <v>431111</v>
      </c>
      <c r="J183" s="29">
        <v>180</v>
      </c>
      <c r="K183">
        <v>400000</v>
      </c>
      <c r="L183">
        <f t="shared" si="48"/>
        <v>3</v>
      </c>
      <c r="M183">
        <f t="shared" si="37"/>
        <v>11</v>
      </c>
      <c r="N183">
        <f t="shared" si="38"/>
        <v>11</v>
      </c>
      <c r="P183" s="31">
        <v>411111</v>
      </c>
      <c r="Q183">
        <f t="shared" ref="Q183" si="49">IF(S183=S182,IF(T183=T182,IF(U183=U182,Q182,Q182+1),Q182+1),Q182+1)</f>
        <v>530</v>
      </c>
      <c r="R183" s="31">
        <v>0</v>
      </c>
      <c r="S183" s="23">
        <v>11</v>
      </c>
      <c r="T183">
        <f t="shared" si="41"/>
        <v>3</v>
      </c>
      <c r="U183">
        <v>4</v>
      </c>
      <c r="W183" s="23">
        <v>80</v>
      </c>
      <c r="X183">
        <f t="shared" si="43"/>
        <v>7</v>
      </c>
    </row>
    <row r="184" spans="1:24" ht="16.5">
      <c r="A184" s="23">
        <v>182</v>
      </c>
      <c r="B184" s="23">
        <v>11</v>
      </c>
      <c r="C184" s="23">
        <v>12</v>
      </c>
      <c r="D184" t="s">
        <v>985</v>
      </c>
      <c r="E184" t="str">
        <f t="shared" si="45"/>
        <v>地狱</v>
      </c>
      <c r="F184" s="23" t="s">
        <v>988</v>
      </c>
      <c r="G184" s="23" t="s">
        <v>960</v>
      </c>
      <c r="H184" s="29" t="str">
        <f t="shared" si="35"/>
        <v>神·地狱披风·道</v>
      </c>
      <c r="I184" s="29">
        <f t="shared" si="36"/>
        <v>431112</v>
      </c>
      <c r="J184" s="29">
        <v>270</v>
      </c>
      <c r="K184">
        <v>400000</v>
      </c>
      <c r="L184">
        <f t="shared" si="48"/>
        <v>3</v>
      </c>
      <c r="M184">
        <f t="shared" si="37"/>
        <v>11</v>
      </c>
      <c r="N184">
        <f t="shared" si="38"/>
        <v>12</v>
      </c>
      <c r="P184" s="31">
        <v>411111</v>
      </c>
      <c r="Q184">
        <f>Q183+1</f>
        <v>531</v>
      </c>
      <c r="R184" s="31">
        <v>0</v>
      </c>
      <c r="S184" s="23">
        <v>11</v>
      </c>
      <c r="T184">
        <f t="shared" si="41"/>
        <v>3</v>
      </c>
      <c r="U184">
        <v>4</v>
      </c>
      <c r="W184" s="23">
        <v>80</v>
      </c>
      <c r="X184">
        <f t="shared" si="43"/>
        <v>7</v>
      </c>
    </row>
    <row r="185" spans="1:24" ht="16.5">
      <c r="A185" s="23">
        <v>183</v>
      </c>
      <c r="B185" s="23">
        <v>11</v>
      </c>
      <c r="C185" s="23">
        <v>13</v>
      </c>
      <c r="D185" t="s">
        <v>990</v>
      </c>
      <c r="E185" t="str">
        <f t="shared" si="45"/>
        <v>地狱</v>
      </c>
      <c r="F185" s="23" t="s">
        <v>993</v>
      </c>
      <c r="G185" s="23" t="s">
        <v>960</v>
      </c>
      <c r="H185" s="29" t="str">
        <f t="shared" si="35"/>
        <v>圣·地狱披风·道</v>
      </c>
      <c r="I185" s="29">
        <f t="shared" si="36"/>
        <v>431113</v>
      </c>
      <c r="J185" s="29">
        <v>370</v>
      </c>
      <c r="K185">
        <v>400000</v>
      </c>
      <c r="L185">
        <f t="shared" si="48"/>
        <v>3</v>
      </c>
      <c r="M185">
        <f t="shared" si="37"/>
        <v>11</v>
      </c>
      <c r="N185">
        <f t="shared" si="38"/>
        <v>13</v>
      </c>
      <c r="P185" s="31">
        <v>411111</v>
      </c>
      <c r="Q185">
        <f>Q184+1</f>
        <v>532</v>
      </c>
      <c r="R185" s="31">
        <v>0</v>
      </c>
      <c r="S185" s="23">
        <v>11</v>
      </c>
      <c r="T185">
        <f t="shared" si="41"/>
        <v>3</v>
      </c>
      <c r="U185">
        <v>4</v>
      </c>
      <c r="W185" s="23">
        <v>80</v>
      </c>
      <c r="X185">
        <f t="shared" si="43"/>
        <v>7</v>
      </c>
    </row>
    <row r="186" spans="1:24" ht="16.5">
      <c r="A186" s="23">
        <v>184</v>
      </c>
      <c r="B186" s="23">
        <v>11</v>
      </c>
      <c r="C186" s="23">
        <v>21</v>
      </c>
      <c r="E186" t="str">
        <f t="shared" si="45"/>
        <v>饿鬼</v>
      </c>
      <c r="F186" s="23" t="s">
        <v>998</v>
      </c>
      <c r="G186" s="23" t="s">
        <v>960</v>
      </c>
      <c r="H186" s="29" t="str">
        <f t="shared" si="35"/>
        <v>饿鬼披风·道</v>
      </c>
      <c r="I186" s="29">
        <f t="shared" si="36"/>
        <v>431121</v>
      </c>
      <c r="J186" s="29">
        <v>270</v>
      </c>
      <c r="K186">
        <v>400000</v>
      </c>
      <c r="L186">
        <f t="shared" si="48"/>
        <v>3</v>
      </c>
      <c r="M186">
        <f t="shared" si="37"/>
        <v>11</v>
      </c>
      <c r="N186">
        <f t="shared" si="38"/>
        <v>21</v>
      </c>
      <c r="P186" s="31">
        <v>411112</v>
      </c>
      <c r="Q186">
        <f>Q183</f>
        <v>530</v>
      </c>
      <c r="R186" s="31">
        <v>0</v>
      </c>
      <c r="S186" s="23">
        <v>11</v>
      </c>
      <c r="T186">
        <f t="shared" si="41"/>
        <v>3</v>
      </c>
      <c r="U186">
        <v>4</v>
      </c>
      <c r="W186" s="23">
        <v>80</v>
      </c>
      <c r="X186">
        <f t="shared" si="43"/>
        <v>8</v>
      </c>
    </row>
    <row r="187" spans="1:24" ht="16.5">
      <c r="A187" s="23">
        <v>185</v>
      </c>
      <c r="B187" s="23">
        <v>11</v>
      </c>
      <c r="C187" s="23">
        <v>22</v>
      </c>
      <c r="D187" t="s">
        <v>985</v>
      </c>
      <c r="E187" t="str">
        <f t="shared" si="45"/>
        <v>饿鬼</v>
      </c>
      <c r="F187" s="23" t="s">
        <v>1002</v>
      </c>
      <c r="G187" s="23" t="s">
        <v>960</v>
      </c>
      <c r="H187" s="29" t="str">
        <f t="shared" si="35"/>
        <v>神·饿鬼披风·道</v>
      </c>
      <c r="I187" s="29">
        <f t="shared" si="36"/>
        <v>431122</v>
      </c>
      <c r="J187" s="29">
        <v>400</v>
      </c>
      <c r="K187">
        <v>400000</v>
      </c>
      <c r="L187">
        <f t="shared" si="48"/>
        <v>3</v>
      </c>
      <c r="M187">
        <f t="shared" si="37"/>
        <v>11</v>
      </c>
      <c r="N187">
        <f t="shared" si="38"/>
        <v>22</v>
      </c>
      <c r="P187" s="31">
        <v>411112</v>
      </c>
      <c r="Q187">
        <f t="shared" ref="Q187:Q200" si="50">Q184</f>
        <v>531</v>
      </c>
      <c r="R187" s="31">
        <v>0</v>
      </c>
      <c r="S187" s="23">
        <v>11</v>
      </c>
      <c r="T187">
        <f t="shared" si="41"/>
        <v>3</v>
      </c>
      <c r="U187">
        <v>4</v>
      </c>
      <c r="W187" s="23">
        <v>80</v>
      </c>
      <c r="X187">
        <f t="shared" si="43"/>
        <v>8</v>
      </c>
    </row>
    <row r="188" spans="1:24" ht="16.5">
      <c r="A188" s="23">
        <v>186</v>
      </c>
      <c r="B188" s="23">
        <v>11</v>
      </c>
      <c r="C188" s="23">
        <v>23</v>
      </c>
      <c r="D188" t="s">
        <v>990</v>
      </c>
      <c r="E188" t="str">
        <f t="shared" si="45"/>
        <v>饿鬼</v>
      </c>
      <c r="F188" s="23" t="s">
        <v>1006</v>
      </c>
      <c r="G188" s="23" t="s">
        <v>960</v>
      </c>
      <c r="H188" s="29" t="str">
        <f t="shared" si="35"/>
        <v>圣·饿鬼披风·道</v>
      </c>
      <c r="I188" s="29">
        <f t="shared" si="36"/>
        <v>431123</v>
      </c>
      <c r="J188" s="29">
        <v>560</v>
      </c>
      <c r="K188">
        <v>400000</v>
      </c>
      <c r="L188">
        <f t="shared" si="48"/>
        <v>3</v>
      </c>
      <c r="M188">
        <f t="shared" si="37"/>
        <v>11</v>
      </c>
      <c r="N188">
        <f t="shared" si="38"/>
        <v>23</v>
      </c>
      <c r="P188" s="31">
        <v>411112</v>
      </c>
      <c r="Q188">
        <f t="shared" si="50"/>
        <v>532</v>
      </c>
      <c r="R188" s="31">
        <v>0</v>
      </c>
      <c r="S188" s="23">
        <v>11</v>
      </c>
      <c r="T188">
        <f t="shared" si="41"/>
        <v>3</v>
      </c>
      <c r="U188">
        <v>4</v>
      </c>
      <c r="W188" s="23">
        <v>80</v>
      </c>
      <c r="X188">
        <f t="shared" si="43"/>
        <v>8</v>
      </c>
    </row>
    <row r="189" spans="1:24" ht="16.5">
      <c r="A189" s="23">
        <v>187</v>
      </c>
      <c r="B189" s="23">
        <v>11</v>
      </c>
      <c r="C189" s="23">
        <v>31</v>
      </c>
      <c r="E189" t="str">
        <f t="shared" si="45"/>
        <v>畜生</v>
      </c>
      <c r="F189" s="23" t="s">
        <v>1011</v>
      </c>
      <c r="G189" s="23" t="s">
        <v>960</v>
      </c>
      <c r="H189" s="29" t="str">
        <f t="shared" si="35"/>
        <v>畜生披风·道</v>
      </c>
      <c r="I189" s="29">
        <f t="shared" si="36"/>
        <v>431131</v>
      </c>
      <c r="J189" s="29">
        <v>480</v>
      </c>
      <c r="K189">
        <v>400000</v>
      </c>
      <c r="L189">
        <f t="shared" si="48"/>
        <v>3</v>
      </c>
      <c r="M189">
        <f t="shared" si="37"/>
        <v>11</v>
      </c>
      <c r="N189">
        <f t="shared" si="38"/>
        <v>31</v>
      </c>
      <c r="P189" s="31">
        <v>411113</v>
      </c>
      <c r="Q189">
        <f t="shared" si="50"/>
        <v>530</v>
      </c>
      <c r="R189" s="31">
        <v>0</v>
      </c>
      <c r="S189" s="23">
        <v>11</v>
      </c>
      <c r="T189">
        <f t="shared" si="41"/>
        <v>3</v>
      </c>
      <c r="U189">
        <v>4</v>
      </c>
      <c r="W189" s="23">
        <v>80</v>
      </c>
      <c r="X189">
        <f t="shared" si="43"/>
        <v>9</v>
      </c>
    </row>
    <row r="190" spans="1:24" ht="16.5">
      <c r="A190" s="23">
        <v>188</v>
      </c>
      <c r="B190" s="23">
        <v>11</v>
      </c>
      <c r="C190" s="23">
        <v>32</v>
      </c>
      <c r="D190" t="s">
        <v>985</v>
      </c>
      <c r="E190" t="str">
        <f t="shared" si="45"/>
        <v>畜生</v>
      </c>
      <c r="F190" s="23" t="s">
        <v>1015</v>
      </c>
      <c r="G190" s="23" t="s">
        <v>960</v>
      </c>
      <c r="H190" s="29" t="str">
        <f t="shared" si="35"/>
        <v>神·畜生披风·道</v>
      </c>
      <c r="I190" s="29">
        <f t="shared" si="36"/>
        <v>431132</v>
      </c>
      <c r="J190" s="29">
        <v>720</v>
      </c>
      <c r="K190">
        <v>400000</v>
      </c>
      <c r="L190">
        <f t="shared" si="48"/>
        <v>3</v>
      </c>
      <c r="M190">
        <f t="shared" si="37"/>
        <v>11</v>
      </c>
      <c r="N190">
        <f t="shared" si="38"/>
        <v>32</v>
      </c>
      <c r="P190" s="31">
        <v>411113</v>
      </c>
      <c r="Q190">
        <f t="shared" si="50"/>
        <v>531</v>
      </c>
      <c r="R190" s="31">
        <v>0</v>
      </c>
      <c r="S190" s="23">
        <v>11</v>
      </c>
      <c r="T190">
        <f t="shared" si="41"/>
        <v>3</v>
      </c>
      <c r="U190">
        <v>4</v>
      </c>
      <c r="W190" s="23">
        <v>80</v>
      </c>
      <c r="X190">
        <f t="shared" si="43"/>
        <v>9</v>
      </c>
    </row>
    <row r="191" spans="1:24" ht="16.5">
      <c r="A191" s="23">
        <v>189</v>
      </c>
      <c r="B191" s="23">
        <v>11</v>
      </c>
      <c r="C191" s="23">
        <v>33</v>
      </c>
      <c r="D191" t="s">
        <v>990</v>
      </c>
      <c r="E191" t="str">
        <f t="shared" si="45"/>
        <v>畜生</v>
      </c>
      <c r="F191" s="23" t="s">
        <v>1019</v>
      </c>
      <c r="G191" s="23" t="s">
        <v>960</v>
      </c>
      <c r="H191" s="29" t="str">
        <f t="shared" si="35"/>
        <v>圣·畜生披风·道</v>
      </c>
      <c r="I191" s="29">
        <f t="shared" si="36"/>
        <v>431133</v>
      </c>
      <c r="J191" s="29">
        <v>1020</v>
      </c>
      <c r="K191">
        <v>400000</v>
      </c>
      <c r="L191">
        <f t="shared" si="48"/>
        <v>3</v>
      </c>
      <c r="M191">
        <f t="shared" si="37"/>
        <v>11</v>
      </c>
      <c r="N191">
        <f t="shared" si="38"/>
        <v>33</v>
      </c>
      <c r="P191" s="31">
        <v>411113</v>
      </c>
      <c r="Q191">
        <f t="shared" si="50"/>
        <v>532</v>
      </c>
      <c r="R191" s="31">
        <v>0</v>
      </c>
      <c r="S191" s="23">
        <v>11</v>
      </c>
      <c r="T191">
        <f t="shared" si="41"/>
        <v>3</v>
      </c>
      <c r="U191">
        <v>4</v>
      </c>
      <c r="W191" s="23">
        <v>80</v>
      </c>
      <c r="X191">
        <f t="shared" si="43"/>
        <v>9</v>
      </c>
    </row>
    <row r="192" spans="1:24" ht="16.5">
      <c r="A192" s="23">
        <v>190</v>
      </c>
      <c r="B192" s="23">
        <v>11</v>
      </c>
      <c r="C192" s="23">
        <v>41</v>
      </c>
      <c r="E192" t="str">
        <f t="shared" si="45"/>
        <v>修罗</v>
      </c>
      <c r="F192" s="23" t="s">
        <v>1024</v>
      </c>
      <c r="G192" s="23" t="s">
        <v>960</v>
      </c>
      <c r="H192" s="29" t="str">
        <f t="shared" si="35"/>
        <v>修罗披风·道</v>
      </c>
      <c r="I192" s="29">
        <f t="shared" si="36"/>
        <v>431141</v>
      </c>
      <c r="J192" s="29">
        <v>920</v>
      </c>
      <c r="K192">
        <v>400000</v>
      </c>
      <c r="L192">
        <f t="shared" si="48"/>
        <v>3</v>
      </c>
      <c r="M192">
        <f t="shared" si="37"/>
        <v>11</v>
      </c>
      <c r="N192">
        <f t="shared" si="38"/>
        <v>41</v>
      </c>
      <c r="P192" s="31">
        <v>411114</v>
      </c>
      <c r="Q192">
        <f t="shared" si="50"/>
        <v>530</v>
      </c>
      <c r="R192" s="31">
        <v>0</v>
      </c>
      <c r="S192" s="23">
        <v>11</v>
      </c>
      <c r="T192">
        <f t="shared" si="41"/>
        <v>3</v>
      </c>
      <c r="U192">
        <v>4</v>
      </c>
      <c r="W192" s="23">
        <v>80</v>
      </c>
      <c r="X192">
        <f t="shared" si="43"/>
        <v>10</v>
      </c>
    </row>
    <row r="193" spans="1:24" ht="16.5">
      <c r="A193" s="23">
        <v>191</v>
      </c>
      <c r="B193" s="23">
        <v>11</v>
      </c>
      <c r="C193" s="23">
        <v>42</v>
      </c>
      <c r="D193" t="s">
        <v>985</v>
      </c>
      <c r="E193" t="str">
        <f t="shared" si="45"/>
        <v>修罗</v>
      </c>
      <c r="F193" s="23" t="s">
        <v>1028</v>
      </c>
      <c r="G193" s="23" t="s">
        <v>960</v>
      </c>
      <c r="H193" s="29" t="str">
        <f t="shared" si="35"/>
        <v>神·修罗披风·道</v>
      </c>
      <c r="I193" s="29">
        <f t="shared" si="36"/>
        <v>431142</v>
      </c>
      <c r="J193" s="29">
        <v>1380</v>
      </c>
      <c r="K193">
        <v>400000</v>
      </c>
      <c r="L193">
        <f t="shared" si="48"/>
        <v>3</v>
      </c>
      <c r="M193">
        <f t="shared" si="37"/>
        <v>11</v>
      </c>
      <c r="N193">
        <f t="shared" si="38"/>
        <v>42</v>
      </c>
      <c r="P193" s="31">
        <v>411114</v>
      </c>
      <c r="Q193">
        <f t="shared" si="50"/>
        <v>531</v>
      </c>
      <c r="R193" s="31">
        <v>0</v>
      </c>
      <c r="S193" s="23">
        <v>11</v>
      </c>
      <c r="T193">
        <f t="shared" si="41"/>
        <v>3</v>
      </c>
      <c r="U193">
        <v>4</v>
      </c>
      <c r="W193" s="23">
        <v>80</v>
      </c>
      <c r="X193">
        <f t="shared" si="43"/>
        <v>10</v>
      </c>
    </row>
    <row r="194" spans="1:24" ht="16.5">
      <c r="A194" s="23">
        <v>192</v>
      </c>
      <c r="B194" s="23">
        <v>11</v>
      </c>
      <c r="C194" s="23">
        <v>43</v>
      </c>
      <c r="D194" t="s">
        <v>990</v>
      </c>
      <c r="E194" t="str">
        <f t="shared" si="45"/>
        <v>修罗</v>
      </c>
      <c r="F194" s="23" t="s">
        <v>1032</v>
      </c>
      <c r="G194" s="23" t="s">
        <v>960</v>
      </c>
      <c r="H194" s="29" t="str">
        <f t="shared" si="35"/>
        <v>圣·修罗披风·道</v>
      </c>
      <c r="I194" s="29">
        <f t="shared" si="36"/>
        <v>431143</v>
      </c>
      <c r="J194" s="29">
        <v>2210</v>
      </c>
      <c r="K194">
        <v>400000</v>
      </c>
      <c r="L194">
        <f t="shared" si="48"/>
        <v>3</v>
      </c>
      <c r="M194">
        <f t="shared" si="37"/>
        <v>11</v>
      </c>
      <c r="N194">
        <f t="shared" si="38"/>
        <v>43</v>
      </c>
      <c r="P194" s="31">
        <v>411114</v>
      </c>
      <c r="Q194">
        <f t="shared" si="50"/>
        <v>532</v>
      </c>
      <c r="R194" s="31">
        <v>0</v>
      </c>
      <c r="S194" s="23">
        <v>11</v>
      </c>
      <c r="T194">
        <f t="shared" si="41"/>
        <v>3</v>
      </c>
      <c r="U194">
        <v>4</v>
      </c>
      <c r="W194" s="23">
        <v>80</v>
      </c>
      <c r="X194">
        <f t="shared" si="43"/>
        <v>10</v>
      </c>
    </row>
    <row r="195" spans="1:24" ht="16.5">
      <c r="A195" s="23">
        <v>193</v>
      </c>
      <c r="B195" s="23">
        <v>11</v>
      </c>
      <c r="C195" s="23">
        <v>51</v>
      </c>
      <c r="E195" t="str">
        <f t="shared" si="45"/>
        <v>人间</v>
      </c>
      <c r="F195" s="23" t="s">
        <v>1037</v>
      </c>
      <c r="G195" s="23" t="s">
        <v>960</v>
      </c>
      <c r="H195" s="29" t="str">
        <f t="shared" ref="H195:H218" si="51">D195&amp;E195&amp;LEFT(F195,2)&amp;"·"&amp;G195</f>
        <v>人间披风·道</v>
      </c>
      <c r="I195" s="29">
        <f t="shared" ref="I195:I218" si="52">SUMPRODUCT($K$1:$N$1,K195:N195)</f>
        <v>431151</v>
      </c>
      <c r="J195" s="29">
        <v>1750</v>
      </c>
      <c r="K195">
        <v>400000</v>
      </c>
      <c r="L195">
        <f t="shared" si="48"/>
        <v>3</v>
      </c>
      <c r="M195">
        <f t="shared" ref="M195:M218" si="53">B195</f>
        <v>11</v>
      </c>
      <c r="N195">
        <f t="shared" ref="N195:N218" si="54">C195</f>
        <v>51</v>
      </c>
      <c r="P195" s="31">
        <v>411115</v>
      </c>
      <c r="Q195">
        <f t="shared" si="50"/>
        <v>530</v>
      </c>
      <c r="R195" s="31">
        <v>0</v>
      </c>
      <c r="S195" s="23">
        <v>11</v>
      </c>
      <c r="T195">
        <f t="shared" si="41"/>
        <v>3</v>
      </c>
      <c r="U195">
        <v>4</v>
      </c>
      <c r="W195" s="23">
        <v>80</v>
      </c>
      <c r="X195">
        <f t="shared" si="43"/>
        <v>11</v>
      </c>
    </row>
    <row r="196" spans="1:24" ht="16.5">
      <c r="A196" s="23">
        <v>194</v>
      </c>
      <c r="B196" s="23">
        <v>11</v>
      </c>
      <c r="C196" s="23">
        <v>52</v>
      </c>
      <c r="D196" t="s">
        <v>985</v>
      </c>
      <c r="E196" t="str">
        <f t="shared" si="45"/>
        <v>人间</v>
      </c>
      <c r="F196" s="23" t="s">
        <v>1041</v>
      </c>
      <c r="G196" s="23" t="s">
        <v>960</v>
      </c>
      <c r="H196" s="29" t="str">
        <f t="shared" si="51"/>
        <v>神·人间披风·道</v>
      </c>
      <c r="I196" s="29">
        <f t="shared" si="52"/>
        <v>431152</v>
      </c>
      <c r="J196" s="29">
        <v>2630</v>
      </c>
      <c r="K196">
        <v>400000</v>
      </c>
      <c r="L196">
        <f t="shared" si="48"/>
        <v>3</v>
      </c>
      <c r="M196">
        <f t="shared" si="53"/>
        <v>11</v>
      </c>
      <c r="N196">
        <f t="shared" si="54"/>
        <v>52</v>
      </c>
      <c r="P196" s="31">
        <v>411115</v>
      </c>
      <c r="Q196">
        <f t="shared" si="50"/>
        <v>531</v>
      </c>
      <c r="R196" s="31">
        <v>0</v>
      </c>
      <c r="S196" s="23">
        <v>11</v>
      </c>
      <c r="T196">
        <f t="shared" si="41"/>
        <v>3</v>
      </c>
      <c r="U196">
        <v>4</v>
      </c>
      <c r="W196" s="23">
        <v>80</v>
      </c>
      <c r="X196">
        <f t="shared" si="43"/>
        <v>11</v>
      </c>
    </row>
    <row r="197" spans="1:24" ht="16.5">
      <c r="A197" s="23">
        <v>195</v>
      </c>
      <c r="B197" s="23">
        <v>11</v>
      </c>
      <c r="C197" s="23">
        <v>53</v>
      </c>
      <c r="D197" t="s">
        <v>990</v>
      </c>
      <c r="E197" t="str">
        <f t="shared" ref="E197:E218" si="55">E179</f>
        <v>人间</v>
      </c>
      <c r="F197" s="23" t="s">
        <v>1045</v>
      </c>
      <c r="G197" s="23" t="s">
        <v>960</v>
      </c>
      <c r="H197" s="29" t="str">
        <f t="shared" si="51"/>
        <v>圣·人间披风·道</v>
      </c>
      <c r="I197" s="29">
        <f t="shared" si="52"/>
        <v>431153</v>
      </c>
      <c r="J197" s="29">
        <v>4210</v>
      </c>
      <c r="K197">
        <v>400000</v>
      </c>
      <c r="L197">
        <f t="shared" si="48"/>
        <v>3</v>
      </c>
      <c r="M197">
        <f t="shared" si="53"/>
        <v>11</v>
      </c>
      <c r="N197">
        <f t="shared" si="54"/>
        <v>53</v>
      </c>
      <c r="P197" s="31">
        <v>411115</v>
      </c>
      <c r="Q197">
        <f t="shared" si="50"/>
        <v>532</v>
      </c>
      <c r="R197" s="31">
        <v>0</v>
      </c>
      <c r="S197" s="23">
        <v>11</v>
      </c>
      <c r="T197">
        <f t="shared" si="41"/>
        <v>3</v>
      </c>
      <c r="U197">
        <v>4</v>
      </c>
      <c r="W197" s="23">
        <v>80</v>
      </c>
      <c r="X197">
        <f t="shared" si="43"/>
        <v>11</v>
      </c>
    </row>
    <row r="198" spans="1:24" ht="16.5">
      <c r="A198" s="23">
        <v>196</v>
      </c>
      <c r="B198" s="23">
        <v>11</v>
      </c>
      <c r="C198" s="23">
        <v>61</v>
      </c>
      <c r="E198" t="str">
        <f t="shared" si="55"/>
        <v>天道</v>
      </c>
      <c r="F198" s="23" t="s">
        <v>1049</v>
      </c>
      <c r="G198" s="23" t="s">
        <v>960</v>
      </c>
      <c r="H198" s="29" t="str">
        <f t="shared" si="51"/>
        <v>天道披风·道</v>
      </c>
      <c r="I198" s="29">
        <f t="shared" si="52"/>
        <v>431161</v>
      </c>
      <c r="J198" s="29">
        <v>3330</v>
      </c>
      <c r="K198">
        <v>400000</v>
      </c>
      <c r="L198">
        <f t="shared" si="48"/>
        <v>3</v>
      </c>
      <c r="M198">
        <f t="shared" si="53"/>
        <v>11</v>
      </c>
      <c r="N198">
        <f t="shared" si="54"/>
        <v>61</v>
      </c>
      <c r="P198" s="31">
        <v>411116</v>
      </c>
      <c r="Q198">
        <f t="shared" si="50"/>
        <v>530</v>
      </c>
      <c r="R198" s="31">
        <v>0</v>
      </c>
      <c r="S198" s="23">
        <v>11</v>
      </c>
      <c r="T198">
        <f t="shared" si="41"/>
        <v>3</v>
      </c>
      <c r="U198">
        <v>4</v>
      </c>
      <c r="W198" s="23">
        <v>80</v>
      </c>
      <c r="X198">
        <f t="shared" si="43"/>
        <v>12</v>
      </c>
    </row>
    <row r="199" spans="1:24" ht="16.5">
      <c r="A199" s="23">
        <v>197</v>
      </c>
      <c r="B199" s="23">
        <v>11</v>
      </c>
      <c r="C199" s="23">
        <v>62</v>
      </c>
      <c r="D199" t="s">
        <v>985</v>
      </c>
      <c r="E199" t="str">
        <f t="shared" si="55"/>
        <v>天道</v>
      </c>
      <c r="F199" s="23" t="s">
        <v>1053</v>
      </c>
      <c r="G199" s="23" t="s">
        <v>960</v>
      </c>
      <c r="H199" s="29" t="str">
        <f t="shared" si="51"/>
        <v>神·天道披风·道</v>
      </c>
      <c r="I199" s="29">
        <f t="shared" si="52"/>
        <v>431162</v>
      </c>
      <c r="J199" s="29">
        <v>5000</v>
      </c>
      <c r="K199">
        <v>400000</v>
      </c>
      <c r="L199">
        <f t="shared" si="48"/>
        <v>3</v>
      </c>
      <c r="M199">
        <f t="shared" si="53"/>
        <v>11</v>
      </c>
      <c r="N199">
        <f t="shared" si="54"/>
        <v>62</v>
      </c>
      <c r="P199" s="31">
        <v>411116</v>
      </c>
      <c r="Q199">
        <f t="shared" si="50"/>
        <v>531</v>
      </c>
      <c r="R199" s="31">
        <v>0</v>
      </c>
      <c r="S199" s="23">
        <v>11</v>
      </c>
      <c r="T199">
        <f t="shared" si="41"/>
        <v>3</v>
      </c>
      <c r="U199">
        <v>4</v>
      </c>
      <c r="W199" s="23">
        <v>80</v>
      </c>
      <c r="X199">
        <f t="shared" si="43"/>
        <v>12</v>
      </c>
    </row>
    <row r="200" spans="1:24" ht="16.5">
      <c r="A200" s="23">
        <v>198</v>
      </c>
      <c r="B200" s="23">
        <v>11</v>
      </c>
      <c r="C200" s="23">
        <v>63</v>
      </c>
      <c r="D200" t="s">
        <v>990</v>
      </c>
      <c r="E200" t="str">
        <f t="shared" si="55"/>
        <v>天道</v>
      </c>
      <c r="F200" s="23" t="s">
        <v>1057</v>
      </c>
      <c r="G200" s="23" t="s">
        <v>960</v>
      </c>
      <c r="H200" s="29" t="str">
        <f t="shared" si="51"/>
        <v>圣·天道披风·道</v>
      </c>
      <c r="I200" s="29">
        <f t="shared" si="52"/>
        <v>431163</v>
      </c>
      <c r="J200" s="29">
        <v>8000</v>
      </c>
      <c r="K200">
        <v>400000</v>
      </c>
      <c r="L200">
        <f t="shared" si="48"/>
        <v>3</v>
      </c>
      <c r="M200">
        <f t="shared" si="53"/>
        <v>11</v>
      </c>
      <c r="N200">
        <f t="shared" si="54"/>
        <v>63</v>
      </c>
      <c r="P200" s="31">
        <v>411116</v>
      </c>
      <c r="Q200">
        <f t="shared" si="50"/>
        <v>532</v>
      </c>
      <c r="R200" s="31">
        <v>0</v>
      </c>
      <c r="S200" s="23">
        <v>11</v>
      </c>
      <c r="T200">
        <f t="shared" si="41"/>
        <v>3</v>
      </c>
      <c r="U200">
        <v>4</v>
      </c>
      <c r="W200" s="23">
        <v>80</v>
      </c>
      <c r="X200">
        <f t="shared" si="43"/>
        <v>12</v>
      </c>
    </row>
    <row r="201" spans="1:24" ht="16.5">
      <c r="A201" s="23">
        <v>199</v>
      </c>
      <c r="B201" s="23">
        <v>12</v>
      </c>
      <c r="C201" s="23">
        <v>11</v>
      </c>
      <c r="E201" t="str">
        <f t="shared" si="55"/>
        <v>地狱</v>
      </c>
      <c r="F201" s="23" t="s">
        <v>984</v>
      </c>
      <c r="G201" s="23" t="s">
        <v>960</v>
      </c>
      <c r="H201" s="29" t="str">
        <f t="shared" si="51"/>
        <v>地狱盾牌·道</v>
      </c>
      <c r="I201" s="29">
        <f t="shared" si="52"/>
        <v>431211</v>
      </c>
      <c r="J201" s="29">
        <v>180</v>
      </c>
      <c r="K201">
        <v>400000</v>
      </c>
      <c r="L201">
        <f t="shared" si="48"/>
        <v>3</v>
      </c>
      <c r="M201">
        <f t="shared" si="53"/>
        <v>12</v>
      </c>
      <c r="N201">
        <f t="shared" si="54"/>
        <v>11</v>
      </c>
      <c r="P201" s="31">
        <v>411211</v>
      </c>
      <c r="Q201">
        <f t="shared" ref="Q201" si="56">IF(S201=S200,IF(T201=T200,IF(U201=U200,Q200,Q200+1),Q200+1),Q200+1)</f>
        <v>533</v>
      </c>
      <c r="R201" s="31">
        <v>0</v>
      </c>
      <c r="S201" s="23">
        <v>12</v>
      </c>
      <c r="T201">
        <f t="shared" si="41"/>
        <v>3</v>
      </c>
      <c r="U201">
        <v>4</v>
      </c>
      <c r="W201" s="23">
        <v>80</v>
      </c>
      <c r="X201">
        <f t="shared" si="43"/>
        <v>7</v>
      </c>
    </row>
    <row r="202" spans="1:24" ht="16.5">
      <c r="A202" s="23">
        <v>200</v>
      </c>
      <c r="B202" s="23">
        <v>12</v>
      </c>
      <c r="C202" s="23">
        <v>12</v>
      </c>
      <c r="D202" t="s">
        <v>985</v>
      </c>
      <c r="E202" t="str">
        <f t="shared" si="55"/>
        <v>地狱</v>
      </c>
      <c r="F202" s="23" t="s">
        <v>989</v>
      </c>
      <c r="G202" s="23" t="s">
        <v>960</v>
      </c>
      <c r="H202" s="29" t="str">
        <f t="shared" si="51"/>
        <v>神·地狱盾牌·道</v>
      </c>
      <c r="I202" s="29">
        <f t="shared" si="52"/>
        <v>431212</v>
      </c>
      <c r="J202" s="29">
        <v>270</v>
      </c>
      <c r="K202">
        <v>400000</v>
      </c>
      <c r="L202">
        <f t="shared" si="48"/>
        <v>3</v>
      </c>
      <c r="M202">
        <f t="shared" si="53"/>
        <v>12</v>
      </c>
      <c r="N202">
        <f t="shared" si="54"/>
        <v>12</v>
      </c>
      <c r="P202" s="31">
        <v>411211</v>
      </c>
      <c r="Q202">
        <f>Q201+1</f>
        <v>534</v>
      </c>
      <c r="R202" s="31">
        <v>0</v>
      </c>
      <c r="S202" s="23">
        <v>12</v>
      </c>
      <c r="T202">
        <f t="shared" si="41"/>
        <v>3</v>
      </c>
      <c r="U202">
        <v>4</v>
      </c>
      <c r="W202" s="23">
        <v>80</v>
      </c>
      <c r="X202">
        <f t="shared" si="43"/>
        <v>7</v>
      </c>
    </row>
    <row r="203" spans="1:24" ht="16.5">
      <c r="A203" s="23">
        <v>201</v>
      </c>
      <c r="B203" s="23">
        <v>12</v>
      </c>
      <c r="C203" s="23">
        <v>13</v>
      </c>
      <c r="D203" t="s">
        <v>990</v>
      </c>
      <c r="E203" t="str">
        <f t="shared" si="55"/>
        <v>地狱</v>
      </c>
      <c r="F203" s="23" t="s">
        <v>994</v>
      </c>
      <c r="G203" s="23" t="s">
        <v>960</v>
      </c>
      <c r="H203" s="29" t="str">
        <f t="shared" si="51"/>
        <v>圣·地狱盾牌·道</v>
      </c>
      <c r="I203" s="29">
        <f t="shared" si="52"/>
        <v>431213</v>
      </c>
      <c r="J203" s="29">
        <v>370</v>
      </c>
      <c r="K203">
        <v>400000</v>
      </c>
      <c r="L203">
        <f t="shared" ref="L203:L218" si="57">L131+1</f>
        <v>3</v>
      </c>
      <c r="M203">
        <f t="shared" si="53"/>
        <v>12</v>
      </c>
      <c r="N203">
        <f t="shared" si="54"/>
        <v>13</v>
      </c>
      <c r="P203" s="31">
        <v>411211</v>
      </c>
      <c r="Q203">
        <f>Q202+1</f>
        <v>535</v>
      </c>
      <c r="R203" s="31">
        <v>0</v>
      </c>
      <c r="S203" s="23">
        <v>12</v>
      </c>
      <c r="T203">
        <f t="shared" ref="T203:T218" si="58">T131+1</f>
        <v>3</v>
      </c>
      <c r="U203">
        <v>4</v>
      </c>
      <c r="W203" s="23">
        <v>80</v>
      </c>
      <c r="X203">
        <f t="shared" si="43"/>
        <v>7</v>
      </c>
    </row>
    <row r="204" spans="1:24" ht="16.5">
      <c r="A204" s="23">
        <v>202</v>
      </c>
      <c r="B204" s="23">
        <v>12</v>
      </c>
      <c r="C204" s="23">
        <v>21</v>
      </c>
      <c r="E204" t="str">
        <f t="shared" si="55"/>
        <v>饿鬼</v>
      </c>
      <c r="F204" s="23" t="s">
        <v>999</v>
      </c>
      <c r="G204" s="23" t="s">
        <v>960</v>
      </c>
      <c r="H204" s="29" t="str">
        <f t="shared" si="51"/>
        <v>饿鬼盾牌·道</v>
      </c>
      <c r="I204" s="29">
        <f t="shared" si="52"/>
        <v>431221</v>
      </c>
      <c r="J204" s="29">
        <v>270</v>
      </c>
      <c r="K204">
        <v>400000</v>
      </c>
      <c r="L204">
        <f t="shared" si="57"/>
        <v>3</v>
      </c>
      <c r="M204">
        <f t="shared" si="53"/>
        <v>12</v>
      </c>
      <c r="N204">
        <f t="shared" si="54"/>
        <v>21</v>
      </c>
      <c r="P204" s="31">
        <v>411212</v>
      </c>
      <c r="Q204">
        <f>Q201</f>
        <v>533</v>
      </c>
      <c r="R204" s="31">
        <v>0</v>
      </c>
      <c r="S204" s="23">
        <v>12</v>
      </c>
      <c r="T204">
        <f t="shared" si="58"/>
        <v>3</v>
      </c>
      <c r="U204">
        <v>4</v>
      </c>
      <c r="W204" s="23">
        <v>80</v>
      </c>
      <c r="X204">
        <f t="shared" si="43"/>
        <v>8</v>
      </c>
    </row>
    <row r="205" spans="1:24" ht="16.5">
      <c r="A205" s="23">
        <v>203</v>
      </c>
      <c r="B205" s="23">
        <v>12</v>
      </c>
      <c r="C205" s="23">
        <v>22</v>
      </c>
      <c r="D205" t="s">
        <v>985</v>
      </c>
      <c r="E205" t="str">
        <f t="shared" si="55"/>
        <v>饿鬼</v>
      </c>
      <c r="F205" s="23" t="s">
        <v>1003</v>
      </c>
      <c r="G205" s="23" t="s">
        <v>960</v>
      </c>
      <c r="H205" s="29" t="str">
        <f t="shared" si="51"/>
        <v>神·饿鬼盾牌·道</v>
      </c>
      <c r="I205" s="29">
        <f t="shared" si="52"/>
        <v>431222</v>
      </c>
      <c r="J205" s="29">
        <v>400</v>
      </c>
      <c r="K205">
        <v>400000</v>
      </c>
      <c r="L205">
        <f t="shared" si="57"/>
        <v>3</v>
      </c>
      <c r="M205">
        <f t="shared" si="53"/>
        <v>12</v>
      </c>
      <c r="N205">
        <f t="shared" si="54"/>
        <v>22</v>
      </c>
      <c r="P205" s="31">
        <v>411212</v>
      </c>
      <c r="Q205">
        <f t="shared" ref="Q205:Q218" si="59">Q202</f>
        <v>534</v>
      </c>
      <c r="R205" s="31">
        <v>0</v>
      </c>
      <c r="S205" s="23">
        <v>12</v>
      </c>
      <c r="T205">
        <f t="shared" si="58"/>
        <v>3</v>
      </c>
      <c r="U205">
        <v>4</v>
      </c>
      <c r="W205" s="23">
        <v>80</v>
      </c>
      <c r="X205">
        <f t="shared" si="43"/>
        <v>8</v>
      </c>
    </row>
    <row r="206" spans="1:24" ht="16.5">
      <c r="A206" s="23">
        <v>204</v>
      </c>
      <c r="B206" s="23">
        <v>12</v>
      </c>
      <c r="C206" s="23">
        <v>23</v>
      </c>
      <c r="D206" t="s">
        <v>990</v>
      </c>
      <c r="E206" t="str">
        <f t="shared" si="55"/>
        <v>饿鬼</v>
      </c>
      <c r="F206" s="23" t="s">
        <v>1007</v>
      </c>
      <c r="G206" s="23" t="s">
        <v>960</v>
      </c>
      <c r="H206" s="29" t="str">
        <f t="shared" si="51"/>
        <v>圣·饿鬼盾牌·道</v>
      </c>
      <c r="I206" s="29">
        <f t="shared" si="52"/>
        <v>431223</v>
      </c>
      <c r="J206" s="29">
        <v>560</v>
      </c>
      <c r="K206">
        <v>400000</v>
      </c>
      <c r="L206">
        <f t="shared" si="57"/>
        <v>3</v>
      </c>
      <c r="M206">
        <f t="shared" si="53"/>
        <v>12</v>
      </c>
      <c r="N206">
        <f t="shared" si="54"/>
        <v>23</v>
      </c>
      <c r="P206" s="31">
        <v>411212</v>
      </c>
      <c r="Q206">
        <f t="shared" si="59"/>
        <v>535</v>
      </c>
      <c r="R206" s="31">
        <v>0</v>
      </c>
      <c r="S206" s="23">
        <v>12</v>
      </c>
      <c r="T206">
        <f t="shared" si="58"/>
        <v>3</v>
      </c>
      <c r="U206">
        <v>4</v>
      </c>
      <c r="W206" s="23">
        <v>80</v>
      </c>
      <c r="X206">
        <f t="shared" si="43"/>
        <v>8</v>
      </c>
    </row>
    <row r="207" spans="1:24" ht="16.5">
      <c r="A207" s="23">
        <v>205</v>
      </c>
      <c r="B207" s="23">
        <v>12</v>
      </c>
      <c r="C207" s="23">
        <v>31</v>
      </c>
      <c r="E207" t="str">
        <f t="shared" si="55"/>
        <v>畜生</v>
      </c>
      <c r="F207" s="23" t="s">
        <v>1012</v>
      </c>
      <c r="G207" s="23" t="s">
        <v>960</v>
      </c>
      <c r="H207" s="29" t="str">
        <f t="shared" si="51"/>
        <v>畜生盾牌·道</v>
      </c>
      <c r="I207" s="29">
        <f t="shared" si="52"/>
        <v>431231</v>
      </c>
      <c r="J207" s="29">
        <v>480</v>
      </c>
      <c r="K207">
        <v>400000</v>
      </c>
      <c r="L207">
        <f t="shared" si="57"/>
        <v>3</v>
      </c>
      <c r="M207">
        <f t="shared" si="53"/>
        <v>12</v>
      </c>
      <c r="N207">
        <f t="shared" si="54"/>
        <v>31</v>
      </c>
      <c r="P207" s="31">
        <v>411213</v>
      </c>
      <c r="Q207">
        <f t="shared" si="59"/>
        <v>533</v>
      </c>
      <c r="R207" s="31">
        <v>0</v>
      </c>
      <c r="S207" s="23">
        <v>12</v>
      </c>
      <c r="T207">
        <f t="shared" si="58"/>
        <v>3</v>
      </c>
      <c r="U207">
        <v>4</v>
      </c>
      <c r="W207" s="23">
        <v>80</v>
      </c>
      <c r="X207">
        <f t="shared" si="43"/>
        <v>9</v>
      </c>
    </row>
    <row r="208" spans="1:24" ht="16.5">
      <c r="A208" s="23">
        <v>206</v>
      </c>
      <c r="B208" s="23">
        <v>12</v>
      </c>
      <c r="C208" s="23">
        <v>32</v>
      </c>
      <c r="D208" t="s">
        <v>985</v>
      </c>
      <c r="E208" t="str">
        <f t="shared" si="55"/>
        <v>畜生</v>
      </c>
      <c r="F208" s="23" t="s">
        <v>1016</v>
      </c>
      <c r="G208" s="23" t="s">
        <v>960</v>
      </c>
      <c r="H208" s="29" t="str">
        <f t="shared" si="51"/>
        <v>神·畜生盾牌·道</v>
      </c>
      <c r="I208" s="29">
        <f t="shared" si="52"/>
        <v>431232</v>
      </c>
      <c r="J208" s="29">
        <v>720</v>
      </c>
      <c r="K208">
        <v>400000</v>
      </c>
      <c r="L208">
        <f t="shared" si="57"/>
        <v>3</v>
      </c>
      <c r="M208">
        <f t="shared" si="53"/>
        <v>12</v>
      </c>
      <c r="N208">
        <f t="shared" si="54"/>
        <v>32</v>
      </c>
      <c r="P208" s="31">
        <v>411213</v>
      </c>
      <c r="Q208">
        <f t="shared" si="59"/>
        <v>534</v>
      </c>
      <c r="R208" s="31">
        <v>0</v>
      </c>
      <c r="S208" s="23">
        <v>12</v>
      </c>
      <c r="T208">
        <f t="shared" si="58"/>
        <v>3</v>
      </c>
      <c r="U208">
        <v>4</v>
      </c>
      <c r="W208" s="23">
        <v>80</v>
      </c>
      <c r="X208">
        <f t="shared" si="43"/>
        <v>9</v>
      </c>
    </row>
    <row r="209" spans="1:24" ht="16.5">
      <c r="A209" s="23">
        <v>207</v>
      </c>
      <c r="B209" s="23">
        <v>12</v>
      </c>
      <c r="C209" s="23">
        <v>33</v>
      </c>
      <c r="D209" t="s">
        <v>990</v>
      </c>
      <c r="E209" t="str">
        <f t="shared" si="55"/>
        <v>畜生</v>
      </c>
      <c r="F209" s="23" t="s">
        <v>1020</v>
      </c>
      <c r="G209" s="23" t="s">
        <v>960</v>
      </c>
      <c r="H209" s="29" t="str">
        <f t="shared" si="51"/>
        <v>圣·畜生盾牌·道</v>
      </c>
      <c r="I209" s="29">
        <f t="shared" si="52"/>
        <v>431233</v>
      </c>
      <c r="J209" s="29">
        <v>1020</v>
      </c>
      <c r="K209">
        <v>400000</v>
      </c>
      <c r="L209">
        <f t="shared" si="57"/>
        <v>3</v>
      </c>
      <c r="M209">
        <f t="shared" si="53"/>
        <v>12</v>
      </c>
      <c r="N209">
        <f t="shared" si="54"/>
        <v>33</v>
      </c>
      <c r="P209" s="31">
        <v>411213</v>
      </c>
      <c r="Q209">
        <f t="shared" si="59"/>
        <v>535</v>
      </c>
      <c r="R209" s="31">
        <v>0</v>
      </c>
      <c r="S209" s="23">
        <v>12</v>
      </c>
      <c r="T209">
        <f t="shared" si="58"/>
        <v>3</v>
      </c>
      <c r="U209">
        <v>4</v>
      </c>
      <c r="W209" s="23">
        <v>80</v>
      </c>
      <c r="X209">
        <f t="shared" si="43"/>
        <v>9</v>
      </c>
    </row>
    <row r="210" spans="1:24" ht="16.5">
      <c r="A210" s="23">
        <v>208</v>
      </c>
      <c r="B210" s="23">
        <v>12</v>
      </c>
      <c r="C210" s="23">
        <v>41</v>
      </c>
      <c r="E210" t="str">
        <f t="shared" si="55"/>
        <v>修罗</v>
      </c>
      <c r="F210" s="23" t="s">
        <v>1025</v>
      </c>
      <c r="G210" s="23" t="s">
        <v>960</v>
      </c>
      <c r="H210" s="29" t="str">
        <f t="shared" si="51"/>
        <v>修罗盾牌·道</v>
      </c>
      <c r="I210" s="29">
        <f t="shared" si="52"/>
        <v>431241</v>
      </c>
      <c r="J210" s="29">
        <v>920</v>
      </c>
      <c r="K210">
        <v>400000</v>
      </c>
      <c r="L210">
        <f t="shared" si="57"/>
        <v>3</v>
      </c>
      <c r="M210">
        <f t="shared" si="53"/>
        <v>12</v>
      </c>
      <c r="N210">
        <f t="shared" si="54"/>
        <v>41</v>
      </c>
      <c r="P210" s="31">
        <v>411214</v>
      </c>
      <c r="Q210">
        <f t="shared" si="59"/>
        <v>533</v>
      </c>
      <c r="R210" s="31">
        <v>0</v>
      </c>
      <c r="S210" s="23">
        <v>12</v>
      </c>
      <c r="T210">
        <f t="shared" si="58"/>
        <v>3</v>
      </c>
      <c r="U210">
        <v>4</v>
      </c>
      <c r="W210" s="23">
        <v>80</v>
      </c>
      <c r="X210">
        <f t="shared" si="43"/>
        <v>10</v>
      </c>
    </row>
    <row r="211" spans="1:24" ht="16.5">
      <c r="A211" s="23">
        <v>209</v>
      </c>
      <c r="B211" s="23">
        <v>12</v>
      </c>
      <c r="C211" s="23">
        <v>42</v>
      </c>
      <c r="D211" t="s">
        <v>985</v>
      </c>
      <c r="E211" t="str">
        <f t="shared" si="55"/>
        <v>修罗</v>
      </c>
      <c r="F211" s="23" t="s">
        <v>1029</v>
      </c>
      <c r="G211" s="23" t="s">
        <v>960</v>
      </c>
      <c r="H211" s="29" t="str">
        <f t="shared" si="51"/>
        <v>神·修罗盾牌·道</v>
      </c>
      <c r="I211" s="29">
        <f t="shared" si="52"/>
        <v>431242</v>
      </c>
      <c r="J211" s="29">
        <v>1380</v>
      </c>
      <c r="K211">
        <v>400000</v>
      </c>
      <c r="L211">
        <f t="shared" si="57"/>
        <v>3</v>
      </c>
      <c r="M211">
        <f t="shared" si="53"/>
        <v>12</v>
      </c>
      <c r="N211">
        <f t="shared" si="54"/>
        <v>42</v>
      </c>
      <c r="P211" s="31">
        <v>411214</v>
      </c>
      <c r="Q211">
        <f t="shared" si="59"/>
        <v>534</v>
      </c>
      <c r="R211" s="31">
        <v>0</v>
      </c>
      <c r="S211" s="23">
        <v>12</v>
      </c>
      <c r="T211">
        <f t="shared" si="58"/>
        <v>3</v>
      </c>
      <c r="U211">
        <v>4</v>
      </c>
      <c r="W211" s="23">
        <v>80</v>
      </c>
      <c r="X211">
        <f t="shared" si="43"/>
        <v>10</v>
      </c>
    </row>
    <row r="212" spans="1:24" ht="16.5">
      <c r="A212" s="23">
        <v>210</v>
      </c>
      <c r="B212" s="23">
        <v>12</v>
      </c>
      <c r="C212" s="23">
        <v>43</v>
      </c>
      <c r="D212" t="s">
        <v>990</v>
      </c>
      <c r="E212" t="str">
        <f t="shared" si="55"/>
        <v>修罗</v>
      </c>
      <c r="F212" s="23" t="s">
        <v>1033</v>
      </c>
      <c r="G212" s="23" t="s">
        <v>960</v>
      </c>
      <c r="H212" s="29" t="str">
        <f t="shared" si="51"/>
        <v>圣·修罗盾牌·道</v>
      </c>
      <c r="I212" s="29">
        <f t="shared" si="52"/>
        <v>431243</v>
      </c>
      <c r="J212" s="29">
        <v>2210</v>
      </c>
      <c r="K212">
        <v>400000</v>
      </c>
      <c r="L212">
        <f t="shared" si="57"/>
        <v>3</v>
      </c>
      <c r="M212">
        <f t="shared" si="53"/>
        <v>12</v>
      </c>
      <c r="N212">
        <f t="shared" si="54"/>
        <v>43</v>
      </c>
      <c r="P212" s="31">
        <v>411214</v>
      </c>
      <c r="Q212">
        <f t="shared" si="59"/>
        <v>535</v>
      </c>
      <c r="R212" s="31">
        <v>0</v>
      </c>
      <c r="S212" s="23">
        <v>12</v>
      </c>
      <c r="T212">
        <f t="shared" si="58"/>
        <v>3</v>
      </c>
      <c r="U212">
        <v>4</v>
      </c>
      <c r="W212" s="23">
        <v>80</v>
      </c>
      <c r="X212">
        <f t="shared" si="43"/>
        <v>10</v>
      </c>
    </row>
    <row r="213" spans="1:24" ht="16.5">
      <c r="A213" s="23">
        <v>211</v>
      </c>
      <c r="B213" s="23">
        <v>12</v>
      </c>
      <c r="C213" s="23">
        <v>51</v>
      </c>
      <c r="E213" t="str">
        <f t="shared" si="55"/>
        <v>人间</v>
      </c>
      <c r="F213" s="23" t="s">
        <v>1038</v>
      </c>
      <c r="G213" s="23" t="s">
        <v>960</v>
      </c>
      <c r="H213" s="29" t="str">
        <f t="shared" si="51"/>
        <v>人间盾牌·道</v>
      </c>
      <c r="I213" s="29">
        <f t="shared" si="52"/>
        <v>431251</v>
      </c>
      <c r="J213" s="29">
        <v>1750</v>
      </c>
      <c r="K213">
        <v>400000</v>
      </c>
      <c r="L213">
        <f t="shared" si="57"/>
        <v>3</v>
      </c>
      <c r="M213">
        <f t="shared" si="53"/>
        <v>12</v>
      </c>
      <c r="N213">
        <f t="shared" si="54"/>
        <v>51</v>
      </c>
      <c r="P213" s="31">
        <v>411215</v>
      </c>
      <c r="Q213">
        <f t="shared" si="59"/>
        <v>533</v>
      </c>
      <c r="R213" s="31">
        <v>0</v>
      </c>
      <c r="S213" s="23">
        <v>12</v>
      </c>
      <c r="T213">
        <f t="shared" si="58"/>
        <v>3</v>
      </c>
      <c r="U213">
        <v>4</v>
      </c>
      <c r="W213" s="23">
        <v>80</v>
      </c>
      <c r="X213">
        <f t="shared" si="43"/>
        <v>11</v>
      </c>
    </row>
    <row r="214" spans="1:24" ht="16.5">
      <c r="A214" s="23">
        <v>212</v>
      </c>
      <c r="B214" s="23">
        <v>12</v>
      </c>
      <c r="C214" s="23">
        <v>52</v>
      </c>
      <c r="D214" t="s">
        <v>985</v>
      </c>
      <c r="E214" t="str">
        <f t="shared" si="55"/>
        <v>人间</v>
      </c>
      <c r="F214" s="23" t="s">
        <v>1042</v>
      </c>
      <c r="G214" s="23" t="s">
        <v>960</v>
      </c>
      <c r="H214" s="29" t="str">
        <f t="shared" si="51"/>
        <v>神·人间盾牌·道</v>
      </c>
      <c r="I214" s="29">
        <f t="shared" si="52"/>
        <v>431252</v>
      </c>
      <c r="J214" s="29">
        <v>2630</v>
      </c>
      <c r="K214">
        <v>400000</v>
      </c>
      <c r="L214">
        <f t="shared" si="57"/>
        <v>3</v>
      </c>
      <c r="M214">
        <f t="shared" si="53"/>
        <v>12</v>
      </c>
      <c r="N214">
        <f t="shared" si="54"/>
        <v>52</v>
      </c>
      <c r="P214" s="31">
        <v>411215</v>
      </c>
      <c r="Q214">
        <f t="shared" si="59"/>
        <v>534</v>
      </c>
      <c r="R214" s="31">
        <v>0</v>
      </c>
      <c r="S214" s="23">
        <v>12</v>
      </c>
      <c r="T214">
        <f t="shared" si="58"/>
        <v>3</v>
      </c>
      <c r="U214">
        <v>4</v>
      </c>
      <c r="W214" s="23">
        <v>80</v>
      </c>
      <c r="X214">
        <f t="shared" ref="X214:X218" si="60">X196</f>
        <v>11</v>
      </c>
    </row>
    <row r="215" spans="1:24" ht="16.5">
      <c r="A215" s="23">
        <v>213</v>
      </c>
      <c r="B215" s="23">
        <v>12</v>
      </c>
      <c r="C215" s="23">
        <v>53</v>
      </c>
      <c r="D215" t="s">
        <v>990</v>
      </c>
      <c r="E215" t="str">
        <f t="shared" si="55"/>
        <v>人间</v>
      </c>
      <c r="F215" s="23" t="s">
        <v>1046</v>
      </c>
      <c r="G215" s="23" t="s">
        <v>960</v>
      </c>
      <c r="H215" s="29" t="str">
        <f t="shared" si="51"/>
        <v>圣·人间盾牌·道</v>
      </c>
      <c r="I215" s="29">
        <f t="shared" si="52"/>
        <v>431253</v>
      </c>
      <c r="J215" s="29">
        <v>4210</v>
      </c>
      <c r="K215">
        <v>400000</v>
      </c>
      <c r="L215">
        <f t="shared" si="57"/>
        <v>3</v>
      </c>
      <c r="M215">
        <f t="shared" si="53"/>
        <v>12</v>
      </c>
      <c r="N215">
        <f t="shared" si="54"/>
        <v>53</v>
      </c>
      <c r="P215" s="31">
        <v>411215</v>
      </c>
      <c r="Q215">
        <f t="shared" si="59"/>
        <v>535</v>
      </c>
      <c r="R215" s="31">
        <v>0</v>
      </c>
      <c r="S215" s="23">
        <v>12</v>
      </c>
      <c r="T215">
        <f t="shared" si="58"/>
        <v>3</v>
      </c>
      <c r="U215">
        <v>4</v>
      </c>
      <c r="W215" s="23">
        <v>80</v>
      </c>
      <c r="X215">
        <f t="shared" si="60"/>
        <v>11</v>
      </c>
    </row>
    <row r="216" spans="1:24" ht="16.5">
      <c r="A216" s="23">
        <v>214</v>
      </c>
      <c r="B216" s="23">
        <v>12</v>
      </c>
      <c r="C216" s="23">
        <v>61</v>
      </c>
      <c r="E216" t="str">
        <f t="shared" si="55"/>
        <v>天道</v>
      </c>
      <c r="F216" s="23" t="s">
        <v>1050</v>
      </c>
      <c r="G216" s="23" t="s">
        <v>960</v>
      </c>
      <c r="H216" s="29" t="str">
        <f t="shared" si="51"/>
        <v>天道盾牌·道</v>
      </c>
      <c r="I216" s="29">
        <f t="shared" si="52"/>
        <v>431261</v>
      </c>
      <c r="J216" s="29">
        <v>3330</v>
      </c>
      <c r="K216">
        <v>400000</v>
      </c>
      <c r="L216">
        <f t="shared" si="57"/>
        <v>3</v>
      </c>
      <c r="M216">
        <f t="shared" si="53"/>
        <v>12</v>
      </c>
      <c r="N216">
        <f t="shared" si="54"/>
        <v>61</v>
      </c>
      <c r="P216" s="31">
        <v>411216</v>
      </c>
      <c r="Q216">
        <f t="shared" si="59"/>
        <v>533</v>
      </c>
      <c r="R216" s="31">
        <v>0</v>
      </c>
      <c r="S216" s="23">
        <v>12</v>
      </c>
      <c r="T216">
        <f t="shared" si="58"/>
        <v>3</v>
      </c>
      <c r="U216">
        <v>4</v>
      </c>
      <c r="W216" s="23">
        <v>80</v>
      </c>
      <c r="X216">
        <f t="shared" si="60"/>
        <v>12</v>
      </c>
    </row>
    <row r="217" spans="1:24" ht="16.5">
      <c r="A217" s="23">
        <v>215</v>
      </c>
      <c r="B217" s="23">
        <v>12</v>
      </c>
      <c r="C217" s="23">
        <v>62</v>
      </c>
      <c r="D217" t="s">
        <v>985</v>
      </c>
      <c r="E217" t="str">
        <f t="shared" si="55"/>
        <v>天道</v>
      </c>
      <c r="F217" s="23" t="s">
        <v>1054</v>
      </c>
      <c r="G217" s="23" t="s">
        <v>960</v>
      </c>
      <c r="H217" s="29" t="str">
        <f t="shared" si="51"/>
        <v>神·天道盾牌·道</v>
      </c>
      <c r="I217" s="29">
        <f t="shared" si="52"/>
        <v>431262</v>
      </c>
      <c r="J217" s="29">
        <v>5000</v>
      </c>
      <c r="K217">
        <v>400000</v>
      </c>
      <c r="L217">
        <f t="shared" si="57"/>
        <v>3</v>
      </c>
      <c r="M217">
        <f t="shared" si="53"/>
        <v>12</v>
      </c>
      <c r="N217">
        <f t="shared" si="54"/>
        <v>62</v>
      </c>
      <c r="P217" s="31">
        <v>411216</v>
      </c>
      <c r="Q217">
        <f t="shared" si="59"/>
        <v>534</v>
      </c>
      <c r="R217" s="31">
        <v>0</v>
      </c>
      <c r="S217" s="23">
        <v>12</v>
      </c>
      <c r="T217">
        <f t="shared" si="58"/>
        <v>3</v>
      </c>
      <c r="U217">
        <v>4</v>
      </c>
      <c r="W217" s="23">
        <v>80</v>
      </c>
      <c r="X217">
        <f t="shared" si="60"/>
        <v>12</v>
      </c>
    </row>
    <row r="218" spans="1:24" ht="16.5">
      <c r="A218" s="23">
        <v>216</v>
      </c>
      <c r="B218" s="23">
        <v>12</v>
      </c>
      <c r="C218" s="23">
        <v>63</v>
      </c>
      <c r="D218" t="s">
        <v>990</v>
      </c>
      <c r="E218" t="str">
        <f t="shared" si="55"/>
        <v>天道</v>
      </c>
      <c r="F218" s="23" t="s">
        <v>1058</v>
      </c>
      <c r="G218" s="23" t="s">
        <v>960</v>
      </c>
      <c r="H218" s="29" t="str">
        <f t="shared" si="51"/>
        <v>圣·天道盾牌·道</v>
      </c>
      <c r="I218" s="29">
        <f t="shared" si="52"/>
        <v>431263</v>
      </c>
      <c r="J218" s="29">
        <v>8000</v>
      </c>
      <c r="K218">
        <v>400000</v>
      </c>
      <c r="L218">
        <f t="shared" si="57"/>
        <v>3</v>
      </c>
      <c r="M218">
        <f t="shared" si="53"/>
        <v>12</v>
      </c>
      <c r="N218">
        <f t="shared" si="54"/>
        <v>63</v>
      </c>
      <c r="P218" s="31">
        <v>411216</v>
      </c>
      <c r="Q218">
        <f t="shared" si="59"/>
        <v>535</v>
      </c>
      <c r="R218" s="31">
        <v>0</v>
      </c>
      <c r="S218" s="23">
        <v>12</v>
      </c>
      <c r="T218">
        <f t="shared" si="58"/>
        <v>3</v>
      </c>
      <c r="U218">
        <v>4</v>
      </c>
      <c r="W218" s="23">
        <v>80</v>
      </c>
      <c r="X218">
        <f t="shared" si="60"/>
        <v>12</v>
      </c>
    </row>
    <row r="225" spans="3:24" ht="16.5"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</row>
    <row r="226" spans="3:24" ht="16.5"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W226" s="40" t="s">
        <v>1059</v>
      </c>
      <c r="X226" s="40" t="s">
        <v>1060</v>
      </c>
    </row>
    <row r="227" spans="3:24" ht="16.5">
      <c r="C227" s="23"/>
      <c r="D227" s="26" t="s">
        <v>98</v>
      </c>
      <c r="E227" s="26" t="s">
        <v>961</v>
      </c>
      <c r="F227" s="26" t="s">
        <v>957</v>
      </c>
      <c r="G227" s="26" t="s">
        <v>964</v>
      </c>
      <c r="H227" s="22" t="s">
        <v>101</v>
      </c>
      <c r="I227" s="22" t="s">
        <v>102</v>
      </c>
      <c r="J227" s="22" t="s">
        <v>103</v>
      </c>
      <c r="K227" s="37" t="s">
        <v>104</v>
      </c>
      <c r="L227" s="24" t="s">
        <v>1061</v>
      </c>
      <c r="M227" s="22" t="s">
        <v>1062</v>
      </c>
      <c r="N227" s="22" t="s">
        <v>1063</v>
      </c>
      <c r="O227" s="24" t="s">
        <v>1064</v>
      </c>
      <c r="P227" s="24" t="s">
        <v>1065</v>
      </c>
      <c r="Q227" s="22"/>
      <c r="R227" s="22"/>
      <c r="S227" s="41" t="s">
        <v>104</v>
      </c>
      <c r="T227" s="41" t="s">
        <v>101</v>
      </c>
      <c r="U227" s="42" t="s">
        <v>1066</v>
      </c>
      <c r="V227" s="42" t="s">
        <v>103</v>
      </c>
      <c r="W227" s="43" t="s">
        <v>1062</v>
      </c>
      <c r="X227" s="43" t="s">
        <v>1063</v>
      </c>
    </row>
    <row r="228" spans="3:24" ht="16.5">
      <c r="C228" s="23"/>
      <c r="D228" s="23">
        <v>1</v>
      </c>
      <c r="E228" s="23">
        <v>9</v>
      </c>
      <c r="F228" s="23">
        <v>11</v>
      </c>
      <c r="G228" s="23" t="s">
        <v>981</v>
      </c>
      <c r="H228" s="25">
        <v>2250</v>
      </c>
      <c r="I228" s="25">
        <v>125</v>
      </c>
      <c r="J228" s="25">
        <v>125</v>
      </c>
      <c r="K228" s="25">
        <v>2250</v>
      </c>
      <c r="L228" s="25">
        <v>9000</v>
      </c>
      <c r="M228" s="38">
        <v>2500</v>
      </c>
      <c r="N228" s="39">
        <v>0.01</v>
      </c>
      <c r="O228" s="23">
        <v>9000</v>
      </c>
      <c r="P228" s="25">
        <v>18000</v>
      </c>
      <c r="Q228" s="25"/>
      <c r="R228" s="23"/>
      <c r="S228" s="25">
        <f>K228</f>
        <v>2250</v>
      </c>
      <c r="T228" s="44">
        <f t="shared" ref="T228:V228" si="61">H228</f>
        <v>2250</v>
      </c>
      <c r="U228" s="44">
        <f t="shared" si="61"/>
        <v>125</v>
      </c>
      <c r="V228" s="44">
        <f t="shared" si="61"/>
        <v>125</v>
      </c>
      <c r="W228" s="40" t="str">
        <f>"{type=54,value="&amp;M228&amp;"}"</f>
        <v>{type=54,value=2500}</v>
      </c>
      <c r="X228" s="40" t="str">
        <f>IF(E228=9,"{type=55,value="&amp;N228*10000&amp;"}","")</f>
        <v>{type=55,value=100}</v>
      </c>
    </row>
    <row r="229" spans="3:24" ht="16.5">
      <c r="C229" s="23"/>
      <c r="D229" s="23">
        <v>2</v>
      </c>
      <c r="E229" s="23">
        <v>9</v>
      </c>
      <c r="F229" s="23">
        <v>12</v>
      </c>
      <c r="G229" s="23" t="s">
        <v>986</v>
      </c>
      <c r="H229" s="25">
        <v>3420</v>
      </c>
      <c r="I229" s="25">
        <v>190</v>
      </c>
      <c r="J229" s="25">
        <v>190</v>
      </c>
      <c r="K229" s="25">
        <v>3420</v>
      </c>
      <c r="L229" s="25">
        <v>13680</v>
      </c>
      <c r="M229" s="38">
        <v>3700</v>
      </c>
      <c r="N229" s="39">
        <v>1.4999999999999999E-2</v>
      </c>
      <c r="O229" s="23">
        <v>13320</v>
      </c>
      <c r="P229" s="25">
        <v>27000</v>
      </c>
      <c r="Q229" s="25"/>
      <c r="R229" s="23"/>
      <c r="S229" s="25">
        <f t="shared" ref="S229:S292" si="62">K229</f>
        <v>3420</v>
      </c>
      <c r="T229" s="44">
        <f t="shared" ref="T229:T292" si="63">H229</f>
        <v>3420</v>
      </c>
      <c r="U229" s="44">
        <f t="shared" ref="U229:U292" si="64">I229</f>
        <v>190</v>
      </c>
      <c r="V229" s="44">
        <f t="shared" ref="V229:V292" si="65">J229</f>
        <v>190</v>
      </c>
      <c r="W229" s="40" t="str">
        <f t="shared" ref="W229:W292" si="66">"{type=54,value="&amp;M229&amp;"}"</f>
        <v>{type=54,value=3700}</v>
      </c>
      <c r="X229" s="40" t="str">
        <f t="shared" ref="X229:X292" si="67">IF(E229=9,"{type=55,value="&amp;N229*10000&amp;"}","")</f>
        <v>{type=55,value=150}</v>
      </c>
    </row>
    <row r="230" spans="3:24" ht="16.5">
      <c r="C230" s="23"/>
      <c r="D230" s="23">
        <v>3</v>
      </c>
      <c r="E230" s="23">
        <v>9</v>
      </c>
      <c r="F230" s="23">
        <v>13</v>
      </c>
      <c r="G230" s="23" t="s">
        <v>991</v>
      </c>
      <c r="H230" s="25">
        <v>4770</v>
      </c>
      <c r="I230" s="25">
        <v>265</v>
      </c>
      <c r="J230" s="25">
        <v>265</v>
      </c>
      <c r="K230" s="25">
        <v>4770</v>
      </c>
      <c r="L230" s="25">
        <v>19080</v>
      </c>
      <c r="M230" s="38">
        <v>5200</v>
      </c>
      <c r="N230" s="39">
        <v>0.02</v>
      </c>
      <c r="O230" s="23">
        <v>18720</v>
      </c>
      <c r="P230" s="25">
        <v>37800</v>
      </c>
      <c r="Q230" s="25"/>
      <c r="R230" s="23"/>
      <c r="S230" s="25">
        <f t="shared" si="62"/>
        <v>4770</v>
      </c>
      <c r="T230" s="44">
        <f t="shared" si="63"/>
        <v>4770</v>
      </c>
      <c r="U230" s="44">
        <f t="shared" si="64"/>
        <v>265</v>
      </c>
      <c r="V230" s="44">
        <f t="shared" si="65"/>
        <v>265</v>
      </c>
      <c r="W230" s="40" t="str">
        <f t="shared" si="66"/>
        <v>{type=54,value=5200}</v>
      </c>
      <c r="X230" s="40" t="str">
        <f t="shared" si="67"/>
        <v>{type=55,value=200}</v>
      </c>
    </row>
    <row r="231" spans="3:24" ht="16.5">
      <c r="C231" s="23"/>
      <c r="D231" s="23">
        <v>4</v>
      </c>
      <c r="E231" s="23">
        <v>9</v>
      </c>
      <c r="F231" s="23">
        <v>21</v>
      </c>
      <c r="G231" s="23" t="s">
        <v>996</v>
      </c>
      <c r="H231" s="25">
        <v>3420</v>
      </c>
      <c r="I231" s="25">
        <v>190</v>
      </c>
      <c r="J231" s="25">
        <v>190</v>
      </c>
      <c r="K231" s="25">
        <v>3420</v>
      </c>
      <c r="L231" s="25">
        <v>13680</v>
      </c>
      <c r="M231" s="38">
        <v>3700</v>
      </c>
      <c r="N231" s="39">
        <v>1.4999999999999999E-2</v>
      </c>
      <c r="O231" s="23">
        <v>13320</v>
      </c>
      <c r="P231" s="25">
        <v>27000</v>
      </c>
      <c r="Q231" s="25"/>
      <c r="R231" s="23"/>
      <c r="S231" s="25">
        <f t="shared" si="62"/>
        <v>3420</v>
      </c>
      <c r="T231" s="44">
        <f t="shared" si="63"/>
        <v>3420</v>
      </c>
      <c r="U231" s="44">
        <f t="shared" si="64"/>
        <v>190</v>
      </c>
      <c r="V231" s="44">
        <f t="shared" si="65"/>
        <v>190</v>
      </c>
      <c r="W231" s="40" t="str">
        <f t="shared" si="66"/>
        <v>{type=54,value=3700}</v>
      </c>
      <c r="X231" s="40" t="str">
        <f t="shared" si="67"/>
        <v>{type=55,value=150}</v>
      </c>
    </row>
    <row r="232" spans="3:24" ht="16.5">
      <c r="C232" s="23"/>
      <c r="D232" s="23">
        <v>5</v>
      </c>
      <c r="E232" s="23">
        <v>9</v>
      </c>
      <c r="F232" s="23">
        <v>22</v>
      </c>
      <c r="G232" s="23" t="s">
        <v>1000</v>
      </c>
      <c r="H232" s="25">
        <v>5085</v>
      </c>
      <c r="I232" s="25">
        <v>283</v>
      </c>
      <c r="J232" s="25">
        <v>283</v>
      </c>
      <c r="K232" s="25">
        <v>5085</v>
      </c>
      <c r="L232" s="25">
        <v>20341.8</v>
      </c>
      <c r="M232" s="38">
        <v>5600</v>
      </c>
      <c r="N232" s="39">
        <v>0.02</v>
      </c>
      <c r="O232" s="23">
        <v>20160</v>
      </c>
      <c r="P232" s="25">
        <v>40501.800000000003</v>
      </c>
      <c r="Q232" s="25"/>
      <c r="R232" s="23"/>
      <c r="S232" s="25">
        <f t="shared" si="62"/>
        <v>5085</v>
      </c>
      <c r="T232" s="44">
        <f t="shared" si="63"/>
        <v>5085</v>
      </c>
      <c r="U232" s="44">
        <f t="shared" si="64"/>
        <v>283</v>
      </c>
      <c r="V232" s="44">
        <f t="shared" si="65"/>
        <v>283</v>
      </c>
      <c r="W232" s="40" t="str">
        <f t="shared" si="66"/>
        <v>{type=54,value=5600}</v>
      </c>
      <c r="X232" s="40" t="str">
        <f t="shared" si="67"/>
        <v>{type=55,value=200}</v>
      </c>
    </row>
    <row r="233" spans="3:24" ht="16.5">
      <c r="C233" s="23"/>
      <c r="D233" s="23">
        <v>6</v>
      </c>
      <c r="E233" s="23">
        <v>9</v>
      </c>
      <c r="F233" s="23">
        <v>23</v>
      </c>
      <c r="G233" s="23" t="s">
        <v>1004</v>
      </c>
      <c r="H233" s="25">
        <v>7155</v>
      </c>
      <c r="I233" s="25">
        <v>398</v>
      </c>
      <c r="J233" s="25">
        <v>398</v>
      </c>
      <c r="K233" s="25">
        <v>7155</v>
      </c>
      <c r="L233" s="25">
        <v>28621.8</v>
      </c>
      <c r="M233" s="38">
        <v>7800</v>
      </c>
      <c r="N233" s="39">
        <v>0.03</v>
      </c>
      <c r="O233" s="23">
        <v>28080</v>
      </c>
      <c r="P233" s="25">
        <v>56701.8</v>
      </c>
      <c r="Q233" s="25"/>
      <c r="R233" s="23"/>
      <c r="S233" s="25">
        <f t="shared" si="62"/>
        <v>7155</v>
      </c>
      <c r="T233" s="44">
        <f t="shared" si="63"/>
        <v>7155</v>
      </c>
      <c r="U233" s="44">
        <f t="shared" si="64"/>
        <v>398</v>
      </c>
      <c r="V233" s="44">
        <f t="shared" si="65"/>
        <v>398</v>
      </c>
      <c r="W233" s="40" t="str">
        <f t="shared" si="66"/>
        <v>{type=54,value=7800}</v>
      </c>
      <c r="X233" s="40" t="str">
        <f t="shared" si="67"/>
        <v>{type=55,value=300}</v>
      </c>
    </row>
    <row r="234" spans="3:24" ht="16.5">
      <c r="C234" s="23"/>
      <c r="D234" s="23">
        <v>7</v>
      </c>
      <c r="E234" s="23">
        <v>9</v>
      </c>
      <c r="F234" s="23">
        <v>31</v>
      </c>
      <c r="G234" s="23" t="s">
        <v>1009</v>
      </c>
      <c r="H234" s="25">
        <v>6120</v>
      </c>
      <c r="I234" s="25">
        <v>340</v>
      </c>
      <c r="J234" s="25">
        <v>340</v>
      </c>
      <c r="K234" s="25">
        <v>6120</v>
      </c>
      <c r="L234" s="25">
        <v>24480</v>
      </c>
      <c r="M234" s="38">
        <v>6700</v>
      </c>
      <c r="N234" s="39">
        <v>0.02</v>
      </c>
      <c r="O234" s="23">
        <v>24120</v>
      </c>
      <c r="P234" s="25">
        <v>48600</v>
      </c>
      <c r="Q234" s="25"/>
      <c r="R234" s="23"/>
      <c r="S234" s="25">
        <f t="shared" si="62"/>
        <v>6120</v>
      </c>
      <c r="T234" s="44">
        <f t="shared" si="63"/>
        <v>6120</v>
      </c>
      <c r="U234" s="44">
        <f t="shared" si="64"/>
        <v>340</v>
      </c>
      <c r="V234" s="44">
        <f t="shared" si="65"/>
        <v>340</v>
      </c>
      <c r="W234" s="40" t="str">
        <f t="shared" si="66"/>
        <v>{type=54,value=6700}</v>
      </c>
      <c r="X234" s="40" t="str">
        <f t="shared" si="67"/>
        <v>{type=55,value=200}</v>
      </c>
    </row>
    <row r="235" spans="3:24" ht="16.5">
      <c r="C235" s="23"/>
      <c r="D235" s="23">
        <v>8</v>
      </c>
      <c r="E235" s="23">
        <v>9</v>
      </c>
      <c r="F235" s="23">
        <v>32</v>
      </c>
      <c r="G235" s="23" t="s">
        <v>1013</v>
      </c>
      <c r="H235" s="25">
        <v>9135</v>
      </c>
      <c r="I235" s="25">
        <v>508</v>
      </c>
      <c r="J235" s="25">
        <v>508</v>
      </c>
      <c r="K235" s="25">
        <v>9135</v>
      </c>
      <c r="L235" s="25">
        <v>36541.800000000003</v>
      </c>
      <c r="M235" s="38">
        <v>10100</v>
      </c>
      <c r="N235" s="39">
        <v>0.03</v>
      </c>
      <c r="O235" s="23">
        <v>36360</v>
      </c>
      <c r="P235" s="25">
        <v>72901.8</v>
      </c>
      <c r="Q235" s="25"/>
      <c r="R235" s="23"/>
      <c r="S235" s="25">
        <f t="shared" si="62"/>
        <v>9135</v>
      </c>
      <c r="T235" s="44">
        <f t="shared" si="63"/>
        <v>9135</v>
      </c>
      <c r="U235" s="44">
        <f t="shared" si="64"/>
        <v>508</v>
      </c>
      <c r="V235" s="44">
        <f t="shared" si="65"/>
        <v>508</v>
      </c>
      <c r="W235" s="40" t="str">
        <f t="shared" si="66"/>
        <v>{type=54,value=10100}</v>
      </c>
      <c r="X235" s="40" t="str">
        <f t="shared" si="67"/>
        <v>{type=55,value=300}</v>
      </c>
    </row>
    <row r="236" spans="3:24" ht="16.5">
      <c r="C236" s="23"/>
      <c r="D236" s="23">
        <v>9</v>
      </c>
      <c r="E236" s="23">
        <v>9</v>
      </c>
      <c r="F236" s="23">
        <v>33</v>
      </c>
      <c r="G236" s="23" t="s">
        <v>1017</v>
      </c>
      <c r="H236" s="25">
        <v>12825</v>
      </c>
      <c r="I236" s="25">
        <v>713</v>
      </c>
      <c r="J236" s="25">
        <v>713</v>
      </c>
      <c r="K236" s="25">
        <v>12825</v>
      </c>
      <c r="L236" s="25">
        <v>51301.8</v>
      </c>
      <c r="M236" s="38">
        <v>14100</v>
      </c>
      <c r="N236" s="39">
        <v>0.05</v>
      </c>
      <c r="O236" s="23">
        <v>50760</v>
      </c>
      <c r="P236" s="25">
        <v>102061.8</v>
      </c>
      <c r="Q236" s="25"/>
      <c r="R236" s="23"/>
      <c r="S236" s="25">
        <f t="shared" si="62"/>
        <v>12825</v>
      </c>
      <c r="T236" s="44">
        <f t="shared" si="63"/>
        <v>12825</v>
      </c>
      <c r="U236" s="44">
        <f t="shared" si="64"/>
        <v>713</v>
      </c>
      <c r="V236" s="44">
        <f t="shared" si="65"/>
        <v>713</v>
      </c>
      <c r="W236" s="40" t="str">
        <f t="shared" si="66"/>
        <v>{type=54,value=14100}</v>
      </c>
      <c r="X236" s="40" t="str">
        <f t="shared" si="67"/>
        <v>{type=55,value=500}</v>
      </c>
    </row>
    <row r="237" spans="3:24" ht="16.5">
      <c r="C237" s="23"/>
      <c r="D237" s="23">
        <v>10</v>
      </c>
      <c r="E237" s="23">
        <v>9</v>
      </c>
      <c r="F237" s="23">
        <v>41</v>
      </c>
      <c r="G237" s="23" t="s">
        <v>1022</v>
      </c>
      <c r="H237" s="25">
        <v>11565</v>
      </c>
      <c r="I237" s="25">
        <v>643</v>
      </c>
      <c r="J237" s="25">
        <v>643</v>
      </c>
      <c r="K237" s="25">
        <v>11565</v>
      </c>
      <c r="L237" s="25">
        <v>46261.8</v>
      </c>
      <c r="M237" s="38">
        <v>12800</v>
      </c>
      <c r="N237" s="39">
        <v>0.03</v>
      </c>
      <c r="O237" s="23">
        <v>46080</v>
      </c>
      <c r="P237" s="25">
        <v>92341.8</v>
      </c>
      <c r="Q237" s="25"/>
      <c r="R237" s="23"/>
      <c r="S237" s="25">
        <f t="shared" si="62"/>
        <v>11565</v>
      </c>
      <c r="T237" s="44">
        <f t="shared" si="63"/>
        <v>11565</v>
      </c>
      <c r="U237" s="44">
        <f t="shared" si="64"/>
        <v>643</v>
      </c>
      <c r="V237" s="44">
        <f t="shared" si="65"/>
        <v>643</v>
      </c>
      <c r="W237" s="40" t="str">
        <f t="shared" si="66"/>
        <v>{type=54,value=12800}</v>
      </c>
      <c r="X237" s="40" t="str">
        <f t="shared" si="67"/>
        <v>{type=55,value=300}</v>
      </c>
    </row>
    <row r="238" spans="3:24" ht="16.5">
      <c r="C238" s="23"/>
      <c r="D238" s="23">
        <v>11</v>
      </c>
      <c r="E238" s="23">
        <v>9</v>
      </c>
      <c r="F238" s="23">
        <v>42</v>
      </c>
      <c r="G238" s="23" t="s">
        <v>1026</v>
      </c>
      <c r="H238" s="25">
        <v>17348</v>
      </c>
      <c r="I238" s="25">
        <v>964</v>
      </c>
      <c r="J238" s="25">
        <v>964</v>
      </c>
      <c r="K238" s="25">
        <v>17348</v>
      </c>
      <c r="L238" s="25">
        <v>69392.800000000003</v>
      </c>
      <c r="M238" s="38">
        <v>19200</v>
      </c>
      <c r="N238" s="39">
        <v>0.05</v>
      </c>
      <c r="O238" s="23">
        <v>69120</v>
      </c>
      <c r="P238" s="25">
        <v>138512.79999999999</v>
      </c>
      <c r="Q238" s="25"/>
      <c r="R238" s="23"/>
      <c r="S238" s="25">
        <f t="shared" si="62"/>
        <v>17348</v>
      </c>
      <c r="T238" s="44">
        <f t="shared" si="63"/>
        <v>17348</v>
      </c>
      <c r="U238" s="44">
        <f t="shared" si="64"/>
        <v>964</v>
      </c>
      <c r="V238" s="44">
        <f t="shared" si="65"/>
        <v>964</v>
      </c>
      <c r="W238" s="40" t="str">
        <f t="shared" si="66"/>
        <v>{type=54,value=19200}</v>
      </c>
      <c r="X238" s="40" t="str">
        <f t="shared" si="67"/>
        <v>{type=55,value=500}</v>
      </c>
    </row>
    <row r="239" spans="3:24" ht="16.5">
      <c r="C239" s="23"/>
      <c r="D239" s="23">
        <v>12</v>
      </c>
      <c r="E239" s="23">
        <v>9</v>
      </c>
      <c r="F239" s="23">
        <v>43</v>
      </c>
      <c r="G239" s="23" t="s">
        <v>1030</v>
      </c>
      <c r="H239" s="25">
        <v>27774</v>
      </c>
      <c r="I239" s="25">
        <v>1543</v>
      </c>
      <c r="J239" s="25">
        <v>1543</v>
      </c>
      <c r="K239" s="25">
        <v>27774</v>
      </c>
      <c r="L239" s="25">
        <v>111096</v>
      </c>
      <c r="M239" s="38">
        <v>30700</v>
      </c>
      <c r="N239" s="39">
        <v>7.0000000000000007E-2</v>
      </c>
      <c r="O239" s="23">
        <v>110520</v>
      </c>
      <c r="P239" s="25">
        <v>221616</v>
      </c>
      <c r="Q239" s="25"/>
      <c r="R239" s="23"/>
      <c r="S239" s="25">
        <f t="shared" si="62"/>
        <v>27774</v>
      </c>
      <c r="T239" s="44">
        <f t="shared" si="63"/>
        <v>27774</v>
      </c>
      <c r="U239" s="44">
        <f t="shared" si="64"/>
        <v>1543</v>
      </c>
      <c r="V239" s="44">
        <f t="shared" si="65"/>
        <v>1543</v>
      </c>
      <c r="W239" s="40" t="str">
        <f t="shared" si="66"/>
        <v>{type=54,value=30700}</v>
      </c>
      <c r="X239" s="40" t="str">
        <f t="shared" si="67"/>
        <v>{type=55,value=700}</v>
      </c>
    </row>
    <row r="240" spans="3:24" ht="16.5">
      <c r="C240" s="23"/>
      <c r="D240" s="23">
        <v>13</v>
      </c>
      <c r="E240" s="23">
        <v>9</v>
      </c>
      <c r="F240" s="23">
        <v>51</v>
      </c>
      <c r="G240" s="23" t="s">
        <v>1035</v>
      </c>
      <c r="H240" s="25">
        <v>21992</v>
      </c>
      <c r="I240" s="25">
        <v>1222</v>
      </c>
      <c r="J240" s="25">
        <v>1222</v>
      </c>
      <c r="K240" s="25">
        <v>21992</v>
      </c>
      <c r="L240" s="25">
        <v>87968.8</v>
      </c>
      <c r="M240" s="38">
        <v>24300</v>
      </c>
      <c r="N240" s="39">
        <v>0.06</v>
      </c>
      <c r="O240" s="23">
        <v>87480</v>
      </c>
      <c r="P240" s="25">
        <v>175448.8</v>
      </c>
      <c r="Q240" s="25"/>
      <c r="R240" s="23"/>
      <c r="S240" s="25">
        <f t="shared" si="62"/>
        <v>21992</v>
      </c>
      <c r="T240" s="44">
        <f t="shared" si="63"/>
        <v>21992</v>
      </c>
      <c r="U240" s="44">
        <f t="shared" si="64"/>
        <v>1222</v>
      </c>
      <c r="V240" s="44">
        <f t="shared" si="65"/>
        <v>1222</v>
      </c>
      <c r="W240" s="40" t="str">
        <f t="shared" si="66"/>
        <v>{type=54,value=24300}</v>
      </c>
      <c r="X240" s="40" t="str">
        <f t="shared" si="67"/>
        <v>{type=55,value=600}</v>
      </c>
    </row>
    <row r="241" spans="3:24" ht="16.5">
      <c r="C241" s="23"/>
      <c r="D241" s="23">
        <v>14</v>
      </c>
      <c r="E241" s="23">
        <v>9</v>
      </c>
      <c r="F241" s="23">
        <v>52</v>
      </c>
      <c r="G241" s="23" t="s">
        <v>1039</v>
      </c>
      <c r="H241" s="25">
        <v>32943</v>
      </c>
      <c r="I241" s="25">
        <v>1831</v>
      </c>
      <c r="J241" s="25">
        <v>1831</v>
      </c>
      <c r="K241" s="25">
        <v>32943</v>
      </c>
      <c r="L241" s="25">
        <v>131775</v>
      </c>
      <c r="M241" s="38">
        <v>36500</v>
      </c>
      <c r="N241" s="39">
        <v>0.09</v>
      </c>
      <c r="O241" s="23">
        <v>131400</v>
      </c>
      <c r="P241" s="25">
        <v>263175</v>
      </c>
      <c r="Q241" s="25"/>
      <c r="R241" s="23"/>
      <c r="S241" s="25">
        <f t="shared" si="62"/>
        <v>32943</v>
      </c>
      <c r="T241" s="44">
        <f t="shared" si="63"/>
        <v>32943</v>
      </c>
      <c r="U241" s="44">
        <f t="shared" si="64"/>
        <v>1831</v>
      </c>
      <c r="V241" s="44">
        <f t="shared" si="65"/>
        <v>1831</v>
      </c>
      <c r="W241" s="40" t="str">
        <f t="shared" si="66"/>
        <v>{type=54,value=36500}</v>
      </c>
      <c r="X241" s="40" t="str">
        <f t="shared" si="67"/>
        <v>{type=55,value=900}</v>
      </c>
    </row>
    <row r="242" spans="3:24" ht="16.5">
      <c r="C242" s="23"/>
      <c r="D242" s="23">
        <v>15</v>
      </c>
      <c r="E242" s="23">
        <v>9</v>
      </c>
      <c r="F242" s="23">
        <v>53</v>
      </c>
      <c r="G242" s="23" t="s">
        <v>1043</v>
      </c>
      <c r="H242" s="25">
        <v>52708</v>
      </c>
      <c r="I242" s="25">
        <v>2929</v>
      </c>
      <c r="J242" s="25">
        <v>2929</v>
      </c>
      <c r="K242" s="25">
        <v>52708</v>
      </c>
      <c r="L242" s="25">
        <v>210834.8</v>
      </c>
      <c r="M242" s="38">
        <v>58400</v>
      </c>
      <c r="N242" s="39">
        <v>0.12</v>
      </c>
      <c r="O242" s="23">
        <v>210240</v>
      </c>
      <c r="P242" s="25">
        <v>421074.8</v>
      </c>
      <c r="Q242" s="25"/>
      <c r="R242" s="23"/>
      <c r="S242" s="25">
        <f t="shared" si="62"/>
        <v>52708</v>
      </c>
      <c r="T242" s="44">
        <f t="shared" si="63"/>
        <v>52708</v>
      </c>
      <c r="U242" s="44">
        <f t="shared" si="64"/>
        <v>2929</v>
      </c>
      <c r="V242" s="44">
        <f t="shared" si="65"/>
        <v>2929</v>
      </c>
      <c r="W242" s="40" t="str">
        <f t="shared" si="66"/>
        <v>{type=54,value=58400}</v>
      </c>
      <c r="X242" s="40" t="str">
        <f t="shared" si="67"/>
        <v>{type=55,value=1200}</v>
      </c>
    </row>
    <row r="243" spans="3:24" ht="16.5">
      <c r="C243" s="23"/>
      <c r="D243" s="23">
        <v>16</v>
      </c>
      <c r="E243" s="23">
        <v>9</v>
      </c>
      <c r="F243" s="23">
        <v>61</v>
      </c>
      <c r="G243" s="23" t="s">
        <v>1047</v>
      </c>
      <c r="H243" s="25">
        <v>41757</v>
      </c>
      <c r="I243" s="25">
        <v>2320</v>
      </c>
      <c r="J243" s="25">
        <v>2320</v>
      </c>
      <c r="K243" s="25">
        <v>41757</v>
      </c>
      <c r="L243" s="25">
        <v>167028.6</v>
      </c>
      <c r="M243" s="38">
        <v>46200</v>
      </c>
      <c r="N243" s="39">
        <v>0.1</v>
      </c>
      <c r="O243" s="23">
        <v>166320</v>
      </c>
      <c r="P243" s="25">
        <v>333348.59999999998</v>
      </c>
      <c r="Q243" s="25"/>
      <c r="R243" s="23"/>
      <c r="S243" s="25">
        <f t="shared" si="62"/>
        <v>41757</v>
      </c>
      <c r="T243" s="44">
        <f t="shared" si="63"/>
        <v>41757</v>
      </c>
      <c r="U243" s="44">
        <f t="shared" si="64"/>
        <v>2320</v>
      </c>
      <c r="V243" s="44">
        <f t="shared" si="65"/>
        <v>2320</v>
      </c>
      <c r="W243" s="40" t="str">
        <f t="shared" si="66"/>
        <v>{type=54,value=46200}</v>
      </c>
      <c r="X243" s="40" t="str">
        <f t="shared" si="67"/>
        <v>{type=55,value=1000}</v>
      </c>
    </row>
    <row r="244" spans="3:24" ht="16.5">
      <c r="C244" s="23"/>
      <c r="D244" s="23">
        <v>17</v>
      </c>
      <c r="E244" s="23">
        <v>9</v>
      </c>
      <c r="F244" s="23">
        <v>62</v>
      </c>
      <c r="G244" s="23" t="s">
        <v>1051</v>
      </c>
      <c r="H244" s="25">
        <v>62546</v>
      </c>
      <c r="I244" s="25">
        <v>3475</v>
      </c>
      <c r="J244" s="25">
        <v>3475</v>
      </c>
      <c r="K244" s="25">
        <v>62546</v>
      </c>
      <c r="L244" s="25">
        <v>250184.8</v>
      </c>
      <c r="M244" s="38">
        <v>69400</v>
      </c>
      <c r="N244" s="39">
        <v>0.13</v>
      </c>
      <c r="O244" s="23">
        <v>249840</v>
      </c>
      <c r="P244" s="25">
        <v>500024.8</v>
      </c>
      <c r="Q244" s="25"/>
      <c r="R244" s="23"/>
      <c r="S244" s="25">
        <f t="shared" si="62"/>
        <v>62546</v>
      </c>
      <c r="T244" s="44">
        <f t="shared" si="63"/>
        <v>62546</v>
      </c>
      <c r="U244" s="44">
        <f t="shared" si="64"/>
        <v>3475</v>
      </c>
      <c r="V244" s="44">
        <f t="shared" si="65"/>
        <v>3475</v>
      </c>
      <c r="W244" s="40" t="str">
        <f t="shared" si="66"/>
        <v>{type=54,value=69400}</v>
      </c>
      <c r="X244" s="40" t="str">
        <f t="shared" si="67"/>
        <v>{type=55,value=1300}</v>
      </c>
    </row>
    <row r="245" spans="3:24" ht="16.5">
      <c r="C245" s="23"/>
      <c r="D245" s="23">
        <v>18</v>
      </c>
      <c r="E245" s="23">
        <v>9</v>
      </c>
      <c r="F245" s="23">
        <v>63</v>
      </c>
      <c r="G245" s="23" t="s">
        <v>1055</v>
      </c>
      <c r="H245" s="25">
        <v>100019</v>
      </c>
      <c r="I245" s="25">
        <v>5557</v>
      </c>
      <c r="J245" s="25">
        <v>5557</v>
      </c>
      <c r="K245" s="25">
        <v>100019</v>
      </c>
      <c r="L245" s="25">
        <v>400077.4</v>
      </c>
      <c r="M245" s="38">
        <v>111100</v>
      </c>
      <c r="N245" s="39">
        <v>0.16</v>
      </c>
      <c r="O245" s="23">
        <v>399960</v>
      </c>
      <c r="P245" s="25">
        <v>800037.4</v>
      </c>
      <c r="Q245" s="25"/>
      <c r="R245" s="23"/>
      <c r="S245" s="25">
        <f t="shared" si="62"/>
        <v>100019</v>
      </c>
      <c r="T245" s="44">
        <f t="shared" si="63"/>
        <v>100019</v>
      </c>
      <c r="U245" s="44">
        <f t="shared" si="64"/>
        <v>5557</v>
      </c>
      <c r="V245" s="44">
        <f t="shared" si="65"/>
        <v>5557</v>
      </c>
      <c r="W245" s="40" t="str">
        <f t="shared" si="66"/>
        <v>{type=54,value=111100}</v>
      </c>
      <c r="X245" s="40" t="str">
        <f t="shared" si="67"/>
        <v>{type=55,value=1600}</v>
      </c>
    </row>
    <row r="246" spans="3:24" ht="16.5">
      <c r="C246" s="23"/>
      <c r="D246" s="23">
        <v>19</v>
      </c>
      <c r="E246" s="23">
        <v>10</v>
      </c>
      <c r="F246" s="23">
        <v>11</v>
      </c>
      <c r="G246" s="23" t="s">
        <v>982</v>
      </c>
      <c r="H246" s="25">
        <v>1500</v>
      </c>
      <c r="I246" s="25">
        <v>375</v>
      </c>
      <c r="J246" s="25">
        <v>375</v>
      </c>
      <c r="K246" s="25">
        <v>11250</v>
      </c>
      <c r="L246" s="25">
        <v>9000</v>
      </c>
      <c r="M246" s="38">
        <v>2500</v>
      </c>
      <c r="N246" s="38"/>
      <c r="O246" s="23">
        <v>9000</v>
      </c>
      <c r="P246" s="25">
        <v>18000</v>
      </c>
      <c r="Q246" s="23"/>
      <c r="R246" s="23"/>
      <c r="S246" s="25">
        <f t="shared" si="62"/>
        <v>11250</v>
      </c>
      <c r="T246" s="44">
        <f t="shared" si="63"/>
        <v>1500</v>
      </c>
      <c r="U246" s="44">
        <f t="shared" si="64"/>
        <v>375</v>
      </c>
      <c r="V246" s="44">
        <f t="shared" si="65"/>
        <v>375</v>
      </c>
      <c r="W246" s="40" t="str">
        <f t="shared" si="66"/>
        <v>{type=54,value=2500}</v>
      </c>
      <c r="X246" s="40" t="str">
        <f t="shared" si="67"/>
        <v/>
      </c>
    </row>
    <row r="247" spans="3:24" ht="16.5">
      <c r="C247" s="23"/>
      <c r="D247" s="23">
        <v>20</v>
      </c>
      <c r="E247" s="23">
        <v>10</v>
      </c>
      <c r="F247" s="23">
        <v>12</v>
      </c>
      <c r="G247" s="23" t="s">
        <v>987</v>
      </c>
      <c r="H247" s="25">
        <v>2280</v>
      </c>
      <c r="I247" s="25">
        <v>570</v>
      </c>
      <c r="J247" s="25">
        <v>570</v>
      </c>
      <c r="K247" s="25">
        <v>17100</v>
      </c>
      <c r="L247" s="25">
        <v>13680</v>
      </c>
      <c r="M247" s="38">
        <v>3700</v>
      </c>
      <c r="N247" s="38"/>
      <c r="O247" s="23">
        <v>13320</v>
      </c>
      <c r="P247" s="25">
        <v>27000</v>
      </c>
      <c r="Q247" s="23"/>
      <c r="R247" s="23"/>
      <c r="S247" s="25">
        <f t="shared" si="62"/>
        <v>17100</v>
      </c>
      <c r="T247" s="44">
        <f t="shared" si="63"/>
        <v>2280</v>
      </c>
      <c r="U247" s="44">
        <f t="shared" si="64"/>
        <v>570</v>
      </c>
      <c r="V247" s="44">
        <f t="shared" si="65"/>
        <v>570</v>
      </c>
      <c r="W247" s="40" t="str">
        <f t="shared" si="66"/>
        <v>{type=54,value=3700}</v>
      </c>
      <c r="X247" s="40" t="str">
        <f t="shared" si="67"/>
        <v/>
      </c>
    </row>
    <row r="248" spans="3:24" ht="16.5">
      <c r="C248" s="23"/>
      <c r="D248" s="23">
        <v>21</v>
      </c>
      <c r="E248" s="23">
        <v>10</v>
      </c>
      <c r="F248" s="23">
        <v>13</v>
      </c>
      <c r="G248" s="23" t="s">
        <v>992</v>
      </c>
      <c r="H248" s="25">
        <v>3180</v>
      </c>
      <c r="I248" s="25">
        <v>795</v>
      </c>
      <c r="J248" s="25">
        <v>795</v>
      </c>
      <c r="K248" s="25">
        <v>23850</v>
      </c>
      <c r="L248" s="25">
        <v>19080</v>
      </c>
      <c r="M248" s="38">
        <v>5200</v>
      </c>
      <c r="N248" s="38"/>
      <c r="O248" s="23">
        <v>18720</v>
      </c>
      <c r="P248" s="25">
        <v>37800</v>
      </c>
      <c r="Q248" s="23"/>
      <c r="R248" s="23"/>
      <c r="S248" s="25">
        <f t="shared" si="62"/>
        <v>23850</v>
      </c>
      <c r="T248" s="44">
        <f t="shared" si="63"/>
        <v>3180</v>
      </c>
      <c r="U248" s="44">
        <f t="shared" si="64"/>
        <v>795</v>
      </c>
      <c r="V248" s="44">
        <f t="shared" si="65"/>
        <v>795</v>
      </c>
      <c r="W248" s="40" t="str">
        <f t="shared" si="66"/>
        <v>{type=54,value=5200}</v>
      </c>
      <c r="X248" s="40" t="str">
        <f t="shared" si="67"/>
        <v/>
      </c>
    </row>
    <row r="249" spans="3:24" ht="16.5">
      <c r="C249" s="23"/>
      <c r="D249" s="23">
        <v>22</v>
      </c>
      <c r="E249" s="23">
        <v>10</v>
      </c>
      <c r="F249" s="23">
        <v>21</v>
      </c>
      <c r="G249" s="23" t="s">
        <v>997</v>
      </c>
      <c r="H249" s="25">
        <v>2280</v>
      </c>
      <c r="I249" s="25">
        <v>570</v>
      </c>
      <c r="J249" s="25">
        <v>570</v>
      </c>
      <c r="K249" s="25">
        <v>17100</v>
      </c>
      <c r="L249" s="25">
        <v>13680</v>
      </c>
      <c r="M249" s="38">
        <v>3700</v>
      </c>
      <c r="N249" s="38"/>
      <c r="O249" s="23">
        <v>13320</v>
      </c>
      <c r="P249" s="25">
        <v>27000</v>
      </c>
      <c r="Q249" s="23"/>
      <c r="R249" s="23"/>
      <c r="S249" s="25">
        <f t="shared" si="62"/>
        <v>17100</v>
      </c>
      <c r="T249" s="44">
        <f t="shared" si="63"/>
        <v>2280</v>
      </c>
      <c r="U249" s="44">
        <f t="shared" si="64"/>
        <v>570</v>
      </c>
      <c r="V249" s="44">
        <f t="shared" si="65"/>
        <v>570</v>
      </c>
      <c r="W249" s="40" t="str">
        <f t="shared" si="66"/>
        <v>{type=54,value=3700}</v>
      </c>
      <c r="X249" s="40" t="str">
        <f t="shared" si="67"/>
        <v/>
      </c>
    </row>
    <row r="250" spans="3:24" ht="16.5">
      <c r="C250" s="23"/>
      <c r="D250" s="23">
        <v>23</v>
      </c>
      <c r="E250" s="23">
        <v>10</v>
      </c>
      <c r="F250" s="23">
        <v>22</v>
      </c>
      <c r="G250" s="23" t="s">
        <v>1001</v>
      </c>
      <c r="H250" s="25">
        <v>3390</v>
      </c>
      <c r="I250" s="25">
        <v>848</v>
      </c>
      <c r="J250" s="25">
        <v>848</v>
      </c>
      <c r="K250" s="25">
        <v>25425</v>
      </c>
      <c r="L250" s="25">
        <v>20341.8</v>
      </c>
      <c r="M250" s="38">
        <v>5600</v>
      </c>
      <c r="N250" s="38"/>
      <c r="O250" s="23">
        <v>20160</v>
      </c>
      <c r="P250" s="25">
        <v>40501.800000000003</v>
      </c>
      <c r="Q250" s="23"/>
      <c r="R250" s="23"/>
      <c r="S250" s="25">
        <f t="shared" si="62"/>
        <v>25425</v>
      </c>
      <c r="T250" s="44">
        <f t="shared" si="63"/>
        <v>3390</v>
      </c>
      <c r="U250" s="44">
        <f t="shared" si="64"/>
        <v>848</v>
      </c>
      <c r="V250" s="44">
        <f t="shared" si="65"/>
        <v>848</v>
      </c>
      <c r="W250" s="40" t="str">
        <f t="shared" si="66"/>
        <v>{type=54,value=5600}</v>
      </c>
      <c r="X250" s="40" t="str">
        <f t="shared" si="67"/>
        <v/>
      </c>
    </row>
    <row r="251" spans="3:24" ht="16.5">
      <c r="C251" s="23"/>
      <c r="D251" s="23">
        <v>24</v>
      </c>
      <c r="E251" s="23">
        <v>10</v>
      </c>
      <c r="F251" s="23">
        <v>23</v>
      </c>
      <c r="G251" s="23" t="s">
        <v>1005</v>
      </c>
      <c r="H251" s="25">
        <v>4770</v>
      </c>
      <c r="I251" s="25">
        <v>1193</v>
      </c>
      <c r="J251" s="25">
        <v>1193</v>
      </c>
      <c r="K251" s="25">
        <v>35775</v>
      </c>
      <c r="L251" s="25">
        <v>28621.8</v>
      </c>
      <c r="M251" s="38">
        <v>7800</v>
      </c>
      <c r="N251" s="38"/>
      <c r="O251" s="23">
        <v>28080</v>
      </c>
      <c r="P251" s="25">
        <v>56701.8</v>
      </c>
      <c r="Q251" s="23"/>
      <c r="R251" s="23"/>
      <c r="S251" s="25">
        <f t="shared" si="62"/>
        <v>35775</v>
      </c>
      <c r="T251" s="44">
        <f t="shared" si="63"/>
        <v>4770</v>
      </c>
      <c r="U251" s="44">
        <f t="shared" si="64"/>
        <v>1193</v>
      </c>
      <c r="V251" s="44">
        <f t="shared" si="65"/>
        <v>1193</v>
      </c>
      <c r="W251" s="40" t="str">
        <f t="shared" si="66"/>
        <v>{type=54,value=7800}</v>
      </c>
      <c r="X251" s="40" t="str">
        <f t="shared" si="67"/>
        <v/>
      </c>
    </row>
    <row r="252" spans="3:24" ht="16.5">
      <c r="C252" s="23"/>
      <c r="D252" s="23">
        <v>25</v>
      </c>
      <c r="E252" s="23">
        <v>10</v>
      </c>
      <c r="F252" s="23">
        <v>31</v>
      </c>
      <c r="G252" s="23" t="s">
        <v>1010</v>
      </c>
      <c r="H252" s="25">
        <v>4080</v>
      </c>
      <c r="I252" s="25">
        <v>1020</v>
      </c>
      <c r="J252" s="25">
        <v>1020</v>
      </c>
      <c r="K252" s="25">
        <v>30600</v>
      </c>
      <c r="L252" s="25">
        <v>24480</v>
      </c>
      <c r="M252" s="38">
        <v>6700</v>
      </c>
      <c r="N252" s="38"/>
      <c r="O252" s="23">
        <v>24120</v>
      </c>
      <c r="P252" s="25">
        <v>48600</v>
      </c>
      <c r="Q252" s="23"/>
      <c r="R252" s="23"/>
      <c r="S252" s="25">
        <f t="shared" si="62"/>
        <v>30600</v>
      </c>
      <c r="T252" s="44">
        <f t="shared" si="63"/>
        <v>4080</v>
      </c>
      <c r="U252" s="44">
        <f t="shared" si="64"/>
        <v>1020</v>
      </c>
      <c r="V252" s="44">
        <f t="shared" si="65"/>
        <v>1020</v>
      </c>
      <c r="W252" s="40" t="str">
        <f t="shared" si="66"/>
        <v>{type=54,value=6700}</v>
      </c>
      <c r="X252" s="40" t="str">
        <f t="shared" si="67"/>
        <v/>
      </c>
    </row>
    <row r="253" spans="3:24" ht="16.5">
      <c r="C253" s="23"/>
      <c r="D253" s="23">
        <v>26</v>
      </c>
      <c r="E253" s="23">
        <v>10</v>
      </c>
      <c r="F253" s="23">
        <v>32</v>
      </c>
      <c r="G253" s="23" t="s">
        <v>1014</v>
      </c>
      <c r="H253" s="25">
        <v>6090</v>
      </c>
      <c r="I253" s="25">
        <v>1523</v>
      </c>
      <c r="J253" s="25">
        <v>1523</v>
      </c>
      <c r="K253" s="25">
        <v>45675</v>
      </c>
      <c r="L253" s="25">
        <v>36541.800000000003</v>
      </c>
      <c r="M253" s="38">
        <v>10100</v>
      </c>
      <c r="N253" s="38"/>
      <c r="O253" s="23">
        <v>36360</v>
      </c>
      <c r="P253" s="25">
        <v>72901.8</v>
      </c>
      <c r="Q253" s="23"/>
      <c r="R253" s="23"/>
      <c r="S253" s="25">
        <f t="shared" si="62"/>
        <v>45675</v>
      </c>
      <c r="T253" s="44">
        <f t="shared" si="63"/>
        <v>6090</v>
      </c>
      <c r="U253" s="44">
        <f t="shared" si="64"/>
        <v>1523</v>
      </c>
      <c r="V253" s="44">
        <f t="shared" si="65"/>
        <v>1523</v>
      </c>
      <c r="W253" s="40" t="str">
        <f t="shared" si="66"/>
        <v>{type=54,value=10100}</v>
      </c>
      <c r="X253" s="40" t="str">
        <f t="shared" si="67"/>
        <v/>
      </c>
    </row>
    <row r="254" spans="3:24" ht="16.5">
      <c r="C254" s="23"/>
      <c r="D254" s="23">
        <v>27</v>
      </c>
      <c r="E254" s="23">
        <v>10</v>
      </c>
      <c r="F254" s="23">
        <v>33</v>
      </c>
      <c r="G254" s="23" t="s">
        <v>1018</v>
      </c>
      <c r="H254" s="25">
        <v>8550</v>
      </c>
      <c r="I254" s="25">
        <v>2138</v>
      </c>
      <c r="J254" s="25">
        <v>2138</v>
      </c>
      <c r="K254" s="25">
        <v>64125</v>
      </c>
      <c r="L254" s="25">
        <v>51301.8</v>
      </c>
      <c r="M254" s="38">
        <v>14100</v>
      </c>
      <c r="N254" s="38"/>
      <c r="O254" s="23">
        <v>50760</v>
      </c>
      <c r="P254" s="25">
        <v>102061.8</v>
      </c>
      <c r="Q254" s="23"/>
      <c r="R254" s="23"/>
      <c r="S254" s="25">
        <f t="shared" si="62"/>
        <v>64125</v>
      </c>
      <c r="T254" s="44">
        <f t="shared" si="63"/>
        <v>8550</v>
      </c>
      <c r="U254" s="44">
        <f t="shared" si="64"/>
        <v>2138</v>
      </c>
      <c r="V254" s="44">
        <f t="shared" si="65"/>
        <v>2138</v>
      </c>
      <c r="W254" s="40" t="str">
        <f t="shared" si="66"/>
        <v>{type=54,value=14100}</v>
      </c>
      <c r="X254" s="40" t="str">
        <f t="shared" si="67"/>
        <v/>
      </c>
    </row>
    <row r="255" spans="3:24" ht="16.5">
      <c r="C255" s="23"/>
      <c r="D255" s="23">
        <v>28</v>
      </c>
      <c r="E255" s="23">
        <v>10</v>
      </c>
      <c r="F255" s="23">
        <v>41</v>
      </c>
      <c r="G255" s="23" t="s">
        <v>1023</v>
      </c>
      <c r="H255" s="25">
        <v>7710</v>
      </c>
      <c r="I255" s="25">
        <v>1928</v>
      </c>
      <c r="J255" s="25">
        <v>1928</v>
      </c>
      <c r="K255" s="25">
        <v>57825</v>
      </c>
      <c r="L255" s="25">
        <v>46261.8</v>
      </c>
      <c r="M255" s="38">
        <v>12800</v>
      </c>
      <c r="N255" s="38"/>
      <c r="O255" s="23">
        <v>46080</v>
      </c>
      <c r="P255" s="25">
        <v>92341.8</v>
      </c>
      <c r="Q255" s="23"/>
      <c r="R255" s="23"/>
      <c r="S255" s="25">
        <f t="shared" si="62"/>
        <v>57825</v>
      </c>
      <c r="T255" s="44">
        <f t="shared" si="63"/>
        <v>7710</v>
      </c>
      <c r="U255" s="44">
        <f t="shared" si="64"/>
        <v>1928</v>
      </c>
      <c r="V255" s="44">
        <f t="shared" si="65"/>
        <v>1928</v>
      </c>
      <c r="W255" s="40" t="str">
        <f t="shared" si="66"/>
        <v>{type=54,value=12800}</v>
      </c>
      <c r="X255" s="40" t="str">
        <f t="shared" si="67"/>
        <v/>
      </c>
    </row>
    <row r="256" spans="3:24" ht="16.5">
      <c r="C256" s="23"/>
      <c r="D256" s="23">
        <v>29</v>
      </c>
      <c r="E256" s="23">
        <v>10</v>
      </c>
      <c r="F256" s="23">
        <v>42</v>
      </c>
      <c r="G256" s="23" t="s">
        <v>1027</v>
      </c>
      <c r="H256" s="25">
        <v>11565</v>
      </c>
      <c r="I256" s="25">
        <v>2892</v>
      </c>
      <c r="J256" s="25">
        <v>2892</v>
      </c>
      <c r="K256" s="25">
        <v>86738</v>
      </c>
      <c r="L256" s="25">
        <v>69392.800000000003</v>
      </c>
      <c r="M256" s="38">
        <v>19200</v>
      </c>
      <c r="N256" s="38"/>
      <c r="O256" s="23">
        <v>69120</v>
      </c>
      <c r="P256" s="25">
        <v>138512.79999999999</v>
      </c>
      <c r="Q256" s="23"/>
      <c r="R256" s="23"/>
      <c r="S256" s="25">
        <f t="shared" si="62"/>
        <v>86738</v>
      </c>
      <c r="T256" s="44">
        <f t="shared" si="63"/>
        <v>11565</v>
      </c>
      <c r="U256" s="44">
        <f t="shared" si="64"/>
        <v>2892</v>
      </c>
      <c r="V256" s="44">
        <f t="shared" si="65"/>
        <v>2892</v>
      </c>
      <c r="W256" s="40" t="str">
        <f t="shared" si="66"/>
        <v>{type=54,value=19200}</v>
      </c>
      <c r="X256" s="40" t="str">
        <f t="shared" si="67"/>
        <v/>
      </c>
    </row>
    <row r="257" spans="3:24" ht="16.5">
      <c r="C257" s="23"/>
      <c r="D257" s="23">
        <v>30</v>
      </c>
      <c r="E257" s="23">
        <v>10</v>
      </c>
      <c r="F257" s="23">
        <v>43</v>
      </c>
      <c r="G257" s="23" t="s">
        <v>1031</v>
      </c>
      <c r="H257" s="25">
        <v>18516</v>
      </c>
      <c r="I257" s="25">
        <v>4629</v>
      </c>
      <c r="J257" s="25">
        <v>4629</v>
      </c>
      <c r="K257" s="25">
        <v>138870</v>
      </c>
      <c r="L257" s="25">
        <v>111096</v>
      </c>
      <c r="M257" s="38">
        <v>30700</v>
      </c>
      <c r="N257" s="38"/>
      <c r="O257" s="23">
        <v>110520</v>
      </c>
      <c r="P257" s="25">
        <v>221616</v>
      </c>
      <c r="Q257" s="23"/>
      <c r="R257" s="23"/>
      <c r="S257" s="25">
        <f t="shared" si="62"/>
        <v>138870</v>
      </c>
      <c r="T257" s="44">
        <f t="shared" si="63"/>
        <v>18516</v>
      </c>
      <c r="U257" s="44">
        <f t="shared" si="64"/>
        <v>4629</v>
      </c>
      <c r="V257" s="44">
        <f t="shared" si="65"/>
        <v>4629</v>
      </c>
      <c r="W257" s="40" t="str">
        <f t="shared" si="66"/>
        <v>{type=54,value=30700}</v>
      </c>
      <c r="X257" s="40" t="str">
        <f t="shared" si="67"/>
        <v/>
      </c>
    </row>
    <row r="258" spans="3:24" ht="16.5">
      <c r="C258" s="23"/>
      <c r="D258" s="23">
        <v>31</v>
      </c>
      <c r="E258" s="23">
        <v>10</v>
      </c>
      <c r="F258" s="23">
        <v>51</v>
      </c>
      <c r="G258" s="23" t="s">
        <v>1036</v>
      </c>
      <c r="H258" s="25">
        <v>14661</v>
      </c>
      <c r="I258" s="25">
        <v>3666</v>
      </c>
      <c r="J258" s="25">
        <v>3666</v>
      </c>
      <c r="K258" s="25">
        <v>109958</v>
      </c>
      <c r="L258" s="25">
        <v>87968.8</v>
      </c>
      <c r="M258" s="38">
        <v>24300</v>
      </c>
      <c r="N258" s="38"/>
      <c r="O258" s="23">
        <v>87480</v>
      </c>
      <c r="P258" s="25">
        <v>175448.8</v>
      </c>
      <c r="Q258" s="23"/>
      <c r="R258" s="23"/>
      <c r="S258" s="25">
        <f t="shared" si="62"/>
        <v>109958</v>
      </c>
      <c r="T258" s="44">
        <f t="shared" si="63"/>
        <v>14661</v>
      </c>
      <c r="U258" s="44">
        <f t="shared" si="64"/>
        <v>3666</v>
      </c>
      <c r="V258" s="44">
        <f t="shared" si="65"/>
        <v>3666</v>
      </c>
      <c r="W258" s="40" t="str">
        <f t="shared" si="66"/>
        <v>{type=54,value=24300}</v>
      </c>
      <c r="X258" s="40" t="str">
        <f t="shared" si="67"/>
        <v/>
      </c>
    </row>
    <row r="259" spans="3:24" ht="16.5">
      <c r="C259" s="23"/>
      <c r="D259" s="23">
        <v>32</v>
      </c>
      <c r="E259" s="23">
        <v>10</v>
      </c>
      <c r="F259" s="23">
        <v>52</v>
      </c>
      <c r="G259" s="23" t="s">
        <v>1040</v>
      </c>
      <c r="H259" s="25">
        <v>21962</v>
      </c>
      <c r="I259" s="25">
        <v>5491</v>
      </c>
      <c r="J259" s="25">
        <v>5491</v>
      </c>
      <c r="K259" s="25">
        <v>164712</v>
      </c>
      <c r="L259" s="25">
        <v>131773.20000000001</v>
      </c>
      <c r="M259" s="38">
        <v>36500</v>
      </c>
      <c r="N259" s="38"/>
      <c r="O259" s="23">
        <v>131400</v>
      </c>
      <c r="P259" s="25">
        <v>263173.2</v>
      </c>
      <c r="Q259" s="23"/>
      <c r="R259" s="23"/>
      <c r="S259" s="25">
        <f t="shared" si="62"/>
        <v>164712</v>
      </c>
      <c r="T259" s="44">
        <f t="shared" si="63"/>
        <v>21962</v>
      </c>
      <c r="U259" s="44">
        <f t="shared" si="64"/>
        <v>5491</v>
      </c>
      <c r="V259" s="44">
        <f t="shared" si="65"/>
        <v>5491</v>
      </c>
      <c r="W259" s="40" t="str">
        <f t="shared" si="66"/>
        <v>{type=54,value=36500}</v>
      </c>
      <c r="X259" s="40" t="str">
        <f t="shared" si="67"/>
        <v/>
      </c>
    </row>
    <row r="260" spans="3:24" ht="16.5">
      <c r="C260" s="23"/>
      <c r="D260" s="23">
        <v>33</v>
      </c>
      <c r="E260" s="23">
        <v>10</v>
      </c>
      <c r="F260" s="23">
        <v>53</v>
      </c>
      <c r="G260" s="23" t="s">
        <v>1044</v>
      </c>
      <c r="H260" s="25">
        <v>35139</v>
      </c>
      <c r="I260" s="25">
        <v>8785</v>
      </c>
      <c r="J260" s="25">
        <v>8785</v>
      </c>
      <c r="K260" s="25">
        <v>263538</v>
      </c>
      <c r="L260" s="25">
        <v>210834</v>
      </c>
      <c r="M260" s="38">
        <v>58400</v>
      </c>
      <c r="N260" s="38"/>
      <c r="O260" s="23">
        <v>210240</v>
      </c>
      <c r="P260" s="25">
        <v>421074</v>
      </c>
      <c r="Q260" s="23"/>
      <c r="R260" s="23"/>
      <c r="S260" s="25">
        <f t="shared" si="62"/>
        <v>263538</v>
      </c>
      <c r="T260" s="44">
        <f t="shared" si="63"/>
        <v>35139</v>
      </c>
      <c r="U260" s="44">
        <f t="shared" si="64"/>
        <v>8785</v>
      </c>
      <c r="V260" s="44">
        <f t="shared" si="65"/>
        <v>8785</v>
      </c>
      <c r="W260" s="40" t="str">
        <f t="shared" si="66"/>
        <v>{type=54,value=58400}</v>
      </c>
      <c r="X260" s="40" t="str">
        <f t="shared" si="67"/>
        <v/>
      </c>
    </row>
    <row r="261" spans="3:24" ht="16.5">
      <c r="C261" s="23"/>
      <c r="D261" s="23">
        <v>34</v>
      </c>
      <c r="E261" s="23">
        <v>10</v>
      </c>
      <c r="F261" s="23">
        <v>61</v>
      </c>
      <c r="G261" s="23" t="s">
        <v>1048</v>
      </c>
      <c r="H261" s="25">
        <v>27838</v>
      </c>
      <c r="I261" s="25">
        <v>6960</v>
      </c>
      <c r="J261" s="25">
        <v>6960</v>
      </c>
      <c r="K261" s="25">
        <v>208785</v>
      </c>
      <c r="L261" s="25">
        <v>167029.79999999999</v>
      </c>
      <c r="M261" s="38">
        <v>46200</v>
      </c>
      <c r="N261" s="38"/>
      <c r="O261" s="23">
        <v>166320</v>
      </c>
      <c r="P261" s="25">
        <v>333349.8</v>
      </c>
      <c r="Q261" s="23"/>
      <c r="R261" s="23"/>
      <c r="S261" s="25">
        <f t="shared" si="62"/>
        <v>208785</v>
      </c>
      <c r="T261" s="44">
        <f t="shared" si="63"/>
        <v>27838</v>
      </c>
      <c r="U261" s="44">
        <f t="shared" si="64"/>
        <v>6960</v>
      </c>
      <c r="V261" s="44">
        <f t="shared" si="65"/>
        <v>6960</v>
      </c>
      <c r="W261" s="40" t="str">
        <f t="shared" si="66"/>
        <v>{type=54,value=46200}</v>
      </c>
      <c r="X261" s="40" t="str">
        <f t="shared" si="67"/>
        <v/>
      </c>
    </row>
    <row r="262" spans="3:24" ht="16.5">
      <c r="C262" s="23"/>
      <c r="D262" s="23">
        <v>35</v>
      </c>
      <c r="E262" s="23">
        <v>10</v>
      </c>
      <c r="F262" s="23">
        <v>62</v>
      </c>
      <c r="G262" s="23" t="s">
        <v>1052</v>
      </c>
      <c r="H262" s="25">
        <v>41697</v>
      </c>
      <c r="I262" s="25">
        <v>10425</v>
      </c>
      <c r="J262" s="25">
        <v>10425</v>
      </c>
      <c r="K262" s="25">
        <v>312727</v>
      </c>
      <c r="L262" s="25">
        <v>250184.6</v>
      </c>
      <c r="M262" s="38">
        <v>69400</v>
      </c>
      <c r="N262" s="38"/>
      <c r="O262" s="23">
        <v>249840</v>
      </c>
      <c r="P262" s="25">
        <v>500024.6</v>
      </c>
      <c r="Q262" s="23"/>
      <c r="R262" s="23"/>
      <c r="S262" s="25">
        <f t="shared" si="62"/>
        <v>312727</v>
      </c>
      <c r="T262" s="44">
        <f t="shared" si="63"/>
        <v>41697</v>
      </c>
      <c r="U262" s="44">
        <f t="shared" si="64"/>
        <v>10425</v>
      </c>
      <c r="V262" s="44">
        <f t="shared" si="65"/>
        <v>10425</v>
      </c>
      <c r="W262" s="40" t="str">
        <f t="shared" si="66"/>
        <v>{type=54,value=69400}</v>
      </c>
      <c r="X262" s="40" t="str">
        <f t="shared" si="67"/>
        <v/>
      </c>
    </row>
    <row r="263" spans="3:24" ht="16.5">
      <c r="C263" s="23"/>
      <c r="D263" s="23">
        <v>36</v>
      </c>
      <c r="E263" s="23">
        <v>10</v>
      </c>
      <c r="F263" s="23">
        <v>63</v>
      </c>
      <c r="G263" s="23" t="s">
        <v>1056</v>
      </c>
      <c r="H263" s="25">
        <v>66679</v>
      </c>
      <c r="I263" s="25">
        <v>16670</v>
      </c>
      <c r="J263" s="25">
        <v>16670</v>
      </c>
      <c r="K263" s="25">
        <v>500093</v>
      </c>
      <c r="L263" s="25">
        <v>400075</v>
      </c>
      <c r="M263" s="38">
        <v>111100</v>
      </c>
      <c r="N263" s="38"/>
      <c r="O263" s="23">
        <v>399960</v>
      </c>
      <c r="P263" s="25">
        <v>800035</v>
      </c>
      <c r="Q263" s="23"/>
      <c r="R263" s="23"/>
      <c r="S263" s="25">
        <f t="shared" si="62"/>
        <v>500093</v>
      </c>
      <c r="T263" s="44">
        <f t="shared" si="63"/>
        <v>66679</v>
      </c>
      <c r="U263" s="44">
        <f t="shared" si="64"/>
        <v>16670</v>
      </c>
      <c r="V263" s="44">
        <f t="shared" si="65"/>
        <v>16670</v>
      </c>
      <c r="W263" s="40" t="str">
        <f t="shared" si="66"/>
        <v>{type=54,value=111100}</v>
      </c>
      <c r="X263" s="40" t="str">
        <f t="shared" si="67"/>
        <v/>
      </c>
    </row>
    <row r="264" spans="3:24" ht="16.5">
      <c r="C264" s="23"/>
      <c r="D264" s="23">
        <v>37</v>
      </c>
      <c r="E264" s="23">
        <v>11</v>
      </c>
      <c r="F264" s="23">
        <v>11</v>
      </c>
      <c r="G264" s="23" t="s">
        <v>983</v>
      </c>
      <c r="H264" s="25">
        <v>625</v>
      </c>
      <c r="I264" s="25">
        <v>125</v>
      </c>
      <c r="J264" s="25">
        <v>125</v>
      </c>
      <c r="K264" s="25">
        <v>31500</v>
      </c>
      <c r="L264" s="25">
        <v>9000</v>
      </c>
      <c r="M264" s="38">
        <v>2500</v>
      </c>
      <c r="N264" s="38"/>
      <c r="O264" s="23">
        <v>9000</v>
      </c>
      <c r="P264" s="25">
        <v>18000</v>
      </c>
      <c r="Q264" s="23"/>
      <c r="R264" s="23"/>
      <c r="S264" s="25">
        <f t="shared" si="62"/>
        <v>31500</v>
      </c>
      <c r="T264" s="44">
        <f t="shared" si="63"/>
        <v>625</v>
      </c>
      <c r="U264" s="44">
        <f t="shared" si="64"/>
        <v>125</v>
      </c>
      <c r="V264" s="44">
        <f t="shared" si="65"/>
        <v>125</v>
      </c>
      <c r="W264" s="40" t="str">
        <f t="shared" si="66"/>
        <v>{type=54,value=2500}</v>
      </c>
      <c r="X264" s="40" t="str">
        <f t="shared" si="67"/>
        <v/>
      </c>
    </row>
    <row r="265" spans="3:24" ht="16.5">
      <c r="C265" s="23"/>
      <c r="D265" s="23">
        <v>38</v>
      </c>
      <c r="E265" s="23">
        <v>11</v>
      </c>
      <c r="F265" s="23">
        <v>12</v>
      </c>
      <c r="G265" s="23" t="s">
        <v>988</v>
      </c>
      <c r="H265" s="25">
        <v>950</v>
      </c>
      <c r="I265" s="25">
        <v>190</v>
      </c>
      <c r="J265" s="25">
        <v>190</v>
      </c>
      <c r="K265" s="25">
        <v>47880</v>
      </c>
      <c r="L265" s="25">
        <v>13680</v>
      </c>
      <c r="M265" s="38">
        <v>3700</v>
      </c>
      <c r="N265" s="38"/>
      <c r="O265" s="23">
        <v>13320</v>
      </c>
      <c r="P265" s="25">
        <v>27000</v>
      </c>
      <c r="Q265" s="23"/>
      <c r="R265" s="23"/>
      <c r="S265" s="25">
        <f t="shared" si="62"/>
        <v>47880</v>
      </c>
      <c r="T265" s="44">
        <f t="shared" si="63"/>
        <v>950</v>
      </c>
      <c r="U265" s="44">
        <f t="shared" si="64"/>
        <v>190</v>
      </c>
      <c r="V265" s="44">
        <f t="shared" si="65"/>
        <v>190</v>
      </c>
      <c r="W265" s="40" t="str">
        <f t="shared" si="66"/>
        <v>{type=54,value=3700}</v>
      </c>
      <c r="X265" s="40" t="str">
        <f t="shared" si="67"/>
        <v/>
      </c>
    </row>
    <row r="266" spans="3:24" ht="16.5">
      <c r="C266" s="23"/>
      <c r="D266" s="23">
        <v>39</v>
      </c>
      <c r="E266" s="23">
        <v>11</v>
      </c>
      <c r="F266" s="23">
        <v>13</v>
      </c>
      <c r="G266" s="23" t="s">
        <v>993</v>
      </c>
      <c r="H266" s="25">
        <v>1325</v>
      </c>
      <c r="I266" s="25">
        <v>265</v>
      </c>
      <c r="J266" s="25">
        <v>265</v>
      </c>
      <c r="K266" s="25">
        <v>66780</v>
      </c>
      <c r="L266" s="25">
        <v>19080</v>
      </c>
      <c r="M266" s="38">
        <v>5200</v>
      </c>
      <c r="N266" s="38"/>
      <c r="O266" s="23">
        <v>18720</v>
      </c>
      <c r="P266" s="25">
        <v>37800</v>
      </c>
      <c r="Q266" s="23"/>
      <c r="R266" s="23"/>
      <c r="S266" s="25">
        <f t="shared" si="62"/>
        <v>66780</v>
      </c>
      <c r="T266" s="44">
        <f t="shared" si="63"/>
        <v>1325</v>
      </c>
      <c r="U266" s="44">
        <f t="shared" si="64"/>
        <v>265</v>
      </c>
      <c r="V266" s="44">
        <f t="shared" si="65"/>
        <v>265</v>
      </c>
      <c r="W266" s="40" t="str">
        <f t="shared" si="66"/>
        <v>{type=54,value=5200}</v>
      </c>
      <c r="X266" s="40" t="str">
        <f t="shared" si="67"/>
        <v/>
      </c>
    </row>
    <row r="267" spans="3:24" ht="16.5">
      <c r="C267" s="23"/>
      <c r="D267" s="23">
        <v>40</v>
      </c>
      <c r="E267" s="23">
        <v>11</v>
      </c>
      <c r="F267" s="23">
        <v>21</v>
      </c>
      <c r="G267" s="23" t="s">
        <v>998</v>
      </c>
      <c r="H267" s="25">
        <v>950</v>
      </c>
      <c r="I267" s="25">
        <v>190</v>
      </c>
      <c r="J267" s="25">
        <v>190</v>
      </c>
      <c r="K267" s="25">
        <v>47880</v>
      </c>
      <c r="L267" s="25">
        <v>13680</v>
      </c>
      <c r="M267" s="38">
        <v>3700</v>
      </c>
      <c r="N267" s="38"/>
      <c r="O267" s="23">
        <v>13320</v>
      </c>
      <c r="P267" s="25">
        <v>27000</v>
      </c>
      <c r="Q267" s="23"/>
      <c r="R267" s="23"/>
      <c r="S267" s="25">
        <f t="shared" si="62"/>
        <v>47880</v>
      </c>
      <c r="T267" s="44">
        <f t="shared" si="63"/>
        <v>950</v>
      </c>
      <c r="U267" s="44">
        <f t="shared" si="64"/>
        <v>190</v>
      </c>
      <c r="V267" s="44">
        <f t="shared" si="65"/>
        <v>190</v>
      </c>
      <c r="W267" s="40" t="str">
        <f t="shared" si="66"/>
        <v>{type=54,value=3700}</v>
      </c>
      <c r="X267" s="40" t="str">
        <f t="shared" si="67"/>
        <v/>
      </c>
    </row>
    <row r="268" spans="3:24" ht="16.5">
      <c r="C268" s="23"/>
      <c r="D268" s="23">
        <v>41</v>
      </c>
      <c r="E268" s="23">
        <v>11</v>
      </c>
      <c r="F268" s="23">
        <v>22</v>
      </c>
      <c r="G268" s="23" t="s">
        <v>1002</v>
      </c>
      <c r="H268" s="25">
        <v>1413</v>
      </c>
      <c r="I268" s="25">
        <v>283</v>
      </c>
      <c r="J268" s="25">
        <v>283</v>
      </c>
      <c r="K268" s="25">
        <v>71190</v>
      </c>
      <c r="L268" s="25">
        <v>20343.599999999999</v>
      </c>
      <c r="M268" s="38">
        <v>5600</v>
      </c>
      <c r="N268" s="38"/>
      <c r="O268" s="23">
        <v>20160</v>
      </c>
      <c r="P268" s="25">
        <v>40503.599999999999</v>
      </c>
      <c r="Q268" s="23"/>
      <c r="R268" s="23"/>
      <c r="S268" s="25">
        <f t="shared" si="62"/>
        <v>71190</v>
      </c>
      <c r="T268" s="44">
        <f t="shared" si="63"/>
        <v>1413</v>
      </c>
      <c r="U268" s="44">
        <f t="shared" si="64"/>
        <v>283</v>
      </c>
      <c r="V268" s="44">
        <f t="shared" si="65"/>
        <v>283</v>
      </c>
      <c r="W268" s="40" t="str">
        <f t="shared" si="66"/>
        <v>{type=54,value=5600}</v>
      </c>
      <c r="X268" s="40" t="str">
        <f t="shared" si="67"/>
        <v/>
      </c>
    </row>
    <row r="269" spans="3:24" ht="16.5">
      <c r="C269" s="23"/>
      <c r="D269" s="23">
        <v>42</v>
      </c>
      <c r="E269" s="23">
        <v>11</v>
      </c>
      <c r="F269" s="23">
        <v>23</v>
      </c>
      <c r="G269" s="23" t="s">
        <v>1006</v>
      </c>
      <c r="H269" s="25">
        <v>1988</v>
      </c>
      <c r="I269" s="25">
        <v>398</v>
      </c>
      <c r="J269" s="25">
        <v>398</v>
      </c>
      <c r="K269" s="25">
        <v>100170</v>
      </c>
      <c r="L269" s="25">
        <v>28623.599999999999</v>
      </c>
      <c r="M269" s="38">
        <v>7800</v>
      </c>
      <c r="N269" s="38"/>
      <c r="O269" s="23">
        <v>28080</v>
      </c>
      <c r="P269" s="25">
        <v>56703.6</v>
      </c>
      <c r="Q269" s="23"/>
      <c r="R269" s="23"/>
      <c r="S269" s="25">
        <f t="shared" si="62"/>
        <v>100170</v>
      </c>
      <c r="T269" s="44">
        <f t="shared" si="63"/>
        <v>1988</v>
      </c>
      <c r="U269" s="44">
        <f t="shared" si="64"/>
        <v>398</v>
      </c>
      <c r="V269" s="44">
        <f t="shared" si="65"/>
        <v>398</v>
      </c>
      <c r="W269" s="40" t="str">
        <f t="shared" si="66"/>
        <v>{type=54,value=7800}</v>
      </c>
      <c r="X269" s="40" t="str">
        <f t="shared" si="67"/>
        <v/>
      </c>
    </row>
    <row r="270" spans="3:24" ht="16.5">
      <c r="C270" s="23"/>
      <c r="D270" s="23">
        <v>43</v>
      </c>
      <c r="E270" s="23">
        <v>11</v>
      </c>
      <c r="F270" s="23">
        <v>31</v>
      </c>
      <c r="G270" s="23" t="s">
        <v>1011</v>
      </c>
      <c r="H270" s="25">
        <v>1700</v>
      </c>
      <c r="I270" s="25">
        <v>340</v>
      </c>
      <c r="J270" s="25">
        <v>340</v>
      </c>
      <c r="K270" s="25">
        <v>85680</v>
      </c>
      <c r="L270" s="25">
        <v>24480</v>
      </c>
      <c r="M270" s="38">
        <v>6700</v>
      </c>
      <c r="N270" s="38"/>
      <c r="O270" s="23">
        <v>24120</v>
      </c>
      <c r="P270" s="25">
        <v>48600</v>
      </c>
      <c r="Q270" s="23"/>
      <c r="R270" s="23"/>
      <c r="S270" s="25">
        <f t="shared" si="62"/>
        <v>85680</v>
      </c>
      <c r="T270" s="44">
        <f t="shared" si="63"/>
        <v>1700</v>
      </c>
      <c r="U270" s="44">
        <f t="shared" si="64"/>
        <v>340</v>
      </c>
      <c r="V270" s="44">
        <f t="shared" si="65"/>
        <v>340</v>
      </c>
      <c r="W270" s="40" t="str">
        <f t="shared" si="66"/>
        <v>{type=54,value=6700}</v>
      </c>
      <c r="X270" s="40" t="str">
        <f t="shared" si="67"/>
        <v/>
      </c>
    </row>
    <row r="271" spans="3:24" ht="16.5">
      <c r="C271" s="23"/>
      <c r="D271" s="23">
        <v>44</v>
      </c>
      <c r="E271" s="23">
        <v>11</v>
      </c>
      <c r="F271" s="23">
        <v>32</v>
      </c>
      <c r="G271" s="23" t="s">
        <v>1015</v>
      </c>
      <c r="H271" s="25">
        <v>2538</v>
      </c>
      <c r="I271" s="25">
        <v>508</v>
      </c>
      <c r="J271" s="25">
        <v>508</v>
      </c>
      <c r="K271" s="25">
        <v>127890</v>
      </c>
      <c r="L271" s="25">
        <v>36543.599999999999</v>
      </c>
      <c r="M271" s="38">
        <v>10100</v>
      </c>
      <c r="N271" s="38"/>
      <c r="O271" s="23">
        <v>36360</v>
      </c>
      <c r="P271" s="25">
        <v>72903.600000000006</v>
      </c>
      <c r="Q271" s="23"/>
      <c r="R271" s="23"/>
      <c r="S271" s="25">
        <f t="shared" si="62"/>
        <v>127890</v>
      </c>
      <c r="T271" s="44">
        <f t="shared" si="63"/>
        <v>2538</v>
      </c>
      <c r="U271" s="44">
        <f t="shared" si="64"/>
        <v>508</v>
      </c>
      <c r="V271" s="44">
        <f t="shared" si="65"/>
        <v>508</v>
      </c>
      <c r="W271" s="40" t="str">
        <f t="shared" si="66"/>
        <v>{type=54,value=10100}</v>
      </c>
      <c r="X271" s="40" t="str">
        <f t="shared" si="67"/>
        <v/>
      </c>
    </row>
    <row r="272" spans="3:24" ht="16.5">
      <c r="C272" s="23"/>
      <c r="D272" s="23">
        <v>45</v>
      </c>
      <c r="E272" s="23">
        <v>11</v>
      </c>
      <c r="F272" s="23">
        <v>33</v>
      </c>
      <c r="G272" s="23" t="s">
        <v>1019</v>
      </c>
      <c r="H272" s="25">
        <v>3563</v>
      </c>
      <c r="I272" s="25">
        <v>713</v>
      </c>
      <c r="J272" s="25">
        <v>713</v>
      </c>
      <c r="K272" s="25">
        <v>179550</v>
      </c>
      <c r="L272" s="25">
        <v>51303.6</v>
      </c>
      <c r="M272" s="38">
        <v>14100</v>
      </c>
      <c r="N272" s="38"/>
      <c r="O272" s="23">
        <v>50760</v>
      </c>
      <c r="P272" s="25">
        <v>102063.6</v>
      </c>
      <c r="Q272" s="23"/>
      <c r="R272" s="23"/>
      <c r="S272" s="25">
        <f t="shared" si="62"/>
        <v>179550</v>
      </c>
      <c r="T272" s="44">
        <f t="shared" si="63"/>
        <v>3563</v>
      </c>
      <c r="U272" s="44">
        <f t="shared" si="64"/>
        <v>713</v>
      </c>
      <c r="V272" s="44">
        <f t="shared" si="65"/>
        <v>713</v>
      </c>
      <c r="W272" s="40" t="str">
        <f t="shared" si="66"/>
        <v>{type=54,value=14100}</v>
      </c>
      <c r="X272" s="40" t="str">
        <f t="shared" si="67"/>
        <v/>
      </c>
    </row>
    <row r="273" spans="3:24" ht="16.5">
      <c r="C273" s="23"/>
      <c r="D273" s="23">
        <v>46</v>
      </c>
      <c r="E273" s="23">
        <v>11</v>
      </c>
      <c r="F273" s="23">
        <v>41</v>
      </c>
      <c r="G273" s="23" t="s">
        <v>1024</v>
      </c>
      <c r="H273" s="25">
        <v>3213</v>
      </c>
      <c r="I273" s="25">
        <v>643</v>
      </c>
      <c r="J273" s="25">
        <v>643</v>
      </c>
      <c r="K273" s="25">
        <v>161910</v>
      </c>
      <c r="L273" s="25">
        <v>46263.6</v>
      </c>
      <c r="M273" s="38">
        <v>12800</v>
      </c>
      <c r="N273" s="38"/>
      <c r="O273" s="23">
        <v>46080</v>
      </c>
      <c r="P273" s="25">
        <v>92343.6</v>
      </c>
      <c r="Q273" s="23"/>
      <c r="R273" s="23"/>
      <c r="S273" s="25">
        <f t="shared" si="62"/>
        <v>161910</v>
      </c>
      <c r="T273" s="44">
        <f t="shared" si="63"/>
        <v>3213</v>
      </c>
      <c r="U273" s="44">
        <f t="shared" si="64"/>
        <v>643</v>
      </c>
      <c r="V273" s="44">
        <f t="shared" si="65"/>
        <v>643</v>
      </c>
      <c r="W273" s="40" t="str">
        <f t="shared" si="66"/>
        <v>{type=54,value=12800}</v>
      </c>
      <c r="X273" s="40" t="str">
        <f t="shared" si="67"/>
        <v/>
      </c>
    </row>
    <row r="274" spans="3:24" ht="16.5">
      <c r="C274" s="23"/>
      <c r="D274" s="23">
        <v>47</v>
      </c>
      <c r="E274" s="23">
        <v>11</v>
      </c>
      <c r="F274" s="23">
        <v>42</v>
      </c>
      <c r="G274" s="23" t="s">
        <v>1028</v>
      </c>
      <c r="H274" s="25">
        <v>4819</v>
      </c>
      <c r="I274" s="25">
        <v>964</v>
      </c>
      <c r="J274" s="25">
        <v>964</v>
      </c>
      <c r="K274" s="25">
        <v>242865</v>
      </c>
      <c r="L274" s="25">
        <v>69391.8</v>
      </c>
      <c r="M274" s="38">
        <v>19200</v>
      </c>
      <c r="N274" s="38"/>
      <c r="O274" s="23">
        <v>69120</v>
      </c>
      <c r="P274" s="25">
        <v>138511.79999999999</v>
      </c>
      <c r="Q274" s="23"/>
      <c r="R274" s="23"/>
      <c r="S274" s="25">
        <f t="shared" si="62"/>
        <v>242865</v>
      </c>
      <c r="T274" s="44">
        <f t="shared" si="63"/>
        <v>4819</v>
      </c>
      <c r="U274" s="44">
        <f t="shared" si="64"/>
        <v>964</v>
      </c>
      <c r="V274" s="44">
        <f t="shared" si="65"/>
        <v>964</v>
      </c>
      <c r="W274" s="40" t="str">
        <f t="shared" si="66"/>
        <v>{type=54,value=19200}</v>
      </c>
      <c r="X274" s="40" t="str">
        <f t="shared" si="67"/>
        <v/>
      </c>
    </row>
    <row r="275" spans="3:24" ht="16.5">
      <c r="C275" s="23"/>
      <c r="D275" s="23">
        <v>48</v>
      </c>
      <c r="E275" s="23">
        <v>11</v>
      </c>
      <c r="F275" s="23">
        <v>43</v>
      </c>
      <c r="G275" s="23" t="s">
        <v>1032</v>
      </c>
      <c r="H275" s="25">
        <v>7715</v>
      </c>
      <c r="I275" s="25">
        <v>1543</v>
      </c>
      <c r="J275" s="25">
        <v>1543</v>
      </c>
      <c r="K275" s="25">
        <v>388836</v>
      </c>
      <c r="L275" s="25">
        <v>111096</v>
      </c>
      <c r="M275" s="38">
        <v>30700</v>
      </c>
      <c r="N275" s="38"/>
      <c r="O275" s="23">
        <v>110520</v>
      </c>
      <c r="P275" s="25">
        <v>221616</v>
      </c>
      <c r="Q275" s="23"/>
      <c r="R275" s="23"/>
      <c r="S275" s="25">
        <f t="shared" si="62"/>
        <v>388836</v>
      </c>
      <c r="T275" s="44">
        <f t="shared" si="63"/>
        <v>7715</v>
      </c>
      <c r="U275" s="44">
        <f t="shared" si="64"/>
        <v>1543</v>
      </c>
      <c r="V275" s="44">
        <f t="shared" si="65"/>
        <v>1543</v>
      </c>
      <c r="W275" s="40" t="str">
        <f t="shared" si="66"/>
        <v>{type=54,value=30700}</v>
      </c>
      <c r="X275" s="40" t="str">
        <f t="shared" si="67"/>
        <v/>
      </c>
    </row>
    <row r="276" spans="3:24" ht="16.5">
      <c r="C276" s="23"/>
      <c r="D276" s="23">
        <v>49</v>
      </c>
      <c r="E276" s="23">
        <v>11</v>
      </c>
      <c r="F276" s="23">
        <v>51</v>
      </c>
      <c r="G276" s="23" t="s">
        <v>1037</v>
      </c>
      <c r="H276" s="25">
        <v>6109</v>
      </c>
      <c r="I276" s="25">
        <v>1222</v>
      </c>
      <c r="J276" s="25">
        <v>1222</v>
      </c>
      <c r="K276" s="25">
        <v>307881</v>
      </c>
      <c r="L276" s="25">
        <v>87967.8</v>
      </c>
      <c r="M276" s="38">
        <v>24300</v>
      </c>
      <c r="N276" s="38"/>
      <c r="O276" s="23">
        <v>87480</v>
      </c>
      <c r="P276" s="25">
        <v>175447.8</v>
      </c>
      <c r="Q276" s="23"/>
      <c r="R276" s="23"/>
      <c r="S276" s="25">
        <f t="shared" si="62"/>
        <v>307881</v>
      </c>
      <c r="T276" s="44">
        <f t="shared" si="63"/>
        <v>6109</v>
      </c>
      <c r="U276" s="44">
        <f t="shared" si="64"/>
        <v>1222</v>
      </c>
      <c r="V276" s="44">
        <f t="shared" si="65"/>
        <v>1222</v>
      </c>
      <c r="W276" s="40" t="str">
        <f t="shared" si="66"/>
        <v>{type=54,value=24300}</v>
      </c>
      <c r="X276" s="40" t="str">
        <f t="shared" si="67"/>
        <v/>
      </c>
    </row>
    <row r="277" spans="3:24" ht="16.5">
      <c r="C277" s="23"/>
      <c r="D277" s="23">
        <v>50</v>
      </c>
      <c r="E277" s="23">
        <v>11</v>
      </c>
      <c r="F277" s="23">
        <v>52</v>
      </c>
      <c r="G277" s="23" t="s">
        <v>1041</v>
      </c>
      <c r="H277" s="25">
        <v>9151</v>
      </c>
      <c r="I277" s="25">
        <v>1831</v>
      </c>
      <c r="J277" s="25">
        <v>1831</v>
      </c>
      <c r="K277" s="25">
        <v>461192</v>
      </c>
      <c r="L277" s="25">
        <v>131773.6</v>
      </c>
      <c r="M277" s="38">
        <v>36500</v>
      </c>
      <c r="N277" s="38"/>
      <c r="O277" s="23">
        <v>131400</v>
      </c>
      <c r="P277" s="25">
        <v>263173.59999999998</v>
      </c>
      <c r="Q277" s="23"/>
      <c r="R277" s="23"/>
      <c r="S277" s="25">
        <f t="shared" si="62"/>
        <v>461192</v>
      </c>
      <c r="T277" s="44">
        <f t="shared" si="63"/>
        <v>9151</v>
      </c>
      <c r="U277" s="44">
        <f t="shared" si="64"/>
        <v>1831</v>
      </c>
      <c r="V277" s="44">
        <f t="shared" si="65"/>
        <v>1831</v>
      </c>
      <c r="W277" s="40" t="str">
        <f t="shared" si="66"/>
        <v>{type=54,value=36500}</v>
      </c>
      <c r="X277" s="40" t="str">
        <f t="shared" si="67"/>
        <v/>
      </c>
    </row>
    <row r="278" spans="3:24" ht="16.5">
      <c r="C278" s="23"/>
      <c r="D278" s="23">
        <v>51</v>
      </c>
      <c r="E278" s="23">
        <v>11</v>
      </c>
      <c r="F278" s="23">
        <v>53</v>
      </c>
      <c r="G278" s="23" t="s">
        <v>1045</v>
      </c>
      <c r="H278" s="25">
        <v>14641</v>
      </c>
      <c r="I278" s="25">
        <v>2929</v>
      </c>
      <c r="J278" s="25">
        <v>2929</v>
      </c>
      <c r="K278" s="25">
        <v>737907</v>
      </c>
      <c r="L278" s="25">
        <v>210833.4</v>
      </c>
      <c r="M278" s="38">
        <v>58400</v>
      </c>
      <c r="N278" s="38"/>
      <c r="O278" s="23">
        <v>210240</v>
      </c>
      <c r="P278" s="25">
        <v>421073.4</v>
      </c>
      <c r="Q278" s="23"/>
      <c r="R278" s="23"/>
      <c r="S278" s="25">
        <f t="shared" si="62"/>
        <v>737907</v>
      </c>
      <c r="T278" s="44">
        <f t="shared" si="63"/>
        <v>14641</v>
      </c>
      <c r="U278" s="44">
        <f t="shared" si="64"/>
        <v>2929</v>
      </c>
      <c r="V278" s="44">
        <f t="shared" si="65"/>
        <v>2929</v>
      </c>
      <c r="W278" s="40" t="str">
        <f t="shared" si="66"/>
        <v>{type=54,value=58400}</v>
      </c>
      <c r="X278" s="40" t="str">
        <f t="shared" si="67"/>
        <v/>
      </c>
    </row>
    <row r="279" spans="3:24" ht="16.5">
      <c r="C279" s="23"/>
      <c r="D279" s="23">
        <v>52</v>
      </c>
      <c r="E279" s="23">
        <v>11</v>
      </c>
      <c r="F279" s="23">
        <v>61</v>
      </c>
      <c r="G279" s="23" t="s">
        <v>1049</v>
      </c>
      <c r="H279" s="25">
        <v>11600</v>
      </c>
      <c r="I279" s="25">
        <v>2320</v>
      </c>
      <c r="J279" s="25">
        <v>2320</v>
      </c>
      <c r="K279" s="25">
        <v>584596</v>
      </c>
      <c r="L279" s="25">
        <v>167031.20000000001</v>
      </c>
      <c r="M279" s="38">
        <v>46200</v>
      </c>
      <c r="N279" s="38"/>
      <c r="O279" s="23">
        <v>166320</v>
      </c>
      <c r="P279" s="25">
        <v>333351.2</v>
      </c>
      <c r="Q279" s="23"/>
      <c r="R279" s="23"/>
      <c r="S279" s="25">
        <f t="shared" si="62"/>
        <v>584596</v>
      </c>
      <c r="T279" s="44">
        <f t="shared" si="63"/>
        <v>11600</v>
      </c>
      <c r="U279" s="44">
        <f t="shared" si="64"/>
        <v>2320</v>
      </c>
      <c r="V279" s="44">
        <f t="shared" si="65"/>
        <v>2320</v>
      </c>
      <c r="W279" s="40" t="str">
        <f t="shared" si="66"/>
        <v>{type=54,value=46200}</v>
      </c>
      <c r="X279" s="40" t="str">
        <f t="shared" si="67"/>
        <v/>
      </c>
    </row>
    <row r="280" spans="3:24" ht="16.5">
      <c r="C280" s="23"/>
      <c r="D280" s="23">
        <v>53</v>
      </c>
      <c r="E280" s="23">
        <v>11</v>
      </c>
      <c r="F280" s="23">
        <v>62</v>
      </c>
      <c r="G280" s="23" t="s">
        <v>1053</v>
      </c>
      <c r="H280" s="25">
        <v>17374</v>
      </c>
      <c r="I280" s="25">
        <v>3475</v>
      </c>
      <c r="J280" s="25">
        <v>3475</v>
      </c>
      <c r="K280" s="25">
        <v>875634</v>
      </c>
      <c r="L280" s="25">
        <v>250183.2</v>
      </c>
      <c r="M280" s="38">
        <v>69400</v>
      </c>
      <c r="N280" s="38"/>
      <c r="O280" s="23">
        <v>249840</v>
      </c>
      <c r="P280" s="25">
        <v>500023.2</v>
      </c>
      <c r="Q280" s="23"/>
      <c r="R280" s="23"/>
      <c r="S280" s="25">
        <f t="shared" si="62"/>
        <v>875634</v>
      </c>
      <c r="T280" s="44">
        <f t="shared" si="63"/>
        <v>17374</v>
      </c>
      <c r="U280" s="44">
        <f t="shared" si="64"/>
        <v>3475</v>
      </c>
      <c r="V280" s="44">
        <f t="shared" si="65"/>
        <v>3475</v>
      </c>
      <c r="W280" s="40" t="str">
        <f t="shared" si="66"/>
        <v>{type=54,value=69400}</v>
      </c>
      <c r="X280" s="40" t="str">
        <f t="shared" si="67"/>
        <v/>
      </c>
    </row>
    <row r="281" spans="3:24" ht="16.5">
      <c r="C281" s="23"/>
      <c r="D281" s="23">
        <v>54</v>
      </c>
      <c r="E281" s="23">
        <v>11</v>
      </c>
      <c r="F281" s="23">
        <v>63</v>
      </c>
      <c r="G281" s="23" t="s">
        <v>1057</v>
      </c>
      <c r="H281" s="25">
        <v>27783</v>
      </c>
      <c r="I281" s="25">
        <v>5557</v>
      </c>
      <c r="J281" s="25">
        <v>5557</v>
      </c>
      <c r="K281" s="25">
        <v>1400259</v>
      </c>
      <c r="L281" s="25">
        <v>400075.8</v>
      </c>
      <c r="M281" s="38">
        <v>111100</v>
      </c>
      <c r="N281" s="38"/>
      <c r="O281" s="23">
        <v>399960</v>
      </c>
      <c r="P281" s="25">
        <v>800035.8</v>
      </c>
      <c r="Q281" s="23"/>
      <c r="R281" s="23"/>
      <c r="S281" s="25">
        <f t="shared" si="62"/>
        <v>1400259</v>
      </c>
      <c r="T281" s="44">
        <f t="shared" si="63"/>
        <v>27783</v>
      </c>
      <c r="U281" s="44">
        <f t="shared" si="64"/>
        <v>5557</v>
      </c>
      <c r="V281" s="44">
        <f t="shared" si="65"/>
        <v>5557</v>
      </c>
      <c r="W281" s="40" t="str">
        <f t="shared" si="66"/>
        <v>{type=54,value=111100}</v>
      </c>
      <c r="X281" s="40" t="str">
        <f t="shared" si="67"/>
        <v/>
      </c>
    </row>
    <row r="282" spans="3:24" ht="16.5">
      <c r="C282" s="23"/>
      <c r="D282" s="23">
        <v>55</v>
      </c>
      <c r="E282" s="23">
        <v>12</v>
      </c>
      <c r="F282" s="23">
        <v>11</v>
      </c>
      <c r="G282" s="23" t="s">
        <v>984</v>
      </c>
      <c r="H282" s="25">
        <v>625</v>
      </c>
      <c r="I282" s="25">
        <v>625</v>
      </c>
      <c r="J282" s="25">
        <v>625</v>
      </c>
      <c r="K282" s="25">
        <v>22500</v>
      </c>
      <c r="L282" s="25">
        <v>9000</v>
      </c>
      <c r="M282" s="38">
        <v>2500</v>
      </c>
      <c r="N282" s="38"/>
      <c r="O282" s="23">
        <v>9000</v>
      </c>
      <c r="P282" s="25">
        <v>18000</v>
      </c>
      <c r="Q282" s="23"/>
      <c r="R282" s="23"/>
      <c r="S282" s="25">
        <f t="shared" si="62"/>
        <v>22500</v>
      </c>
      <c r="T282" s="44">
        <f t="shared" si="63"/>
        <v>625</v>
      </c>
      <c r="U282" s="44">
        <f t="shared" si="64"/>
        <v>625</v>
      </c>
      <c r="V282" s="44">
        <f t="shared" si="65"/>
        <v>625</v>
      </c>
      <c r="W282" s="40" t="str">
        <f t="shared" si="66"/>
        <v>{type=54,value=2500}</v>
      </c>
      <c r="X282" s="40" t="str">
        <f t="shared" si="67"/>
        <v/>
      </c>
    </row>
    <row r="283" spans="3:24" ht="16.5">
      <c r="C283" s="23"/>
      <c r="D283" s="23">
        <v>56</v>
      </c>
      <c r="E283" s="23">
        <v>12</v>
      </c>
      <c r="F283" s="23">
        <v>12</v>
      </c>
      <c r="G283" s="23" t="s">
        <v>989</v>
      </c>
      <c r="H283" s="25">
        <v>950</v>
      </c>
      <c r="I283" s="25">
        <v>950</v>
      </c>
      <c r="J283" s="25">
        <v>950</v>
      </c>
      <c r="K283" s="25">
        <v>34200</v>
      </c>
      <c r="L283" s="25">
        <v>13680</v>
      </c>
      <c r="M283" s="38">
        <v>3700</v>
      </c>
      <c r="N283" s="38"/>
      <c r="O283" s="23">
        <v>13320</v>
      </c>
      <c r="P283" s="25">
        <v>27000</v>
      </c>
      <c r="Q283" s="23"/>
      <c r="R283" s="23"/>
      <c r="S283" s="25">
        <f t="shared" si="62"/>
        <v>34200</v>
      </c>
      <c r="T283" s="44">
        <f t="shared" si="63"/>
        <v>950</v>
      </c>
      <c r="U283" s="44">
        <f t="shared" si="64"/>
        <v>950</v>
      </c>
      <c r="V283" s="44">
        <f t="shared" si="65"/>
        <v>950</v>
      </c>
      <c r="W283" s="40" t="str">
        <f t="shared" si="66"/>
        <v>{type=54,value=3700}</v>
      </c>
      <c r="X283" s="40" t="str">
        <f t="shared" si="67"/>
        <v/>
      </c>
    </row>
    <row r="284" spans="3:24" ht="16.5">
      <c r="C284" s="23"/>
      <c r="D284" s="23">
        <v>57</v>
      </c>
      <c r="E284" s="23">
        <v>12</v>
      </c>
      <c r="F284" s="23">
        <v>13</v>
      </c>
      <c r="G284" s="23" t="s">
        <v>994</v>
      </c>
      <c r="H284" s="25">
        <v>1325</v>
      </c>
      <c r="I284" s="25">
        <v>1325</v>
      </c>
      <c r="J284" s="25">
        <v>1325</v>
      </c>
      <c r="K284" s="25">
        <v>47700</v>
      </c>
      <c r="L284" s="25">
        <v>19080</v>
      </c>
      <c r="M284" s="38">
        <v>5200</v>
      </c>
      <c r="N284" s="38"/>
      <c r="O284" s="23">
        <v>18720</v>
      </c>
      <c r="P284" s="25">
        <v>37800</v>
      </c>
      <c r="Q284" s="23"/>
      <c r="R284" s="23"/>
      <c r="S284" s="25">
        <f t="shared" si="62"/>
        <v>47700</v>
      </c>
      <c r="T284" s="44">
        <f t="shared" si="63"/>
        <v>1325</v>
      </c>
      <c r="U284" s="44">
        <f t="shared" si="64"/>
        <v>1325</v>
      </c>
      <c r="V284" s="44">
        <f t="shared" si="65"/>
        <v>1325</v>
      </c>
      <c r="W284" s="40" t="str">
        <f t="shared" si="66"/>
        <v>{type=54,value=5200}</v>
      </c>
      <c r="X284" s="40" t="str">
        <f t="shared" si="67"/>
        <v/>
      </c>
    </row>
    <row r="285" spans="3:24" ht="16.5">
      <c r="C285" s="23"/>
      <c r="D285" s="23">
        <v>58</v>
      </c>
      <c r="E285" s="23">
        <v>12</v>
      </c>
      <c r="F285" s="23">
        <v>21</v>
      </c>
      <c r="G285" s="23" t="s">
        <v>999</v>
      </c>
      <c r="H285" s="25">
        <v>950</v>
      </c>
      <c r="I285" s="25">
        <v>950</v>
      </c>
      <c r="J285" s="25">
        <v>950</v>
      </c>
      <c r="K285" s="25">
        <v>34200</v>
      </c>
      <c r="L285" s="25">
        <v>13680</v>
      </c>
      <c r="M285" s="38">
        <v>3700</v>
      </c>
      <c r="N285" s="38"/>
      <c r="O285" s="23">
        <v>13320</v>
      </c>
      <c r="P285" s="25">
        <v>27000</v>
      </c>
      <c r="Q285" s="23"/>
      <c r="R285" s="23"/>
      <c r="S285" s="25">
        <f t="shared" si="62"/>
        <v>34200</v>
      </c>
      <c r="T285" s="44">
        <f t="shared" si="63"/>
        <v>950</v>
      </c>
      <c r="U285" s="44">
        <f t="shared" si="64"/>
        <v>950</v>
      </c>
      <c r="V285" s="44">
        <f t="shared" si="65"/>
        <v>950</v>
      </c>
      <c r="W285" s="40" t="str">
        <f t="shared" si="66"/>
        <v>{type=54,value=3700}</v>
      </c>
      <c r="X285" s="40" t="str">
        <f t="shared" si="67"/>
        <v/>
      </c>
    </row>
    <row r="286" spans="3:24" ht="16.5">
      <c r="C286" s="23"/>
      <c r="D286" s="23">
        <v>59</v>
      </c>
      <c r="E286" s="23">
        <v>12</v>
      </c>
      <c r="F286" s="23">
        <v>22</v>
      </c>
      <c r="G286" s="23" t="s">
        <v>1003</v>
      </c>
      <c r="H286" s="25">
        <v>1413</v>
      </c>
      <c r="I286" s="25">
        <v>1413</v>
      </c>
      <c r="J286" s="25">
        <v>1413</v>
      </c>
      <c r="K286" s="25">
        <v>50850</v>
      </c>
      <c r="L286" s="25">
        <v>20343.599999999999</v>
      </c>
      <c r="M286" s="38">
        <v>5600</v>
      </c>
      <c r="N286" s="38"/>
      <c r="O286" s="23">
        <v>20160</v>
      </c>
      <c r="P286" s="25">
        <v>40503.599999999999</v>
      </c>
      <c r="Q286" s="23"/>
      <c r="R286" s="23"/>
      <c r="S286" s="25">
        <f t="shared" si="62"/>
        <v>50850</v>
      </c>
      <c r="T286" s="44">
        <f t="shared" si="63"/>
        <v>1413</v>
      </c>
      <c r="U286" s="44">
        <f t="shared" si="64"/>
        <v>1413</v>
      </c>
      <c r="V286" s="44">
        <f t="shared" si="65"/>
        <v>1413</v>
      </c>
      <c r="W286" s="40" t="str">
        <f t="shared" si="66"/>
        <v>{type=54,value=5600}</v>
      </c>
      <c r="X286" s="40" t="str">
        <f t="shared" si="67"/>
        <v/>
      </c>
    </row>
    <row r="287" spans="3:24" ht="16.5">
      <c r="C287" s="23"/>
      <c r="D287" s="23">
        <v>60</v>
      </c>
      <c r="E287" s="23">
        <v>12</v>
      </c>
      <c r="F287" s="23">
        <v>23</v>
      </c>
      <c r="G287" s="23" t="s">
        <v>1007</v>
      </c>
      <c r="H287" s="25">
        <v>1988</v>
      </c>
      <c r="I287" s="25">
        <v>1988</v>
      </c>
      <c r="J287" s="25">
        <v>1988</v>
      </c>
      <c r="K287" s="25">
        <v>71550</v>
      </c>
      <c r="L287" s="25">
        <v>28623.599999999999</v>
      </c>
      <c r="M287" s="38">
        <v>7800</v>
      </c>
      <c r="N287" s="38"/>
      <c r="O287" s="23">
        <v>28080</v>
      </c>
      <c r="P287" s="25">
        <v>56703.6</v>
      </c>
      <c r="Q287" s="23"/>
      <c r="R287" s="23"/>
      <c r="S287" s="25">
        <f t="shared" si="62"/>
        <v>71550</v>
      </c>
      <c r="T287" s="44">
        <f t="shared" si="63"/>
        <v>1988</v>
      </c>
      <c r="U287" s="44">
        <f t="shared" si="64"/>
        <v>1988</v>
      </c>
      <c r="V287" s="44">
        <f t="shared" si="65"/>
        <v>1988</v>
      </c>
      <c r="W287" s="40" t="str">
        <f t="shared" si="66"/>
        <v>{type=54,value=7800}</v>
      </c>
      <c r="X287" s="40" t="str">
        <f t="shared" si="67"/>
        <v/>
      </c>
    </row>
    <row r="288" spans="3:24" ht="16.5">
      <c r="C288" s="23"/>
      <c r="D288" s="23">
        <v>61</v>
      </c>
      <c r="E288" s="23">
        <v>12</v>
      </c>
      <c r="F288" s="23">
        <v>31</v>
      </c>
      <c r="G288" s="23" t="s">
        <v>1012</v>
      </c>
      <c r="H288" s="25">
        <v>1700</v>
      </c>
      <c r="I288" s="25">
        <v>1700</v>
      </c>
      <c r="J288" s="25">
        <v>1700</v>
      </c>
      <c r="K288" s="25">
        <v>61200</v>
      </c>
      <c r="L288" s="25">
        <v>24480</v>
      </c>
      <c r="M288" s="38">
        <v>6700</v>
      </c>
      <c r="N288" s="38"/>
      <c r="O288" s="23">
        <v>24120</v>
      </c>
      <c r="P288" s="25">
        <v>48600</v>
      </c>
      <c r="Q288" s="23"/>
      <c r="R288" s="23"/>
      <c r="S288" s="25">
        <f t="shared" si="62"/>
        <v>61200</v>
      </c>
      <c r="T288" s="44">
        <f t="shared" si="63"/>
        <v>1700</v>
      </c>
      <c r="U288" s="44">
        <f t="shared" si="64"/>
        <v>1700</v>
      </c>
      <c r="V288" s="44">
        <f t="shared" si="65"/>
        <v>1700</v>
      </c>
      <c r="W288" s="40" t="str">
        <f t="shared" si="66"/>
        <v>{type=54,value=6700}</v>
      </c>
      <c r="X288" s="40" t="str">
        <f t="shared" si="67"/>
        <v/>
      </c>
    </row>
    <row r="289" spans="3:24" ht="16.5">
      <c r="C289" s="23"/>
      <c r="D289" s="23">
        <v>62</v>
      </c>
      <c r="E289" s="23">
        <v>12</v>
      </c>
      <c r="F289" s="23">
        <v>32</v>
      </c>
      <c r="G289" s="23" t="s">
        <v>1016</v>
      </c>
      <c r="H289" s="25">
        <v>2538</v>
      </c>
      <c r="I289" s="25">
        <v>2538</v>
      </c>
      <c r="J289" s="25">
        <v>2538</v>
      </c>
      <c r="K289" s="25">
        <v>91350</v>
      </c>
      <c r="L289" s="25">
        <v>36543.599999999999</v>
      </c>
      <c r="M289" s="38">
        <v>10100</v>
      </c>
      <c r="N289" s="38"/>
      <c r="O289" s="23">
        <v>36360</v>
      </c>
      <c r="P289" s="25">
        <v>72903.600000000006</v>
      </c>
      <c r="Q289" s="23"/>
      <c r="R289" s="23"/>
      <c r="S289" s="25">
        <f t="shared" si="62"/>
        <v>91350</v>
      </c>
      <c r="T289" s="44">
        <f t="shared" si="63"/>
        <v>2538</v>
      </c>
      <c r="U289" s="44">
        <f t="shared" si="64"/>
        <v>2538</v>
      </c>
      <c r="V289" s="44">
        <f t="shared" si="65"/>
        <v>2538</v>
      </c>
      <c r="W289" s="40" t="str">
        <f t="shared" si="66"/>
        <v>{type=54,value=10100}</v>
      </c>
      <c r="X289" s="40" t="str">
        <f t="shared" si="67"/>
        <v/>
      </c>
    </row>
    <row r="290" spans="3:24" ht="16.5">
      <c r="C290" s="23"/>
      <c r="D290" s="23">
        <v>63</v>
      </c>
      <c r="E290" s="23">
        <v>12</v>
      </c>
      <c r="F290" s="23">
        <v>33</v>
      </c>
      <c r="G290" s="23" t="s">
        <v>1020</v>
      </c>
      <c r="H290" s="25">
        <v>3563</v>
      </c>
      <c r="I290" s="25">
        <v>3563</v>
      </c>
      <c r="J290" s="25">
        <v>3563</v>
      </c>
      <c r="K290" s="25">
        <v>128250</v>
      </c>
      <c r="L290" s="25">
        <v>51303.6</v>
      </c>
      <c r="M290" s="38">
        <v>14100</v>
      </c>
      <c r="N290" s="38"/>
      <c r="O290" s="23">
        <v>50760</v>
      </c>
      <c r="P290" s="25">
        <v>102063.6</v>
      </c>
      <c r="Q290" s="23"/>
      <c r="R290" s="23"/>
      <c r="S290" s="25">
        <f t="shared" si="62"/>
        <v>128250</v>
      </c>
      <c r="T290" s="44">
        <f t="shared" si="63"/>
        <v>3563</v>
      </c>
      <c r="U290" s="44">
        <f t="shared" si="64"/>
        <v>3563</v>
      </c>
      <c r="V290" s="44">
        <f t="shared" si="65"/>
        <v>3563</v>
      </c>
      <c r="W290" s="40" t="str">
        <f t="shared" si="66"/>
        <v>{type=54,value=14100}</v>
      </c>
      <c r="X290" s="40" t="str">
        <f t="shared" si="67"/>
        <v/>
      </c>
    </row>
    <row r="291" spans="3:24" ht="16.5">
      <c r="C291" s="23"/>
      <c r="D291" s="23">
        <v>64</v>
      </c>
      <c r="E291" s="23">
        <v>12</v>
      </c>
      <c r="F291" s="23">
        <v>41</v>
      </c>
      <c r="G291" s="23" t="s">
        <v>1025</v>
      </c>
      <c r="H291" s="25">
        <v>3213</v>
      </c>
      <c r="I291" s="25">
        <v>3213</v>
      </c>
      <c r="J291" s="25">
        <v>3213</v>
      </c>
      <c r="K291" s="25">
        <v>115650</v>
      </c>
      <c r="L291" s="25">
        <v>46263.6</v>
      </c>
      <c r="M291" s="38">
        <v>12800</v>
      </c>
      <c r="N291" s="38"/>
      <c r="O291" s="23">
        <v>46080</v>
      </c>
      <c r="P291" s="25">
        <v>92343.6</v>
      </c>
      <c r="Q291" s="23"/>
      <c r="R291" s="23"/>
      <c r="S291" s="25">
        <f t="shared" si="62"/>
        <v>115650</v>
      </c>
      <c r="T291" s="44">
        <f t="shared" si="63"/>
        <v>3213</v>
      </c>
      <c r="U291" s="44">
        <f t="shared" si="64"/>
        <v>3213</v>
      </c>
      <c r="V291" s="44">
        <f t="shared" si="65"/>
        <v>3213</v>
      </c>
      <c r="W291" s="40" t="str">
        <f t="shared" si="66"/>
        <v>{type=54,value=12800}</v>
      </c>
      <c r="X291" s="40" t="str">
        <f t="shared" si="67"/>
        <v/>
      </c>
    </row>
    <row r="292" spans="3:24" ht="16.5">
      <c r="C292" s="23"/>
      <c r="D292" s="23">
        <v>65</v>
      </c>
      <c r="E292" s="23">
        <v>12</v>
      </c>
      <c r="F292" s="23">
        <v>42</v>
      </c>
      <c r="G292" s="23" t="s">
        <v>1029</v>
      </c>
      <c r="H292" s="25">
        <v>4819</v>
      </c>
      <c r="I292" s="25">
        <v>4819</v>
      </c>
      <c r="J292" s="25">
        <v>4819</v>
      </c>
      <c r="K292" s="25">
        <v>173475</v>
      </c>
      <c r="L292" s="25">
        <v>69391.8</v>
      </c>
      <c r="M292" s="38">
        <v>19200</v>
      </c>
      <c r="N292" s="38"/>
      <c r="O292" s="23">
        <v>69120</v>
      </c>
      <c r="P292" s="25">
        <v>138511.79999999999</v>
      </c>
      <c r="Q292" s="23"/>
      <c r="R292" s="23"/>
      <c r="S292" s="25">
        <f t="shared" si="62"/>
        <v>173475</v>
      </c>
      <c r="T292" s="44">
        <f t="shared" si="63"/>
        <v>4819</v>
      </c>
      <c r="U292" s="44">
        <f t="shared" si="64"/>
        <v>4819</v>
      </c>
      <c r="V292" s="44">
        <f t="shared" si="65"/>
        <v>4819</v>
      </c>
      <c r="W292" s="40" t="str">
        <f t="shared" si="66"/>
        <v>{type=54,value=19200}</v>
      </c>
      <c r="X292" s="40" t="str">
        <f t="shared" si="67"/>
        <v/>
      </c>
    </row>
    <row r="293" spans="3:24" ht="16.5">
      <c r="C293" s="23"/>
      <c r="D293" s="23">
        <v>66</v>
      </c>
      <c r="E293" s="23">
        <v>12</v>
      </c>
      <c r="F293" s="23">
        <v>43</v>
      </c>
      <c r="G293" s="23" t="s">
        <v>1033</v>
      </c>
      <c r="H293" s="25">
        <v>7715</v>
      </c>
      <c r="I293" s="25">
        <v>7715</v>
      </c>
      <c r="J293" s="25">
        <v>7715</v>
      </c>
      <c r="K293" s="25">
        <v>277740</v>
      </c>
      <c r="L293" s="25">
        <v>111096</v>
      </c>
      <c r="M293" s="38">
        <v>30700</v>
      </c>
      <c r="N293" s="38"/>
      <c r="O293" s="23">
        <v>110520</v>
      </c>
      <c r="P293" s="25">
        <v>221616</v>
      </c>
      <c r="Q293" s="23"/>
      <c r="R293" s="23"/>
      <c r="S293" s="25">
        <f t="shared" ref="S293:S299" si="68">K293</f>
        <v>277740</v>
      </c>
      <c r="T293" s="44">
        <f t="shared" ref="T293:T299" si="69">H293</f>
        <v>7715</v>
      </c>
      <c r="U293" s="44">
        <f t="shared" ref="U293:U299" si="70">I293</f>
        <v>7715</v>
      </c>
      <c r="V293" s="44">
        <f t="shared" ref="V293:V299" si="71">J293</f>
        <v>7715</v>
      </c>
      <c r="W293" s="40" t="str">
        <f t="shared" ref="W293:W299" si="72">"{type=54,value="&amp;M293&amp;"}"</f>
        <v>{type=54,value=30700}</v>
      </c>
      <c r="X293" s="40" t="str">
        <f t="shared" ref="X293:X299" si="73">IF(E293=9,"{type=55,value="&amp;N293*10000&amp;"}","")</f>
        <v/>
      </c>
    </row>
    <row r="294" spans="3:24" ht="16.5">
      <c r="C294" s="23"/>
      <c r="D294" s="23">
        <v>67</v>
      </c>
      <c r="E294" s="23">
        <v>12</v>
      </c>
      <c r="F294" s="23">
        <v>51</v>
      </c>
      <c r="G294" s="23" t="s">
        <v>1038</v>
      </c>
      <c r="H294" s="25">
        <v>6109</v>
      </c>
      <c r="I294" s="25">
        <v>6109</v>
      </c>
      <c r="J294" s="25">
        <v>6109</v>
      </c>
      <c r="K294" s="25">
        <v>219915</v>
      </c>
      <c r="L294" s="25">
        <v>87967.8</v>
      </c>
      <c r="M294" s="38">
        <v>24300</v>
      </c>
      <c r="N294" s="38"/>
      <c r="O294" s="23">
        <v>87480</v>
      </c>
      <c r="P294" s="25">
        <v>175447.8</v>
      </c>
      <c r="Q294" s="23"/>
      <c r="R294" s="23"/>
      <c r="S294" s="25">
        <f t="shared" si="68"/>
        <v>219915</v>
      </c>
      <c r="T294" s="44">
        <f t="shared" si="69"/>
        <v>6109</v>
      </c>
      <c r="U294" s="44">
        <f t="shared" si="70"/>
        <v>6109</v>
      </c>
      <c r="V294" s="44">
        <f t="shared" si="71"/>
        <v>6109</v>
      </c>
      <c r="W294" s="40" t="str">
        <f t="shared" si="72"/>
        <v>{type=54,value=24300}</v>
      </c>
      <c r="X294" s="40" t="str">
        <f t="shared" si="73"/>
        <v/>
      </c>
    </row>
    <row r="295" spans="3:24" ht="16.5">
      <c r="C295" s="23"/>
      <c r="D295" s="23">
        <v>68</v>
      </c>
      <c r="E295" s="23">
        <v>12</v>
      </c>
      <c r="F295" s="23">
        <v>52</v>
      </c>
      <c r="G295" s="23" t="s">
        <v>1042</v>
      </c>
      <c r="H295" s="25">
        <v>9151</v>
      </c>
      <c r="I295" s="25">
        <v>9151</v>
      </c>
      <c r="J295" s="25">
        <v>9151</v>
      </c>
      <c r="K295" s="25">
        <v>329423</v>
      </c>
      <c r="L295" s="25">
        <v>131771.79999999999</v>
      </c>
      <c r="M295" s="38">
        <v>36500</v>
      </c>
      <c r="N295" s="38"/>
      <c r="O295" s="23">
        <v>131400</v>
      </c>
      <c r="P295" s="25">
        <v>263171.8</v>
      </c>
      <c r="Q295" s="23"/>
      <c r="R295" s="23"/>
      <c r="S295" s="25">
        <f t="shared" si="68"/>
        <v>329423</v>
      </c>
      <c r="T295" s="44">
        <f t="shared" si="69"/>
        <v>9151</v>
      </c>
      <c r="U295" s="44">
        <f t="shared" si="70"/>
        <v>9151</v>
      </c>
      <c r="V295" s="44">
        <f t="shared" si="71"/>
        <v>9151</v>
      </c>
      <c r="W295" s="40" t="str">
        <f t="shared" si="72"/>
        <v>{type=54,value=36500}</v>
      </c>
      <c r="X295" s="40" t="str">
        <f t="shared" si="73"/>
        <v/>
      </c>
    </row>
    <row r="296" spans="3:24" ht="16.5">
      <c r="C296" s="23"/>
      <c r="D296" s="23">
        <v>69</v>
      </c>
      <c r="E296" s="23">
        <v>12</v>
      </c>
      <c r="F296" s="23">
        <v>53</v>
      </c>
      <c r="G296" s="23" t="s">
        <v>1046</v>
      </c>
      <c r="H296" s="25">
        <v>14641</v>
      </c>
      <c r="I296" s="25">
        <v>14641</v>
      </c>
      <c r="J296" s="25">
        <v>14641</v>
      </c>
      <c r="K296" s="25">
        <v>527076</v>
      </c>
      <c r="L296" s="25">
        <v>210830.4</v>
      </c>
      <c r="M296" s="38">
        <v>58400</v>
      </c>
      <c r="N296" s="38"/>
      <c r="O296" s="23">
        <v>210240</v>
      </c>
      <c r="P296" s="25">
        <v>421070.4</v>
      </c>
      <c r="Q296" s="23"/>
      <c r="R296" s="23"/>
      <c r="S296" s="25">
        <f t="shared" si="68"/>
        <v>527076</v>
      </c>
      <c r="T296" s="44">
        <f t="shared" si="69"/>
        <v>14641</v>
      </c>
      <c r="U296" s="44">
        <f t="shared" si="70"/>
        <v>14641</v>
      </c>
      <c r="V296" s="44">
        <f t="shared" si="71"/>
        <v>14641</v>
      </c>
      <c r="W296" s="40" t="str">
        <f t="shared" si="72"/>
        <v>{type=54,value=58400}</v>
      </c>
      <c r="X296" s="40" t="str">
        <f t="shared" si="73"/>
        <v/>
      </c>
    </row>
    <row r="297" spans="3:24" ht="16.5">
      <c r="C297" s="23"/>
      <c r="D297" s="23">
        <v>70</v>
      </c>
      <c r="E297" s="23">
        <v>12</v>
      </c>
      <c r="F297" s="23">
        <v>61</v>
      </c>
      <c r="G297" s="23" t="s">
        <v>1050</v>
      </c>
      <c r="H297" s="25">
        <v>11600</v>
      </c>
      <c r="I297" s="25">
        <v>11600</v>
      </c>
      <c r="J297" s="25">
        <v>11600</v>
      </c>
      <c r="K297" s="25">
        <v>417569</v>
      </c>
      <c r="L297" s="25">
        <v>167033.79999999999</v>
      </c>
      <c r="M297" s="38">
        <v>46200</v>
      </c>
      <c r="N297" s="38"/>
      <c r="O297" s="23">
        <v>166320</v>
      </c>
      <c r="P297" s="25">
        <v>333353.8</v>
      </c>
      <c r="Q297" s="23"/>
      <c r="R297" s="23"/>
      <c r="S297" s="25">
        <f t="shared" si="68"/>
        <v>417569</v>
      </c>
      <c r="T297" s="44">
        <f t="shared" si="69"/>
        <v>11600</v>
      </c>
      <c r="U297" s="44">
        <f t="shared" si="70"/>
        <v>11600</v>
      </c>
      <c r="V297" s="44">
        <f t="shared" si="71"/>
        <v>11600</v>
      </c>
      <c r="W297" s="40" t="str">
        <f t="shared" si="72"/>
        <v>{type=54,value=46200}</v>
      </c>
      <c r="X297" s="40" t="str">
        <f t="shared" si="73"/>
        <v/>
      </c>
    </row>
    <row r="298" spans="3:24" ht="16.5">
      <c r="C298" s="23"/>
      <c r="D298" s="23">
        <v>71</v>
      </c>
      <c r="E298" s="23">
        <v>12</v>
      </c>
      <c r="F298" s="23">
        <v>62</v>
      </c>
      <c r="G298" s="23" t="s">
        <v>1054</v>
      </c>
      <c r="H298" s="25">
        <v>17374</v>
      </c>
      <c r="I298" s="25">
        <v>17374</v>
      </c>
      <c r="J298" s="25">
        <v>17374</v>
      </c>
      <c r="K298" s="25">
        <v>625453</v>
      </c>
      <c r="L298" s="25">
        <v>250183.4</v>
      </c>
      <c r="M298" s="38">
        <v>69400</v>
      </c>
      <c r="N298" s="38"/>
      <c r="O298" s="23">
        <v>249840</v>
      </c>
      <c r="P298" s="25">
        <v>500023.4</v>
      </c>
      <c r="Q298" s="23"/>
      <c r="R298" s="23"/>
      <c r="S298" s="25">
        <f t="shared" si="68"/>
        <v>625453</v>
      </c>
      <c r="T298" s="44">
        <f t="shared" si="69"/>
        <v>17374</v>
      </c>
      <c r="U298" s="44">
        <f t="shared" si="70"/>
        <v>17374</v>
      </c>
      <c r="V298" s="44">
        <f t="shared" si="71"/>
        <v>17374</v>
      </c>
      <c r="W298" s="40" t="str">
        <f t="shared" si="72"/>
        <v>{type=54,value=69400}</v>
      </c>
      <c r="X298" s="40" t="str">
        <f t="shared" si="73"/>
        <v/>
      </c>
    </row>
    <row r="299" spans="3:24" ht="16.5">
      <c r="C299" s="23"/>
      <c r="D299" s="23">
        <v>72</v>
      </c>
      <c r="E299" s="23">
        <v>12</v>
      </c>
      <c r="F299" s="23">
        <v>63</v>
      </c>
      <c r="G299" s="23" t="s">
        <v>1058</v>
      </c>
      <c r="H299" s="25">
        <v>27783</v>
      </c>
      <c r="I299" s="25">
        <v>27783</v>
      </c>
      <c r="J299" s="25">
        <v>27783</v>
      </c>
      <c r="K299" s="25">
        <v>1000185</v>
      </c>
      <c r="L299" s="25">
        <v>400074.6</v>
      </c>
      <c r="M299" s="38">
        <v>111100</v>
      </c>
      <c r="N299" s="38"/>
      <c r="O299" s="23">
        <v>399960</v>
      </c>
      <c r="P299" s="25">
        <v>800034.6</v>
      </c>
      <c r="Q299" s="23"/>
      <c r="R299" s="23"/>
      <c r="S299" s="25">
        <f t="shared" si="68"/>
        <v>1000185</v>
      </c>
      <c r="T299" s="44">
        <f t="shared" si="69"/>
        <v>27783</v>
      </c>
      <c r="U299" s="44">
        <f t="shared" si="70"/>
        <v>27783</v>
      </c>
      <c r="V299" s="44">
        <f t="shared" si="71"/>
        <v>27783</v>
      </c>
      <c r="W299" s="40" t="str">
        <f t="shared" si="72"/>
        <v>{type=54,value=111100}</v>
      </c>
      <c r="X299" s="40" t="str">
        <f t="shared" si="73"/>
        <v/>
      </c>
    </row>
    <row r="300" spans="3:24" ht="16.5">
      <c r="S300" s="25"/>
      <c r="T300" s="44"/>
      <c r="U300" s="44"/>
      <c r="V300" s="44"/>
      <c r="W300" s="40"/>
      <c r="X300" s="40"/>
    </row>
    <row r="315" spans="1:6">
      <c r="A315" s="15" t="s">
        <v>9</v>
      </c>
      <c r="B315" s="15" t="s">
        <v>72</v>
      </c>
      <c r="C315" s="15" t="s">
        <v>587</v>
      </c>
      <c r="D315" s="15" t="s">
        <v>80</v>
      </c>
      <c r="E315" s="15" t="s">
        <v>572</v>
      </c>
      <c r="F315" s="15" t="s">
        <v>82</v>
      </c>
    </row>
    <row r="316" spans="1:6">
      <c r="A316" s="16" t="s">
        <v>10</v>
      </c>
      <c r="B316" s="16" t="s">
        <v>27</v>
      </c>
      <c r="C316" s="16" t="s">
        <v>14</v>
      </c>
      <c r="D316" s="16" t="s">
        <v>14</v>
      </c>
      <c r="E316" s="16" t="s">
        <v>14</v>
      </c>
      <c r="F316" s="16" t="s">
        <v>14</v>
      </c>
    </row>
    <row r="317" spans="1:6">
      <c r="A317" s="16"/>
      <c r="B317" s="16" t="s">
        <v>88</v>
      </c>
      <c r="C317" s="16" t="s">
        <v>1067</v>
      </c>
      <c r="D317" s="16" t="s">
        <v>90</v>
      </c>
      <c r="E317" s="16" t="s">
        <v>163</v>
      </c>
      <c r="F317" s="16" t="s">
        <v>92</v>
      </c>
    </row>
    <row r="318" spans="1:6">
      <c r="A318" s="17" t="s">
        <v>1068</v>
      </c>
      <c r="B318" s="18">
        <v>1</v>
      </c>
      <c r="C318" s="19" t="s">
        <v>1069</v>
      </c>
      <c r="D318" s="20" t="s">
        <v>573</v>
      </c>
      <c r="E318" s="3" t="s">
        <v>574</v>
      </c>
      <c r="F318" s="3">
        <v>15000</v>
      </c>
    </row>
    <row r="319" spans="1:6">
      <c r="A319" s="17" t="s">
        <v>1070</v>
      </c>
      <c r="B319" s="18">
        <v>2</v>
      </c>
      <c r="C319" s="19" t="s">
        <v>1071</v>
      </c>
      <c r="D319" s="20" t="s">
        <v>573</v>
      </c>
      <c r="E319" s="3" t="s">
        <v>574</v>
      </c>
      <c r="F319" s="3">
        <v>15000</v>
      </c>
    </row>
    <row r="320" spans="1:6">
      <c r="A320" s="17" t="s">
        <v>1072</v>
      </c>
      <c r="B320" s="18">
        <v>3</v>
      </c>
      <c r="C320" s="19" t="s">
        <v>1073</v>
      </c>
      <c r="D320" s="20" t="s">
        <v>573</v>
      </c>
      <c r="E320" s="3" t="s">
        <v>574</v>
      </c>
      <c r="F320" s="3">
        <v>15000</v>
      </c>
    </row>
    <row r="321" spans="1:6">
      <c r="A321" s="17" t="s">
        <v>1074</v>
      </c>
      <c r="B321" s="18">
        <v>4</v>
      </c>
      <c r="C321" s="19" t="s">
        <v>1075</v>
      </c>
      <c r="D321" s="20" t="s">
        <v>575</v>
      </c>
      <c r="E321" s="3" t="s">
        <v>576</v>
      </c>
      <c r="F321" s="3">
        <v>30000</v>
      </c>
    </row>
    <row r="322" spans="1:6">
      <c r="A322" s="17" t="s">
        <v>1076</v>
      </c>
      <c r="B322" s="18">
        <v>5</v>
      </c>
      <c r="C322" s="19" t="s">
        <v>1077</v>
      </c>
      <c r="D322" s="20" t="s">
        <v>575</v>
      </c>
      <c r="E322" s="3" t="s">
        <v>576</v>
      </c>
      <c r="F322" s="3">
        <v>30000</v>
      </c>
    </row>
    <row r="323" spans="1:6">
      <c r="A323" s="17" t="s">
        <v>1078</v>
      </c>
      <c r="B323" s="18">
        <v>6</v>
      </c>
      <c r="C323" s="19" t="s">
        <v>1079</v>
      </c>
      <c r="D323" s="20" t="s">
        <v>575</v>
      </c>
      <c r="E323" s="3" t="s">
        <v>576</v>
      </c>
      <c r="F323" s="3">
        <v>30000</v>
      </c>
    </row>
    <row r="324" spans="1:6">
      <c r="A324" s="17" t="s">
        <v>1080</v>
      </c>
      <c r="B324" s="18">
        <v>7</v>
      </c>
      <c r="C324" s="19" t="s">
        <v>1081</v>
      </c>
      <c r="D324" s="20" t="s">
        <v>577</v>
      </c>
      <c r="E324" s="3" t="s">
        <v>578</v>
      </c>
      <c r="F324" s="3">
        <v>50000</v>
      </c>
    </row>
    <row r="325" spans="1:6">
      <c r="A325" s="17" t="s">
        <v>1082</v>
      </c>
      <c r="B325" s="18">
        <v>8</v>
      </c>
      <c r="C325" s="19" t="s">
        <v>1083</v>
      </c>
      <c r="D325" s="20" t="s">
        <v>577</v>
      </c>
      <c r="E325" s="3" t="s">
        <v>578</v>
      </c>
      <c r="F325" s="3">
        <v>50000</v>
      </c>
    </row>
    <row r="326" spans="1:6">
      <c r="A326" s="17" t="s">
        <v>1084</v>
      </c>
      <c r="B326" s="18">
        <v>9</v>
      </c>
      <c r="C326" s="19" t="s">
        <v>1085</v>
      </c>
      <c r="D326" s="20" t="s">
        <v>577</v>
      </c>
      <c r="E326" s="3" t="s">
        <v>578</v>
      </c>
      <c r="F326" s="3">
        <v>50000</v>
      </c>
    </row>
    <row r="327" spans="1:6">
      <c r="A327" s="17" t="s">
        <v>1086</v>
      </c>
      <c r="B327" s="18">
        <v>10</v>
      </c>
      <c r="C327" s="19" t="s">
        <v>1087</v>
      </c>
      <c r="D327" s="20" t="s">
        <v>579</v>
      </c>
      <c r="E327" s="3" t="s">
        <v>580</v>
      </c>
      <c r="F327" s="3">
        <v>75000</v>
      </c>
    </row>
    <row r="328" spans="1:6">
      <c r="A328" s="17" t="s">
        <v>1088</v>
      </c>
      <c r="B328" s="18">
        <v>11</v>
      </c>
      <c r="C328" s="19" t="s">
        <v>1089</v>
      </c>
      <c r="D328" s="20" t="s">
        <v>579</v>
      </c>
      <c r="E328" s="3" t="s">
        <v>580</v>
      </c>
      <c r="F328" s="3">
        <v>75000</v>
      </c>
    </row>
    <row r="329" spans="1:6">
      <c r="A329" s="17" t="s">
        <v>1090</v>
      </c>
      <c r="B329" s="18">
        <v>12</v>
      </c>
      <c r="C329" s="19" t="s">
        <v>1091</v>
      </c>
      <c r="D329" s="20" t="s">
        <v>579</v>
      </c>
      <c r="E329" s="3" t="s">
        <v>580</v>
      </c>
      <c r="F329" s="3">
        <v>75000</v>
      </c>
    </row>
    <row r="330" spans="1:6">
      <c r="A330" s="17" t="s">
        <v>1092</v>
      </c>
      <c r="B330" s="18">
        <v>13</v>
      </c>
      <c r="C330" s="19" t="s">
        <v>1093</v>
      </c>
      <c r="D330" s="20" t="s">
        <v>581</v>
      </c>
      <c r="E330" s="3" t="s">
        <v>582</v>
      </c>
      <c r="F330" s="3">
        <v>100000</v>
      </c>
    </row>
    <row r="331" spans="1:6">
      <c r="A331" s="17" t="s">
        <v>1094</v>
      </c>
      <c r="B331" s="18">
        <v>14</v>
      </c>
      <c r="C331" s="19" t="s">
        <v>1095</v>
      </c>
      <c r="D331" s="20" t="s">
        <v>581</v>
      </c>
      <c r="E331" s="3" t="s">
        <v>582</v>
      </c>
      <c r="F331" s="3">
        <v>100000</v>
      </c>
    </row>
    <row r="332" spans="1:6">
      <c r="A332" s="17" t="s">
        <v>1096</v>
      </c>
      <c r="B332" s="18">
        <v>15</v>
      </c>
      <c r="C332" s="19" t="s">
        <v>1097</v>
      </c>
      <c r="D332" s="20" t="s">
        <v>581</v>
      </c>
      <c r="E332" s="3" t="s">
        <v>582</v>
      </c>
      <c r="F332" s="3">
        <v>100000</v>
      </c>
    </row>
    <row r="333" spans="1:6">
      <c r="A333" s="17" t="s">
        <v>1098</v>
      </c>
      <c r="B333" s="18">
        <v>16</v>
      </c>
      <c r="C333" s="19" t="s">
        <v>1099</v>
      </c>
      <c r="D333" s="20" t="s">
        <v>583</v>
      </c>
      <c r="E333" s="3" t="s">
        <v>584</v>
      </c>
      <c r="F333" s="3">
        <v>150000</v>
      </c>
    </row>
    <row r="334" spans="1:6">
      <c r="A334" s="17" t="s">
        <v>1100</v>
      </c>
      <c r="B334" s="18">
        <v>17</v>
      </c>
      <c r="C334" s="19" t="s">
        <v>1101</v>
      </c>
      <c r="D334" s="20" t="s">
        <v>583</v>
      </c>
      <c r="E334" s="3" t="s">
        <v>584</v>
      </c>
      <c r="F334" s="3">
        <v>150000</v>
      </c>
    </row>
    <row r="335" spans="1:6">
      <c r="A335" s="17" t="s">
        <v>1102</v>
      </c>
      <c r="B335" s="18">
        <v>18</v>
      </c>
      <c r="C335" s="19" t="s">
        <v>1103</v>
      </c>
      <c r="D335" s="20" t="s">
        <v>583</v>
      </c>
      <c r="E335" s="3" t="s">
        <v>584</v>
      </c>
      <c r="F335" s="3">
        <v>150000</v>
      </c>
    </row>
    <row r="336" spans="1:6">
      <c r="A336" s="17" t="s">
        <v>1104</v>
      </c>
      <c r="B336" s="18">
        <v>19</v>
      </c>
      <c r="C336" s="21" t="s">
        <v>1105</v>
      </c>
      <c r="D336" s="20" t="s">
        <v>573</v>
      </c>
      <c r="E336" s="3" t="s">
        <v>574</v>
      </c>
      <c r="F336" s="3">
        <v>15000</v>
      </c>
    </row>
    <row r="337" spans="1:6">
      <c r="A337" s="17" t="s">
        <v>1106</v>
      </c>
      <c r="B337" s="18">
        <v>20</v>
      </c>
      <c r="C337" s="21" t="s">
        <v>1107</v>
      </c>
      <c r="D337" s="20" t="s">
        <v>573</v>
      </c>
      <c r="E337" s="3" t="s">
        <v>574</v>
      </c>
      <c r="F337" s="3">
        <v>15000</v>
      </c>
    </row>
    <row r="338" spans="1:6">
      <c r="A338" s="17" t="s">
        <v>1108</v>
      </c>
      <c r="B338" s="18">
        <v>21</v>
      </c>
      <c r="C338" s="21" t="s">
        <v>1109</v>
      </c>
      <c r="D338" s="20" t="s">
        <v>573</v>
      </c>
      <c r="E338" s="3" t="s">
        <v>574</v>
      </c>
      <c r="F338" s="3">
        <v>15000</v>
      </c>
    </row>
    <row r="339" spans="1:6">
      <c r="A339" s="17" t="s">
        <v>1110</v>
      </c>
      <c r="B339" s="18">
        <v>22</v>
      </c>
      <c r="C339" s="21" t="s">
        <v>1111</v>
      </c>
      <c r="D339" s="20" t="s">
        <v>575</v>
      </c>
      <c r="E339" s="3" t="s">
        <v>576</v>
      </c>
      <c r="F339" s="3">
        <v>30000</v>
      </c>
    </row>
    <row r="340" spans="1:6">
      <c r="A340" s="17" t="s">
        <v>1112</v>
      </c>
      <c r="B340" s="18">
        <v>23</v>
      </c>
      <c r="C340" s="21" t="s">
        <v>1113</v>
      </c>
      <c r="D340" s="20" t="s">
        <v>575</v>
      </c>
      <c r="E340" s="3" t="s">
        <v>576</v>
      </c>
      <c r="F340" s="3">
        <v>30000</v>
      </c>
    </row>
    <row r="341" spans="1:6">
      <c r="A341" s="17" t="s">
        <v>1114</v>
      </c>
      <c r="B341" s="18">
        <v>24</v>
      </c>
      <c r="C341" s="21" t="s">
        <v>1115</v>
      </c>
      <c r="D341" s="20" t="s">
        <v>575</v>
      </c>
      <c r="E341" s="3" t="s">
        <v>576</v>
      </c>
      <c r="F341" s="3">
        <v>30000</v>
      </c>
    </row>
    <row r="342" spans="1:6">
      <c r="A342" s="17" t="s">
        <v>1116</v>
      </c>
      <c r="B342" s="18">
        <v>25</v>
      </c>
      <c r="C342" s="21" t="s">
        <v>1117</v>
      </c>
      <c r="D342" s="20" t="s">
        <v>577</v>
      </c>
      <c r="E342" s="3" t="s">
        <v>578</v>
      </c>
      <c r="F342" s="3">
        <v>50000</v>
      </c>
    </row>
    <row r="343" spans="1:6">
      <c r="A343" s="17" t="s">
        <v>1118</v>
      </c>
      <c r="B343" s="18">
        <v>26</v>
      </c>
      <c r="C343" s="21" t="s">
        <v>1119</v>
      </c>
      <c r="D343" s="20" t="s">
        <v>577</v>
      </c>
      <c r="E343" s="3" t="s">
        <v>578</v>
      </c>
      <c r="F343" s="3">
        <v>50000</v>
      </c>
    </row>
    <row r="344" spans="1:6">
      <c r="A344" s="17" t="s">
        <v>1120</v>
      </c>
      <c r="B344" s="18">
        <v>27</v>
      </c>
      <c r="C344" s="21" t="s">
        <v>1121</v>
      </c>
      <c r="D344" s="20" t="s">
        <v>577</v>
      </c>
      <c r="E344" s="3" t="s">
        <v>578</v>
      </c>
      <c r="F344" s="3">
        <v>50000</v>
      </c>
    </row>
    <row r="345" spans="1:6">
      <c r="A345" s="17" t="s">
        <v>1122</v>
      </c>
      <c r="B345" s="18">
        <v>28</v>
      </c>
      <c r="C345" s="21" t="s">
        <v>1123</v>
      </c>
      <c r="D345" s="20" t="s">
        <v>579</v>
      </c>
      <c r="E345" s="3" t="s">
        <v>580</v>
      </c>
      <c r="F345" s="3">
        <v>75000</v>
      </c>
    </row>
    <row r="346" spans="1:6">
      <c r="A346" s="17" t="s">
        <v>1124</v>
      </c>
      <c r="B346" s="18">
        <v>29</v>
      </c>
      <c r="C346" s="21" t="s">
        <v>1125</v>
      </c>
      <c r="D346" s="20" t="s">
        <v>579</v>
      </c>
      <c r="E346" s="3" t="s">
        <v>580</v>
      </c>
      <c r="F346" s="3">
        <v>75000</v>
      </c>
    </row>
    <row r="347" spans="1:6">
      <c r="A347" s="17" t="s">
        <v>1126</v>
      </c>
      <c r="B347" s="18">
        <v>30</v>
      </c>
      <c r="C347" s="21" t="s">
        <v>1127</v>
      </c>
      <c r="D347" s="20" t="s">
        <v>579</v>
      </c>
      <c r="E347" s="3" t="s">
        <v>580</v>
      </c>
      <c r="F347" s="3">
        <v>75000</v>
      </c>
    </row>
    <row r="348" spans="1:6">
      <c r="A348" s="17" t="s">
        <v>1128</v>
      </c>
      <c r="B348" s="18">
        <v>31</v>
      </c>
      <c r="C348" s="21" t="s">
        <v>1129</v>
      </c>
      <c r="D348" s="20" t="s">
        <v>581</v>
      </c>
      <c r="E348" s="3" t="s">
        <v>582</v>
      </c>
      <c r="F348" s="3">
        <v>100000</v>
      </c>
    </row>
    <row r="349" spans="1:6">
      <c r="A349" s="17" t="s">
        <v>1130</v>
      </c>
      <c r="B349" s="18">
        <v>32</v>
      </c>
      <c r="C349" s="21" t="s">
        <v>1131</v>
      </c>
      <c r="D349" s="20" t="s">
        <v>581</v>
      </c>
      <c r="E349" s="3" t="s">
        <v>582</v>
      </c>
      <c r="F349" s="3">
        <v>100000</v>
      </c>
    </row>
    <row r="350" spans="1:6">
      <c r="A350" s="17" t="s">
        <v>1132</v>
      </c>
      <c r="B350" s="18">
        <v>33</v>
      </c>
      <c r="C350" s="21" t="s">
        <v>1133</v>
      </c>
      <c r="D350" s="20" t="s">
        <v>581</v>
      </c>
      <c r="E350" s="3" t="s">
        <v>582</v>
      </c>
      <c r="F350" s="3">
        <v>100000</v>
      </c>
    </row>
    <row r="351" spans="1:6">
      <c r="A351" s="17" t="s">
        <v>1134</v>
      </c>
      <c r="B351" s="18">
        <v>34</v>
      </c>
      <c r="C351" s="21" t="s">
        <v>1135</v>
      </c>
      <c r="D351" s="20" t="s">
        <v>583</v>
      </c>
      <c r="E351" s="3" t="s">
        <v>584</v>
      </c>
      <c r="F351" s="3">
        <v>150000</v>
      </c>
    </row>
    <row r="352" spans="1:6">
      <c r="A352" s="17" t="s">
        <v>1136</v>
      </c>
      <c r="B352" s="18">
        <v>35</v>
      </c>
      <c r="C352" s="21" t="s">
        <v>1137</v>
      </c>
      <c r="D352" s="20" t="s">
        <v>583</v>
      </c>
      <c r="E352" s="3" t="s">
        <v>584</v>
      </c>
      <c r="F352" s="3">
        <v>150000</v>
      </c>
    </row>
    <row r="353" spans="1:6">
      <c r="A353" s="17" t="s">
        <v>1138</v>
      </c>
      <c r="B353" s="18">
        <v>36</v>
      </c>
      <c r="C353" s="21" t="s">
        <v>1139</v>
      </c>
      <c r="D353" s="20" t="s">
        <v>583</v>
      </c>
      <c r="E353" s="3" t="s">
        <v>584</v>
      </c>
      <c r="F353" s="3">
        <v>150000</v>
      </c>
    </row>
    <row r="354" spans="1:6">
      <c r="A354" s="17" t="s">
        <v>1140</v>
      </c>
      <c r="B354" s="18">
        <v>37</v>
      </c>
      <c r="C354" s="20" t="s">
        <v>1141</v>
      </c>
      <c r="D354" s="20" t="s">
        <v>573</v>
      </c>
      <c r="E354" s="3" t="s">
        <v>574</v>
      </c>
      <c r="F354" s="3">
        <v>15000</v>
      </c>
    </row>
    <row r="355" spans="1:6">
      <c r="A355" s="17" t="s">
        <v>1142</v>
      </c>
      <c r="B355" s="18">
        <v>38</v>
      </c>
      <c r="C355" s="20" t="s">
        <v>1143</v>
      </c>
      <c r="D355" s="20" t="s">
        <v>573</v>
      </c>
      <c r="E355" s="3" t="s">
        <v>574</v>
      </c>
      <c r="F355" s="3">
        <v>15000</v>
      </c>
    </row>
    <row r="356" spans="1:6">
      <c r="A356" s="17" t="s">
        <v>1144</v>
      </c>
      <c r="B356" s="18">
        <v>39</v>
      </c>
      <c r="C356" s="20" t="s">
        <v>1145</v>
      </c>
      <c r="D356" s="20" t="s">
        <v>573</v>
      </c>
      <c r="E356" s="3" t="s">
        <v>574</v>
      </c>
      <c r="F356" s="3">
        <v>15000</v>
      </c>
    </row>
    <row r="357" spans="1:6">
      <c r="A357" s="17" t="s">
        <v>1146</v>
      </c>
      <c r="B357" s="18">
        <v>40</v>
      </c>
      <c r="C357" s="20" t="s">
        <v>1147</v>
      </c>
      <c r="D357" s="20" t="s">
        <v>575</v>
      </c>
      <c r="E357" s="3" t="s">
        <v>576</v>
      </c>
      <c r="F357" s="3">
        <v>30000</v>
      </c>
    </row>
    <row r="358" spans="1:6">
      <c r="A358" s="17" t="s">
        <v>1148</v>
      </c>
      <c r="B358" s="18">
        <v>41</v>
      </c>
      <c r="C358" s="20" t="s">
        <v>1149</v>
      </c>
      <c r="D358" s="20" t="s">
        <v>575</v>
      </c>
      <c r="E358" s="3" t="s">
        <v>576</v>
      </c>
      <c r="F358" s="3">
        <v>30000</v>
      </c>
    </row>
    <row r="359" spans="1:6">
      <c r="A359" s="17" t="s">
        <v>1150</v>
      </c>
      <c r="B359" s="18">
        <v>42</v>
      </c>
      <c r="C359" s="20" t="s">
        <v>1151</v>
      </c>
      <c r="D359" s="20" t="s">
        <v>575</v>
      </c>
      <c r="E359" s="3" t="s">
        <v>576</v>
      </c>
      <c r="F359" s="3">
        <v>30000</v>
      </c>
    </row>
    <row r="360" spans="1:6">
      <c r="A360" s="17" t="s">
        <v>1152</v>
      </c>
      <c r="B360" s="18">
        <v>43</v>
      </c>
      <c r="C360" s="20" t="s">
        <v>1153</v>
      </c>
      <c r="D360" s="20" t="s">
        <v>577</v>
      </c>
      <c r="E360" s="3" t="s">
        <v>578</v>
      </c>
      <c r="F360" s="3">
        <v>50000</v>
      </c>
    </row>
    <row r="361" spans="1:6">
      <c r="A361" s="17" t="s">
        <v>1154</v>
      </c>
      <c r="B361" s="18">
        <v>44</v>
      </c>
      <c r="C361" s="20" t="s">
        <v>1155</v>
      </c>
      <c r="D361" s="20" t="s">
        <v>577</v>
      </c>
      <c r="E361" s="3" t="s">
        <v>578</v>
      </c>
      <c r="F361" s="3">
        <v>50000</v>
      </c>
    </row>
    <row r="362" spans="1:6">
      <c r="A362" s="17" t="s">
        <v>1156</v>
      </c>
      <c r="B362" s="18">
        <v>45</v>
      </c>
      <c r="C362" s="20" t="s">
        <v>1157</v>
      </c>
      <c r="D362" s="20" t="s">
        <v>577</v>
      </c>
      <c r="E362" s="3" t="s">
        <v>578</v>
      </c>
      <c r="F362" s="3">
        <v>50000</v>
      </c>
    </row>
    <row r="363" spans="1:6">
      <c r="A363" s="17" t="s">
        <v>1158</v>
      </c>
      <c r="B363" s="18">
        <v>46</v>
      </c>
      <c r="C363" s="20" t="s">
        <v>1159</v>
      </c>
      <c r="D363" s="20" t="s">
        <v>579</v>
      </c>
      <c r="E363" s="3" t="s">
        <v>580</v>
      </c>
      <c r="F363" s="3">
        <v>75000</v>
      </c>
    </row>
    <row r="364" spans="1:6">
      <c r="A364" s="17" t="s">
        <v>1160</v>
      </c>
      <c r="B364" s="18">
        <v>47</v>
      </c>
      <c r="C364" s="20" t="s">
        <v>1161</v>
      </c>
      <c r="D364" s="20" t="s">
        <v>579</v>
      </c>
      <c r="E364" s="3" t="s">
        <v>580</v>
      </c>
      <c r="F364" s="3">
        <v>75000</v>
      </c>
    </row>
    <row r="365" spans="1:6">
      <c r="A365" s="17" t="s">
        <v>1162</v>
      </c>
      <c r="B365" s="18">
        <v>48</v>
      </c>
      <c r="C365" s="20" t="s">
        <v>1163</v>
      </c>
      <c r="D365" s="20" t="s">
        <v>579</v>
      </c>
      <c r="E365" s="3" t="s">
        <v>580</v>
      </c>
      <c r="F365" s="3">
        <v>75000</v>
      </c>
    </row>
    <row r="366" spans="1:6">
      <c r="A366" s="17" t="s">
        <v>1164</v>
      </c>
      <c r="B366" s="18">
        <v>49</v>
      </c>
      <c r="C366" s="20" t="s">
        <v>1165</v>
      </c>
      <c r="D366" s="20" t="s">
        <v>581</v>
      </c>
      <c r="E366" s="3" t="s">
        <v>582</v>
      </c>
      <c r="F366" s="3">
        <v>100000</v>
      </c>
    </row>
    <row r="367" spans="1:6">
      <c r="A367" s="17" t="s">
        <v>1166</v>
      </c>
      <c r="B367" s="18">
        <v>50</v>
      </c>
      <c r="C367" s="20" t="s">
        <v>1167</v>
      </c>
      <c r="D367" s="20" t="s">
        <v>581</v>
      </c>
      <c r="E367" s="3" t="s">
        <v>582</v>
      </c>
      <c r="F367" s="3">
        <v>100000</v>
      </c>
    </row>
    <row r="368" spans="1:6">
      <c r="A368" s="17" t="s">
        <v>1168</v>
      </c>
      <c r="B368" s="18">
        <v>51</v>
      </c>
      <c r="C368" s="20" t="s">
        <v>1169</v>
      </c>
      <c r="D368" s="20" t="s">
        <v>581</v>
      </c>
      <c r="E368" s="3" t="s">
        <v>582</v>
      </c>
      <c r="F368" s="3">
        <v>100000</v>
      </c>
    </row>
    <row r="369" spans="1:6">
      <c r="A369" s="17" t="s">
        <v>1170</v>
      </c>
      <c r="B369" s="18">
        <v>52</v>
      </c>
      <c r="C369" s="20" t="s">
        <v>1171</v>
      </c>
      <c r="D369" s="20" t="s">
        <v>583</v>
      </c>
      <c r="E369" s="3" t="s">
        <v>584</v>
      </c>
      <c r="F369" s="3">
        <v>150000</v>
      </c>
    </row>
    <row r="370" spans="1:6">
      <c r="A370" s="17" t="s">
        <v>1172</v>
      </c>
      <c r="B370" s="18">
        <v>53</v>
      </c>
      <c r="C370" s="20" t="s">
        <v>1173</v>
      </c>
      <c r="D370" s="20" t="s">
        <v>583</v>
      </c>
      <c r="E370" s="3" t="s">
        <v>584</v>
      </c>
      <c r="F370" s="3">
        <v>150000</v>
      </c>
    </row>
    <row r="371" spans="1:6">
      <c r="A371" s="17" t="s">
        <v>1174</v>
      </c>
      <c r="B371" s="18">
        <v>54</v>
      </c>
      <c r="C371" s="20" t="s">
        <v>1175</v>
      </c>
      <c r="D371" s="20" t="s">
        <v>583</v>
      </c>
      <c r="E371" s="3" t="s">
        <v>584</v>
      </c>
      <c r="F371" s="3">
        <v>150000</v>
      </c>
    </row>
    <row r="383" spans="1:6" ht="15.75">
      <c r="A383" s="45" t="s">
        <v>592</v>
      </c>
      <c r="B383" s="46">
        <v>410912</v>
      </c>
      <c r="C383" s="47" t="s">
        <v>813</v>
      </c>
      <c r="D383" s="47">
        <v>1</v>
      </c>
    </row>
    <row r="384" spans="1:6" ht="15.75">
      <c r="A384" s="45" t="s">
        <v>593</v>
      </c>
      <c r="B384" s="46">
        <v>410913</v>
      </c>
      <c r="C384" s="47" t="s">
        <v>1176</v>
      </c>
      <c r="D384" s="47">
        <v>2</v>
      </c>
    </row>
    <row r="385" spans="1:4" ht="15.75">
      <c r="A385" s="45" t="s">
        <v>595</v>
      </c>
      <c r="B385" s="46">
        <v>410922</v>
      </c>
      <c r="C385" s="47" t="s">
        <v>1177</v>
      </c>
      <c r="D385" s="47">
        <v>1</v>
      </c>
    </row>
    <row r="386" spans="1:4" ht="15.75">
      <c r="A386" s="45" t="s">
        <v>596</v>
      </c>
      <c r="B386" s="46">
        <v>410923</v>
      </c>
      <c r="C386" s="47" t="s">
        <v>1178</v>
      </c>
      <c r="D386" s="47">
        <v>2</v>
      </c>
    </row>
    <row r="387" spans="1:4" ht="15.75">
      <c r="A387" s="45" t="s">
        <v>598</v>
      </c>
      <c r="B387" s="46">
        <v>410932</v>
      </c>
      <c r="C387" s="47" t="s">
        <v>1179</v>
      </c>
      <c r="D387" s="47">
        <v>1</v>
      </c>
    </row>
    <row r="388" spans="1:4" ht="15.75">
      <c r="A388" s="45" t="s">
        <v>599</v>
      </c>
      <c r="B388" s="46">
        <v>410933</v>
      </c>
      <c r="C388" s="47" t="s">
        <v>1180</v>
      </c>
      <c r="D388" s="47">
        <v>2</v>
      </c>
    </row>
    <row r="389" spans="1:4" ht="15.75">
      <c r="A389" s="45" t="s">
        <v>601</v>
      </c>
      <c r="B389" s="46">
        <v>410942</v>
      </c>
      <c r="C389" s="47" t="s">
        <v>1181</v>
      </c>
      <c r="D389" s="47">
        <v>1</v>
      </c>
    </row>
    <row r="390" spans="1:4" ht="15.75">
      <c r="A390" s="45" t="s">
        <v>602</v>
      </c>
      <c r="B390" s="46">
        <v>410943</v>
      </c>
      <c r="C390" s="47" t="s">
        <v>1182</v>
      </c>
      <c r="D390" s="47">
        <v>2</v>
      </c>
    </row>
    <row r="391" spans="1:4" ht="15.75">
      <c r="A391" s="45" t="s">
        <v>604</v>
      </c>
      <c r="B391" s="46">
        <v>410952</v>
      </c>
      <c r="C391" s="47" t="s">
        <v>1183</v>
      </c>
      <c r="D391" s="47">
        <v>1</v>
      </c>
    </row>
    <row r="392" spans="1:4" ht="15.75">
      <c r="A392" s="45" t="s">
        <v>605</v>
      </c>
      <c r="B392" s="46">
        <v>410953</v>
      </c>
      <c r="C392" s="47" t="s">
        <v>1184</v>
      </c>
      <c r="D392" s="47">
        <v>2</v>
      </c>
    </row>
    <row r="393" spans="1:4" ht="15.75">
      <c r="A393" s="45" t="s">
        <v>607</v>
      </c>
      <c r="B393" s="46">
        <v>410962</v>
      </c>
      <c r="C393" s="47" t="s">
        <v>1185</v>
      </c>
      <c r="D393" s="47">
        <v>1</v>
      </c>
    </row>
    <row r="394" spans="1:4" ht="15.75">
      <c r="A394" s="45" t="s">
        <v>608</v>
      </c>
      <c r="B394" s="46">
        <v>410963</v>
      </c>
      <c r="C394" s="47" t="s">
        <v>1186</v>
      </c>
      <c r="D394" s="47">
        <v>2</v>
      </c>
    </row>
    <row r="395" spans="1:4" ht="15.75">
      <c r="A395" s="45" t="s">
        <v>610</v>
      </c>
      <c r="B395" s="46">
        <v>411012</v>
      </c>
      <c r="C395" s="47" t="s">
        <v>1187</v>
      </c>
      <c r="D395" s="47">
        <v>1</v>
      </c>
    </row>
    <row r="396" spans="1:4" ht="15.75">
      <c r="A396" s="45" t="s">
        <v>611</v>
      </c>
      <c r="B396" s="46">
        <v>411013</v>
      </c>
      <c r="C396" s="47" t="s">
        <v>1188</v>
      </c>
      <c r="D396" s="47">
        <v>2</v>
      </c>
    </row>
    <row r="397" spans="1:4" ht="15.75">
      <c r="A397" s="45" t="s">
        <v>613</v>
      </c>
      <c r="B397" s="46">
        <v>411022</v>
      </c>
      <c r="C397" s="47" t="s">
        <v>1189</v>
      </c>
      <c r="D397" s="47">
        <v>1</v>
      </c>
    </row>
    <row r="398" spans="1:4" ht="15.75">
      <c r="A398" s="45" t="s">
        <v>614</v>
      </c>
      <c r="B398" s="46">
        <v>411023</v>
      </c>
      <c r="C398" s="47" t="s">
        <v>1190</v>
      </c>
      <c r="D398" s="47">
        <v>2</v>
      </c>
    </row>
    <row r="399" spans="1:4" ht="15.75">
      <c r="A399" s="45" t="s">
        <v>616</v>
      </c>
      <c r="B399" s="48">
        <v>411032</v>
      </c>
      <c r="C399" s="47" t="s">
        <v>1191</v>
      </c>
      <c r="D399" s="47">
        <v>1</v>
      </c>
    </row>
    <row r="400" spans="1:4" ht="15.75">
      <c r="A400" s="45" t="s">
        <v>617</v>
      </c>
      <c r="B400" s="48">
        <v>411033</v>
      </c>
      <c r="C400" s="47" t="s">
        <v>1192</v>
      </c>
      <c r="D400" s="47">
        <v>2</v>
      </c>
    </row>
    <row r="401" spans="1:4" ht="15.75">
      <c r="A401" s="45" t="s">
        <v>619</v>
      </c>
      <c r="B401" s="48">
        <v>411042</v>
      </c>
      <c r="C401" s="47" t="s">
        <v>1193</v>
      </c>
      <c r="D401" s="47">
        <v>1</v>
      </c>
    </row>
    <row r="402" spans="1:4" ht="15.75">
      <c r="A402" s="45" t="s">
        <v>620</v>
      </c>
      <c r="B402" s="48">
        <v>411043</v>
      </c>
      <c r="C402" s="47" t="s">
        <v>1194</v>
      </c>
      <c r="D402" s="47">
        <v>2</v>
      </c>
    </row>
    <row r="403" spans="1:4" ht="15.75">
      <c r="A403" s="45" t="s">
        <v>622</v>
      </c>
      <c r="B403" s="48">
        <v>411052</v>
      </c>
      <c r="C403" s="47" t="s">
        <v>1195</v>
      </c>
      <c r="D403" s="47">
        <v>1</v>
      </c>
    </row>
    <row r="404" spans="1:4" ht="15.75">
      <c r="A404" s="45" t="s">
        <v>623</v>
      </c>
      <c r="B404" s="48">
        <v>411053</v>
      </c>
      <c r="C404" s="47" t="s">
        <v>1196</v>
      </c>
      <c r="D404" s="47">
        <v>2</v>
      </c>
    </row>
    <row r="405" spans="1:4" ht="15.75">
      <c r="A405" s="45" t="s">
        <v>625</v>
      </c>
      <c r="B405" s="48">
        <v>411062</v>
      </c>
      <c r="C405" s="47" t="s">
        <v>1197</v>
      </c>
      <c r="D405" s="47">
        <v>1</v>
      </c>
    </row>
    <row r="406" spans="1:4" ht="15.75">
      <c r="A406" s="45" t="s">
        <v>626</v>
      </c>
      <c r="B406" s="48">
        <v>411063</v>
      </c>
      <c r="C406" s="47" t="s">
        <v>1198</v>
      </c>
      <c r="D406" s="47">
        <v>2</v>
      </c>
    </row>
    <row r="407" spans="1:4" ht="15.75">
      <c r="A407" s="45" t="s">
        <v>628</v>
      </c>
      <c r="B407" s="48">
        <v>411112</v>
      </c>
      <c r="C407" s="47" t="s">
        <v>1199</v>
      </c>
      <c r="D407" s="47">
        <v>1</v>
      </c>
    </row>
    <row r="408" spans="1:4" ht="15.75">
      <c r="A408" s="45" t="s">
        <v>629</v>
      </c>
      <c r="B408" s="48">
        <v>411113</v>
      </c>
      <c r="C408" s="47" t="s">
        <v>1200</v>
      </c>
      <c r="D408" s="47">
        <v>2</v>
      </c>
    </row>
    <row r="409" spans="1:4" ht="15.75">
      <c r="A409" s="45" t="s">
        <v>631</v>
      </c>
      <c r="B409" s="48">
        <v>411122</v>
      </c>
      <c r="C409" s="47" t="s">
        <v>1201</v>
      </c>
      <c r="D409" s="47">
        <v>1</v>
      </c>
    </row>
    <row r="410" spans="1:4" ht="15.75">
      <c r="A410" s="45" t="s">
        <v>632</v>
      </c>
      <c r="B410" s="48">
        <v>411123</v>
      </c>
      <c r="C410" s="47" t="s">
        <v>1202</v>
      </c>
      <c r="D410" s="47">
        <v>2</v>
      </c>
    </row>
    <row r="411" spans="1:4" ht="15.75">
      <c r="A411" s="45" t="s">
        <v>634</v>
      </c>
      <c r="B411" s="48">
        <v>411132</v>
      </c>
      <c r="C411" s="47" t="s">
        <v>1203</v>
      </c>
      <c r="D411" s="47">
        <v>1</v>
      </c>
    </row>
    <row r="412" spans="1:4" ht="15.75">
      <c r="A412" s="45" t="s">
        <v>635</v>
      </c>
      <c r="B412" s="48">
        <v>411133</v>
      </c>
      <c r="C412" s="47" t="s">
        <v>1204</v>
      </c>
      <c r="D412" s="47">
        <v>2</v>
      </c>
    </row>
    <row r="413" spans="1:4" ht="15.75">
      <c r="A413" s="45" t="s">
        <v>637</v>
      </c>
      <c r="B413" s="48">
        <v>411142</v>
      </c>
      <c r="C413" s="47" t="s">
        <v>1205</v>
      </c>
      <c r="D413" s="47">
        <v>1</v>
      </c>
    </row>
    <row r="414" spans="1:4" ht="15.75">
      <c r="A414" s="45" t="s">
        <v>638</v>
      </c>
      <c r="B414" s="48">
        <v>411143</v>
      </c>
      <c r="C414" s="47" t="s">
        <v>1206</v>
      </c>
      <c r="D414" s="47">
        <v>2</v>
      </c>
    </row>
    <row r="415" spans="1:4" ht="15.75">
      <c r="A415" s="45" t="s">
        <v>640</v>
      </c>
      <c r="B415" s="48">
        <v>411152</v>
      </c>
      <c r="C415" s="47" t="s">
        <v>1207</v>
      </c>
      <c r="D415" s="47">
        <v>1</v>
      </c>
    </row>
    <row r="416" spans="1:4" ht="15.75">
      <c r="A416" s="45" t="s">
        <v>641</v>
      </c>
      <c r="B416" s="48">
        <v>411153</v>
      </c>
      <c r="C416" s="47" t="s">
        <v>1208</v>
      </c>
      <c r="D416" s="47">
        <v>2</v>
      </c>
    </row>
    <row r="417" spans="1:4" ht="15.75">
      <c r="A417" s="45" t="s">
        <v>643</v>
      </c>
      <c r="B417" s="48">
        <v>411162</v>
      </c>
      <c r="C417" s="47" t="s">
        <v>1209</v>
      </c>
      <c r="D417" s="47">
        <v>1</v>
      </c>
    </row>
    <row r="418" spans="1:4" ht="15.75">
      <c r="A418" s="45" t="s">
        <v>644</v>
      </c>
      <c r="B418" s="48">
        <v>411163</v>
      </c>
      <c r="C418" s="47" t="s">
        <v>1210</v>
      </c>
      <c r="D418" s="47">
        <v>2</v>
      </c>
    </row>
    <row r="419" spans="1:4" ht="15.75">
      <c r="A419" s="45" t="s">
        <v>646</v>
      </c>
      <c r="B419" s="48">
        <v>411212</v>
      </c>
      <c r="C419" s="47" t="s">
        <v>1211</v>
      </c>
      <c r="D419" s="47">
        <v>1</v>
      </c>
    </row>
    <row r="420" spans="1:4" ht="15.75">
      <c r="A420" s="45" t="s">
        <v>647</v>
      </c>
      <c r="B420" s="48">
        <v>411213</v>
      </c>
      <c r="C420" s="47" t="s">
        <v>1212</v>
      </c>
      <c r="D420" s="47">
        <v>2</v>
      </c>
    </row>
    <row r="421" spans="1:4" ht="15.75">
      <c r="A421" s="45" t="s">
        <v>649</v>
      </c>
      <c r="B421" s="48">
        <v>411222</v>
      </c>
      <c r="C421" s="47" t="s">
        <v>1213</v>
      </c>
      <c r="D421" s="47">
        <v>1</v>
      </c>
    </row>
    <row r="422" spans="1:4" ht="15.75">
      <c r="A422" s="45" t="s">
        <v>650</v>
      </c>
      <c r="B422" s="48">
        <v>411223</v>
      </c>
      <c r="C422" s="47" t="s">
        <v>1214</v>
      </c>
      <c r="D422" s="47">
        <v>2</v>
      </c>
    </row>
    <row r="423" spans="1:4" ht="15.75">
      <c r="A423" s="45" t="s">
        <v>652</v>
      </c>
      <c r="B423" s="48">
        <v>411232</v>
      </c>
      <c r="C423" s="47" t="s">
        <v>1215</v>
      </c>
      <c r="D423" s="47">
        <v>1</v>
      </c>
    </row>
    <row r="424" spans="1:4" ht="15.75">
      <c r="A424" s="45" t="s">
        <v>653</v>
      </c>
      <c r="B424" s="48">
        <v>411233</v>
      </c>
      <c r="C424" s="47" t="s">
        <v>1216</v>
      </c>
      <c r="D424" s="47">
        <v>2</v>
      </c>
    </row>
    <row r="425" spans="1:4" ht="15.75">
      <c r="A425" s="45" t="s">
        <v>655</v>
      </c>
      <c r="B425" s="48">
        <v>411242</v>
      </c>
      <c r="C425" s="47" t="s">
        <v>1217</v>
      </c>
      <c r="D425" s="47">
        <v>1</v>
      </c>
    </row>
    <row r="426" spans="1:4" ht="15.75">
      <c r="A426" s="45" t="s">
        <v>656</v>
      </c>
      <c r="B426" s="48">
        <v>411243</v>
      </c>
      <c r="C426" s="47" t="s">
        <v>1218</v>
      </c>
      <c r="D426" s="47">
        <v>2</v>
      </c>
    </row>
    <row r="427" spans="1:4" ht="15.75">
      <c r="A427" s="45" t="s">
        <v>658</v>
      </c>
      <c r="B427" s="48">
        <v>411252</v>
      </c>
      <c r="C427" s="47" t="s">
        <v>1219</v>
      </c>
      <c r="D427" s="47">
        <v>1</v>
      </c>
    </row>
    <row r="428" spans="1:4" ht="15.75">
      <c r="A428" s="45" t="s">
        <v>659</v>
      </c>
      <c r="B428" s="48">
        <v>411253</v>
      </c>
      <c r="C428" s="47" t="s">
        <v>1220</v>
      </c>
      <c r="D428" s="47">
        <v>2</v>
      </c>
    </row>
    <row r="429" spans="1:4" ht="15.75">
      <c r="A429" s="45" t="s">
        <v>661</v>
      </c>
      <c r="B429" s="48">
        <v>411262</v>
      </c>
      <c r="C429" s="47" t="s">
        <v>1221</v>
      </c>
      <c r="D429" s="47">
        <v>1</v>
      </c>
    </row>
    <row r="430" spans="1:4" ht="15.75">
      <c r="A430" s="45" t="s">
        <v>662</v>
      </c>
      <c r="B430" s="48">
        <v>411263</v>
      </c>
      <c r="C430" s="47" t="s">
        <v>1222</v>
      </c>
      <c r="D430" s="47">
        <v>2</v>
      </c>
    </row>
    <row r="431" spans="1:4" ht="15.75">
      <c r="A431" s="45" t="s">
        <v>664</v>
      </c>
      <c r="B431" s="48">
        <v>420912</v>
      </c>
      <c r="C431" s="47" t="s">
        <v>1223</v>
      </c>
      <c r="D431" s="47">
        <v>1</v>
      </c>
    </row>
    <row r="432" spans="1:4" ht="15.75">
      <c r="A432" s="45" t="s">
        <v>665</v>
      </c>
      <c r="B432" s="48">
        <v>420913</v>
      </c>
      <c r="C432" s="47" t="s">
        <v>1224</v>
      </c>
      <c r="D432" s="47">
        <v>2</v>
      </c>
    </row>
    <row r="433" spans="1:4" ht="15.75">
      <c r="A433" s="45" t="s">
        <v>667</v>
      </c>
      <c r="B433" s="48">
        <v>420922</v>
      </c>
      <c r="C433" s="47" t="s">
        <v>1225</v>
      </c>
      <c r="D433" s="47">
        <v>1</v>
      </c>
    </row>
    <row r="434" spans="1:4" ht="15.75">
      <c r="A434" s="45" t="s">
        <v>668</v>
      </c>
      <c r="B434" s="48">
        <v>420923</v>
      </c>
      <c r="C434" s="47" t="s">
        <v>1226</v>
      </c>
      <c r="D434" s="47">
        <v>2</v>
      </c>
    </row>
    <row r="435" spans="1:4" ht="15.75">
      <c r="A435" s="45" t="s">
        <v>670</v>
      </c>
      <c r="B435" s="48">
        <v>420932</v>
      </c>
      <c r="C435" s="47" t="s">
        <v>1227</v>
      </c>
      <c r="D435" s="47">
        <v>1</v>
      </c>
    </row>
    <row r="436" spans="1:4" ht="15.75">
      <c r="A436" s="45" t="s">
        <v>671</v>
      </c>
      <c r="B436" s="48">
        <v>420933</v>
      </c>
      <c r="C436" s="47" t="s">
        <v>1228</v>
      </c>
      <c r="D436" s="47">
        <v>2</v>
      </c>
    </row>
    <row r="437" spans="1:4" ht="15.75">
      <c r="A437" s="45" t="s">
        <v>673</v>
      </c>
      <c r="B437" s="48">
        <v>420942</v>
      </c>
      <c r="C437" s="47" t="s">
        <v>1229</v>
      </c>
      <c r="D437" s="47">
        <v>1</v>
      </c>
    </row>
    <row r="438" spans="1:4" ht="15.75">
      <c r="A438" s="45" t="s">
        <v>674</v>
      </c>
      <c r="B438" s="48">
        <v>420943</v>
      </c>
      <c r="C438" s="47" t="s">
        <v>1230</v>
      </c>
      <c r="D438" s="47">
        <v>2</v>
      </c>
    </row>
    <row r="439" spans="1:4" ht="15.75">
      <c r="A439" s="45" t="s">
        <v>676</v>
      </c>
      <c r="B439" s="48">
        <v>420952</v>
      </c>
      <c r="C439" s="47" t="s">
        <v>1231</v>
      </c>
      <c r="D439" s="47">
        <v>1</v>
      </c>
    </row>
    <row r="440" spans="1:4" ht="15.75">
      <c r="A440" s="45" t="s">
        <v>677</v>
      </c>
      <c r="B440" s="48">
        <v>420953</v>
      </c>
      <c r="C440" s="47" t="s">
        <v>1232</v>
      </c>
      <c r="D440" s="47">
        <v>2</v>
      </c>
    </row>
    <row r="441" spans="1:4" ht="15.75">
      <c r="A441" s="45" t="s">
        <v>679</v>
      </c>
      <c r="B441" s="48">
        <v>420962</v>
      </c>
      <c r="C441" s="47" t="s">
        <v>1233</v>
      </c>
      <c r="D441" s="47">
        <v>1</v>
      </c>
    </row>
    <row r="442" spans="1:4" ht="15.75">
      <c r="A442" s="45" t="s">
        <v>680</v>
      </c>
      <c r="B442" s="48">
        <v>420963</v>
      </c>
      <c r="C442" s="47" t="s">
        <v>1234</v>
      </c>
      <c r="D442" s="47">
        <v>2</v>
      </c>
    </row>
    <row r="443" spans="1:4" ht="15.75">
      <c r="A443" s="45" t="s">
        <v>682</v>
      </c>
      <c r="B443" s="48">
        <v>421012</v>
      </c>
      <c r="C443" s="47" t="s">
        <v>1235</v>
      </c>
      <c r="D443" s="47">
        <v>1</v>
      </c>
    </row>
    <row r="444" spans="1:4" ht="15.75">
      <c r="A444" s="45" t="s">
        <v>683</v>
      </c>
      <c r="B444" s="48">
        <v>421013</v>
      </c>
      <c r="C444" s="47" t="s">
        <v>1236</v>
      </c>
      <c r="D444" s="47">
        <v>2</v>
      </c>
    </row>
    <row r="445" spans="1:4" ht="15.75">
      <c r="A445" s="45" t="s">
        <v>685</v>
      </c>
      <c r="B445" s="48">
        <v>421022</v>
      </c>
      <c r="C445" s="47" t="s">
        <v>1237</v>
      </c>
      <c r="D445" s="47">
        <v>1</v>
      </c>
    </row>
    <row r="446" spans="1:4" ht="15.75">
      <c r="A446" s="45" t="s">
        <v>686</v>
      </c>
      <c r="B446" s="48">
        <v>421023</v>
      </c>
      <c r="C446" s="47" t="s">
        <v>1238</v>
      </c>
      <c r="D446" s="47">
        <v>2</v>
      </c>
    </row>
    <row r="447" spans="1:4" ht="15.75">
      <c r="A447" s="45" t="s">
        <v>688</v>
      </c>
      <c r="B447" s="48">
        <v>421032</v>
      </c>
      <c r="C447" s="47" t="s">
        <v>1239</v>
      </c>
      <c r="D447" s="47">
        <v>1</v>
      </c>
    </row>
    <row r="448" spans="1:4" ht="15.75">
      <c r="A448" s="45" t="s">
        <v>689</v>
      </c>
      <c r="B448" s="48">
        <v>421033</v>
      </c>
      <c r="C448" s="47" t="s">
        <v>1240</v>
      </c>
      <c r="D448" s="47">
        <v>2</v>
      </c>
    </row>
    <row r="449" spans="1:4" ht="15.75">
      <c r="A449" s="45" t="s">
        <v>691</v>
      </c>
      <c r="B449" s="48">
        <v>421042</v>
      </c>
      <c r="C449" s="47" t="s">
        <v>1241</v>
      </c>
      <c r="D449" s="47">
        <v>1</v>
      </c>
    </row>
    <row r="450" spans="1:4" ht="15.75">
      <c r="A450" s="45" t="s">
        <v>692</v>
      </c>
      <c r="B450" s="48">
        <v>421043</v>
      </c>
      <c r="C450" s="47" t="s">
        <v>1242</v>
      </c>
      <c r="D450" s="47">
        <v>2</v>
      </c>
    </row>
    <row r="451" spans="1:4" ht="15.75">
      <c r="A451" s="45" t="s">
        <v>694</v>
      </c>
      <c r="B451" s="48">
        <v>421052</v>
      </c>
      <c r="C451" s="47" t="s">
        <v>1243</v>
      </c>
      <c r="D451" s="47">
        <v>1</v>
      </c>
    </row>
    <row r="452" spans="1:4" ht="15.75">
      <c r="A452" s="45" t="s">
        <v>695</v>
      </c>
      <c r="B452" s="48">
        <v>421053</v>
      </c>
      <c r="C452" s="47" t="s">
        <v>1244</v>
      </c>
      <c r="D452" s="47">
        <v>2</v>
      </c>
    </row>
    <row r="453" spans="1:4" ht="15.75">
      <c r="A453" s="45" t="s">
        <v>697</v>
      </c>
      <c r="B453" s="48">
        <v>421062</v>
      </c>
      <c r="C453" s="47" t="s">
        <v>1245</v>
      </c>
      <c r="D453" s="47">
        <v>1</v>
      </c>
    </row>
    <row r="454" spans="1:4" ht="15.75">
      <c r="A454" s="45" t="s">
        <v>698</v>
      </c>
      <c r="B454" s="48">
        <v>421063</v>
      </c>
      <c r="C454" s="47" t="s">
        <v>1246</v>
      </c>
      <c r="D454" s="47">
        <v>2</v>
      </c>
    </row>
    <row r="455" spans="1:4" ht="15.75">
      <c r="A455" s="45" t="s">
        <v>700</v>
      </c>
      <c r="B455" s="48">
        <v>421112</v>
      </c>
      <c r="C455" s="47" t="s">
        <v>1247</v>
      </c>
      <c r="D455" s="47">
        <v>1</v>
      </c>
    </row>
    <row r="456" spans="1:4" ht="15.75">
      <c r="A456" s="45" t="s">
        <v>701</v>
      </c>
      <c r="B456" s="48">
        <v>421113</v>
      </c>
      <c r="C456" s="47" t="s">
        <v>1248</v>
      </c>
      <c r="D456" s="47">
        <v>2</v>
      </c>
    </row>
    <row r="457" spans="1:4" ht="15.75">
      <c r="A457" s="45" t="s">
        <v>703</v>
      </c>
      <c r="B457" s="48">
        <v>421122</v>
      </c>
      <c r="C457" s="47" t="s">
        <v>1249</v>
      </c>
      <c r="D457" s="47">
        <v>1</v>
      </c>
    </row>
    <row r="458" spans="1:4" ht="15.75">
      <c r="A458" s="45" t="s">
        <v>704</v>
      </c>
      <c r="B458" s="48">
        <v>421123</v>
      </c>
      <c r="C458" s="47" t="s">
        <v>1250</v>
      </c>
      <c r="D458" s="47">
        <v>2</v>
      </c>
    </row>
    <row r="459" spans="1:4" ht="15.75">
      <c r="A459" s="45" t="s">
        <v>706</v>
      </c>
      <c r="B459" s="48">
        <v>421132</v>
      </c>
      <c r="C459" s="47" t="s">
        <v>1251</v>
      </c>
      <c r="D459" s="47">
        <v>1</v>
      </c>
    </row>
    <row r="460" spans="1:4" ht="15.75">
      <c r="A460" s="45" t="s">
        <v>707</v>
      </c>
      <c r="B460" s="48">
        <v>421133</v>
      </c>
      <c r="C460" s="47" t="s">
        <v>1252</v>
      </c>
      <c r="D460" s="47">
        <v>2</v>
      </c>
    </row>
    <row r="461" spans="1:4" ht="15.75">
      <c r="A461" s="45" t="s">
        <v>709</v>
      </c>
      <c r="B461" s="48">
        <v>421142</v>
      </c>
      <c r="C461" s="47" t="s">
        <v>1253</v>
      </c>
      <c r="D461" s="47">
        <v>1</v>
      </c>
    </row>
    <row r="462" spans="1:4" ht="15.75">
      <c r="A462" s="45" t="s">
        <v>710</v>
      </c>
      <c r="B462" s="48">
        <v>421143</v>
      </c>
      <c r="C462" s="47" t="s">
        <v>1254</v>
      </c>
      <c r="D462" s="47">
        <v>2</v>
      </c>
    </row>
    <row r="463" spans="1:4" ht="15.75">
      <c r="A463" s="45" t="s">
        <v>712</v>
      </c>
      <c r="B463" s="48">
        <v>421152</v>
      </c>
      <c r="C463" s="47" t="s">
        <v>1255</v>
      </c>
      <c r="D463" s="47">
        <v>1</v>
      </c>
    </row>
    <row r="464" spans="1:4" ht="15.75">
      <c r="A464" s="45" t="s">
        <v>713</v>
      </c>
      <c r="B464" s="48">
        <v>421153</v>
      </c>
      <c r="C464" s="47" t="s">
        <v>1256</v>
      </c>
      <c r="D464" s="47">
        <v>2</v>
      </c>
    </row>
    <row r="465" spans="1:4" ht="15.75">
      <c r="A465" s="45" t="s">
        <v>715</v>
      </c>
      <c r="B465" s="48">
        <v>421162</v>
      </c>
      <c r="C465" s="47" t="s">
        <v>1257</v>
      </c>
      <c r="D465" s="47">
        <v>1</v>
      </c>
    </row>
    <row r="466" spans="1:4" ht="15.75">
      <c r="A466" s="45" t="s">
        <v>716</v>
      </c>
      <c r="B466" s="48">
        <v>421163</v>
      </c>
      <c r="C466" s="47" t="s">
        <v>1258</v>
      </c>
      <c r="D466" s="47">
        <v>2</v>
      </c>
    </row>
    <row r="467" spans="1:4" ht="15.75">
      <c r="A467" s="45" t="s">
        <v>718</v>
      </c>
      <c r="B467" s="48">
        <v>421212</v>
      </c>
      <c r="C467" s="47" t="s">
        <v>1259</v>
      </c>
      <c r="D467" s="47">
        <v>1</v>
      </c>
    </row>
    <row r="468" spans="1:4" ht="15.75">
      <c r="A468" s="45" t="s">
        <v>719</v>
      </c>
      <c r="B468" s="48">
        <v>421213</v>
      </c>
      <c r="C468" s="47" t="s">
        <v>1260</v>
      </c>
      <c r="D468" s="47">
        <v>2</v>
      </c>
    </row>
    <row r="469" spans="1:4" ht="15.75">
      <c r="A469" s="45" t="s">
        <v>721</v>
      </c>
      <c r="B469" s="48">
        <v>421222</v>
      </c>
      <c r="C469" s="47" t="s">
        <v>1261</v>
      </c>
      <c r="D469" s="47">
        <v>1</v>
      </c>
    </row>
    <row r="470" spans="1:4" ht="15.75">
      <c r="A470" s="45" t="s">
        <v>722</v>
      </c>
      <c r="B470" s="48">
        <v>421223</v>
      </c>
      <c r="C470" s="47" t="s">
        <v>1262</v>
      </c>
      <c r="D470" s="47">
        <v>2</v>
      </c>
    </row>
    <row r="471" spans="1:4" ht="15.75">
      <c r="A471" s="45" t="s">
        <v>724</v>
      </c>
      <c r="B471" s="48">
        <v>421232</v>
      </c>
      <c r="C471" s="47" t="s">
        <v>1263</v>
      </c>
      <c r="D471" s="47">
        <v>1</v>
      </c>
    </row>
    <row r="472" spans="1:4" ht="15.75">
      <c r="A472" s="45" t="s">
        <v>725</v>
      </c>
      <c r="B472" s="48">
        <v>421233</v>
      </c>
      <c r="C472" s="47" t="s">
        <v>1264</v>
      </c>
      <c r="D472" s="47">
        <v>2</v>
      </c>
    </row>
    <row r="473" spans="1:4" ht="15.75">
      <c r="A473" s="45" t="s">
        <v>727</v>
      </c>
      <c r="B473" s="48">
        <v>421242</v>
      </c>
      <c r="C473" s="47" t="s">
        <v>1265</v>
      </c>
      <c r="D473" s="47">
        <v>1</v>
      </c>
    </row>
    <row r="474" spans="1:4" ht="15.75">
      <c r="A474" s="45" t="s">
        <v>728</v>
      </c>
      <c r="B474" s="48">
        <v>421243</v>
      </c>
      <c r="C474" s="47" t="s">
        <v>1266</v>
      </c>
      <c r="D474" s="47">
        <v>2</v>
      </c>
    </row>
    <row r="475" spans="1:4" ht="15.75">
      <c r="A475" s="45" t="s">
        <v>730</v>
      </c>
      <c r="B475" s="48">
        <v>421252</v>
      </c>
      <c r="C475" s="47" t="s">
        <v>1267</v>
      </c>
      <c r="D475" s="47">
        <v>1</v>
      </c>
    </row>
    <row r="476" spans="1:4" ht="15.75">
      <c r="A476" s="45" t="s">
        <v>731</v>
      </c>
      <c r="B476" s="48">
        <v>421253</v>
      </c>
      <c r="C476" s="47" t="s">
        <v>1268</v>
      </c>
      <c r="D476" s="47">
        <v>2</v>
      </c>
    </row>
    <row r="477" spans="1:4" ht="15.75">
      <c r="A477" s="45" t="s">
        <v>733</v>
      </c>
      <c r="B477" s="48">
        <v>421262</v>
      </c>
      <c r="C477" s="47" t="s">
        <v>1269</v>
      </c>
      <c r="D477" s="47">
        <v>1</v>
      </c>
    </row>
    <row r="478" spans="1:4" ht="15.75">
      <c r="A478" s="45" t="s">
        <v>734</v>
      </c>
      <c r="B478" s="48">
        <v>421263</v>
      </c>
      <c r="C478" s="47" t="s">
        <v>1270</v>
      </c>
      <c r="D478" s="47">
        <v>2</v>
      </c>
    </row>
    <row r="479" spans="1:4" ht="15.75">
      <c r="A479" t="s">
        <v>736</v>
      </c>
      <c r="B479">
        <v>430912</v>
      </c>
      <c r="C479" s="47" t="s">
        <v>1271</v>
      </c>
      <c r="D479" s="47">
        <v>1</v>
      </c>
    </row>
    <row r="480" spans="1:4" ht="15.75">
      <c r="A480" t="s">
        <v>737</v>
      </c>
      <c r="B480">
        <v>430913</v>
      </c>
      <c r="C480" s="47" t="s">
        <v>1272</v>
      </c>
      <c r="D480" s="47">
        <v>2</v>
      </c>
    </row>
    <row r="481" spans="1:4" ht="15.75">
      <c r="A481" t="s">
        <v>739</v>
      </c>
      <c r="B481">
        <v>430922</v>
      </c>
      <c r="C481" s="47" t="s">
        <v>1273</v>
      </c>
      <c r="D481" s="47">
        <v>1</v>
      </c>
    </row>
    <row r="482" spans="1:4" ht="15.75">
      <c r="A482" t="s">
        <v>740</v>
      </c>
      <c r="B482">
        <v>430923</v>
      </c>
      <c r="C482" s="47" t="s">
        <v>1274</v>
      </c>
      <c r="D482" s="47">
        <v>2</v>
      </c>
    </row>
    <row r="483" spans="1:4" ht="15.75">
      <c r="A483" t="s">
        <v>742</v>
      </c>
      <c r="B483">
        <v>430932</v>
      </c>
      <c r="C483" s="47" t="s">
        <v>1275</v>
      </c>
      <c r="D483" s="47">
        <v>1</v>
      </c>
    </row>
    <row r="484" spans="1:4" ht="15.75">
      <c r="A484" t="s">
        <v>743</v>
      </c>
      <c r="B484">
        <v>430933</v>
      </c>
      <c r="C484" s="47" t="s">
        <v>1276</v>
      </c>
      <c r="D484" s="47">
        <v>2</v>
      </c>
    </row>
    <row r="485" spans="1:4" ht="15.75">
      <c r="A485" t="s">
        <v>745</v>
      </c>
      <c r="B485">
        <v>430942</v>
      </c>
      <c r="C485" s="47" t="s">
        <v>1277</v>
      </c>
      <c r="D485" s="47">
        <v>1</v>
      </c>
    </row>
    <row r="486" spans="1:4" ht="15.75">
      <c r="A486" t="s">
        <v>746</v>
      </c>
      <c r="B486">
        <v>430943</v>
      </c>
      <c r="C486" s="47" t="s">
        <v>1278</v>
      </c>
      <c r="D486" s="47">
        <v>2</v>
      </c>
    </row>
    <row r="487" spans="1:4" ht="15.75">
      <c r="A487" t="s">
        <v>748</v>
      </c>
      <c r="B487">
        <v>430952</v>
      </c>
      <c r="C487" s="47" t="s">
        <v>1279</v>
      </c>
      <c r="D487" s="47">
        <v>1</v>
      </c>
    </row>
    <row r="488" spans="1:4" ht="15.75">
      <c r="A488" t="s">
        <v>749</v>
      </c>
      <c r="B488">
        <v>430953</v>
      </c>
      <c r="C488" s="47" t="s">
        <v>1280</v>
      </c>
      <c r="D488" s="47">
        <v>2</v>
      </c>
    </row>
    <row r="489" spans="1:4" ht="15.75">
      <c r="A489" t="s">
        <v>751</v>
      </c>
      <c r="B489">
        <v>430962</v>
      </c>
      <c r="C489" s="47" t="s">
        <v>1281</v>
      </c>
      <c r="D489" s="47">
        <v>1</v>
      </c>
    </row>
    <row r="490" spans="1:4" ht="15.75">
      <c r="A490" t="s">
        <v>752</v>
      </c>
      <c r="B490">
        <v>430963</v>
      </c>
      <c r="C490" s="47" t="s">
        <v>1282</v>
      </c>
      <c r="D490" s="47">
        <v>2</v>
      </c>
    </row>
    <row r="491" spans="1:4" ht="15.75">
      <c r="A491" t="s">
        <v>754</v>
      </c>
      <c r="B491">
        <v>431012</v>
      </c>
      <c r="C491" s="47" t="s">
        <v>1283</v>
      </c>
      <c r="D491" s="47">
        <v>1</v>
      </c>
    </row>
    <row r="492" spans="1:4" ht="15.75">
      <c r="A492" t="s">
        <v>755</v>
      </c>
      <c r="B492">
        <v>431013</v>
      </c>
      <c r="C492" s="47" t="s">
        <v>1284</v>
      </c>
      <c r="D492" s="47">
        <v>2</v>
      </c>
    </row>
    <row r="493" spans="1:4" ht="15.75">
      <c r="A493" t="s">
        <v>757</v>
      </c>
      <c r="B493">
        <v>431022</v>
      </c>
      <c r="C493" s="47" t="s">
        <v>1285</v>
      </c>
      <c r="D493" s="47">
        <v>1</v>
      </c>
    </row>
    <row r="494" spans="1:4" ht="15.75">
      <c r="A494" t="s">
        <v>758</v>
      </c>
      <c r="B494">
        <v>431023</v>
      </c>
      <c r="C494" s="47" t="s">
        <v>1286</v>
      </c>
      <c r="D494" s="47">
        <v>2</v>
      </c>
    </row>
    <row r="495" spans="1:4" ht="15.75">
      <c r="A495" t="s">
        <v>760</v>
      </c>
      <c r="B495">
        <v>431032</v>
      </c>
      <c r="C495" s="47" t="s">
        <v>1287</v>
      </c>
      <c r="D495" s="47">
        <v>1</v>
      </c>
    </row>
    <row r="496" spans="1:4" ht="15.75">
      <c r="A496" t="s">
        <v>761</v>
      </c>
      <c r="B496">
        <v>431033</v>
      </c>
      <c r="C496" s="47" t="s">
        <v>1288</v>
      </c>
      <c r="D496" s="47">
        <v>2</v>
      </c>
    </row>
    <row r="497" spans="1:4" ht="15.75">
      <c r="A497" t="s">
        <v>763</v>
      </c>
      <c r="B497">
        <v>431042</v>
      </c>
      <c r="C497" s="47" t="s">
        <v>1289</v>
      </c>
      <c r="D497" s="47">
        <v>1</v>
      </c>
    </row>
    <row r="498" spans="1:4" ht="15.75">
      <c r="A498" t="s">
        <v>764</v>
      </c>
      <c r="B498">
        <v>431043</v>
      </c>
      <c r="C498" s="47" t="s">
        <v>1290</v>
      </c>
      <c r="D498" s="47">
        <v>2</v>
      </c>
    </row>
    <row r="499" spans="1:4" ht="15.75">
      <c r="A499" t="s">
        <v>766</v>
      </c>
      <c r="B499">
        <v>431052</v>
      </c>
      <c r="C499" s="47" t="s">
        <v>1291</v>
      </c>
      <c r="D499" s="47">
        <v>1</v>
      </c>
    </row>
    <row r="500" spans="1:4" ht="15.75">
      <c r="A500" t="s">
        <v>767</v>
      </c>
      <c r="B500">
        <v>431053</v>
      </c>
      <c r="C500" s="47" t="s">
        <v>1292</v>
      </c>
      <c r="D500" s="47">
        <v>2</v>
      </c>
    </row>
    <row r="501" spans="1:4" ht="15.75">
      <c r="A501" t="s">
        <v>769</v>
      </c>
      <c r="B501">
        <v>431062</v>
      </c>
      <c r="C501" s="47" t="s">
        <v>1293</v>
      </c>
      <c r="D501" s="47">
        <v>1</v>
      </c>
    </row>
    <row r="502" spans="1:4" ht="15.75">
      <c r="A502" t="s">
        <v>770</v>
      </c>
      <c r="B502">
        <v>431063</v>
      </c>
      <c r="C502" s="47" t="s">
        <v>1294</v>
      </c>
      <c r="D502" s="47">
        <v>2</v>
      </c>
    </row>
    <row r="503" spans="1:4" ht="15.75">
      <c r="A503" t="s">
        <v>772</v>
      </c>
      <c r="B503">
        <v>431112</v>
      </c>
      <c r="C503" s="47" t="s">
        <v>1295</v>
      </c>
      <c r="D503" s="47">
        <v>1</v>
      </c>
    </row>
    <row r="504" spans="1:4" ht="15.75">
      <c r="A504" t="s">
        <v>773</v>
      </c>
      <c r="B504">
        <v>431113</v>
      </c>
      <c r="C504" s="47" t="s">
        <v>1296</v>
      </c>
      <c r="D504" s="47">
        <v>2</v>
      </c>
    </row>
    <row r="505" spans="1:4" ht="15.75">
      <c r="A505" t="s">
        <v>775</v>
      </c>
      <c r="B505">
        <v>431122</v>
      </c>
      <c r="C505" s="47" t="s">
        <v>1297</v>
      </c>
      <c r="D505" s="47">
        <v>1</v>
      </c>
    </row>
    <row r="506" spans="1:4" ht="15.75">
      <c r="A506" t="s">
        <v>776</v>
      </c>
      <c r="B506">
        <v>431123</v>
      </c>
      <c r="C506" s="47" t="s">
        <v>1298</v>
      </c>
      <c r="D506" s="47">
        <v>2</v>
      </c>
    </row>
    <row r="507" spans="1:4" ht="15.75">
      <c r="A507" t="s">
        <v>778</v>
      </c>
      <c r="B507">
        <v>431132</v>
      </c>
      <c r="C507" s="47" t="s">
        <v>1299</v>
      </c>
      <c r="D507" s="47">
        <v>1</v>
      </c>
    </row>
    <row r="508" spans="1:4" ht="15.75">
      <c r="A508" t="s">
        <v>779</v>
      </c>
      <c r="B508">
        <v>431133</v>
      </c>
      <c r="C508" s="47" t="s">
        <v>1300</v>
      </c>
      <c r="D508" s="47">
        <v>2</v>
      </c>
    </row>
    <row r="509" spans="1:4" ht="15.75">
      <c r="A509" t="s">
        <v>781</v>
      </c>
      <c r="B509">
        <v>431142</v>
      </c>
      <c r="C509" s="47" t="s">
        <v>1301</v>
      </c>
      <c r="D509" s="47">
        <v>1</v>
      </c>
    </row>
    <row r="510" spans="1:4" ht="15.75">
      <c r="A510" t="s">
        <v>782</v>
      </c>
      <c r="B510">
        <v>431143</v>
      </c>
      <c r="C510" s="47" t="s">
        <v>1302</v>
      </c>
      <c r="D510" s="47">
        <v>2</v>
      </c>
    </row>
    <row r="511" spans="1:4" ht="15.75">
      <c r="A511" t="s">
        <v>784</v>
      </c>
      <c r="B511">
        <v>431152</v>
      </c>
      <c r="C511" s="47" t="s">
        <v>1303</v>
      </c>
      <c r="D511" s="47">
        <v>1</v>
      </c>
    </row>
    <row r="512" spans="1:4" ht="15.75">
      <c r="A512" t="s">
        <v>785</v>
      </c>
      <c r="B512">
        <v>431153</v>
      </c>
      <c r="C512" s="47" t="s">
        <v>1304</v>
      </c>
      <c r="D512" s="47">
        <v>2</v>
      </c>
    </row>
    <row r="513" spans="1:4" ht="15.75">
      <c r="A513" t="s">
        <v>787</v>
      </c>
      <c r="B513">
        <v>431162</v>
      </c>
      <c r="C513" s="47" t="s">
        <v>1305</v>
      </c>
      <c r="D513" s="47">
        <v>1</v>
      </c>
    </row>
    <row r="514" spans="1:4" ht="15.75">
      <c r="A514" t="s">
        <v>788</v>
      </c>
      <c r="B514">
        <v>431163</v>
      </c>
      <c r="C514" s="47" t="s">
        <v>1306</v>
      </c>
      <c r="D514" s="47">
        <v>2</v>
      </c>
    </row>
    <row r="515" spans="1:4" ht="15.75">
      <c r="A515" t="s">
        <v>790</v>
      </c>
      <c r="B515">
        <v>431212</v>
      </c>
      <c r="C515" s="47" t="s">
        <v>1307</v>
      </c>
      <c r="D515" s="47">
        <v>1</v>
      </c>
    </row>
    <row r="516" spans="1:4" ht="15.75">
      <c r="A516" t="s">
        <v>791</v>
      </c>
      <c r="B516">
        <v>431213</v>
      </c>
      <c r="C516" s="47" t="s">
        <v>1308</v>
      </c>
      <c r="D516" s="47">
        <v>2</v>
      </c>
    </row>
    <row r="517" spans="1:4" ht="15.75">
      <c r="A517" t="s">
        <v>793</v>
      </c>
      <c r="B517">
        <v>431222</v>
      </c>
      <c r="C517" s="47" t="s">
        <v>1309</v>
      </c>
      <c r="D517" s="47">
        <v>1</v>
      </c>
    </row>
    <row r="518" spans="1:4" ht="15.75">
      <c r="A518" t="s">
        <v>794</v>
      </c>
      <c r="B518">
        <v>431223</v>
      </c>
      <c r="C518" s="47" t="s">
        <v>1310</v>
      </c>
      <c r="D518" s="47">
        <v>2</v>
      </c>
    </row>
    <row r="519" spans="1:4" ht="15.75">
      <c r="A519" t="s">
        <v>796</v>
      </c>
      <c r="B519">
        <v>431232</v>
      </c>
      <c r="C519" s="47" t="s">
        <v>1311</v>
      </c>
      <c r="D519" s="47">
        <v>1</v>
      </c>
    </row>
    <row r="520" spans="1:4" ht="15.75">
      <c r="A520" t="s">
        <v>797</v>
      </c>
      <c r="B520">
        <v>431233</v>
      </c>
      <c r="C520" s="47" t="s">
        <v>1312</v>
      </c>
      <c r="D520" s="47">
        <v>2</v>
      </c>
    </row>
    <row r="521" spans="1:4" ht="15.75">
      <c r="A521" t="s">
        <v>799</v>
      </c>
      <c r="B521">
        <v>431242</v>
      </c>
      <c r="C521" s="47" t="s">
        <v>1313</v>
      </c>
      <c r="D521" s="47">
        <v>1</v>
      </c>
    </row>
    <row r="522" spans="1:4" ht="15.75">
      <c r="A522" t="s">
        <v>800</v>
      </c>
      <c r="B522">
        <v>431243</v>
      </c>
      <c r="C522" s="47" t="s">
        <v>1314</v>
      </c>
      <c r="D522" s="47">
        <v>2</v>
      </c>
    </row>
    <row r="523" spans="1:4" ht="15.75">
      <c r="A523" t="s">
        <v>802</v>
      </c>
      <c r="B523">
        <v>431252</v>
      </c>
      <c r="C523" s="47" t="s">
        <v>1315</v>
      </c>
      <c r="D523" s="47">
        <v>1</v>
      </c>
    </row>
    <row r="524" spans="1:4" ht="15.75">
      <c r="A524" t="s">
        <v>803</v>
      </c>
      <c r="B524">
        <v>431253</v>
      </c>
      <c r="C524" s="47" t="s">
        <v>1316</v>
      </c>
      <c r="D524" s="47">
        <v>2</v>
      </c>
    </row>
    <row r="525" spans="1:4" ht="15.75">
      <c r="A525" t="s">
        <v>805</v>
      </c>
      <c r="B525">
        <v>431262</v>
      </c>
      <c r="C525" s="47" t="s">
        <v>1317</v>
      </c>
      <c r="D525" s="47">
        <v>1</v>
      </c>
    </row>
    <row r="526" spans="1:4" ht="15.75">
      <c r="A526" t="s">
        <v>806</v>
      </c>
      <c r="B526">
        <v>431263</v>
      </c>
      <c r="C526" s="47" t="s">
        <v>1318</v>
      </c>
      <c r="D526" s="47">
        <v>2</v>
      </c>
    </row>
    <row r="529" spans="1:4" ht="15.75">
      <c r="A529" s="45" t="s">
        <v>593</v>
      </c>
      <c r="B529" s="46">
        <v>410913</v>
      </c>
      <c r="C529" s="47" t="s">
        <v>1176</v>
      </c>
      <c r="D529" s="47">
        <v>2</v>
      </c>
    </row>
    <row r="530" spans="1:4" ht="15.75">
      <c r="A530" s="45" t="s">
        <v>596</v>
      </c>
      <c r="B530" s="46">
        <v>410923</v>
      </c>
      <c r="C530" s="47" t="s">
        <v>1178</v>
      </c>
      <c r="D530" s="47">
        <v>2</v>
      </c>
    </row>
    <row r="531" spans="1:4" ht="15.75">
      <c r="A531" s="45" t="s">
        <v>599</v>
      </c>
      <c r="B531" s="46">
        <v>410933</v>
      </c>
      <c r="C531" s="47" t="s">
        <v>1180</v>
      </c>
      <c r="D531" s="47">
        <v>2</v>
      </c>
    </row>
    <row r="532" spans="1:4" ht="15.75">
      <c r="A532" s="45" t="s">
        <v>602</v>
      </c>
      <c r="B532" s="46">
        <v>410943</v>
      </c>
      <c r="C532" s="47" t="s">
        <v>1182</v>
      </c>
      <c r="D532" s="47">
        <v>2</v>
      </c>
    </row>
    <row r="533" spans="1:4" ht="15.75">
      <c r="A533" s="45" t="s">
        <v>605</v>
      </c>
      <c r="B533" s="46">
        <v>410953</v>
      </c>
      <c r="C533" s="47" t="s">
        <v>1184</v>
      </c>
      <c r="D533" s="47">
        <v>2</v>
      </c>
    </row>
    <row r="534" spans="1:4" ht="15.75">
      <c r="A534" s="45" t="s">
        <v>608</v>
      </c>
      <c r="B534" s="46">
        <v>410963</v>
      </c>
      <c r="C534" s="47" t="s">
        <v>1186</v>
      </c>
      <c r="D534" s="47">
        <v>2</v>
      </c>
    </row>
    <row r="535" spans="1:4" ht="15.75">
      <c r="A535" s="45" t="s">
        <v>611</v>
      </c>
      <c r="B535" s="46">
        <v>411013</v>
      </c>
      <c r="C535" s="47" t="s">
        <v>1188</v>
      </c>
      <c r="D535" s="47">
        <v>2</v>
      </c>
    </row>
    <row r="536" spans="1:4" ht="15.75">
      <c r="A536" s="45" t="s">
        <v>614</v>
      </c>
      <c r="B536" s="46">
        <v>411023</v>
      </c>
      <c r="C536" s="47" t="s">
        <v>1190</v>
      </c>
      <c r="D536" s="47">
        <v>2</v>
      </c>
    </row>
    <row r="537" spans="1:4" ht="15.75">
      <c r="A537" s="45" t="s">
        <v>617</v>
      </c>
      <c r="B537" s="48">
        <v>411033</v>
      </c>
      <c r="C537" s="47" t="s">
        <v>1192</v>
      </c>
      <c r="D537" s="47">
        <v>2</v>
      </c>
    </row>
    <row r="538" spans="1:4" ht="15.75">
      <c r="A538" s="45" t="s">
        <v>620</v>
      </c>
      <c r="B538" s="48">
        <v>411043</v>
      </c>
      <c r="C538" s="47" t="s">
        <v>1194</v>
      </c>
      <c r="D538" s="47">
        <v>2</v>
      </c>
    </row>
    <row r="539" spans="1:4" ht="15.75">
      <c r="A539" s="45" t="s">
        <v>623</v>
      </c>
      <c r="B539" s="48">
        <v>411053</v>
      </c>
      <c r="C539" s="47" t="s">
        <v>1196</v>
      </c>
      <c r="D539" s="47">
        <v>2</v>
      </c>
    </row>
    <row r="540" spans="1:4" ht="15.75">
      <c r="A540" s="45" t="s">
        <v>626</v>
      </c>
      <c r="B540" s="48">
        <v>411063</v>
      </c>
      <c r="C540" s="47" t="s">
        <v>1198</v>
      </c>
      <c r="D540" s="47">
        <v>2</v>
      </c>
    </row>
    <row r="541" spans="1:4" ht="15.75">
      <c r="A541" s="45" t="s">
        <v>629</v>
      </c>
      <c r="B541" s="48">
        <v>411113</v>
      </c>
      <c r="C541" s="47" t="s">
        <v>1200</v>
      </c>
      <c r="D541" s="47">
        <v>2</v>
      </c>
    </row>
    <row r="542" spans="1:4" ht="15.75">
      <c r="A542" s="45" t="s">
        <v>632</v>
      </c>
      <c r="B542" s="48">
        <v>411123</v>
      </c>
      <c r="C542" s="47" t="s">
        <v>1202</v>
      </c>
      <c r="D542" s="47">
        <v>2</v>
      </c>
    </row>
    <row r="543" spans="1:4" ht="15.75">
      <c r="A543" s="45" t="s">
        <v>635</v>
      </c>
      <c r="B543" s="48">
        <v>411133</v>
      </c>
      <c r="C543" s="47" t="s">
        <v>1204</v>
      </c>
      <c r="D543" s="47">
        <v>2</v>
      </c>
    </row>
    <row r="544" spans="1:4" ht="15.75">
      <c r="A544" s="45" t="s">
        <v>638</v>
      </c>
      <c r="B544" s="48">
        <v>411143</v>
      </c>
      <c r="C544" s="47" t="s">
        <v>1206</v>
      </c>
      <c r="D544" s="47">
        <v>2</v>
      </c>
    </row>
    <row r="545" spans="1:4" ht="15.75">
      <c r="A545" s="45" t="s">
        <v>641</v>
      </c>
      <c r="B545" s="48">
        <v>411153</v>
      </c>
      <c r="C545" s="47" t="s">
        <v>1208</v>
      </c>
      <c r="D545" s="47">
        <v>2</v>
      </c>
    </row>
    <row r="546" spans="1:4" ht="15.75">
      <c r="A546" s="45" t="s">
        <v>644</v>
      </c>
      <c r="B546" s="48">
        <v>411163</v>
      </c>
      <c r="C546" s="47" t="s">
        <v>1210</v>
      </c>
      <c r="D546" s="47">
        <v>2</v>
      </c>
    </row>
    <row r="547" spans="1:4" ht="15.75">
      <c r="A547" s="45" t="s">
        <v>647</v>
      </c>
      <c r="B547" s="48">
        <v>411213</v>
      </c>
      <c r="C547" s="47" t="s">
        <v>1212</v>
      </c>
      <c r="D547" s="47">
        <v>2</v>
      </c>
    </row>
    <row r="548" spans="1:4" ht="15.75">
      <c r="A548" s="45" t="s">
        <v>650</v>
      </c>
      <c r="B548" s="48">
        <v>411223</v>
      </c>
      <c r="C548" s="47" t="s">
        <v>1214</v>
      </c>
      <c r="D548" s="47">
        <v>2</v>
      </c>
    </row>
    <row r="549" spans="1:4" ht="15.75">
      <c r="A549" s="45" t="s">
        <v>653</v>
      </c>
      <c r="B549" s="48">
        <v>411233</v>
      </c>
      <c r="C549" s="47" t="s">
        <v>1216</v>
      </c>
      <c r="D549" s="47">
        <v>2</v>
      </c>
    </row>
    <row r="550" spans="1:4" ht="15.75">
      <c r="A550" s="45" t="s">
        <v>656</v>
      </c>
      <c r="B550" s="48">
        <v>411243</v>
      </c>
      <c r="C550" s="47" t="s">
        <v>1218</v>
      </c>
      <c r="D550" s="47">
        <v>2</v>
      </c>
    </row>
    <row r="551" spans="1:4" ht="15.75">
      <c r="A551" s="45" t="s">
        <v>659</v>
      </c>
      <c r="B551" s="48">
        <v>411253</v>
      </c>
      <c r="C551" s="47" t="s">
        <v>1220</v>
      </c>
      <c r="D551" s="47">
        <v>2</v>
      </c>
    </row>
    <row r="552" spans="1:4" ht="15.75">
      <c r="A552" s="45" t="s">
        <v>662</v>
      </c>
      <c r="B552" s="48">
        <v>411263</v>
      </c>
      <c r="C552" s="47" t="s">
        <v>1222</v>
      </c>
      <c r="D552" s="47">
        <v>2</v>
      </c>
    </row>
    <row r="553" spans="1:4" ht="15.75">
      <c r="A553" s="45" t="s">
        <v>665</v>
      </c>
      <c r="B553" s="48">
        <v>420913</v>
      </c>
      <c r="C553" s="47" t="s">
        <v>1224</v>
      </c>
      <c r="D553" s="47">
        <v>2</v>
      </c>
    </row>
    <row r="554" spans="1:4" ht="15.75">
      <c r="A554" s="45" t="s">
        <v>668</v>
      </c>
      <c r="B554" s="48">
        <v>420923</v>
      </c>
      <c r="C554" s="47" t="s">
        <v>1226</v>
      </c>
      <c r="D554" s="47">
        <v>2</v>
      </c>
    </row>
    <row r="555" spans="1:4" ht="15.75">
      <c r="A555" s="45" t="s">
        <v>671</v>
      </c>
      <c r="B555" s="48">
        <v>420933</v>
      </c>
      <c r="C555" s="47" t="s">
        <v>1228</v>
      </c>
      <c r="D555" s="47">
        <v>2</v>
      </c>
    </row>
    <row r="556" spans="1:4" ht="15.75">
      <c r="A556" s="45" t="s">
        <v>674</v>
      </c>
      <c r="B556" s="48">
        <v>420943</v>
      </c>
      <c r="C556" s="47" t="s">
        <v>1230</v>
      </c>
      <c r="D556" s="47">
        <v>2</v>
      </c>
    </row>
    <row r="557" spans="1:4" ht="15.75">
      <c r="A557" s="45" t="s">
        <v>677</v>
      </c>
      <c r="B557" s="48">
        <v>420953</v>
      </c>
      <c r="C557" s="47" t="s">
        <v>1232</v>
      </c>
      <c r="D557" s="47">
        <v>2</v>
      </c>
    </row>
    <row r="558" spans="1:4" ht="15.75">
      <c r="A558" s="45" t="s">
        <v>680</v>
      </c>
      <c r="B558" s="48">
        <v>420963</v>
      </c>
      <c r="C558" s="47" t="s">
        <v>1234</v>
      </c>
      <c r="D558" s="47">
        <v>2</v>
      </c>
    </row>
    <row r="559" spans="1:4" ht="15.75">
      <c r="A559" s="45" t="s">
        <v>683</v>
      </c>
      <c r="B559" s="48">
        <v>421013</v>
      </c>
      <c r="C559" s="47" t="s">
        <v>1236</v>
      </c>
      <c r="D559" s="47">
        <v>2</v>
      </c>
    </row>
    <row r="560" spans="1:4" ht="15.75">
      <c r="A560" s="45" t="s">
        <v>686</v>
      </c>
      <c r="B560" s="48">
        <v>421023</v>
      </c>
      <c r="C560" s="47" t="s">
        <v>1238</v>
      </c>
      <c r="D560" s="47">
        <v>2</v>
      </c>
    </row>
    <row r="561" spans="1:4" ht="15.75">
      <c r="A561" s="45" t="s">
        <v>689</v>
      </c>
      <c r="B561" s="48">
        <v>421033</v>
      </c>
      <c r="C561" s="47" t="s">
        <v>1240</v>
      </c>
      <c r="D561" s="47">
        <v>2</v>
      </c>
    </row>
    <row r="562" spans="1:4" ht="15.75">
      <c r="A562" s="45" t="s">
        <v>692</v>
      </c>
      <c r="B562" s="48">
        <v>421043</v>
      </c>
      <c r="C562" s="47" t="s">
        <v>1242</v>
      </c>
      <c r="D562" s="47">
        <v>2</v>
      </c>
    </row>
    <row r="563" spans="1:4" ht="15.75">
      <c r="A563" s="45" t="s">
        <v>695</v>
      </c>
      <c r="B563" s="48">
        <v>421053</v>
      </c>
      <c r="C563" s="47" t="s">
        <v>1244</v>
      </c>
      <c r="D563" s="47">
        <v>2</v>
      </c>
    </row>
    <row r="564" spans="1:4" ht="15.75">
      <c r="A564" s="45" t="s">
        <v>698</v>
      </c>
      <c r="B564" s="48">
        <v>421063</v>
      </c>
      <c r="C564" s="47" t="s">
        <v>1246</v>
      </c>
      <c r="D564" s="47">
        <v>2</v>
      </c>
    </row>
    <row r="565" spans="1:4" ht="15.75">
      <c r="A565" s="45" t="s">
        <v>701</v>
      </c>
      <c r="B565" s="48">
        <v>421113</v>
      </c>
      <c r="C565" s="47" t="s">
        <v>1248</v>
      </c>
      <c r="D565" s="47">
        <v>2</v>
      </c>
    </row>
    <row r="566" spans="1:4" ht="15.75">
      <c r="A566" s="45" t="s">
        <v>704</v>
      </c>
      <c r="B566" s="48">
        <v>421123</v>
      </c>
      <c r="C566" s="47" t="s">
        <v>1250</v>
      </c>
      <c r="D566" s="47">
        <v>2</v>
      </c>
    </row>
    <row r="567" spans="1:4" ht="15.75">
      <c r="A567" s="45" t="s">
        <v>707</v>
      </c>
      <c r="B567" s="48">
        <v>421133</v>
      </c>
      <c r="C567" s="47" t="s">
        <v>1252</v>
      </c>
      <c r="D567" s="47">
        <v>2</v>
      </c>
    </row>
    <row r="568" spans="1:4" ht="15.75">
      <c r="A568" s="45" t="s">
        <v>710</v>
      </c>
      <c r="B568" s="48">
        <v>421143</v>
      </c>
      <c r="C568" s="47" t="s">
        <v>1254</v>
      </c>
      <c r="D568" s="47">
        <v>2</v>
      </c>
    </row>
    <row r="569" spans="1:4" ht="15.75">
      <c r="A569" s="45" t="s">
        <v>713</v>
      </c>
      <c r="B569" s="48">
        <v>421153</v>
      </c>
      <c r="C569" s="47" t="s">
        <v>1256</v>
      </c>
      <c r="D569" s="47">
        <v>2</v>
      </c>
    </row>
    <row r="570" spans="1:4" ht="15.75">
      <c r="A570" s="45" t="s">
        <v>716</v>
      </c>
      <c r="B570" s="48">
        <v>421163</v>
      </c>
      <c r="C570" s="47" t="s">
        <v>1258</v>
      </c>
      <c r="D570" s="47">
        <v>2</v>
      </c>
    </row>
    <row r="571" spans="1:4" ht="15.75">
      <c r="A571" s="45" t="s">
        <v>719</v>
      </c>
      <c r="B571" s="48">
        <v>421213</v>
      </c>
      <c r="C571" s="47" t="s">
        <v>1260</v>
      </c>
      <c r="D571" s="47">
        <v>2</v>
      </c>
    </row>
    <row r="572" spans="1:4" ht="15.75">
      <c r="A572" s="45" t="s">
        <v>722</v>
      </c>
      <c r="B572" s="48">
        <v>421223</v>
      </c>
      <c r="C572" s="47" t="s">
        <v>1262</v>
      </c>
      <c r="D572" s="47">
        <v>2</v>
      </c>
    </row>
    <row r="573" spans="1:4" ht="15.75">
      <c r="A573" s="45" t="s">
        <v>725</v>
      </c>
      <c r="B573" s="48">
        <v>421233</v>
      </c>
      <c r="C573" s="47" t="s">
        <v>1264</v>
      </c>
      <c r="D573" s="47">
        <v>2</v>
      </c>
    </row>
    <row r="574" spans="1:4" ht="15.75">
      <c r="A574" s="45" t="s">
        <v>728</v>
      </c>
      <c r="B574" s="48">
        <v>421243</v>
      </c>
      <c r="C574" s="47" t="s">
        <v>1266</v>
      </c>
      <c r="D574" s="47">
        <v>2</v>
      </c>
    </row>
    <row r="575" spans="1:4" ht="15.75">
      <c r="A575" s="45" t="s">
        <v>731</v>
      </c>
      <c r="B575" s="48">
        <v>421253</v>
      </c>
      <c r="C575" s="47" t="s">
        <v>1268</v>
      </c>
      <c r="D575" s="47">
        <v>2</v>
      </c>
    </row>
    <row r="576" spans="1:4" ht="15.75">
      <c r="A576" s="45" t="s">
        <v>734</v>
      </c>
      <c r="B576" s="48">
        <v>421263</v>
      </c>
      <c r="C576" s="47" t="s">
        <v>1270</v>
      </c>
      <c r="D576" s="47">
        <v>2</v>
      </c>
    </row>
    <row r="577" spans="1:4" ht="15.75">
      <c r="A577" t="s">
        <v>737</v>
      </c>
      <c r="B577">
        <v>430913</v>
      </c>
      <c r="C577" s="47" t="s">
        <v>1272</v>
      </c>
      <c r="D577" s="47">
        <v>2</v>
      </c>
    </row>
    <row r="578" spans="1:4" ht="15.75">
      <c r="A578" t="s">
        <v>740</v>
      </c>
      <c r="B578">
        <v>430923</v>
      </c>
      <c r="C578" s="47" t="s">
        <v>1274</v>
      </c>
      <c r="D578" s="47">
        <v>2</v>
      </c>
    </row>
    <row r="579" spans="1:4" ht="15.75">
      <c r="A579" t="s">
        <v>743</v>
      </c>
      <c r="B579">
        <v>430933</v>
      </c>
      <c r="C579" s="47" t="s">
        <v>1276</v>
      </c>
      <c r="D579" s="47">
        <v>2</v>
      </c>
    </row>
    <row r="580" spans="1:4" ht="15.75">
      <c r="A580" t="s">
        <v>746</v>
      </c>
      <c r="B580">
        <v>430943</v>
      </c>
      <c r="C580" s="47" t="s">
        <v>1278</v>
      </c>
      <c r="D580" s="47">
        <v>2</v>
      </c>
    </row>
    <row r="581" spans="1:4" ht="15.75">
      <c r="A581" t="s">
        <v>749</v>
      </c>
      <c r="B581">
        <v>430953</v>
      </c>
      <c r="C581" s="47" t="s">
        <v>1280</v>
      </c>
      <c r="D581" s="47">
        <v>2</v>
      </c>
    </row>
    <row r="582" spans="1:4" ht="15.75">
      <c r="A582" t="s">
        <v>752</v>
      </c>
      <c r="B582">
        <v>430963</v>
      </c>
      <c r="C582" s="47" t="s">
        <v>1282</v>
      </c>
      <c r="D582" s="47">
        <v>2</v>
      </c>
    </row>
    <row r="583" spans="1:4" ht="15.75">
      <c r="A583" t="s">
        <v>755</v>
      </c>
      <c r="B583">
        <v>431013</v>
      </c>
      <c r="C583" s="47" t="s">
        <v>1284</v>
      </c>
      <c r="D583" s="47">
        <v>2</v>
      </c>
    </row>
    <row r="584" spans="1:4" ht="15.75">
      <c r="A584" t="s">
        <v>758</v>
      </c>
      <c r="B584">
        <v>431023</v>
      </c>
      <c r="C584" s="47" t="s">
        <v>1286</v>
      </c>
      <c r="D584" s="47">
        <v>2</v>
      </c>
    </row>
    <row r="585" spans="1:4" ht="15.75">
      <c r="A585" t="s">
        <v>761</v>
      </c>
      <c r="B585">
        <v>431033</v>
      </c>
      <c r="C585" s="47" t="s">
        <v>1288</v>
      </c>
      <c r="D585" s="47">
        <v>2</v>
      </c>
    </row>
    <row r="586" spans="1:4" ht="15.75">
      <c r="A586" t="s">
        <v>764</v>
      </c>
      <c r="B586">
        <v>431043</v>
      </c>
      <c r="C586" s="47" t="s">
        <v>1290</v>
      </c>
      <c r="D586" s="47">
        <v>2</v>
      </c>
    </row>
    <row r="587" spans="1:4" ht="15.75">
      <c r="A587" t="s">
        <v>767</v>
      </c>
      <c r="B587">
        <v>431053</v>
      </c>
      <c r="C587" s="47" t="s">
        <v>1292</v>
      </c>
      <c r="D587" s="47">
        <v>2</v>
      </c>
    </row>
    <row r="588" spans="1:4" ht="15.75">
      <c r="A588" t="s">
        <v>770</v>
      </c>
      <c r="B588">
        <v>431063</v>
      </c>
      <c r="C588" s="47" t="s">
        <v>1294</v>
      </c>
      <c r="D588" s="47">
        <v>2</v>
      </c>
    </row>
    <row r="589" spans="1:4" ht="15.75">
      <c r="A589" t="s">
        <v>773</v>
      </c>
      <c r="B589">
        <v>431113</v>
      </c>
      <c r="C589" s="47" t="s">
        <v>1296</v>
      </c>
      <c r="D589" s="47">
        <v>2</v>
      </c>
    </row>
    <row r="590" spans="1:4" ht="15.75">
      <c r="A590" t="s">
        <v>776</v>
      </c>
      <c r="B590">
        <v>431123</v>
      </c>
      <c r="C590" s="47" t="s">
        <v>1298</v>
      </c>
      <c r="D590" s="47">
        <v>2</v>
      </c>
    </row>
    <row r="591" spans="1:4" ht="15.75">
      <c r="A591" t="s">
        <v>779</v>
      </c>
      <c r="B591">
        <v>431133</v>
      </c>
      <c r="C591" s="47" t="s">
        <v>1300</v>
      </c>
      <c r="D591" s="47">
        <v>2</v>
      </c>
    </row>
    <row r="592" spans="1:4" ht="15.75">
      <c r="A592" t="s">
        <v>782</v>
      </c>
      <c r="B592">
        <v>431143</v>
      </c>
      <c r="C592" s="47" t="s">
        <v>1302</v>
      </c>
      <c r="D592" s="47">
        <v>2</v>
      </c>
    </row>
    <row r="593" spans="1:4" ht="15.75">
      <c r="A593" t="s">
        <v>785</v>
      </c>
      <c r="B593">
        <v>431153</v>
      </c>
      <c r="C593" s="47" t="s">
        <v>1304</v>
      </c>
      <c r="D593" s="47">
        <v>2</v>
      </c>
    </row>
    <row r="594" spans="1:4" ht="15.75">
      <c r="A594" t="s">
        <v>788</v>
      </c>
      <c r="B594">
        <v>431163</v>
      </c>
      <c r="C594" s="47" t="s">
        <v>1306</v>
      </c>
      <c r="D594" s="47">
        <v>2</v>
      </c>
    </row>
    <row r="595" spans="1:4" ht="15.75">
      <c r="A595" t="s">
        <v>791</v>
      </c>
      <c r="B595">
        <v>431213</v>
      </c>
      <c r="C595" s="47" t="s">
        <v>1308</v>
      </c>
      <c r="D595" s="47">
        <v>2</v>
      </c>
    </row>
    <row r="596" spans="1:4" ht="15.75">
      <c r="A596" t="s">
        <v>794</v>
      </c>
      <c r="B596">
        <v>431223</v>
      </c>
      <c r="C596" s="47" t="s">
        <v>1310</v>
      </c>
      <c r="D596" s="47">
        <v>2</v>
      </c>
    </row>
    <row r="597" spans="1:4" ht="15.75">
      <c r="A597" t="s">
        <v>797</v>
      </c>
      <c r="B597">
        <v>431233</v>
      </c>
      <c r="C597" s="47" t="s">
        <v>1312</v>
      </c>
      <c r="D597" s="47">
        <v>2</v>
      </c>
    </row>
    <row r="598" spans="1:4" ht="15.75">
      <c r="A598" t="s">
        <v>800</v>
      </c>
      <c r="B598">
        <v>431243</v>
      </c>
      <c r="C598" s="47" t="s">
        <v>1314</v>
      </c>
      <c r="D598" s="47">
        <v>2</v>
      </c>
    </row>
    <row r="599" spans="1:4" ht="15.75">
      <c r="A599" t="s">
        <v>803</v>
      </c>
      <c r="B599">
        <v>431253</v>
      </c>
      <c r="C599" s="47" t="s">
        <v>1316</v>
      </c>
      <c r="D599" s="47">
        <v>2</v>
      </c>
    </row>
    <row r="600" spans="1:4" ht="15.75">
      <c r="A600" t="s">
        <v>806</v>
      </c>
      <c r="B600">
        <v>431263</v>
      </c>
      <c r="C600" s="47" t="s">
        <v>1318</v>
      </c>
      <c r="D600" s="47">
        <v>2</v>
      </c>
    </row>
  </sheetData>
  <autoFilter ref="W2:X218"/>
  <phoneticPr fontId="41" type="noConversion"/>
  <conditionalFormatting sqref="B529">
    <cfRule type="duplicateValues" dxfId="41" priority="10"/>
  </conditionalFormatting>
  <conditionalFormatting sqref="B530">
    <cfRule type="duplicateValues" dxfId="40" priority="9"/>
  </conditionalFormatting>
  <conditionalFormatting sqref="B532">
    <cfRule type="duplicateValues" dxfId="39" priority="8"/>
  </conditionalFormatting>
  <conditionalFormatting sqref="B533">
    <cfRule type="duplicateValues" dxfId="38" priority="7"/>
  </conditionalFormatting>
  <conditionalFormatting sqref="B534">
    <cfRule type="duplicateValues" dxfId="37" priority="6"/>
  </conditionalFormatting>
  <conditionalFormatting sqref="B3:B7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75:B146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47:B218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84:B385">
    <cfRule type="duplicateValues" dxfId="36" priority="31"/>
  </conditionalFormatting>
  <conditionalFormatting sqref="B392:B393">
    <cfRule type="duplicateValues" dxfId="35" priority="28"/>
  </conditionalFormatting>
  <conditionalFormatting sqref="B399:B414">
    <cfRule type="duplicateValues" dxfId="34" priority="26"/>
    <cfRule type="duplicateValues" dxfId="33" priority="25"/>
    <cfRule type="duplicateValues" dxfId="32" priority="24"/>
    <cfRule type="duplicateValues" dxfId="31" priority="23"/>
    <cfRule type="duplicateValues" dxfId="30" priority="22"/>
  </conditionalFormatting>
  <conditionalFormatting sqref="B415:B430">
    <cfRule type="duplicateValues" dxfId="29" priority="41"/>
    <cfRule type="duplicateValues" dxfId="28" priority="40"/>
    <cfRule type="duplicateValues" dxfId="27" priority="39"/>
    <cfRule type="duplicateValues" dxfId="26" priority="38"/>
    <cfRule type="duplicateValues" dxfId="25" priority="37"/>
  </conditionalFormatting>
  <conditionalFormatting sqref="B431:B478">
    <cfRule type="duplicateValues" dxfId="24" priority="36"/>
    <cfRule type="duplicateValues" dxfId="23" priority="35"/>
    <cfRule type="duplicateValues" dxfId="22" priority="34"/>
    <cfRule type="duplicateValues" dxfId="21" priority="33"/>
    <cfRule type="duplicateValues" dxfId="20" priority="32"/>
  </conditionalFormatting>
  <conditionalFormatting sqref="B537:B544">
    <cfRule type="duplicateValues" dxfId="19" priority="5"/>
    <cfRule type="duplicateValues" dxfId="18" priority="4"/>
    <cfRule type="duplicateValues" dxfId="17" priority="3"/>
    <cfRule type="duplicateValues" dxfId="16" priority="2"/>
    <cfRule type="duplicateValues" dxfId="15" priority="1"/>
  </conditionalFormatting>
  <conditionalFormatting sqref="B545:B552">
    <cfRule type="duplicateValues" dxfId="14" priority="20"/>
    <cfRule type="duplicateValues" dxfId="13" priority="19"/>
    <cfRule type="duplicateValues" dxfId="12" priority="18"/>
    <cfRule type="duplicateValues" dxfId="11" priority="17"/>
    <cfRule type="duplicateValues" dxfId="10" priority="16"/>
  </conditionalFormatting>
  <conditionalFormatting sqref="B553:B576">
    <cfRule type="duplicateValues" dxfId="9" priority="15"/>
    <cfRule type="duplicateValues" dxfId="8" priority="14"/>
    <cfRule type="duplicateValues" dxfId="7" priority="13"/>
    <cfRule type="duplicateValues" dxfId="6" priority="12"/>
    <cfRule type="duplicateValues" dxfId="5" priority="11"/>
  </conditionalFormatting>
  <conditionalFormatting sqref="E228:E299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74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75:S146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47:S218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83 B386">
    <cfRule type="duplicateValues" dxfId="4" priority="30"/>
  </conditionalFormatting>
  <conditionalFormatting sqref="B387 B390">
    <cfRule type="duplicateValues" dxfId="3" priority="29"/>
  </conditionalFormatting>
  <conditionalFormatting sqref="B388:B389 B395:B398">
    <cfRule type="duplicateValues" dxfId="2" priority="42"/>
  </conditionalFormatting>
  <conditionalFormatting sqref="B391 B394">
    <cfRule type="duplicateValues" dxfId="1" priority="27"/>
  </conditionalFormatting>
  <conditionalFormatting sqref="B535:B536 B531">
    <cfRule type="duplicateValues" dxfId="0" priority="21"/>
  </conditionalFormatting>
  <pageMargins left="0.69930555555555596" right="0.69930555555555596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:T31"/>
  <sheetViews>
    <sheetView workbookViewId="0">
      <selection activeCell="A6" sqref="A6:XFD30"/>
    </sheetView>
  </sheetViews>
  <sheetFormatPr defaultColWidth="9" defaultRowHeight="13.5"/>
  <cols>
    <col min="1" max="1" width="7.5" style="1" customWidth="1"/>
    <col min="2" max="2" width="22.25" style="1" customWidth="1"/>
    <col min="3" max="3" width="32.625" style="2" customWidth="1"/>
    <col min="4" max="4" width="91.25" style="2" customWidth="1"/>
    <col min="5" max="5" width="22.625" style="3" customWidth="1"/>
    <col min="6" max="6" width="25" style="3" customWidth="1"/>
    <col min="7" max="16384" width="9" style="3"/>
  </cols>
  <sheetData>
    <row r="6" spans="1:20">
      <c r="A6" s="4" t="s">
        <v>0</v>
      </c>
      <c r="B6" s="5" t="s">
        <v>68</v>
      </c>
      <c r="C6" s="6"/>
      <c r="D6" s="7" t="s">
        <v>2</v>
      </c>
      <c r="E6" s="8" t="s">
        <v>570</v>
      </c>
    </row>
    <row r="7" spans="1:20">
      <c r="A7" s="4" t="s">
        <v>4</v>
      </c>
      <c r="B7" s="8" t="s">
        <v>571</v>
      </c>
      <c r="C7" s="6"/>
      <c r="D7" s="7" t="s">
        <v>71</v>
      </c>
      <c r="E7" s="9" t="s">
        <v>7</v>
      </c>
    </row>
    <row r="8" spans="1:20">
      <c r="A8" s="4" t="s">
        <v>8</v>
      </c>
      <c r="B8" s="10">
        <v>1</v>
      </c>
      <c r="C8" s="6"/>
      <c r="D8" s="11"/>
      <c r="E8" s="12"/>
    </row>
    <row r="9" spans="1:20">
      <c r="A9" s="13"/>
      <c r="B9" s="13"/>
      <c r="C9" s="14"/>
      <c r="D9" s="14"/>
    </row>
    <row r="10" spans="1:20">
      <c r="A10" s="15" t="s">
        <v>9</v>
      </c>
      <c r="B10" s="15" t="s">
        <v>98</v>
      </c>
      <c r="C10" s="15" t="s">
        <v>72</v>
      </c>
      <c r="D10" s="15" t="s">
        <v>587</v>
      </c>
      <c r="E10" s="15" t="s">
        <v>80</v>
      </c>
      <c r="F10" s="15" t="s">
        <v>572</v>
      </c>
      <c r="G10" s="15" t="s">
        <v>82</v>
      </c>
    </row>
    <row r="11" spans="1:20">
      <c r="A11" s="16" t="s">
        <v>10</v>
      </c>
      <c r="B11" s="16" t="s">
        <v>27</v>
      </c>
      <c r="C11" s="16" t="s">
        <v>27</v>
      </c>
      <c r="D11" s="16" t="s">
        <v>27</v>
      </c>
      <c r="E11" s="16" t="s">
        <v>27</v>
      </c>
      <c r="F11" s="16" t="s">
        <v>27</v>
      </c>
      <c r="G11" s="16" t="s">
        <v>27</v>
      </c>
    </row>
    <row r="12" spans="1:20" ht="15">
      <c r="A12" s="16"/>
      <c r="B12" s="16" t="s">
        <v>1319</v>
      </c>
      <c r="C12" s="16" t="s">
        <v>88</v>
      </c>
      <c r="D12" s="16" t="s">
        <v>1067</v>
      </c>
      <c r="E12" s="16" t="s">
        <v>90</v>
      </c>
      <c r="F12" s="16" t="s">
        <v>163</v>
      </c>
      <c r="G12" s="16" t="s">
        <v>92</v>
      </c>
      <c r="O12" s="22" t="s">
        <v>101</v>
      </c>
      <c r="P12" s="22" t="s">
        <v>102</v>
      </c>
      <c r="Q12" s="22" t="s">
        <v>103</v>
      </c>
      <c r="R12" s="22" t="s">
        <v>104</v>
      </c>
      <c r="S12" s="24" t="s">
        <v>1061</v>
      </c>
    </row>
    <row r="13" spans="1:20" ht="16.5">
      <c r="A13" s="17" t="s">
        <v>1068</v>
      </c>
      <c r="B13" s="18">
        <v>1</v>
      </c>
      <c r="C13" s="18">
        <v>1</v>
      </c>
      <c r="D13" s="19" t="s">
        <v>1069</v>
      </c>
      <c r="E13" s="20" t="s">
        <v>573</v>
      </c>
      <c r="F13" s="3" t="s">
        <v>574</v>
      </c>
      <c r="G13" s="3">
        <v>15000</v>
      </c>
      <c r="J13" s="3">
        <v>0.03</v>
      </c>
      <c r="K13" s="3">
        <f>J13*10000</f>
        <v>300</v>
      </c>
      <c r="L13" s="3" t="str">
        <f>"{{type=20,value="&amp;K13&amp;"}}"</f>
        <v>{{type=20,value=300}}</v>
      </c>
      <c r="O13" s="23">
        <v>416</v>
      </c>
      <c r="P13" s="23">
        <v>104</v>
      </c>
      <c r="Q13" s="23">
        <v>104</v>
      </c>
      <c r="R13" s="23">
        <v>5625</v>
      </c>
      <c r="S13" s="25">
        <v>2997</v>
      </c>
      <c r="T13" s="25" t="str">
        <f>"{{type=2,value="&amp;R13&amp;"},{type=4,value="&amp;O13&amp;"},{type=5,value="&amp;P13&amp;"},{type=6,value="&amp;Q13&amp;"}}"</f>
        <v>{{type=2,value=5625},{type=4,value=416},{type=5,value=104},{type=6,value=104}}</v>
      </c>
    </row>
    <row r="14" spans="1:20" ht="16.5">
      <c r="A14" s="17" t="s">
        <v>1074</v>
      </c>
      <c r="B14" s="18">
        <v>2</v>
      </c>
      <c r="C14" s="18">
        <v>2</v>
      </c>
      <c r="D14" s="19" t="s">
        <v>1075</v>
      </c>
      <c r="E14" s="20" t="s">
        <v>575</v>
      </c>
      <c r="F14" s="3" t="s">
        <v>576</v>
      </c>
      <c r="G14" s="3">
        <v>30000</v>
      </c>
      <c r="J14" s="3">
        <v>0.06</v>
      </c>
      <c r="K14" s="3">
        <f t="shared" ref="K14:K18" si="0">J14*10000</f>
        <v>600</v>
      </c>
      <c r="L14" s="3" t="str">
        <f t="shared" ref="L14:L18" si="1">"{{type=20,value="&amp;K14&amp;"}}"</f>
        <v>{{type=20,value=600}}</v>
      </c>
      <c r="O14" s="23">
        <v>833</v>
      </c>
      <c r="P14" s="23">
        <v>208</v>
      </c>
      <c r="Q14" s="23">
        <v>208</v>
      </c>
      <c r="R14" s="23">
        <v>11250</v>
      </c>
      <c r="S14" s="25">
        <v>5997.6</v>
      </c>
      <c r="T14" s="25" t="str">
        <f t="shared" ref="T14:T18" si="2">"{{type=2,value="&amp;R14&amp;"},{type=4,value="&amp;O14&amp;"},{type=5,value="&amp;P14&amp;"},{type=6,value="&amp;Q14&amp;"}}"</f>
        <v>{{type=2,value=11250},{type=4,value=833},{type=5,value=208},{type=6,value=208}}</v>
      </c>
    </row>
    <row r="15" spans="1:20" ht="16.5">
      <c r="A15" s="17" t="s">
        <v>1080</v>
      </c>
      <c r="B15" s="18">
        <v>3</v>
      </c>
      <c r="C15" s="18">
        <v>3</v>
      </c>
      <c r="D15" s="19" t="s">
        <v>1081</v>
      </c>
      <c r="E15" s="20" t="s">
        <v>577</v>
      </c>
      <c r="F15" s="3" t="s">
        <v>578</v>
      </c>
      <c r="G15" s="3">
        <v>50000</v>
      </c>
      <c r="J15" s="3">
        <v>0.1</v>
      </c>
      <c r="K15" s="3">
        <f t="shared" si="0"/>
        <v>1000</v>
      </c>
      <c r="L15" s="3" t="str">
        <f t="shared" si="1"/>
        <v>{{type=20,value=1000}}</v>
      </c>
      <c r="O15" s="23">
        <v>1250</v>
      </c>
      <c r="P15" s="23">
        <v>312</v>
      </c>
      <c r="Q15" s="23">
        <v>312</v>
      </c>
      <c r="R15" s="23">
        <v>16875</v>
      </c>
      <c r="S15" s="25">
        <v>8998.2000000000007</v>
      </c>
      <c r="T15" s="25" t="str">
        <f t="shared" si="2"/>
        <v>{{type=2,value=16875},{type=4,value=1250},{type=5,value=312},{type=6,value=312}}</v>
      </c>
    </row>
    <row r="16" spans="1:20" ht="16.5">
      <c r="A16" s="17" t="s">
        <v>1086</v>
      </c>
      <c r="B16" s="18">
        <v>4</v>
      </c>
      <c r="C16" s="18">
        <v>4</v>
      </c>
      <c r="D16" s="19" t="s">
        <v>1087</v>
      </c>
      <c r="E16" s="20" t="s">
        <v>579</v>
      </c>
      <c r="F16" s="3" t="s">
        <v>580</v>
      </c>
      <c r="G16" s="3">
        <v>75000</v>
      </c>
      <c r="J16" s="3">
        <v>0.15</v>
      </c>
      <c r="K16" s="3">
        <f t="shared" si="0"/>
        <v>1500</v>
      </c>
      <c r="L16" s="3" t="str">
        <f t="shared" si="1"/>
        <v>{{type=20,value=1500}}</v>
      </c>
      <c r="O16" s="23">
        <v>1666</v>
      </c>
      <c r="P16" s="23">
        <v>416</v>
      </c>
      <c r="Q16" s="23">
        <v>416</v>
      </c>
      <c r="R16" s="23">
        <v>22500</v>
      </c>
      <c r="S16" s="25">
        <v>11995.2</v>
      </c>
      <c r="T16" s="25" t="str">
        <f t="shared" si="2"/>
        <v>{{type=2,value=22500},{type=4,value=1666},{type=5,value=416},{type=6,value=416}}</v>
      </c>
    </row>
    <row r="17" spans="1:20" ht="16.5">
      <c r="A17" s="17" t="s">
        <v>1092</v>
      </c>
      <c r="B17" s="18">
        <v>5</v>
      </c>
      <c r="C17" s="18">
        <v>5</v>
      </c>
      <c r="D17" s="19" t="s">
        <v>1093</v>
      </c>
      <c r="E17" s="20" t="s">
        <v>581</v>
      </c>
      <c r="F17" s="3" t="s">
        <v>582</v>
      </c>
      <c r="G17" s="3">
        <v>100000</v>
      </c>
      <c r="J17" s="3">
        <v>0.2</v>
      </c>
      <c r="K17" s="3">
        <f t="shared" si="0"/>
        <v>2000</v>
      </c>
      <c r="L17" s="3" t="str">
        <f t="shared" si="1"/>
        <v>{{type=20,value=2000}}</v>
      </c>
      <c r="O17" s="23">
        <v>2083</v>
      </c>
      <c r="P17" s="23">
        <v>520</v>
      </c>
      <c r="Q17" s="23">
        <v>520</v>
      </c>
      <c r="R17" s="23">
        <v>28125</v>
      </c>
      <c r="S17" s="25">
        <v>14995.8</v>
      </c>
      <c r="T17" s="25" t="str">
        <f t="shared" si="2"/>
        <v>{{type=2,value=28125},{type=4,value=2083},{type=5,value=520},{type=6,value=520}}</v>
      </c>
    </row>
    <row r="18" spans="1:20" ht="16.5">
      <c r="A18" s="17" t="s">
        <v>1098</v>
      </c>
      <c r="B18" s="18">
        <v>6</v>
      </c>
      <c r="C18" s="18">
        <v>6</v>
      </c>
      <c r="D18" s="19" t="s">
        <v>1099</v>
      </c>
      <c r="E18" s="20" t="s">
        <v>583</v>
      </c>
      <c r="F18" s="3" t="s">
        <v>584</v>
      </c>
      <c r="G18" s="3">
        <v>150000</v>
      </c>
      <c r="J18" s="3">
        <v>0.3</v>
      </c>
      <c r="K18" s="3">
        <f t="shared" si="0"/>
        <v>3000</v>
      </c>
      <c r="L18" s="3" t="str">
        <f t="shared" si="1"/>
        <v>{{type=20,value=3000}}</v>
      </c>
      <c r="O18" s="23">
        <v>2777</v>
      </c>
      <c r="P18" s="23">
        <v>694</v>
      </c>
      <c r="Q18" s="23">
        <v>694</v>
      </c>
      <c r="R18" s="23">
        <v>37500</v>
      </c>
      <c r="S18" s="25">
        <v>19995.599999999999</v>
      </c>
      <c r="T18" s="25" t="str">
        <f t="shared" si="2"/>
        <v>{{type=2,value=37500},{type=4,value=2777},{type=5,value=694},{type=6,value=694}}</v>
      </c>
    </row>
    <row r="19" spans="1:20">
      <c r="A19" s="17" t="s">
        <v>1104</v>
      </c>
      <c r="B19" s="18">
        <v>7</v>
      </c>
      <c r="C19" s="18">
        <v>1</v>
      </c>
      <c r="D19" s="21" t="s">
        <v>1105</v>
      </c>
      <c r="E19" s="20" t="s">
        <v>573</v>
      </c>
      <c r="F19" s="3" t="s">
        <v>574</v>
      </c>
      <c r="G19" s="3">
        <v>15000</v>
      </c>
    </row>
    <row r="20" spans="1:20">
      <c r="A20" s="17" t="s">
        <v>1110</v>
      </c>
      <c r="B20" s="18">
        <v>8</v>
      </c>
      <c r="C20" s="18">
        <v>2</v>
      </c>
      <c r="D20" s="21" t="s">
        <v>1111</v>
      </c>
      <c r="E20" s="20" t="s">
        <v>575</v>
      </c>
      <c r="F20" s="3" t="s">
        <v>576</v>
      </c>
      <c r="G20" s="3">
        <v>30000</v>
      </c>
    </row>
    <row r="21" spans="1:20">
      <c r="A21" s="17" t="s">
        <v>1116</v>
      </c>
      <c r="B21" s="18">
        <v>9</v>
      </c>
      <c r="C21" s="18">
        <v>3</v>
      </c>
      <c r="D21" s="21" t="s">
        <v>1117</v>
      </c>
      <c r="E21" s="20" t="s">
        <v>577</v>
      </c>
      <c r="F21" s="3" t="s">
        <v>578</v>
      </c>
      <c r="G21" s="3">
        <v>50000</v>
      </c>
    </row>
    <row r="22" spans="1:20">
      <c r="A22" s="17" t="s">
        <v>1122</v>
      </c>
      <c r="B22" s="18">
        <v>10</v>
      </c>
      <c r="C22" s="18">
        <v>4</v>
      </c>
      <c r="D22" s="21" t="s">
        <v>1123</v>
      </c>
      <c r="E22" s="20" t="s">
        <v>579</v>
      </c>
      <c r="F22" s="3" t="s">
        <v>580</v>
      </c>
      <c r="G22" s="3">
        <v>75000</v>
      </c>
    </row>
    <row r="23" spans="1:20">
      <c r="A23" s="17" t="s">
        <v>1128</v>
      </c>
      <c r="B23" s="18">
        <v>11</v>
      </c>
      <c r="C23" s="18">
        <v>5</v>
      </c>
      <c r="D23" s="21" t="s">
        <v>1129</v>
      </c>
      <c r="E23" s="20" t="s">
        <v>581</v>
      </c>
      <c r="F23" s="3" t="s">
        <v>582</v>
      </c>
      <c r="G23" s="3">
        <v>100000</v>
      </c>
    </row>
    <row r="24" spans="1:20">
      <c r="A24" s="17" t="s">
        <v>1134</v>
      </c>
      <c r="B24" s="18">
        <v>12</v>
      </c>
      <c r="C24" s="18">
        <v>6</v>
      </c>
      <c r="D24" s="21" t="s">
        <v>1135</v>
      </c>
      <c r="E24" s="20" t="s">
        <v>583</v>
      </c>
      <c r="F24" s="3" t="s">
        <v>584</v>
      </c>
      <c r="G24" s="3">
        <v>150000</v>
      </c>
    </row>
    <row r="25" spans="1:20">
      <c r="A25" s="17" t="s">
        <v>1140</v>
      </c>
      <c r="B25" s="18">
        <v>13</v>
      </c>
      <c r="C25" s="18">
        <v>1</v>
      </c>
      <c r="D25" s="20" t="s">
        <v>1141</v>
      </c>
      <c r="E25" s="20" t="s">
        <v>573</v>
      </c>
      <c r="F25" s="3" t="s">
        <v>574</v>
      </c>
      <c r="G25" s="3">
        <v>15000</v>
      </c>
    </row>
    <row r="26" spans="1:20">
      <c r="A26" s="17" t="s">
        <v>1146</v>
      </c>
      <c r="B26" s="18">
        <v>14</v>
      </c>
      <c r="C26" s="18">
        <v>2</v>
      </c>
      <c r="D26" s="20" t="s">
        <v>1147</v>
      </c>
      <c r="E26" s="20" t="s">
        <v>575</v>
      </c>
      <c r="F26" s="3" t="s">
        <v>576</v>
      </c>
      <c r="G26" s="3">
        <v>30000</v>
      </c>
    </row>
    <row r="27" spans="1:20">
      <c r="A27" s="17" t="s">
        <v>1152</v>
      </c>
      <c r="B27" s="18">
        <v>15</v>
      </c>
      <c r="C27" s="18">
        <v>3</v>
      </c>
      <c r="D27" s="20" t="s">
        <v>1153</v>
      </c>
      <c r="E27" s="20" t="s">
        <v>577</v>
      </c>
      <c r="F27" s="3" t="s">
        <v>578</v>
      </c>
      <c r="G27" s="3">
        <v>50000</v>
      </c>
    </row>
    <row r="28" spans="1:20">
      <c r="A28" s="17" t="s">
        <v>1158</v>
      </c>
      <c r="B28" s="18">
        <v>16</v>
      </c>
      <c r="C28" s="18">
        <v>4</v>
      </c>
      <c r="D28" s="20" t="s">
        <v>1159</v>
      </c>
      <c r="E28" s="20" t="s">
        <v>579</v>
      </c>
      <c r="F28" s="3" t="s">
        <v>580</v>
      </c>
      <c r="G28" s="3">
        <v>75000</v>
      </c>
    </row>
    <row r="29" spans="1:20">
      <c r="A29" s="17" t="s">
        <v>1164</v>
      </c>
      <c r="B29" s="18">
        <v>17</v>
      </c>
      <c r="C29" s="18">
        <v>5</v>
      </c>
      <c r="D29" s="20" t="s">
        <v>1165</v>
      </c>
      <c r="E29" s="20" t="s">
        <v>581</v>
      </c>
      <c r="F29" s="3" t="s">
        <v>582</v>
      </c>
      <c r="G29" s="3">
        <v>100000</v>
      </c>
    </row>
    <row r="30" spans="1:20">
      <c r="A30" s="17" t="s">
        <v>1170</v>
      </c>
      <c r="B30" s="18">
        <v>18</v>
      </c>
      <c r="C30" s="18">
        <v>6</v>
      </c>
      <c r="D30" s="20" t="s">
        <v>1171</v>
      </c>
      <c r="E30" s="20" t="s">
        <v>583</v>
      </c>
      <c r="F30" s="3" t="s">
        <v>584</v>
      </c>
      <c r="G30" s="3">
        <v>150000</v>
      </c>
    </row>
    <row r="31" spans="1:20">
      <c r="B31" s="18"/>
      <c r="C31" s="20"/>
      <c r="D31" s="20"/>
    </row>
  </sheetData>
  <phoneticPr fontId="41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基础配置</vt:lpstr>
      <vt:lpstr>兑换配置</vt:lpstr>
      <vt:lpstr>轮回等级</vt:lpstr>
      <vt:lpstr>轮回装备附灵配置</vt:lpstr>
      <vt:lpstr>轮回装备套装配置</vt:lpstr>
      <vt:lpstr>轮回装备配置</vt:lpstr>
      <vt:lpstr>轮回装备合成</vt:lpstr>
      <vt:lpstr>Sheet1</vt:lpstr>
      <vt:lpstr>【废弃】轮回装备套装配置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2006-09-13T11:21:00Z</dcterms:created>
  <dcterms:modified xsi:type="dcterms:W3CDTF">2017-10-07T15:45:48Z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