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801"/>
  </bookViews>
  <sheets>
    <sheet name="常量配置" sheetId="1" r:id="rId1"/>
    <sheet name="个人积分奖励" sheetId="4" r:id="rId2"/>
    <sheet name="个人排名奖励" sheetId="5" r:id="rId3"/>
    <sheet name="击杀配置" sheetId="6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28" authorId="0">
      <text>
        <r>
          <rPr>
            <b/>
            <sz val="9"/>
            <rFont val="宋体"/>
            <charset val="134"/>
          </rPr>
          <t>Administrator:不能与NPC坐标重合，因为NPC坐标为不可走点</t>
        </r>
      </text>
    </comment>
    <comment ref="A29" authorId="0">
      <text>
        <r>
          <rPr>
            <sz val="9"/>
            <rFont val="宋体"/>
            <charset val="134"/>
          </rPr>
          <t>=阵营切换时间-剩余几秒停止攻击</t>
        </r>
      </text>
    </comment>
    <comment ref="A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单位：秒</t>
        </r>
      </text>
    </comment>
  </commentList>
</comments>
</file>

<file path=xl/sharedStrings.xml><?xml version="1.0" encoding="utf-8"?>
<sst xmlns="http://schemas.openxmlformats.org/spreadsheetml/2006/main" count="127">
  <si>
    <t>导出类型</t>
  </si>
  <si>
    <t>tiny</t>
  </si>
  <si>
    <t>导出文件头</t>
  </si>
  <si>
    <t>CampBattleConfig={</t>
  </si>
  <si>
    <t>导出文件</t>
  </si>
  <si>
    <t>campbattle/campbattle.config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</si>
  <si>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</si>
  <si>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</si>
  <si>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</si>
  <si>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</si>
  <si>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</si>
  <si>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</si>
  <si>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</si>
  <si>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活动持续时间（秒）</t>
  </si>
  <si>
    <t>sc</t>
  </si>
  <si>
    <t>lastTimes</t>
  </si>
  <si>
    <t xml:space="preserve">杀怪积分 </t>
  </si>
  <si>
    <t>s</t>
  </si>
  <si>
    <t>killMonsterIntegral</t>
  </si>
  <si>
    <t>被杀积分</t>
  </si>
  <si>
    <t>beKilledIntegral</t>
  </si>
  <si>
    <t>助攻积分</t>
  </si>
  <si>
    <t>assistsIntegral</t>
  </si>
  <si>
    <t>杀人积分</t>
  </si>
  <si>
    <t>killPlayerIntegral</t>
  </si>
  <si>
    <t>开启等级</t>
  </si>
  <si>
    <t>openLevel</t>
  </si>
  <si>
    <t>个人排名奖励邮件head</t>
  </si>
  <si>
    <t>personalRankAwardHead</t>
  </si>
  <si>
    <t>"血战比奇城个人排名奖励"</t>
  </si>
  <si>
    <t>个人排名奖励邮件Context</t>
  </si>
  <si>
    <t>personalRankAwardContext</t>
  </si>
  <si>
    <t>"你在本次血战比奇城中表现优异，个人积分排名第%d名。请在附件中领取你的奖励。"</t>
  </si>
  <si>
    <t>复活cd元宝</t>
  </si>
  <si>
    <t>buyRebornCdCost</t>
  </si>
  <si>
    <t>复活cd(秒)</t>
  </si>
  <si>
    <t>rebornCd</t>
  </si>
  <si>
    <t>结算积分排行榜最大广播数量</t>
  </si>
  <si>
    <t>campIntegralRaningBoardSize</t>
  </si>
  <si>
    <t>积分排行榜最大广播数量</t>
  </si>
  <si>
    <t>integralRaningBoardSize</t>
  </si>
  <si>
    <t>积分排行榜广播间隔（秒）</t>
  </si>
  <si>
    <t>integralRaningBoardInterval</t>
  </si>
  <si>
    <t>退出跟离线之后加的切换场景cd</t>
  </si>
  <si>
    <t>exitAndOfflineSwitchSceneCd</t>
  </si>
  <si>
    <t>提前开启公告</t>
  </si>
  <si>
    <t>advanceNotice</t>
  </si>
  <si>
    <t>开启公告</t>
  </si>
  <si>
    <t>openNotice</t>
  </si>
  <si>
    <t>出生点</t>
  </si>
  <si>
    <t>birthPoint</t>
  </si>
  <si>
    <t>{{x=80,y=60},{x=78,y=61},{x=78,y=63},{x=80,y=64},{x=83,y=64},{x=85,y=63},{x=84,y=61},{x=80,y=58},{x=82,y=58},{x=84,y=58},{x=78,y=59},{x=86,y=59},{x=76,y=60},{x=88,y=60},{x=74,y=61},{x=90,y=61},{x=73,y=63},{x=90,y=63},{x=75,y=64},{x=88,y=64},{x=77,y=65},{x=86,y=65},{x=79,y=66},{x=82,y=66},{x=84,y=66}}</t>
  </si>
  <si>
    <t>间隔多少秒加积分</t>
  </si>
  <si>
    <t>addIntegralSec</t>
  </si>
  <si>
    <t>自动增加的积分值</t>
  </si>
  <si>
    <t>addIntegral</t>
  </si>
  <si>
    <t>副本id</t>
  </si>
  <si>
    <t>fbId</t>
  </si>
  <si>
    <t>增加的属性（万分比）</t>
  </si>
  <si>
    <t>addAttribute</t>
  </si>
  <si>
    <t>{{type=2,precent=3000},{type=4,precent=3000},{type=5,precent=3000},{type=6,precent=3000}}</t>
  </si>
  <si>
    <t>阵营战描述</t>
  </si>
  <si>
    <t>c</t>
  </si>
  <si>
    <t>desc</t>
  </si>
  <si>
    <t>"       夜晚的比奇迷人又充满了神秘的气息。在夜黑风高的时候进去一探究竟吧，你一定会大呼过瘾的。"</t>
  </si>
  <si>
    <t>NPC的坐标</t>
  </si>
  <si>
    <t>npcPos</t>
  </si>
  <si>
    <t>{42,29}</t>
  </si>
  <si>
    <t>多少间隔后停止ai(秒)</t>
  </si>
  <si>
    <t>stopAiTimes</t>
  </si>
  <si>
    <t>切换阵营次数</t>
  </si>
  <si>
    <t>assigncounts</t>
  </si>
  <si>
    <t>阵营战切换时间</t>
  </si>
  <si>
    <t>assignPer</t>
  </si>
  <si>
    <t>阵营战未开启提示语</t>
  </si>
  <si>
    <t>openTips</t>
  </si>
  <si>
    <t>"每周一、三、五 20：00 开启"</t>
  </si>
  <si>
    <t>死亡前多少秒内算助攻</t>
  </si>
  <si>
    <t>assistsTIme</t>
  </si>
  <si>
    <t>首杀公告ID</t>
  </si>
  <si>
    <t>firstBloodId</t>
  </si>
  <si>
    <t>不可攻击的怪物</t>
  </si>
  <si>
    <t>noAttack</t>
  </si>
  <si>
    <t>{80010,80011}</t>
  </si>
  <si>
    <t>公告倒计时</t>
  </si>
  <si>
    <t>countTimes</t>
  </si>
  <si>
    <t>开服第几天才开启</t>
  </si>
  <si>
    <t>openDay</t>
  </si>
  <si>
    <t>base</t>
  </si>
  <si>
    <t>CampBattlePersonalAwardConfig={</t>
  </si>
  <si>
    <t>campbattle/campbattlepersonalaward.config</t>
  </si>
  <si>
    <t>导出文件尾</t>
  </si>
  <si>
    <t>id</t>
  </si>
  <si>
    <t>积分</t>
  </si>
  <si>
    <t>奖励</t>
  </si>
  <si>
    <t>奖励数量显示</t>
  </si>
  <si>
    <t>备注</t>
  </si>
  <si>
    <t>integral</t>
  </si>
  <si>
    <t>award</t>
  </si>
  <si>
    <t>count1</t>
  </si>
  <si>
    <t>编号</t>
  </si>
  <si>
    <t>个人积分数</t>
  </si>
  <si>
    <t>龙魂碎片</t>
  </si>
  <si>
    <t>威望令</t>
  </si>
  <si>
    <t>累计价值</t>
  </si>
  <si>
    <t>{{type=1,id=200318,count=1}}</t>
  </si>
  <si>
    <t>CampBattlePersonalRankAwardConfig={</t>
  </si>
  <si>
    <t>campbattle/campbattlepersonalrankaward.config</t>
  </si>
  <si>
    <t>rank</t>
  </si>
  <si>
    <t>排名</t>
  </si>
  <si>
    <t>价值</t>
  </si>
  <si>
    <t>{{type=1,id=200005,count=10},{type=1,id=200318,count=45}}</t>
  </si>
  <si>
    <t>{{type=1,id=200005,count=9},{type=1,id=200318,count=40}}</t>
  </si>
  <si>
    <t>{{type=1,id=200005,count=8},{type=1,id=200318,count=35}}</t>
  </si>
  <si>
    <t>{{type=1,id=200005,count=7},{type=1,id=200318,count=30}}</t>
  </si>
  <si>
    <t>4到10名</t>
  </si>
  <si>
    <t>11+</t>
  </si>
  <si>
    <t>{{type=1,id=200005,count=6},{type=1,id=200318,count=25}}</t>
  </si>
  <si>
    <t>CampBattleMultiKillConfig={</t>
  </si>
  <si>
    <t>campbattle/campbattlemultikillconfig.config</t>
  </si>
  <si>
    <t>击杀人数</t>
  </si>
  <si>
    <t>广播id</t>
  </si>
  <si>
    <t>击杀额外积分</t>
  </si>
  <si>
    <t>助攻额外积分</t>
  </si>
  <si>
    <t>number</t>
  </si>
  <si>
    <t>killScore</t>
  </si>
  <si>
    <t>assistsScore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</si>
</sst>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1"/>
      <color rgb="FF7030A0"/>
      <name val="华文仿宋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11"/>
      <color rgb="FFFF0000"/>
      <name val="华文中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70C0"/>
      <name val="华文中宋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7030A0"/>
      <name val="华文仿宋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21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4" fillId="31" borderId="1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>
      <alignment horizontal="center"/>
    </xf>
    <xf numFmtId="41" fontId="2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9" borderId="1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8" fillId="26" borderId="14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36" fillId="0" borderId="12" applyNumberFormat="0" applyFill="0" applyBorder="0" applyAlignment="0">
      <alignment horizontal="center" vertical="center"/>
      <protection locked="0"/>
    </xf>
    <xf numFmtId="0" fontId="18" fillId="2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51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28" applyFont="1" applyFill="1" applyBorder="1" applyAlignment="1">
      <protection locked="0"/>
    </xf>
    <xf numFmtId="0" fontId="9" fillId="0" borderId="0" xfId="51" applyFont="1">
      <alignment vertical="center"/>
    </xf>
    <xf numFmtId="0" fontId="10" fillId="0" borderId="0" xfId="51" applyFont="1">
      <alignment vertical="center"/>
    </xf>
    <xf numFmtId="0" fontId="11" fillId="0" borderId="4" xfId="51" applyFont="1" applyBorder="1" applyAlignment="1">
      <alignment horizontal="center" vertical="center"/>
    </xf>
    <xf numFmtId="0" fontId="10" fillId="0" borderId="0" xfId="51" applyFont="1" applyAlignment="1">
      <alignment horizontal="center" vertical="center"/>
    </xf>
    <xf numFmtId="0" fontId="10" fillId="0" borderId="5" xfId="51" applyFont="1" applyBorder="1" applyAlignment="1">
      <alignment horizontal="center" vertical="center"/>
    </xf>
    <xf numFmtId="0" fontId="9" fillId="0" borderId="4" xfId="51" applyFont="1" applyBorder="1" applyAlignment="1">
      <alignment horizontal="center" vertical="center"/>
    </xf>
    <xf numFmtId="0" fontId="11" fillId="6" borderId="4" xfId="51" applyFont="1" applyFill="1" applyBorder="1" applyAlignment="1">
      <alignment horizontal="center" vertical="center"/>
    </xf>
    <xf numFmtId="0" fontId="0" fillId="0" borderId="0" xfId="0" applyAlignment="1"/>
    <xf numFmtId="0" fontId="12" fillId="0" borderId="0" xfId="0" applyFont="1" applyAlignment="1"/>
    <xf numFmtId="0" fontId="13" fillId="0" borderId="0" xfId="51" applyFont="1">
      <alignment vertical="center"/>
    </xf>
    <xf numFmtId="0" fontId="14" fillId="0" borderId="0" xfId="0" applyFont="1" applyAlignment="1"/>
    <xf numFmtId="0" fontId="14" fillId="0" borderId="0" xfId="0" applyFont="1">
      <alignment horizontal="center" vertical="center"/>
    </xf>
    <xf numFmtId="0" fontId="0" fillId="0" borderId="0" xfId="0" applyFill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5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5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我的选择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topLeftCell="A16" workbookViewId="0">
      <selection activeCell="E38" sqref="E38"/>
    </sheetView>
  </sheetViews>
  <sheetFormatPr defaultColWidth="9" defaultRowHeight="16.5" outlineLevelCol="4"/>
  <cols>
    <col min="1" max="1" width="25.5" style="25" customWidth="1"/>
    <col min="2" max="2" width="21.25" style="25" customWidth="1"/>
    <col min="3" max="3" width="16.125" style="25" customWidth="1"/>
    <col min="4" max="4" width="62.875" style="25" customWidth="1"/>
    <col min="5" max="5" width="22.875" style="25" customWidth="1"/>
  </cols>
  <sheetData>
    <row r="1" spans="1:5">
      <c r="A1" s="1" t="s">
        <v>0</v>
      </c>
      <c r="B1" s="31" t="s">
        <v>1</v>
      </c>
      <c r="C1" s="32"/>
      <c r="D1" s="33" t="s">
        <v>2</v>
      </c>
      <c r="E1" s="34" t="s">
        <v>3</v>
      </c>
    </row>
    <row r="2" spans="1:5">
      <c r="A2" s="1" t="s">
        <v>4</v>
      </c>
      <c r="B2" s="35" t="s">
        <v>5</v>
      </c>
      <c r="C2" s="32"/>
      <c r="D2" s="33" t="s">
        <v>6</v>
      </c>
      <c r="E2" s="36" t="s">
        <v>7</v>
      </c>
    </row>
    <row r="3" spans="1:5">
      <c r="A3" s="1" t="s">
        <v>8</v>
      </c>
      <c r="B3" s="36">
        <v>0</v>
      </c>
      <c r="C3" s="32"/>
      <c r="D3" s="37"/>
      <c r="E3" s="38"/>
    </row>
    <row r="5" ht="15" customHeight="1" spans="1:4">
      <c r="A5" s="39" t="s">
        <v>9</v>
      </c>
      <c r="B5" s="39" t="s">
        <v>10</v>
      </c>
      <c r="C5" s="39" t="s">
        <v>11</v>
      </c>
      <c r="D5" s="39" t="s">
        <v>12</v>
      </c>
    </row>
    <row r="6" spans="1:4">
      <c r="A6" s="40" t="s">
        <v>13</v>
      </c>
      <c r="B6" s="40" t="s">
        <v>14</v>
      </c>
      <c r="C6" s="40" t="s">
        <v>15</v>
      </c>
      <c r="D6" s="40">
        <v>900</v>
      </c>
    </row>
    <row r="7" spans="1:4">
      <c r="A7" s="40" t="s">
        <v>16</v>
      </c>
      <c r="B7" s="40" t="s">
        <v>17</v>
      </c>
      <c r="C7" s="40" t="s">
        <v>18</v>
      </c>
      <c r="D7" s="41">
        <v>10</v>
      </c>
    </row>
    <row r="8" spans="1:4">
      <c r="A8" s="40" t="s">
        <v>19</v>
      </c>
      <c r="B8" s="40" t="s">
        <v>17</v>
      </c>
      <c r="C8" s="40" t="s">
        <v>20</v>
      </c>
      <c r="D8" s="41">
        <v>2</v>
      </c>
    </row>
    <row r="9" spans="1:4">
      <c r="A9" s="40" t="s">
        <v>21</v>
      </c>
      <c r="B9" s="40" t="s">
        <v>17</v>
      </c>
      <c r="C9" s="40" t="s">
        <v>22</v>
      </c>
      <c r="D9" s="41">
        <v>5</v>
      </c>
    </row>
    <row r="10" spans="1:4">
      <c r="A10" s="40" t="s">
        <v>23</v>
      </c>
      <c r="B10" s="40" t="s">
        <v>17</v>
      </c>
      <c r="C10" s="40" t="s">
        <v>24</v>
      </c>
      <c r="D10" s="41">
        <v>15</v>
      </c>
    </row>
    <row r="11" spans="1:4">
      <c r="A11" s="40" t="s">
        <v>25</v>
      </c>
      <c r="B11" s="40" t="s">
        <v>14</v>
      </c>
      <c r="C11" s="40" t="s">
        <v>26</v>
      </c>
      <c r="D11" s="40">
        <v>70</v>
      </c>
    </row>
    <row r="12" spans="1:4">
      <c r="A12" s="40" t="s">
        <v>27</v>
      </c>
      <c r="B12" s="40" t="s">
        <v>17</v>
      </c>
      <c r="C12" s="40" t="s">
        <v>28</v>
      </c>
      <c r="D12" s="40" t="s">
        <v>29</v>
      </c>
    </row>
    <row r="13" spans="1:4">
      <c r="A13" s="40" t="s">
        <v>30</v>
      </c>
      <c r="B13" s="40" t="s">
        <v>17</v>
      </c>
      <c r="C13" s="40" t="s">
        <v>31</v>
      </c>
      <c r="D13" s="42" t="s">
        <v>32</v>
      </c>
    </row>
    <row r="14" spans="1:4">
      <c r="A14" s="40" t="s">
        <v>33</v>
      </c>
      <c r="B14" s="40" t="s">
        <v>14</v>
      </c>
      <c r="C14" s="40" t="s">
        <v>34</v>
      </c>
      <c r="D14" s="43">
        <v>100</v>
      </c>
    </row>
    <row r="15" spans="1:4">
      <c r="A15" s="40" t="s">
        <v>35</v>
      </c>
      <c r="B15" s="40" t="s">
        <v>14</v>
      </c>
      <c r="C15" s="40" t="s">
        <v>36</v>
      </c>
      <c r="D15" s="43">
        <v>10</v>
      </c>
    </row>
    <row r="16" spans="1:4">
      <c r="A16" s="40" t="s">
        <v>37</v>
      </c>
      <c r="B16" s="40" t="s">
        <v>17</v>
      </c>
      <c r="C16" s="40" t="s">
        <v>38</v>
      </c>
      <c r="D16" s="43">
        <v>50</v>
      </c>
    </row>
    <row r="17" spans="1:4">
      <c r="A17" s="40" t="s">
        <v>39</v>
      </c>
      <c r="B17" s="40" t="s">
        <v>17</v>
      </c>
      <c r="C17" s="40" t="s">
        <v>40</v>
      </c>
      <c r="D17" s="43">
        <v>50</v>
      </c>
    </row>
    <row r="18" spans="1:4">
      <c r="A18" s="40" t="s">
        <v>41</v>
      </c>
      <c r="B18" s="40" t="s">
        <v>17</v>
      </c>
      <c r="C18" s="40" t="s">
        <v>42</v>
      </c>
      <c r="D18" s="43">
        <v>5</v>
      </c>
    </row>
    <row r="19" s="29" customFormat="1" spans="1:5">
      <c r="A19" s="44" t="s">
        <v>43</v>
      </c>
      <c r="B19" s="44" t="s">
        <v>17</v>
      </c>
      <c r="C19" s="44" t="s">
        <v>44</v>
      </c>
      <c r="D19" s="43">
        <v>10</v>
      </c>
      <c r="E19" s="28"/>
    </row>
    <row r="20" s="30" customFormat="1" spans="1:5">
      <c r="A20" s="45" t="s">
        <v>45</v>
      </c>
      <c r="B20" s="45" t="s">
        <v>17</v>
      </c>
      <c r="C20" s="45" t="s">
        <v>46</v>
      </c>
      <c r="D20" s="46">
        <v>162</v>
      </c>
      <c r="E20" s="47"/>
    </row>
    <row r="21" s="30" customFormat="1" spans="1:5">
      <c r="A21" s="45" t="s">
        <v>47</v>
      </c>
      <c r="B21" s="45" t="s">
        <v>17</v>
      </c>
      <c r="C21" s="45" t="s">
        <v>48</v>
      </c>
      <c r="D21" s="46">
        <v>163</v>
      </c>
      <c r="E21" s="47"/>
    </row>
    <row r="22" ht="82.5" spans="1:4">
      <c r="A22" s="40" t="s">
        <v>49</v>
      </c>
      <c r="B22" s="40" t="s">
        <v>17</v>
      </c>
      <c r="C22" s="40" t="s">
        <v>50</v>
      </c>
      <c r="D22" s="48" t="s">
        <v>51</v>
      </c>
    </row>
    <row r="23" spans="1:4">
      <c r="A23" s="40" t="s">
        <v>52</v>
      </c>
      <c r="B23" s="40" t="s">
        <v>17</v>
      </c>
      <c r="C23" s="40" t="s">
        <v>53</v>
      </c>
      <c r="D23" s="43">
        <v>10</v>
      </c>
    </row>
    <row r="24" spans="1:4">
      <c r="A24" s="40" t="s">
        <v>54</v>
      </c>
      <c r="B24" s="40" t="s">
        <v>17</v>
      </c>
      <c r="C24" s="40" t="s">
        <v>55</v>
      </c>
      <c r="D24" s="43">
        <v>3</v>
      </c>
    </row>
    <row r="25" spans="1:4">
      <c r="A25" s="40" t="s">
        <v>56</v>
      </c>
      <c r="B25" s="40" t="s">
        <v>14</v>
      </c>
      <c r="C25" s="40" t="s">
        <v>57</v>
      </c>
      <c r="D25" s="40">
        <v>50003</v>
      </c>
    </row>
    <row r="26" spans="1:4">
      <c r="A26" s="40" t="s">
        <v>58</v>
      </c>
      <c r="B26" s="40" t="s">
        <v>17</v>
      </c>
      <c r="C26" s="40" t="s">
        <v>59</v>
      </c>
      <c r="D26" s="43" t="s">
        <v>60</v>
      </c>
    </row>
    <row r="27" spans="1:4">
      <c r="A27" s="40" t="s">
        <v>61</v>
      </c>
      <c r="B27" s="40" t="s">
        <v>62</v>
      </c>
      <c r="C27" s="40" t="s">
        <v>63</v>
      </c>
      <c r="D27" s="40" t="s">
        <v>64</v>
      </c>
    </row>
    <row r="28" spans="1:4">
      <c r="A28" s="40" t="s">
        <v>65</v>
      </c>
      <c r="B28" s="40" t="s">
        <v>62</v>
      </c>
      <c r="C28" s="40" t="s">
        <v>66</v>
      </c>
      <c r="D28" s="40" t="s">
        <v>67</v>
      </c>
    </row>
    <row r="29" spans="1:4">
      <c r="A29" s="40" t="s">
        <v>68</v>
      </c>
      <c r="B29" s="40" t="s">
        <v>17</v>
      </c>
      <c r="C29" s="40" t="s">
        <v>69</v>
      </c>
      <c r="D29" s="40">
        <v>297</v>
      </c>
    </row>
    <row r="30" spans="1:4">
      <c r="A30" s="49" t="s">
        <v>70</v>
      </c>
      <c r="B30" s="49" t="s">
        <v>14</v>
      </c>
      <c r="C30" s="49" t="s">
        <v>71</v>
      </c>
      <c r="D30" s="49">
        <v>2</v>
      </c>
    </row>
    <row r="31" spans="1:4">
      <c r="A31" s="49" t="s">
        <v>72</v>
      </c>
      <c r="B31" s="49" t="s">
        <v>14</v>
      </c>
      <c r="C31" s="49" t="s">
        <v>73</v>
      </c>
      <c r="D31" s="49">
        <v>300</v>
      </c>
    </row>
    <row r="32" spans="1:4">
      <c r="A32" s="49" t="s">
        <v>74</v>
      </c>
      <c r="B32" s="49" t="s">
        <v>62</v>
      </c>
      <c r="C32" s="49" t="s">
        <v>75</v>
      </c>
      <c r="D32" s="49" t="s">
        <v>76</v>
      </c>
    </row>
    <row r="33" spans="1:4">
      <c r="A33" s="49" t="s">
        <v>77</v>
      </c>
      <c r="B33" s="49" t="s">
        <v>17</v>
      </c>
      <c r="C33" s="50" t="s">
        <v>78</v>
      </c>
      <c r="D33" s="49">
        <v>10</v>
      </c>
    </row>
    <row r="34" spans="1:4">
      <c r="A34" s="49" t="s">
        <v>79</v>
      </c>
      <c r="B34" s="49" t="s">
        <v>17</v>
      </c>
      <c r="C34" s="50" t="s">
        <v>80</v>
      </c>
      <c r="D34" s="49">
        <v>153</v>
      </c>
    </row>
    <row r="35" spans="1:4">
      <c r="A35" s="49" t="s">
        <v>81</v>
      </c>
      <c r="B35" s="49" t="s">
        <v>62</v>
      </c>
      <c r="C35" s="50" t="s">
        <v>82</v>
      </c>
      <c r="D35" s="49" t="s">
        <v>83</v>
      </c>
    </row>
    <row r="36" spans="1:4">
      <c r="A36" s="49" t="s">
        <v>84</v>
      </c>
      <c r="B36" s="49" t="s">
        <v>17</v>
      </c>
      <c r="C36" s="50" t="s">
        <v>85</v>
      </c>
      <c r="D36" s="49">
        <v>180</v>
      </c>
    </row>
    <row r="37" spans="1:4">
      <c r="A37" s="49" t="s">
        <v>86</v>
      </c>
      <c r="B37" s="49" t="s">
        <v>14</v>
      </c>
      <c r="C37" s="40" t="s">
        <v>87</v>
      </c>
      <c r="D37" s="49">
        <v>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B1" workbookViewId="0">
      <selection activeCell="E17" sqref="D8:E17"/>
    </sheetView>
  </sheetViews>
  <sheetFormatPr defaultColWidth="9" defaultRowHeight="16.5"/>
  <cols>
    <col min="1" max="1" width="8" customWidth="1"/>
    <col min="2" max="2" width="35.5" customWidth="1"/>
    <col min="3" max="3" width="26.5" customWidth="1"/>
    <col min="4" max="4" width="30.375" customWidth="1"/>
    <col min="5" max="5" width="25.75" customWidth="1"/>
  </cols>
  <sheetData>
    <row r="1" spans="1:5">
      <c r="A1" s="1" t="s">
        <v>0</v>
      </c>
      <c r="B1" s="2" t="s">
        <v>88</v>
      </c>
      <c r="C1" s="3"/>
      <c r="D1" s="4" t="s">
        <v>2</v>
      </c>
      <c r="E1" s="5" t="s">
        <v>89</v>
      </c>
    </row>
    <row r="2" spans="1:5">
      <c r="A2" s="1" t="s">
        <v>4</v>
      </c>
      <c r="B2" s="5" t="s">
        <v>90</v>
      </c>
      <c r="C2" s="3"/>
      <c r="D2" s="4" t="s">
        <v>91</v>
      </c>
      <c r="E2" s="6" t="s">
        <v>7</v>
      </c>
    </row>
    <row r="3" spans="1:5">
      <c r="A3" s="1" t="s">
        <v>8</v>
      </c>
      <c r="B3" s="7">
        <v>1</v>
      </c>
      <c r="C3" s="3"/>
      <c r="D3" s="8"/>
      <c r="E3" s="9"/>
    </row>
    <row r="4" spans="1:5">
      <c r="A4" s="10"/>
      <c r="B4" s="10"/>
      <c r="C4" s="11"/>
      <c r="D4" s="12"/>
      <c r="E4" s="10"/>
    </row>
    <row r="5" spans="1:5">
      <c r="A5" s="13" t="s">
        <v>9</v>
      </c>
      <c r="B5" s="14" t="s">
        <v>92</v>
      </c>
      <c r="C5" s="14" t="s">
        <v>93</v>
      </c>
      <c r="D5" s="14" t="s">
        <v>94</v>
      </c>
      <c r="E5" s="14" t="s">
        <v>95</v>
      </c>
    </row>
    <row r="6" spans="1:12">
      <c r="A6" s="15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H6" s="19"/>
      <c r="I6" s="19"/>
      <c r="J6" s="27">
        <v>100</v>
      </c>
      <c r="K6" s="27">
        <f>SUM(K8:K17)</f>
        <v>10</v>
      </c>
      <c r="L6" s="19"/>
    </row>
    <row r="7" ht="17.25" spans="1:12">
      <c r="A7" s="15" t="s">
        <v>96</v>
      </c>
      <c r="B7" s="16" t="s">
        <v>92</v>
      </c>
      <c r="C7" s="16" t="s">
        <v>97</v>
      </c>
      <c r="D7" s="16" t="s">
        <v>98</v>
      </c>
      <c r="E7" s="16" t="s">
        <v>99</v>
      </c>
      <c r="H7" s="20" t="s">
        <v>100</v>
      </c>
      <c r="I7" s="20" t="s">
        <v>101</v>
      </c>
      <c r="J7" s="20" t="s">
        <v>102</v>
      </c>
      <c r="K7" s="20" t="s">
        <v>103</v>
      </c>
      <c r="L7" s="24" t="s">
        <v>104</v>
      </c>
    </row>
    <row r="8" spans="2:13">
      <c r="B8" s="25">
        <v>1</v>
      </c>
      <c r="C8" s="25">
        <v>50</v>
      </c>
      <c r="D8" s="26" t="s">
        <v>105</v>
      </c>
      <c r="E8" s="26">
        <v>1</v>
      </c>
      <c r="H8" s="21">
        <v>1</v>
      </c>
      <c r="I8" s="21">
        <v>50</v>
      </c>
      <c r="J8" s="21">
        <v>0</v>
      </c>
      <c r="K8" s="21">
        <v>1</v>
      </c>
      <c r="L8" s="19">
        <f>J8*$E$67+K8*0.1</f>
        <v>0.1</v>
      </c>
      <c r="M8" s="28" t="str">
        <f>"{{type=1,id=200005,count="&amp;J8&amp;"},{type=1,id=200318,count="&amp;K8&amp;"}}"</f>
        <v>{{type=1,id=200005,count=0},{type=1,id=200318,count=1}}</v>
      </c>
    </row>
    <row r="9" spans="2:13">
      <c r="B9" s="25">
        <v>2</v>
      </c>
      <c r="C9" s="25">
        <v>120</v>
      </c>
      <c r="D9" s="26" t="s">
        <v>105</v>
      </c>
      <c r="E9" s="26">
        <v>1</v>
      </c>
      <c r="H9" s="21">
        <f>H8+1</f>
        <v>2</v>
      </c>
      <c r="I9" s="21">
        <v>120</v>
      </c>
      <c r="J9" s="21">
        <v>0</v>
      </c>
      <c r="K9" s="21">
        <v>1</v>
      </c>
      <c r="L9" s="19">
        <f t="shared" ref="L9:L17" si="0">J9*$E$67+K9*0.1</f>
        <v>0.1</v>
      </c>
      <c r="M9" s="28" t="str">
        <f t="shared" ref="M9:M17" si="1">"{{type=1,id=200005,count="&amp;J9&amp;"},{type=1,id=200318,count="&amp;K9&amp;"}}"</f>
        <v>{{type=1,id=200005,count=0},{type=1,id=200318,count=1}}</v>
      </c>
    </row>
    <row r="10" spans="2:13">
      <c r="B10" s="25">
        <v>3</v>
      </c>
      <c r="C10" s="25">
        <v>200</v>
      </c>
      <c r="D10" s="26" t="s">
        <v>105</v>
      </c>
      <c r="E10" s="26">
        <v>1</v>
      </c>
      <c r="H10" s="21">
        <f t="shared" ref="H10:H17" si="2">H9+1</f>
        <v>3</v>
      </c>
      <c r="I10" s="21">
        <v>200</v>
      </c>
      <c r="J10" s="21">
        <v>0</v>
      </c>
      <c r="K10" s="21">
        <v>1</v>
      </c>
      <c r="L10" s="19">
        <f t="shared" si="0"/>
        <v>0.1</v>
      </c>
      <c r="M10" s="28" t="str">
        <f t="shared" si="1"/>
        <v>{{type=1,id=200005,count=0},{type=1,id=200318,count=1}}</v>
      </c>
    </row>
    <row r="11" spans="2:13">
      <c r="B11" s="25">
        <v>4</v>
      </c>
      <c r="C11" s="25">
        <v>300</v>
      </c>
      <c r="D11" s="26" t="s">
        <v>105</v>
      </c>
      <c r="E11" s="26">
        <v>1</v>
      </c>
      <c r="H11" s="21">
        <f t="shared" si="2"/>
        <v>4</v>
      </c>
      <c r="I11" s="21">
        <v>300</v>
      </c>
      <c r="J11" s="21">
        <v>0</v>
      </c>
      <c r="K11" s="21">
        <v>1</v>
      </c>
      <c r="L11" s="19">
        <f t="shared" si="0"/>
        <v>0.1</v>
      </c>
      <c r="M11" s="28" t="str">
        <f t="shared" si="1"/>
        <v>{{type=1,id=200005,count=0},{type=1,id=200318,count=1}}</v>
      </c>
    </row>
    <row r="12" spans="2:13">
      <c r="B12" s="25">
        <v>5</v>
      </c>
      <c r="C12" s="25">
        <v>450</v>
      </c>
      <c r="D12" s="26" t="s">
        <v>105</v>
      </c>
      <c r="E12" s="26">
        <v>1</v>
      </c>
      <c r="H12" s="21">
        <f t="shared" si="2"/>
        <v>5</v>
      </c>
      <c r="I12" s="21">
        <v>450</v>
      </c>
      <c r="J12" s="21">
        <v>0</v>
      </c>
      <c r="K12" s="21">
        <v>1</v>
      </c>
      <c r="L12" s="19">
        <f t="shared" si="0"/>
        <v>0.1</v>
      </c>
      <c r="M12" s="28" t="str">
        <f t="shared" si="1"/>
        <v>{{type=1,id=200005,count=0},{type=1,id=200318,count=1}}</v>
      </c>
    </row>
    <row r="13" spans="2:13">
      <c r="B13" s="25">
        <v>6</v>
      </c>
      <c r="C13" s="25">
        <v>600</v>
      </c>
      <c r="D13" s="26" t="s">
        <v>105</v>
      </c>
      <c r="E13" s="26">
        <v>1</v>
      </c>
      <c r="H13" s="21">
        <f t="shared" si="2"/>
        <v>6</v>
      </c>
      <c r="I13" s="21">
        <v>600</v>
      </c>
      <c r="J13" s="21">
        <v>0</v>
      </c>
      <c r="K13" s="21">
        <v>1</v>
      </c>
      <c r="L13" s="19">
        <f t="shared" si="0"/>
        <v>0.1</v>
      </c>
      <c r="M13" s="28" t="str">
        <f t="shared" si="1"/>
        <v>{{type=1,id=200005,count=0},{type=1,id=200318,count=1}}</v>
      </c>
    </row>
    <row r="14" spans="2:13">
      <c r="B14" s="25">
        <v>7</v>
      </c>
      <c r="C14" s="25">
        <v>800</v>
      </c>
      <c r="D14" s="26" t="s">
        <v>105</v>
      </c>
      <c r="E14" s="26">
        <v>1</v>
      </c>
      <c r="H14" s="21">
        <f t="shared" si="2"/>
        <v>7</v>
      </c>
      <c r="I14" s="21">
        <v>800</v>
      </c>
      <c r="J14" s="21">
        <v>0</v>
      </c>
      <c r="K14" s="21">
        <v>1</v>
      </c>
      <c r="L14" s="19">
        <f t="shared" si="0"/>
        <v>0.1</v>
      </c>
      <c r="M14" s="28" t="str">
        <f t="shared" si="1"/>
        <v>{{type=1,id=200005,count=0},{type=1,id=200318,count=1}}</v>
      </c>
    </row>
    <row r="15" spans="2:13">
      <c r="B15" s="25">
        <v>8</v>
      </c>
      <c r="C15" s="25">
        <v>1050</v>
      </c>
      <c r="D15" s="26" t="s">
        <v>105</v>
      </c>
      <c r="E15" s="26">
        <v>1</v>
      </c>
      <c r="H15" s="21">
        <f t="shared" si="2"/>
        <v>8</v>
      </c>
      <c r="I15" s="21">
        <v>1050</v>
      </c>
      <c r="J15" s="21">
        <v>0</v>
      </c>
      <c r="K15" s="21">
        <v>1</v>
      </c>
      <c r="L15" s="19">
        <f t="shared" si="0"/>
        <v>0.1</v>
      </c>
      <c r="M15" s="28" t="str">
        <f t="shared" si="1"/>
        <v>{{type=1,id=200005,count=0},{type=1,id=200318,count=1}}</v>
      </c>
    </row>
    <row r="16" spans="2:13">
      <c r="B16" s="25">
        <v>9</v>
      </c>
      <c r="C16" s="25">
        <v>1300</v>
      </c>
      <c r="D16" s="26" t="s">
        <v>105</v>
      </c>
      <c r="E16" s="26">
        <v>1</v>
      </c>
      <c r="H16" s="21">
        <f t="shared" si="2"/>
        <v>9</v>
      </c>
      <c r="I16" s="21">
        <v>1300</v>
      </c>
      <c r="J16" s="21">
        <v>0</v>
      </c>
      <c r="K16" s="21">
        <v>1</v>
      </c>
      <c r="L16" s="19">
        <f t="shared" si="0"/>
        <v>0.1</v>
      </c>
      <c r="M16" s="28" t="str">
        <f t="shared" si="1"/>
        <v>{{type=1,id=200005,count=0},{type=1,id=200318,count=1}}</v>
      </c>
    </row>
    <row r="17" spans="2:13">
      <c r="B17" s="25">
        <v>10</v>
      </c>
      <c r="C17" s="25">
        <v>1600</v>
      </c>
      <c r="D17" s="26" t="s">
        <v>105</v>
      </c>
      <c r="E17" s="26">
        <v>1</v>
      </c>
      <c r="H17" s="21">
        <f t="shared" si="2"/>
        <v>10</v>
      </c>
      <c r="I17" s="21">
        <v>1600</v>
      </c>
      <c r="J17" s="21">
        <v>0</v>
      </c>
      <c r="K17" s="21">
        <v>1</v>
      </c>
      <c r="L17" s="19">
        <f t="shared" si="0"/>
        <v>0.1</v>
      </c>
      <c r="M17" s="28" t="str">
        <f t="shared" si="1"/>
        <v>{{type=1,id=200005,count=0},{type=1,id=200318,count=1}}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C16" sqref="C16"/>
    </sheetView>
  </sheetViews>
  <sheetFormatPr defaultColWidth="9" defaultRowHeight="16.5"/>
  <cols>
    <col min="2" max="2" width="31.625" customWidth="1"/>
    <col min="3" max="3" width="79" customWidth="1"/>
    <col min="4" max="4" width="24.5" customWidth="1"/>
    <col min="5" max="5" width="35.5" customWidth="1"/>
    <col min="6" max="6" width="22.75" customWidth="1"/>
  </cols>
  <sheetData>
    <row r="1" spans="1:5">
      <c r="A1" s="1" t="s">
        <v>0</v>
      </c>
      <c r="B1" s="2" t="s">
        <v>88</v>
      </c>
      <c r="C1" s="3"/>
      <c r="D1" s="4" t="s">
        <v>2</v>
      </c>
      <c r="E1" s="5" t="s">
        <v>106</v>
      </c>
    </row>
    <row r="2" spans="1:5">
      <c r="A2" s="1" t="s">
        <v>4</v>
      </c>
      <c r="B2" s="5" t="s">
        <v>107</v>
      </c>
      <c r="C2" s="3"/>
      <c r="D2" s="4" t="s">
        <v>91</v>
      </c>
      <c r="E2" s="6" t="s">
        <v>7</v>
      </c>
    </row>
    <row r="3" spans="1:5">
      <c r="A3" s="1" t="s">
        <v>8</v>
      </c>
      <c r="B3" s="7">
        <v>1</v>
      </c>
      <c r="C3" s="3"/>
      <c r="D3" s="8"/>
      <c r="E3" s="9"/>
    </row>
    <row r="4" spans="1:5">
      <c r="A4" s="10"/>
      <c r="B4" s="10"/>
      <c r="C4" s="11"/>
      <c r="D4" s="12"/>
      <c r="E4" s="10"/>
    </row>
    <row r="5" spans="1:5">
      <c r="A5" s="13" t="s">
        <v>9</v>
      </c>
      <c r="B5" s="14" t="s">
        <v>108</v>
      </c>
      <c r="C5" s="14" t="s">
        <v>94</v>
      </c>
      <c r="D5" s="14"/>
      <c r="E5" s="14"/>
    </row>
    <row r="6" spans="1:11">
      <c r="A6" s="15" t="s">
        <v>10</v>
      </c>
      <c r="B6" s="16" t="s">
        <v>14</v>
      </c>
      <c r="C6" s="16" t="s">
        <v>14</v>
      </c>
      <c r="D6" s="16"/>
      <c r="E6" s="16"/>
      <c r="G6" s="18"/>
      <c r="H6" s="19"/>
      <c r="I6" s="21">
        <v>100</v>
      </c>
      <c r="J6" s="21">
        <v>0.1</v>
      </c>
      <c r="K6" s="19"/>
    </row>
    <row r="7" ht="17.25" spans="1:11">
      <c r="A7" s="15" t="s">
        <v>96</v>
      </c>
      <c r="B7" s="16" t="s">
        <v>108</v>
      </c>
      <c r="C7" s="16" t="s">
        <v>98</v>
      </c>
      <c r="D7" s="16"/>
      <c r="E7" s="16"/>
      <c r="G7" s="20" t="s">
        <v>100</v>
      </c>
      <c r="H7" s="20" t="s">
        <v>109</v>
      </c>
      <c r="I7" s="23" t="s">
        <v>102</v>
      </c>
      <c r="J7" s="23" t="s">
        <v>103</v>
      </c>
      <c r="K7" s="24" t="s">
        <v>110</v>
      </c>
    </row>
    <row r="8" spans="2:12">
      <c r="B8">
        <v>1</v>
      </c>
      <c r="C8" s="19" t="s">
        <v>111</v>
      </c>
      <c r="G8" s="21">
        <v>1</v>
      </c>
      <c r="H8" s="22">
        <v>1</v>
      </c>
      <c r="I8" s="21">
        <v>10</v>
      </c>
      <c r="J8" s="21">
        <v>45</v>
      </c>
      <c r="K8" s="19">
        <f>SUMPRODUCT($E$56:$F$56,I8:J8)</f>
        <v>0</v>
      </c>
      <c r="L8" s="19" t="str">
        <f>"{{type=1,id=200005,count="&amp;I8&amp;"},{type=1,id=200318,count="&amp;J8&amp;"}}"</f>
        <v>{{type=1,id=200005,count=10},{type=1,id=200318,count=45}}</v>
      </c>
    </row>
    <row r="9" spans="2:12">
      <c r="B9">
        <v>2</v>
      </c>
      <c r="C9" s="19" t="s">
        <v>112</v>
      </c>
      <c r="G9" s="21">
        <f>G8+1</f>
        <v>2</v>
      </c>
      <c r="H9" s="22">
        <v>2</v>
      </c>
      <c r="I9" s="21">
        <v>9</v>
      </c>
      <c r="J9" s="21">
        <v>40</v>
      </c>
      <c r="K9" s="19">
        <f t="shared" ref="K9:K12" si="0">SUMPRODUCT($E$56:$F$56,I9:J9)</f>
        <v>0</v>
      </c>
      <c r="L9" s="19" t="str">
        <f t="shared" ref="L9:L12" si="1">"{{type=1,id=200005,count="&amp;I9&amp;"},{type=1,id=200318,count="&amp;J9&amp;"}}"</f>
        <v>{{type=1,id=200005,count=9},{type=1,id=200318,count=40}}</v>
      </c>
    </row>
    <row r="10" spans="2:12">
      <c r="B10">
        <v>3</v>
      </c>
      <c r="C10" s="19" t="s">
        <v>113</v>
      </c>
      <c r="G10" s="21">
        <f t="shared" ref="G10:G12" si="2">G9+1</f>
        <v>3</v>
      </c>
      <c r="H10" s="22">
        <v>3</v>
      </c>
      <c r="I10" s="21">
        <v>8</v>
      </c>
      <c r="J10" s="21">
        <v>35</v>
      </c>
      <c r="K10" s="19">
        <f t="shared" si="0"/>
        <v>0</v>
      </c>
      <c r="L10" s="19" t="str">
        <f t="shared" si="1"/>
        <v>{{type=1,id=200005,count=8},{type=1,id=200318,count=35}}</v>
      </c>
    </row>
    <row r="11" spans="2:12">
      <c r="B11">
        <v>4</v>
      </c>
      <c r="C11" s="19" t="s">
        <v>114</v>
      </c>
      <c r="G11" s="21">
        <f t="shared" si="2"/>
        <v>4</v>
      </c>
      <c r="H11" s="22" t="s">
        <v>115</v>
      </c>
      <c r="I11" s="21">
        <v>7</v>
      </c>
      <c r="J11" s="21">
        <v>30</v>
      </c>
      <c r="K11" s="19">
        <f t="shared" si="0"/>
        <v>0</v>
      </c>
      <c r="L11" s="19" t="str">
        <f t="shared" si="1"/>
        <v>{{type=1,id=200005,count=7},{type=1,id=200318,count=30}}</v>
      </c>
    </row>
    <row r="12" spans="2:12">
      <c r="B12">
        <v>5</v>
      </c>
      <c r="C12" s="19" t="s">
        <v>114</v>
      </c>
      <c r="G12" s="21">
        <f t="shared" si="2"/>
        <v>5</v>
      </c>
      <c r="H12" s="22" t="s">
        <v>116</v>
      </c>
      <c r="I12" s="21">
        <v>6</v>
      </c>
      <c r="J12" s="21">
        <v>25</v>
      </c>
      <c r="K12" s="19">
        <f t="shared" si="0"/>
        <v>0</v>
      </c>
      <c r="L12" s="19" t="str">
        <f t="shared" si="1"/>
        <v>{{type=1,id=200005,count=6},{type=1,id=200318,count=25}}</v>
      </c>
    </row>
    <row r="13" spans="2:3">
      <c r="B13">
        <v>6</v>
      </c>
      <c r="C13" s="19" t="s">
        <v>114</v>
      </c>
    </row>
    <row r="14" spans="2:3">
      <c r="B14">
        <v>7</v>
      </c>
      <c r="C14" s="19" t="s">
        <v>114</v>
      </c>
    </row>
    <row r="15" spans="2:3">
      <c r="B15">
        <v>8</v>
      </c>
      <c r="C15" s="19" t="s">
        <v>114</v>
      </c>
    </row>
    <row r="16" spans="2:3">
      <c r="B16">
        <v>9</v>
      </c>
      <c r="C16" s="19" t="s">
        <v>114</v>
      </c>
    </row>
    <row r="17" spans="2:3">
      <c r="B17">
        <v>10</v>
      </c>
      <c r="C17" s="19" t="s">
        <v>114</v>
      </c>
    </row>
    <row r="18" spans="2:12">
      <c r="B18">
        <v>11</v>
      </c>
      <c r="C18" s="19" t="s">
        <v>117</v>
      </c>
      <c r="G18" s="21"/>
      <c r="H18" s="22"/>
      <c r="I18" s="21"/>
      <c r="J18" s="21"/>
      <c r="K18" s="19"/>
      <c r="L18" s="19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B34" sqref="B34"/>
    </sheetView>
  </sheetViews>
  <sheetFormatPr defaultColWidth="9" defaultRowHeight="16.5" outlineLevelCol="4"/>
  <cols>
    <col min="2" max="2" width="31.625" customWidth="1"/>
    <col min="3" max="3" width="19.375" customWidth="1"/>
    <col min="4" max="4" width="16.125" customWidth="1"/>
    <col min="5" max="5" width="35.5" customWidth="1"/>
    <col min="6" max="6" width="22.75" customWidth="1"/>
  </cols>
  <sheetData>
    <row r="1" spans="1:5">
      <c r="A1" s="1" t="s">
        <v>0</v>
      </c>
      <c r="B1" s="2" t="s">
        <v>88</v>
      </c>
      <c r="C1" s="3"/>
      <c r="D1" s="4" t="s">
        <v>2</v>
      </c>
      <c r="E1" s="5" t="s">
        <v>118</v>
      </c>
    </row>
    <row r="2" spans="1:5">
      <c r="A2" s="1" t="s">
        <v>4</v>
      </c>
      <c r="B2" s="5" t="s">
        <v>119</v>
      </c>
      <c r="C2" s="3"/>
      <c r="D2" s="4" t="s">
        <v>91</v>
      </c>
      <c r="E2" s="6" t="s">
        <v>7</v>
      </c>
    </row>
    <row r="3" spans="1:5">
      <c r="A3" s="1" t="s">
        <v>8</v>
      </c>
      <c r="B3" s="7">
        <v>1</v>
      </c>
      <c r="C3" s="3"/>
      <c r="D3" s="8"/>
      <c r="E3" s="9"/>
    </row>
    <row r="4" spans="1:5">
      <c r="A4" s="10"/>
      <c r="B4" s="10"/>
      <c r="C4" s="11"/>
      <c r="D4" s="12"/>
      <c r="E4" s="10"/>
    </row>
    <row r="5" spans="1:5">
      <c r="A5" s="13" t="s">
        <v>9</v>
      </c>
      <c r="B5" s="14" t="s">
        <v>120</v>
      </c>
      <c r="C5" s="14" t="s">
        <v>121</v>
      </c>
      <c r="D5" s="14" t="s">
        <v>122</v>
      </c>
      <c r="E5" s="14" t="s">
        <v>123</v>
      </c>
    </row>
    <row r="6" spans="1:5">
      <c r="A6" s="15" t="s">
        <v>10</v>
      </c>
      <c r="B6" s="16" t="s">
        <v>17</v>
      </c>
      <c r="C6" s="16" t="s">
        <v>17</v>
      </c>
      <c r="D6" s="16" t="s">
        <v>17</v>
      </c>
      <c r="E6" s="16" t="s">
        <v>17</v>
      </c>
    </row>
    <row r="7" spans="1:5">
      <c r="A7" s="15" t="s">
        <v>96</v>
      </c>
      <c r="B7" s="16" t="s">
        <v>124</v>
      </c>
      <c r="C7" s="16" t="s">
        <v>92</v>
      </c>
      <c r="D7" s="16" t="s">
        <v>125</v>
      </c>
      <c r="E7" s="16" t="s">
        <v>126</v>
      </c>
    </row>
    <row r="8" spans="2:5">
      <c r="B8">
        <v>3</v>
      </c>
      <c r="C8" s="17">
        <v>154</v>
      </c>
      <c r="D8">
        <v>5</v>
      </c>
      <c r="E8">
        <v>2</v>
      </c>
    </row>
    <row r="9" spans="2:5">
      <c r="B9">
        <v>4</v>
      </c>
      <c r="C9" s="17">
        <v>155</v>
      </c>
      <c r="D9">
        <v>5</v>
      </c>
      <c r="E9">
        <v>2</v>
      </c>
    </row>
    <row r="10" spans="2:5">
      <c r="B10">
        <v>5</v>
      </c>
      <c r="C10" s="17">
        <v>156</v>
      </c>
      <c r="D10">
        <v>5</v>
      </c>
      <c r="E10">
        <v>2</v>
      </c>
    </row>
    <row r="11" spans="2:5">
      <c r="B11">
        <v>6</v>
      </c>
      <c r="C11" s="17">
        <v>157</v>
      </c>
      <c r="D11">
        <v>8</v>
      </c>
      <c r="E11">
        <v>4</v>
      </c>
    </row>
    <row r="12" spans="2:5">
      <c r="B12">
        <v>7</v>
      </c>
      <c r="C12" s="17">
        <v>158</v>
      </c>
      <c r="D12">
        <v>8</v>
      </c>
      <c r="E12">
        <v>4</v>
      </c>
    </row>
    <row r="13" spans="2:5">
      <c r="B13">
        <v>8</v>
      </c>
      <c r="C13" s="17">
        <v>159</v>
      </c>
      <c r="D13">
        <v>8</v>
      </c>
      <c r="E13">
        <v>4</v>
      </c>
    </row>
    <row r="14" spans="2:5">
      <c r="B14">
        <v>9</v>
      </c>
      <c r="C14" s="17">
        <v>160</v>
      </c>
      <c r="D14">
        <v>10</v>
      </c>
      <c r="E14">
        <v>5</v>
      </c>
    </row>
    <row r="15" spans="2:5">
      <c r="B15">
        <v>10</v>
      </c>
      <c r="C15" s="17">
        <v>161</v>
      </c>
      <c r="D15">
        <v>10</v>
      </c>
      <c r="E15">
        <v>5</v>
      </c>
    </row>
    <row r="16" spans="3:3">
      <c r="C16" s="17"/>
    </row>
    <row r="17" spans="3:3">
      <c r="C17" s="17"/>
    </row>
    <row r="18" spans="3:3">
      <c r="C18" s="17"/>
    </row>
    <row r="19" spans="3:3">
      <c r="C19" s="1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常量配置</vt:lpstr>
      <vt:lpstr>个人积分奖励</vt:lpstr>
      <vt:lpstr>个人排名奖励</vt:lpstr>
      <vt:lpstr>击杀配置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2018-03-13T08:08:15Z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