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801" firstSheet="1" activeTab="1"/>
  </bookViews>
  <sheets>
    <sheet name="Sheet1" sheetId="22" r:id="rId1"/>
    <sheet name="活动总表" sheetId="1" r:id="rId2"/>
    <sheet name="按钮配置" sheetId="2" r:id="rId3"/>
    <sheet name="类型1" sheetId="3" r:id="rId4"/>
    <sheet name="类型2" sheetId="4" r:id="rId5"/>
    <sheet name="类型3" sheetId="5" r:id="rId6"/>
    <sheet name="类型4" sheetId="6" r:id="rId7"/>
    <sheet name="类型5" sheetId="7" r:id="rId8"/>
    <sheet name="类型6" sheetId="8" r:id="rId9"/>
    <sheet name="类型7" sheetId="9" r:id="rId10"/>
    <sheet name="类型8" sheetId="10" r:id="rId11"/>
    <sheet name="类型9" sheetId="29" r:id="rId12"/>
    <sheet name="类型10" sheetId="12" r:id="rId13"/>
    <sheet name="类型11-1" sheetId="13" r:id="rId14"/>
    <sheet name="类型11-2" sheetId="14" r:id="rId15"/>
    <sheet name="类型12" sheetId="28" r:id="rId16"/>
    <sheet name="类型17-1(废弃）" sheetId="15" r:id="rId17"/>
    <sheet name="类型17-2(废弃）" sheetId="16" r:id="rId18"/>
    <sheet name="类型17-3(废弃）" sheetId="17" r:id="rId19"/>
    <sheet name="类型18" sheetId="18" r:id="rId20"/>
    <sheet name="类型19" sheetId="19" r:id="rId21"/>
    <sheet name="20" sheetId="20" r:id="rId22"/>
    <sheet name="21" sheetId="21" r:id="rId23"/>
    <sheet name="22-1" sheetId="25" r:id="rId24"/>
    <sheet name="22-2" sheetId="26" r:id="rId25"/>
    <sheet name="22-3" sheetId="27" r:id="rId26"/>
  </sheets>
  <externalReferences>
    <externalReference r:id="rId27"/>
  </externalReferences>
  <definedNames>
    <definedName name="_xlnm._FilterDatabase" localSheetId="2" hidden="1">按钮配置!$A$7:$R$189</definedName>
    <definedName name="_xlnm._FilterDatabase" localSheetId="1" hidden="1">活动总表!$A$7:$W$202</definedName>
    <definedName name="_xlnm._FilterDatabase" localSheetId="13" hidden="1">'类型11-1'!#REF!</definedName>
    <definedName name="_xlnm._FilterDatabase" localSheetId="14" hidden="1">'类型11-2'!#REF!</definedName>
    <definedName name="攻击类型" localSheetId="21">#REF!</definedName>
    <definedName name="攻击类型" localSheetId="22">#REF!</definedName>
    <definedName name="攻击类型">#REF!</definedName>
    <definedName name="怪物等阶" localSheetId="21">#REF!</definedName>
    <definedName name="怪物等阶" localSheetId="22">#REF!</definedName>
    <definedName name="怪物等阶">#REF!</definedName>
    <definedName name="怪物官阶" localSheetId="21">[1]参数设置!$B$9:$B$12</definedName>
    <definedName name="怪物名字颜色" localSheetId="21">#REF!</definedName>
    <definedName name="怪物名字颜色" localSheetId="22">#REF!</definedName>
    <definedName name="怪物名字颜色">#REF!</definedName>
    <definedName name="怪物种类" localSheetId="21">#REF!</definedName>
    <definedName name="怪物种类" localSheetId="22">#REF!</definedName>
    <definedName name="怪物种类">#REF!</definedName>
    <definedName name="怪物种族" localSheetId="21">[1]怪物种族表!$A$9:$A$28</definedName>
    <definedName name="名字颜色" localSheetId="21">[1]参数设置!$B$43:$B$51</definedName>
    <definedName name="任务条件类型" localSheetId="21">#REF!</definedName>
    <definedName name="任务条件类型" localSheetId="22">#REF!</definedName>
    <definedName name="任务条件类型">#REF!</definedName>
  </definedNames>
  <calcPr calcId="144525" concurrentCalc="0"/>
</workbook>
</file>

<file path=xl/comments1.xml><?xml version="1.0" encoding="utf-8"?>
<comments xmlns="http://schemas.openxmlformats.org/spreadsheetml/2006/main">
  <authors>
    <author>User</author>
  </authors>
  <commentList>
    <comment ref="N69" authorId="0">
      <text>
        <r>
          <rPr>
            <sz val="9"/>
            <rFont val="宋体"/>
            <charset val="134"/>
          </rPr>
          <t>User:
2018-1-4号合并的服，想要4号不开活动，就要配置：2018-1-3</t>
        </r>
      </text>
    </comment>
    <comment ref="P69" authorId="0">
      <text>
        <r>
          <rPr>
            <sz val="9"/>
            <rFont val="宋体"/>
            <charset val="134"/>
          </rPr>
          <t>User:
2018-1-4号合并的服，想要4号不开活动，就要配置：2018-1-3</t>
        </r>
      </text>
    </comment>
  </commentList>
</comments>
</file>

<file path=xl/comments10.xml><?xml version="1.0" encoding="utf-8"?>
<comments xmlns="http://schemas.openxmlformats.org/spreadsheetml/2006/main">
  <authors>
    <author>Administrator</author>
    <author>SUN</author>
  </authors>
  <commentList>
    <comment ref="L5" authorId="0">
      <text>
        <r>
          <rPr>
            <sz val="9"/>
            <rFont val="宋体"/>
            <charset val="134"/>
          </rPr>
          <t>Administrator:
对应BOSS页签</t>
        </r>
      </text>
    </comment>
    <comment ref="M5" authorId="1">
      <text>
        <r>
          <rPr>
            <sz val="9"/>
            <rFont val="宋体"/>
            <charset val="134"/>
          </rPr>
          <t>区分显示</t>
        </r>
      </text>
    </comment>
    <comment ref="N5" authorId="0">
      <text>
        <r>
          <rPr>
            <sz val="9"/>
            <rFont val="宋体"/>
            <charset val="134"/>
          </rPr>
          <t>为空时兑换道具扣除相应积分
为1时不扣除</t>
        </r>
      </text>
    </comment>
    <comment ref="O5" authorId="0">
      <text>
        <r>
          <rPr>
            <sz val="9"/>
            <rFont val="宋体"/>
            <charset val="134"/>
          </rPr>
          <t xml:space="preserve">积分系数，与BOSS玩法配置中的积分奖励做除法并且取整
需要放大BOSS玩法配置中的积分则填写小数
</t>
        </r>
      </text>
    </comment>
  </commentList>
</comments>
</file>

<file path=xl/comments11.xml><?xml version="1.0" encoding="utf-8"?>
<comments xmlns="http://schemas.openxmlformats.org/spreadsheetml/2006/main">
  <authors>
    <author>Administrator</author>
  </authors>
  <commentList>
    <comment ref="I5" authorId="0">
      <text>
        <r>
          <rPr>
            <sz val="9"/>
            <rFont val="宋体"/>
            <charset val="134"/>
          </rPr>
          <t>1：转盘；2：元旦爆竹；3：暖冬转盘</t>
        </r>
      </text>
    </comment>
    <comment ref="J5" authorId="0">
      <text>
        <r>
          <rPr>
            <sz val="9"/>
            <rFont val="宋体"/>
            <charset val="134"/>
          </rPr>
          <t>Administrator:
为空则不充值
填1则每天充值</t>
        </r>
      </text>
    </comment>
    <comment ref="K5" authorId="0">
      <text>
        <r>
          <rPr>
            <sz val="9"/>
            <rFont val="宋体"/>
            <charset val="134"/>
          </rPr>
          <t>Administrator:
抽奖记录中，中间段奖励文本</t>
        </r>
      </text>
    </comment>
    <comment ref="C8" authorId="0">
      <text>
        <r>
          <rPr>
            <sz val="9"/>
            <rFont val="宋体"/>
            <charset val="134"/>
          </rPr>
          <t>Administrator:
次数累计奖励</t>
        </r>
      </text>
    </comment>
    <comment ref="C19" authorId="0">
      <text>
        <r>
          <rPr>
            <sz val="9"/>
            <rFont val="宋体"/>
            <charset val="134"/>
          </rPr>
          <t>Administrator:
次数累计奖励</t>
        </r>
      </text>
    </comment>
    <comment ref="C30" authorId="0">
      <text>
        <r>
          <rPr>
            <sz val="9"/>
            <rFont val="宋体"/>
            <charset val="134"/>
          </rPr>
          <t>Administrator:
次数累计奖励</t>
        </r>
      </text>
    </comment>
    <comment ref="C41" authorId="0">
      <text>
        <r>
          <rPr>
            <sz val="9"/>
            <rFont val="宋体"/>
            <charset val="134"/>
          </rPr>
          <t>Administrator:
次数累计奖励</t>
        </r>
      </text>
    </comment>
  </commentList>
</comments>
</file>

<file path=xl/comments12.xml><?xml version="1.0" encoding="utf-8"?>
<comments xmlns="http://schemas.openxmlformats.org/spreadsheetml/2006/main">
  <authors>
    <author>Administrator</author>
  </authors>
  <commentList>
    <comment ref="D5" authorId="0">
      <text>
        <r>
          <rPr>
            <sz val="9"/>
            <rFont val="宋体"/>
            <charset val="134"/>
          </rPr>
          <t>Administrator:
关系到自上而下的顺序排列</t>
        </r>
      </text>
    </comment>
    <comment ref="G5" authorId="0">
      <text>
        <r>
          <rPr>
            <sz val="9"/>
            <rFont val="宋体"/>
            <charset val="134"/>
          </rPr>
          <t>Administrator:
默认留空表示都可以领取
1表示活动期间只能领取其中任一档次奖励一次且不能领取比总积分低的奖励</t>
        </r>
      </text>
    </comment>
  </commentList>
</comments>
</file>

<file path=xl/comments13.xml><?xml version="1.0" encoding="utf-8"?>
<comments xmlns="http://schemas.openxmlformats.org/spreadsheetml/2006/main">
  <authors>
    <author>Administrator</author>
  </authors>
  <commentList>
    <comment ref="F5" authorId="0">
      <text>
        <r>
          <rPr>
            <sz val="9"/>
            <rFont val="宋体"/>
            <charset val="134"/>
          </rPr>
          <t>Administrator:
完成任务多少次，可以拿到积分奖励
默认为空时为完成1次
部分任务状态下会冲突
例如100号任务（登录次数）一天内无法完成两次</t>
        </r>
      </text>
    </comment>
    <comment ref="G5" authorId="0">
      <text>
        <r>
          <rPr>
            <sz val="9"/>
            <rFont val="宋体"/>
            <charset val="134"/>
          </rPr>
          <t>Administrator:
最大可完成次数，根据isReset定义不同
isreset=1时，此处为每日总次数
isreset为空时，此处除以任务需要次数得出活动期间该条数据的最大可完成次数</t>
        </r>
      </text>
    </comment>
    <comment ref="I5" authorId="0">
      <text>
        <r>
          <rPr>
            <sz val="9"/>
            <rFont val="宋体"/>
            <charset val="134"/>
          </rPr>
          <t>Administrator:
界面展示单项任务进度时除以的系数
用于缩小金币，充值额度的数字
为空时，默认为1</t>
        </r>
      </text>
    </comment>
    <comment ref="N5" authorId="0">
      <text>
        <r>
          <rPr>
            <sz val="9"/>
            <rFont val="宋体"/>
            <charset val="134"/>
          </rPr>
          <t>Administrator:
时间解锁tab图形的美术字调用
填写适配的图片名字</t>
        </r>
      </text>
    </comment>
  </commentList>
</comments>
</file>

<file path=xl/comments14.xml><?xml version="1.0" encoding="utf-8"?>
<comments xmlns="http://schemas.openxmlformats.org/spreadsheetml/2006/main">
  <authors>
    <author>Administrator</author>
  </authors>
  <commentList>
    <comment ref="F5" authorId="0">
      <text>
        <r>
          <rPr>
            <b/>
            <sz val="9"/>
            <rFont val="宋体"/>
            <charset val="134"/>
          </rPr>
          <t>Administrator:</t>
        </r>
        <r>
          <rPr>
            <sz val="9"/>
            <rFont val="宋体"/>
            <charset val="134"/>
          </rPr>
          <t xml:space="preserve">
不填默认无限制</t>
        </r>
      </text>
    </comment>
    <comment ref="H5" authorId="0">
      <text>
        <r>
          <rPr>
            <b/>
            <sz val="9"/>
            <rFont val="宋体"/>
            <charset val="134"/>
          </rPr>
          <t>Administrator:</t>
        </r>
        <r>
          <rPr>
            <sz val="9"/>
            <rFont val="宋体"/>
            <charset val="134"/>
          </rPr>
          <t xml:space="preserve">
不填默认无限制</t>
        </r>
      </text>
    </comment>
    <comment ref="K5" authorId="0">
      <text>
        <r>
          <rPr>
            <b/>
            <sz val="9"/>
            <rFont val="宋体"/>
            <charset val="134"/>
          </rPr>
          <t>Administrator:</t>
        </r>
        <r>
          <rPr>
            <sz val="9"/>
            <rFont val="宋体"/>
            <charset val="134"/>
          </rPr>
          <t xml:space="preserve">
不填默认不能填祝福语</t>
        </r>
      </text>
    </comment>
  </commentList>
</comments>
</file>

<file path=xl/comments15.xml><?xml version="1.0" encoding="utf-8"?>
<comments xmlns="http://schemas.openxmlformats.org/spreadsheetml/2006/main">
  <authors>
    <author>Administrator</author>
  </authors>
  <commentList>
    <comment ref="Q5" authorId="0">
      <text>
        <r>
          <rPr>
            <sz val="9"/>
            <rFont val="宋体"/>
            <charset val="134"/>
          </rPr>
          <t>低于配置的等级的不显示日志和广播</t>
        </r>
      </text>
    </comment>
  </commentList>
</comments>
</file>

<file path=xl/comments16.xml><?xml version="1.0" encoding="utf-8"?>
<comments xmlns="http://schemas.openxmlformats.org/spreadsheetml/2006/main">
  <authors>
    <author>Administrator</author>
  </authors>
  <commentList>
    <comment ref="E5" authorId="0">
      <text>
        <r>
          <rPr>
            <sz val="9"/>
            <rFont val="宋体"/>
            <charset val="134"/>
          </rPr>
          <t>不可为空</t>
        </r>
      </text>
    </comment>
    <comment ref="H5" authorId="0">
      <text>
        <r>
          <rPr>
            <sz val="9"/>
            <rFont val="宋体"/>
            <charset val="134"/>
          </rPr>
          <t>2018年1月7日 此处配置的活动ID不能配置在按钮配置表</t>
        </r>
      </text>
    </comment>
  </commentList>
</comments>
</file>

<file path=xl/comments17.xml><?xml version="1.0" encoding="utf-8"?>
<comments xmlns="http://schemas.openxmlformats.org/spreadsheetml/2006/main">
  <authors>
    <author>Administrator</author>
  </authors>
  <commentList>
    <comment ref="I5" authorId="0">
      <text>
        <r>
          <rPr>
            <b/>
            <sz val="9"/>
            <rFont val="宋体"/>
            <charset val="134"/>
          </rPr>
          <t>Administrator:</t>
        </r>
        <r>
          <rPr>
            <sz val="9"/>
            <rFont val="宋体"/>
            <charset val="134"/>
          </rPr>
          <t xml:space="preserve">
只需要适配22-2表中的商品ID
活动ID两者对应
排序跟界面中相关联，不能随便填写
1=最中间
2=左中
3=右中
4=左边
5=右边</t>
        </r>
      </text>
    </comment>
    <comment ref="J5" authorId="0">
      <text>
        <r>
          <rPr>
            <sz val="9"/>
            <rFont val="宋体"/>
            <charset val="134"/>
          </rPr>
          <t>对应活动序号的商品购买需求的道具ID</t>
        </r>
      </text>
    </comment>
    <comment ref="K5" authorId="0">
      <text>
        <r>
          <rPr>
            <b/>
            <sz val="9"/>
            <rFont val="宋体"/>
            <charset val="134"/>
          </rPr>
          <t>Administrator:</t>
        </r>
        <r>
          <rPr>
            <sz val="9"/>
            <rFont val="宋体"/>
            <charset val="134"/>
          </rPr>
          <t xml:space="preserve">
适配22-2表中的极品组
格式为
{
[极品组ID]={a=组概率总权重,b={[出1个奖品]=权重,[出2个奖品]=权重}}
}
格式中的a，b定义固定，不能修改为其他值
出N个奖品填写正整数，定义为会随机出几个奖品</t>
        </r>
      </text>
    </comment>
  </commentList>
</comments>
</file>

<file path=xl/comments18.xml><?xml version="1.0" encoding="utf-8"?>
<comments xmlns="http://schemas.openxmlformats.org/spreadsheetml/2006/main">
  <authors>
    <author>Administrator</author>
  </authors>
  <commentList>
    <comment ref="N5" authorId="0">
      <text>
        <r>
          <rPr>
            <b/>
            <sz val="9"/>
            <rFont val="宋体"/>
            <charset val="134"/>
          </rPr>
          <t>Administrator:</t>
        </r>
        <r>
          <rPr>
            <sz val="9"/>
            <rFont val="宋体"/>
            <charset val="134"/>
          </rPr>
          <t xml:space="preserve">
同为1组的掉落，限制购买的物品被买空后，其权重会平均分配给组内其他物品
不填为0，作为其他组的填充</t>
        </r>
      </text>
    </comment>
  </commentList>
</comments>
</file>

<file path=xl/comments2.xml><?xml version="1.0" encoding="utf-8"?>
<comments xmlns="http://schemas.openxmlformats.org/spreadsheetml/2006/main">
  <authors>
    <author>Administrator</author>
    <author>AutoBVT</author>
    <author>User</author>
  </authors>
  <commentList>
    <comment ref="A5" authorId="0">
      <text>
        <r>
          <rPr>
            <sz val="9"/>
            <rFont val="宋体"/>
            <charset val="134"/>
          </rPr>
          <t>Administrator:
注意：增加活动ID需要告知前端增加红点，增加活动类型为2的活动需要前端在处理（区分特惠礼包还是每日限购礼包）</t>
        </r>
      </text>
    </comment>
    <comment ref="C5" authorId="1">
      <text>
        <r>
          <rPr>
            <sz val="9"/>
            <rFont val="宋体"/>
            <charset val="134"/>
          </rPr>
          <t>0为开服时间，
1为固定时间段
2为合服时间</t>
        </r>
      </text>
    </comment>
    <comment ref="D5" authorId="1">
      <text>
        <r>
          <rPr>
            <sz val="9"/>
            <rFont val="宋体"/>
            <charset val="134"/>
          </rPr>
          <t>开服时间格式："0
固定时间段格式："2016.6.1-0:0 ~ 2015.6.2-0:0"
注意中间的分隔符！</t>
        </r>
      </text>
    </comment>
    <comment ref="G5" authorId="0">
      <text>
        <r>
          <rPr>
            <sz val="9"/>
            <rFont val="宋体"/>
            <charset val="134"/>
          </rPr>
          <t>累充的活动如果不配置false，跨天无法正常邮件补发奖励</t>
        </r>
      </text>
    </comment>
    <comment ref="H5" authorId="2">
      <text>
        <r>
          <rPr>
            <b/>
            <sz val="9"/>
            <rFont val="宋体"/>
            <charset val="134"/>
          </rPr>
          <t>User:</t>
        </r>
        <r>
          <rPr>
            <sz val="9"/>
            <rFont val="宋体"/>
            <charset val="134"/>
          </rPr>
          <t xml:space="preserve">
指定服务器不开</t>
        </r>
      </text>
    </comment>
    <comment ref="I5" authorId="2">
      <text>
        <r>
          <rPr>
            <b/>
            <sz val="9"/>
            <rFont val="宋体"/>
            <charset val="134"/>
          </rPr>
          <t>User:</t>
        </r>
        <r>
          <rPr>
            <sz val="9"/>
            <rFont val="宋体"/>
            <charset val="134"/>
          </rPr>
          <t xml:space="preserve">
指定服务器才开启</t>
        </r>
      </text>
    </comment>
    <comment ref="J5" authorId="2">
      <text>
        <r>
          <rPr>
            <sz val="9"/>
            <rFont val="宋体"/>
            <charset val="134"/>
          </rPr>
          <t>比如"2017.11.03-0:0"，则3号当天的服都不开，如果想开，则填成2017.11.04-0:0"，准确到时分秒</t>
        </r>
      </text>
    </comment>
    <comment ref="K5" authorId="0">
      <text>
        <r>
          <rPr>
            <sz val="9"/>
            <rFont val="宋体"/>
            <charset val="134"/>
          </rPr>
          <t>Administrator:
填2017.11.03-0:0"，则3号之前的都不开，准确到时分秒</t>
        </r>
      </text>
    </comment>
    <comment ref="L5" authorId="2">
      <text>
        <r>
          <rPr>
            <sz val="9"/>
            <rFont val="宋体"/>
            <charset val="134"/>
          </rPr>
          <t xml:space="preserve">Administrator:
填2017.11.03-0:0"，则3号当天及以后的都不开，准确到时分秒
</t>
        </r>
      </text>
    </comment>
    <comment ref="N5" authorId="0">
      <text>
        <r>
          <rPr>
            <sz val="9"/>
            <rFont val="宋体"/>
            <charset val="134"/>
          </rPr>
          <t>默认空为0，表示不需要判断对应服务器的跨服配置；为1则判断服务器是否有跨服配置，如果没有则不开对应的活动，有则正常开。</t>
        </r>
      </text>
    </comment>
    <comment ref="R5" authorId="1">
      <text>
        <r>
          <rPr>
            <sz val="9"/>
            <rFont val="宋体"/>
            <charset val="134"/>
          </rPr>
          <t>对应活动类型下，不同种类活动openType不同；只有一个活动的留空；类型1不需要配。如：国庆和中秋开了两个等级达标，openType一致.</t>
        </r>
      </text>
    </comment>
    <comment ref="S5" authorId="1">
      <text>
        <r>
          <rPr>
            <sz val="9"/>
            <rFont val="宋体"/>
            <charset val="134"/>
          </rPr>
          <t>AutoBVT:
类型6格式: 直接填充值金额</t>
        </r>
      </text>
    </comment>
    <comment ref="V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W5" authorId="0">
      <text>
        <r>
          <rPr>
            <sz val="9"/>
            <rFont val="宋体"/>
            <charset val="134"/>
          </rPr>
          <t>默认不填值则为使用之前相同活动的皮肤
填写皮肤class名字，则为调用独立皮肤</t>
        </r>
      </text>
    </comment>
    <comment ref="J96" authorId="2">
      <text>
        <r>
          <rPr>
            <sz val="9"/>
            <rFont val="宋体"/>
            <charset val="134"/>
          </rPr>
          <t>User:
4周后的服才开启</t>
        </r>
      </text>
    </comment>
    <comment ref="J101" authorId="2">
      <text>
        <r>
          <rPr>
            <sz val="9"/>
            <rFont val="宋体"/>
            <charset val="134"/>
          </rPr>
          <t>User:
2周后的服才开启</t>
        </r>
      </text>
    </comment>
  </commentList>
</comments>
</file>

<file path=xl/comments3.xml><?xml version="1.0" encoding="utf-8"?>
<comments xmlns="http://schemas.openxmlformats.org/spreadsheetml/2006/main">
  <authors>
    <author>Administrator</author>
    <author>AutoBVT</author>
    <author>salkd</author>
  </authors>
  <commentList>
    <comment ref="C5" authorId="0">
      <text>
        <r>
          <rPr>
            <sz val="9"/>
            <rFont val="宋体"/>
            <charset val="134"/>
          </rPr>
          <t>Administrator:
id&gt;10000不参与排序</t>
        </r>
      </text>
    </comment>
    <comment ref="G5" authorId="0">
      <text>
        <r>
          <rPr>
            <sz val="9"/>
            <rFont val="宋体"/>
            <charset val="134"/>
          </rPr>
          <t>非标准活动，纯客户端实现，如龙城争霸这种，如果时间类型是2，需要配该字段</t>
        </r>
      </text>
    </comment>
    <comment ref="H5" authorId="1">
      <text>
        <r>
          <rPr>
            <sz val="9"/>
            <rFont val="宋体"/>
            <charset val="134"/>
          </rPr>
          <t>0为开服时间，
1为固定时间段
2为合服时间</t>
        </r>
      </text>
    </comment>
    <comment ref="I5" authorId="1">
      <text>
        <r>
          <rPr>
            <sz val="9"/>
            <rFont val="宋体"/>
            <charset val="134"/>
          </rPr>
          <t>开服时间格式："0
固定时间段格式："2016.6.1-0:0 ~ 2015.6.2-0:0"
注意中间的分隔符！</t>
        </r>
      </text>
    </comment>
    <comment ref="M5" authorId="0">
      <text>
        <r>
          <rPr>
            <sz val="9"/>
            <rFont val="宋体"/>
            <charset val="134"/>
          </rPr>
          <t xml:space="preserve">给静态页使用，常规活动不用；activityType为0的生效；
1：开服-龙城争霸；
2：42日累计充值；
3：每日累计充值；
4：三英雄；
5：合服寻宝；
6：合服远古BOSS；
7：合服-龙城争霸；
8：二次合服充值重置；
</t>
        </r>
      </text>
    </comment>
    <comment ref="N5" authorId="0">
      <text>
        <r>
          <rPr>
            <sz val="9"/>
            <rFont val="宋体"/>
            <charset val="134"/>
          </rPr>
          <t>区分是个人活动还是公共活动，1表示是个人活动，0表示非个人活动，2表示嵌套活动</t>
        </r>
      </text>
    </comment>
    <comment ref="O5" authorId="2">
      <text>
        <r>
          <rPr>
            <sz val="9"/>
            <rFont val="宋体"/>
            <charset val="134"/>
          </rPr>
          <t>2018.1.15-黄俊
开发类型21活动新增
用于纯界面上的奖励展示
{{type=1,id=200167,count=100},}</t>
        </r>
      </text>
    </comment>
    <comment ref="P5" authorId="0">
      <text>
        <r>
          <rPr>
            <sz val="9"/>
            <rFont val="宋体"/>
            <charset val="134"/>
          </rPr>
          <t>Administrator:
缺省的话：时间类型为0是开服活动；时间类型为2是合服活动；双十一是写死的。
其它非上述活动以该字段区分，从1开始。
1:2017年感恩节
1:2017年感恩节
2:元旦
3:圣诞
4:七天乐
5:累充
6.版本庆典
7.腊八
8.元宝转盘
9.战灵活动
10.立春活动
11.小年活动</t>
        </r>
      </text>
    </comment>
    <comment ref="Q5" authorId="0">
      <text>
        <r>
          <rPr>
            <sz val="9"/>
            <rFont val="宋体"/>
            <charset val="134"/>
          </rPr>
          <t xml:space="preserve">活动宣传页开启依托于正常的活动内容，填写数组{123,321}
</t>
        </r>
      </text>
    </comment>
    <comment ref="R5" authorId="0">
      <text>
        <r>
          <rPr>
            <sz val="9"/>
            <rFont val="宋体"/>
            <charset val="134"/>
          </rPr>
          <t>默认不填值则为使用之前相同活动的皮肤
填写皮肤class名字，则为调用独立皮肤</t>
        </r>
      </text>
    </comment>
    <comment ref="S5" authorId="0">
      <text>
        <r>
          <rPr>
            <sz val="9"/>
            <rFont val="宋体"/>
            <charset val="134"/>
          </rPr>
          <t>活动静态页面跳转游戏内功能页面配置
配置方式为：
{id,"页面类名",标签页序号}
不同的界面，ID不同从1开始排序即可
参考：
{1,"RoleWin",3}</t>
        </r>
      </text>
    </comment>
  </commentList>
</comments>
</file>

<file path=xl/comments4.xml><?xml version="1.0" encoding="utf-8"?>
<comments xmlns="http://schemas.openxmlformats.org/spreadsheetml/2006/main">
  <authors>
    <author>salkd</author>
  </authors>
  <commentList>
    <comment ref="A206" authorId="0">
      <text>
        <r>
          <rPr>
            <b/>
            <sz val="9"/>
            <rFont val="宋体"/>
            <charset val="134"/>
          </rPr>
          <t>需要在福利配置里，同步修改活动id</t>
        </r>
      </text>
    </comment>
  </commentList>
</comments>
</file>

<file path=xl/comments5.xml><?xml version="1.0" encoding="utf-8"?>
<comments xmlns="http://schemas.openxmlformats.org/spreadsheetml/2006/main">
  <authors>
    <author>作者</author>
    <author>xbany</author>
    <author>Microsoft</author>
    <author>Administrator</author>
  </authors>
  <commentList>
    <comment ref="F5" authorId="0">
      <text>
        <r>
          <rPr>
            <sz val="9"/>
            <rFont val="宋体"/>
            <charset val="134"/>
          </rPr>
          <t>作者:
1 金币
2 元宝</t>
        </r>
      </text>
    </comment>
    <comment ref="L5" authorId="1">
      <text>
        <r>
          <rPr>
            <sz val="9"/>
            <rFont val="宋体"/>
            <charset val="134"/>
          </rPr>
          <t xml:space="preserve">真库存降低到此数量时，伪库存如果大于此数量就要设定成这个数量
</t>
        </r>
      </text>
    </comment>
    <comment ref="M5" authorId="1">
      <text>
        <r>
          <rPr>
            <sz val="9"/>
            <rFont val="宋体"/>
            <charset val="134"/>
          </rPr>
          <t xml:space="preserve">每多少秒减少伪库存1个。随机范围秒数
</t>
        </r>
      </text>
    </comment>
    <comment ref="N5" authorId="1">
      <text>
        <r>
          <rPr>
            <sz val="9"/>
            <rFont val="宋体"/>
            <charset val="134"/>
          </rPr>
          <t xml:space="preserve">格式:
{12,10}--表示12点10分后可购买
</t>
        </r>
      </text>
    </comment>
    <comment ref="Q5" authorId="2">
      <text>
        <r>
          <rPr>
            <b/>
            <sz val="9"/>
            <rFont val="宋体"/>
            <charset val="134"/>
          </rPr>
          <t>格式:
{
{count=购买次数,reward={{type=0,id=1,count=1}}},
{count=购买次数,reward={{type=0,id=1,count=1}}},
{count=购买次数,reward={{type=0,id=1,count=1}}},
}</t>
        </r>
      </text>
    </comment>
    <comment ref="S5" authorId="3">
      <text>
        <r>
          <rPr>
            <sz val="9"/>
            <rFont val="宋体"/>
            <charset val="134"/>
          </rPr>
          <t>1：限购
2：特惠</t>
        </r>
      </text>
    </comment>
  </commentList>
</comments>
</file>

<file path=xl/comments6.xml><?xml version="1.0" encoding="utf-8"?>
<comments xmlns="http://schemas.openxmlformats.org/spreadsheetml/2006/main">
  <authors>
    <author>Administrator</author>
    <author>User</author>
    <author>kdsjfhg</author>
  </authors>
  <commentList>
    <comment ref="D5" authorId="0">
      <text>
        <r>
          <rPr>
            <sz val="9"/>
            <rFont val="宋体"/>
            <charset val="134"/>
          </rPr>
          <t>Administrator:
1:连充
2：累充
3：每日累充XX元宝</t>
        </r>
      </text>
    </comment>
    <comment ref="E5" authorId="1">
      <text>
        <r>
          <rPr>
            <b/>
            <sz val="9"/>
            <rFont val="宋体"/>
            <charset val="134"/>
          </rPr>
          <t>User:</t>
        </r>
        <r>
          <rPr>
            <sz val="9"/>
            <rFont val="宋体"/>
            <charset val="134"/>
          </rPr>
          <t xml:space="preserve">
逻辑类型为2的累充时，这里的天数无用</t>
        </r>
      </text>
    </comment>
    <comment ref="I5" authorId="2">
      <text>
        <r>
          <rPr>
            <sz val="9"/>
            <rFont val="宋体"/>
            <charset val="134"/>
          </rPr>
          <t>kdsjfhg:
1.开服活动-七日连充
2.开服活动-七日累充
3.开服活动-七日每日充 7日累充
4.累计充值送传世装备
5.合服活动-累充活动
/感恩节活动
6.合服累充162
7.合服连冲162
8.圣诞累充
9.版本庆典累充
10.复合每日冲</t>
        </r>
      </text>
    </comment>
    <comment ref="J5" authorId="0">
      <text>
        <r>
          <rPr>
            <sz val="9"/>
            <rFont val="宋体"/>
            <charset val="134"/>
          </rPr>
          <t>前端展示用</t>
        </r>
      </text>
    </comment>
    <comment ref="K5" authorId="0">
      <text>
        <r>
          <rPr>
            <sz val="9"/>
            <rFont val="宋体"/>
            <charset val="134"/>
          </rPr>
          <t>2018年2月2日 此处配置的活动ID不能配置在按钮配置表</t>
        </r>
      </text>
    </comment>
  </commentList>
</comments>
</file>

<file path=xl/comments7.xml><?xml version="1.0" encoding="utf-8"?>
<comments xmlns="http://schemas.openxmlformats.org/spreadsheetml/2006/main">
  <authors>
    <author>Administrator</author>
  </authors>
  <commentList>
    <comment ref="H5" authorId="0">
      <text>
        <r>
          <rPr>
            <sz val="9"/>
            <rFont val="宋体"/>
            <charset val="134"/>
          </rPr>
          <t xml:space="preserve">Administrator:
RankingType_Power = 0,//0.总战力排行榜
RankingType_Arena,//1
RankingType_Skirmish,//2
RankingType_ChapterLevel,//3
RankingType_ChallengeLevel,//4
RankingType_Level,//5
RankingType_Wing,//6
RankingType_Warrior,//7
RankingType_Mage,//8
RankingType_Taoistpriest,
RankingType_Train,
RankingType_TianTi,
RankingType_Zhuling,//12.铸造总等级榜单
RankingType_ZhanLing,
RankingType_LoongSoul,//14.龙魂总等级榜单
RankingType_Knighthood,
RankingType_WingLv,//16.翅膀总等级榜
RankingType_TuJianPower,//17.图鉴总战力
RankingType_ZhuanSheng,//18.转生榜
RankingType_EquipBasePower,//19.装备总评分
RankingType_Stone,//20.宝石(精炼)总等级榜单
RankingType_ConsumeYB,	//21消费排行(活动subactivitytype4_16.lua)
</t>
        </r>
      </text>
    </comment>
  </commentList>
</comments>
</file>

<file path=xl/comments8.xml><?xml version="1.0" encoding="utf-8"?>
<comments xmlns="http://schemas.openxmlformats.org/spreadsheetml/2006/main">
  <authors>
    <author>Administrator</author>
  </authors>
  <commentList>
    <comment ref="F5" authorId="0">
      <text>
        <r>
          <rPr>
            <sz val="9"/>
            <rFont val="宋体"/>
            <charset val="134"/>
          </rPr>
          <t xml:space="preserve">区分显示
开服14日登录和感恩节已占用前两位
从3开始，顺延，与圣诞（元旦）登录相同逻辑可以使用3
</t>
        </r>
      </text>
    </comment>
  </commentList>
</comments>
</file>

<file path=xl/comments9.xml><?xml version="1.0" encoding="utf-8"?>
<comments xmlns="http://schemas.openxmlformats.org/spreadsheetml/2006/main">
  <authors>
    <author>Administrator</author>
  </authors>
  <commentList>
    <comment ref="D5" authorId="0">
      <text>
        <r>
          <rPr>
            <sz val="9"/>
            <rFont val="宋体"/>
            <charset val="134"/>
          </rPr>
          <t xml:space="preserve">配置格式：{{},{},{}}，头像显示每组的第一个
</t>
        </r>
      </text>
    </comment>
  </commentList>
</comments>
</file>

<file path=xl/sharedStrings.xml><?xml version="1.0" encoding="utf-8"?>
<sst xmlns="http://schemas.openxmlformats.org/spreadsheetml/2006/main" count="17870" uniqueCount="3358">
  <si>
    <t>计算活动开始和结束时间</t>
  </si>
  <si>
    <t>"2017.12.30-0:0"</t>
  </si>
  <si>
    <t>编号</t>
  </si>
  <si>
    <t>开始时间</t>
  </si>
  <si>
    <t>结束时间</t>
  </si>
  <si>
    <t>持续天数</t>
  </si>
  <si>
    <t>活动</t>
  </si>
  <si>
    <t>开服七天内服务器不开</t>
  </si>
  <si>
    <t>不开的开服日期</t>
  </si>
  <si>
    <t>开服两周不开</t>
  </si>
  <si>
    <t>日期</t>
  </si>
  <si>
    <t>合服不开</t>
  </si>
  <si>
    <t>元旦登录</t>
  </si>
  <si>
    <t>元旦-爆竹1</t>
  </si>
  <si>
    <t>元旦-累消达标</t>
  </si>
  <si>
    <t>元旦-限购礼包1</t>
  </si>
  <si>
    <t>元旦-限购礼包2</t>
  </si>
  <si>
    <t>元旦-限购礼包3</t>
  </si>
  <si>
    <t>元旦-限购礼包4</t>
  </si>
  <si>
    <t>元旦-限购礼包5</t>
  </si>
  <si>
    <t>元旦-限时兑换</t>
  </si>
  <si>
    <t>元旦-嗨翻天</t>
  </si>
  <si>
    <t>暖冬活动-累充1</t>
  </si>
  <si>
    <t>暖冬活动-累充2</t>
  </si>
  <si>
    <t>暖冬活动-累充3</t>
  </si>
  <si>
    <t>暖冬活动-限购礼包1</t>
  </si>
  <si>
    <t>暖冬活动-限购礼包2</t>
  </si>
  <si>
    <t>暖冬活动-限购礼包3</t>
  </si>
  <si>
    <t>暖冬活动-幸运转盘</t>
  </si>
  <si>
    <t>2.0灰度</t>
  </si>
  <si>
    <t>跨服消费榜嵌套的达标</t>
  </si>
  <si>
    <t>跨服消耗排行榜</t>
  </si>
  <si>
    <t>版本庆典-寻宝</t>
  </si>
  <si>
    <t>版本庆典-特惠礼包</t>
  </si>
  <si>
    <t>版本庆典-限购礼包1</t>
  </si>
  <si>
    <t>版本庆典-限购礼包2</t>
  </si>
  <si>
    <t>版本庆典-限购礼包3</t>
  </si>
  <si>
    <t>版本庆典-限购礼包4</t>
  </si>
  <si>
    <t>版本庆典-限购礼包5</t>
  </si>
  <si>
    <t>版本庆典-登录</t>
  </si>
  <si>
    <t>版本庆典-积分兑换</t>
  </si>
  <si>
    <t>版本庆典-累充</t>
  </si>
  <si>
    <t>春节限购1</t>
  </si>
  <si>
    <t>春节限购2</t>
  </si>
  <si>
    <t>春节限购3</t>
  </si>
  <si>
    <t>春节限购4</t>
  </si>
  <si>
    <t>春节限购5</t>
  </si>
  <si>
    <t>春节限购6</t>
  </si>
  <si>
    <t>腊八-限购礼包（61-无限天）1</t>
  </si>
  <si>
    <t>春节限购7</t>
  </si>
  <si>
    <t>腊八-限购礼包（61-无限天）2</t>
  </si>
  <si>
    <t>春节限购8</t>
  </si>
  <si>
    <t>腊八-限购礼包（61-无限天）3</t>
  </si>
  <si>
    <t>腊八-限购礼包（61-无限天）4</t>
  </si>
  <si>
    <t>腊八-限购礼包（61-无限天）5</t>
  </si>
  <si>
    <t>计算活动屏蔽时间</t>
  </si>
  <si>
    <r>
      <rPr>
        <sz val="10"/>
        <color indexed="8"/>
        <rFont val="微软雅黑"/>
        <charset val="134"/>
      </rPr>
      <t>表示分服开启活动，下面实例分为开服</t>
    </r>
    <r>
      <rPr>
        <sz val="10"/>
        <color rgb="FFFF0000"/>
        <rFont val="微软雅黑"/>
        <charset val="134"/>
      </rPr>
      <t>15-30天</t>
    </r>
    <r>
      <rPr>
        <sz val="10"/>
        <color indexed="8"/>
        <rFont val="微软雅黑"/>
        <charset val="134"/>
      </rPr>
      <t>，</t>
    </r>
    <r>
      <rPr>
        <sz val="10"/>
        <color rgb="FFFF0000"/>
        <rFont val="微软雅黑"/>
        <charset val="134"/>
      </rPr>
      <t>31-60天</t>
    </r>
    <r>
      <rPr>
        <sz val="10"/>
        <color indexed="8"/>
        <rFont val="微软雅黑"/>
        <charset val="134"/>
      </rPr>
      <t>，</t>
    </r>
    <r>
      <rPr>
        <sz val="10"/>
        <color rgb="FFFF0000"/>
        <rFont val="微软雅黑"/>
        <charset val="134"/>
      </rPr>
      <t>61-无限天</t>
    </r>
    <r>
      <rPr>
        <sz val="10"/>
        <color indexed="8"/>
        <rFont val="微软雅黑"/>
        <charset val="134"/>
      </rPr>
      <t>的活动屏蔽范围</t>
    </r>
  </si>
  <si>
    <t>活动开启时间</t>
  </si>
  <si>
    <t>输出的配置</t>
  </si>
  <si>
    <t>开服时间限制头</t>
  </si>
  <si>
    <t>开服时间限制尾</t>
  </si>
  <si>
    <t>该日期后开服不开</t>
  </si>
  <si>
    <t>该日期前开服不开</t>
  </si>
  <si>
    <t>战灵活动-达标奖励</t>
  </si>
  <si>
    <t>战灵活动-抽奖A</t>
  </si>
  <si>
    <t>战灵活动-抽奖B</t>
  </si>
  <si>
    <t>战灵活动-抽奖C</t>
  </si>
  <si>
    <t>战灵活动-限购礼包1</t>
  </si>
  <si>
    <t>战灵活动-限购礼包2</t>
  </si>
  <si>
    <t>战灵活动-限购礼包3</t>
  </si>
  <si>
    <t>腊八-限购礼包2</t>
  </si>
  <si>
    <t>腊八-限购礼包3</t>
  </si>
  <si>
    <t>导出类型</t>
  </si>
  <si>
    <t>base</t>
  </si>
  <si>
    <t>导出文件头</t>
  </si>
  <si>
    <t>ActivityConfig={</t>
  </si>
  <si>
    <t>导出文件</t>
  </si>
  <si>
    <t>activity/activity.config</t>
  </si>
  <si>
    <t>导出文件尾</t>
  </si>
  <si>
    <t>}</t>
  </si>
  <si>
    <t>key数量</t>
  </si>
  <si>
    <t>灰度服不开启</t>
  </si>
  <si>
    <t>灰度服才开</t>
  </si>
  <si>
    <t>配置备注</t>
  </si>
  <si>
    <t>序号</t>
  </si>
  <si>
    <t>时间类型</t>
  </si>
  <si>
    <t>活动类型</t>
  </si>
  <si>
    <t>活动结束后是否删数据</t>
  </si>
  <si>
    <t>限制服务器id</t>
  </si>
  <si>
    <t>该日期后合服不开</t>
  </si>
  <si>
    <t>该日期前合服不开</t>
  </si>
  <si>
    <t>判断是否对跨服状态生效</t>
  </si>
  <si>
    <t>第几次合服生效</t>
  </si>
  <si>
    <t>标签名</t>
  </si>
  <si>
    <t>描述</t>
  </si>
  <si>
    <t>固定参数</t>
  </si>
  <si>
    <t>资源1</t>
  </si>
  <si>
    <t>资源2</t>
  </si>
  <si>
    <t>页面类型</t>
  </si>
  <si>
    <t>页面皮肤</t>
  </si>
  <si>
    <t>导出参数</t>
  </si>
  <si>
    <t>sc</t>
  </si>
  <si>
    <t>s</t>
  </si>
  <si>
    <t>c</t>
  </si>
  <si>
    <t>备注</t>
  </si>
  <si>
    <t>Id</t>
  </si>
  <si>
    <t>timeType</t>
  </si>
  <si>
    <t>startTime</t>
  </si>
  <si>
    <t>endTime</t>
  </si>
  <si>
    <t>activityType</t>
  </si>
  <si>
    <t>endClear</t>
  </si>
  <si>
    <t>idLimit</t>
  </si>
  <si>
    <t>idOpenLimit</t>
  </si>
  <si>
    <t>openTimeLt</t>
  </si>
  <si>
    <t>openTimeGt</t>
  </si>
  <si>
    <t>hefuTimeLt</t>
  </si>
  <si>
    <t>hefuTimeGt</t>
  </si>
  <si>
    <t>needCross</t>
  </si>
  <si>
    <t>hfTimes</t>
  </si>
  <si>
    <t>tabName</t>
  </si>
  <si>
    <t>desc</t>
  </si>
  <si>
    <t>openType</t>
  </si>
  <si>
    <t>params</t>
  </si>
  <si>
    <t>source1</t>
  </si>
  <si>
    <t>source2</t>
  </si>
  <si>
    <t>pageStyle</t>
  </si>
  <si>
    <t>pageSkin</t>
  </si>
  <si>
    <t>开服活动-等级达标</t>
  </si>
  <si>
    <t>"0-0:0"</t>
  </si>
  <si>
    <t>"7-0:0"</t>
  </si>
  <si>
    <t>"开服达标活动"</t>
  </si>
  <si>
    <t>"开服活动期间，达到指定等级可领取对应奖励"</t>
  </si>
  <si>
    <t>开服活动-翅膀达标</t>
  </si>
  <si>
    <t>"2-0:0"</t>
  </si>
  <si>
    <t>"3-0:0"</t>
  </si>
  <si>
    <t>"开服活动期间，三角色羽翼总等阶满足条件可领取对应奖励"</t>
  </si>
  <si>
    <t>开服活动-铸造达标</t>
  </si>
  <si>
    <t>"1-0:0"</t>
  </si>
  <si>
    <t>"开服活动期间，三角色铸造总等级满足条件可领取对应奖励"</t>
  </si>
  <si>
    <t>开服活动-龙魂达标</t>
  </si>
  <si>
    <t>"开服活动期间，三角色龙魂总星数满足条件可领取对应奖励"</t>
  </si>
  <si>
    <t>开服活动-图鉴达标</t>
  </si>
  <si>
    <t>"4-0:0"</t>
  </si>
  <si>
    <t>"开服活动期间，图鉴总战力满足条件可领取对应奖励"</t>
  </si>
  <si>
    <t>开服活动-全民BOSS</t>
  </si>
  <si>
    <t>"全民BOSS"</t>
  </si>
  <si>
    <t>"开服活动期间，成功获得所示BOSS归属即可获得对应珍稀奖励"</t>
  </si>
  <si>
    <t>开服活动-开服礼包</t>
  </si>
  <si>
    <t>"开服礼包"</t>
  </si>
  <si>
    <t>"开服期间限定购买，仅此一次，错过不再有"</t>
  </si>
  <si>
    <t>开服活动-铸造榜</t>
  </si>
  <si>
    <t>"开服冲榜活动"</t>
  </si>
  <si>
    <t>"活动期间，三角色铸造总等级冲上排行榜前20名，第二天可获得对应奖励"</t>
  </si>
  <si>
    <t>开服活动-龙魂榜</t>
  </si>
  <si>
    <t>"活动期间，三角色龙魂总星数冲上排行榜前20名，第二天可获得对应奖励"</t>
  </si>
  <si>
    <t>开服活动-翅膀榜</t>
  </si>
  <si>
    <t>"活动期间，三角色羽翼总等阶冲上排行榜前20名，第二天可获得对应奖励"</t>
  </si>
  <si>
    <t>开服活动-图鉴榜</t>
  </si>
  <si>
    <t>"活动期间，图鉴总战力冲上排行榜前20名，第二天可获得对应奖励"</t>
  </si>
  <si>
    <t>开服活动-转生榜</t>
  </si>
  <si>
    <t>"5-0:0"</t>
  </si>
  <si>
    <t>"活动期间，转生数冲上排行榜前20名，第二天可获得对应奖励"</t>
  </si>
  <si>
    <t>开服活动-装备总评分榜</t>
  </si>
  <si>
    <t>"活动期间，三角色装备总评分冲上排行榜前20名，第二天可获得对应奖励"</t>
  </si>
  <si>
    <t>开服活动-七日连充</t>
  </si>
  <si>
    <t>false</t>
  </si>
  <si>
    <t>""</t>
  </si>
  <si>
    <t>"开服活动期间，每天充值10000元宝，达到指定天数可领取豪华大奖"</t>
  </si>
  <si>
    <t>开服活动-七日累充</t>
  </si>
  <si>
    <t>"开服活动期间，累计充值达588888元宝可领取珍稀奖励"</t>
  </si>
  <si>
    <t>开服活动-转生达标</t>
  </si>
  <si>
    <t>"开服活动期间，转生达到指定转数可领取对应奖励"</t>
  </si>
  <si>
    <t>开服活动-装备达标</t>
  </si>
  <si>
    <t>"开服活动期间，三角色装备总评分满足条件可领取对应奖励"</t>
  </si>
  <si>
    <t>开服活动-限购礼包1</t>
  </si>
  <si>
    <t>"活动期间，满足条件可以购买对应折扣道具"</t>
  </si>
  <si>
    <t>开服活动-限购礼包2</t>
  </si>
  <si>
    <t>开服活动-限购礼包3</t>
  </si>
  <si>
    <t>开服活动-限购礼包4</t>
  </si>
  <si>
    <t>开服活动-限购礼包5</t>
  </si>
  <si>
    <t>开服活动-限购礼包6</t>
  </si>
  <si>
    <t>"6-0:0"</t>
  </si>
  <si>
    <t>开服活动-限购礼包7</t>
  </si>
  <si>
    <t>开服活动-次周累充返利</t>
  </si>
  <si>
    <t>"14-0:0"</t>
  </si>
  <si>
    <t>"累计充值满足指定额度可领取，每日重置"</t>
  </si>
  <si>
    <t>次周活动-限购礼包1</t>
  </si>
  <si>
    <t>"10-0:0"</t>
  </si>
  <si>
    <t>"11-0:0"</t>
  </si>
  <si>
    <t>次周活动-限购礼包2</t>
  </si>
  <si>
    <t>"12-0:0"</t>
  </si>
  <si>
    <t>次周活动-限购礼包3</t>
  </si>
  <si>
    <t>"13-0:0"</t>
  </si>
  <si>
    <t>次周活动-限购礼包4</t>
  </si>
  <si>
    <t>次周活动-烈焰达标</t>
  </si>
  <si>
    <t>"活动期间，烈焰戒指等阶和星数满足条件可领取限量奖励"</t>
  </si>
  <si>
    <t>次周活动-烈焰副本</t>
  </si>
  <si>
    <t>"仅此一次，每日重置，击杀烈焰使魔可获得大量特戒碎片"</t>
  </si>
  <si>
    <t>次周活动-烈焰积分</t>
  </si>
  <si>
    <t>"活动期间，击杀60级以上BOSS(BOSS之家除外)可获得烈焰积分，消耗积分可购买对应道具"</t>
  </si>
  <si>
    <t>累计充值</t>
  </si>
  <si>
    <t>"仅此一次，传世装备限时回馈"</t>
  </si>
  <si>
    <t>双11活动-限购礼包</t>
  </si>
  <si>
    <t>"2017.11.10-0:0"</t>
  </si>
  <si>
    <t>"2017.11.13-0:0"</t>
  </si>
  <si>
    <t>"2017.11.03-0:0"</t>
  </si>
  <si>
    <t>"11月10日开启，11月12日结束。满足条件即可购买对应折扣道具。"</t>
  </si>
  <si>
    <t>双11活动-准点抢购1</t>
  </si>
  <si>
    <t>"2017.11.11-0:0"</t>
  </si>
  <si>
    <t>"2017.11.12-0:0"</t>
  </si>
  <si>
    <t>"只在11月11日当天开放，准点开抢，数量有限，下手要快！"</t>
  </si>
  <si>
    <t>双11活动-准点抢购2</t>
  </si>
  <si>
    <t>双11活动-准点抢购3</t>
  </si>
  <si>
    <t>双11活动-准点抢购4</t>
  </si>
  <si>
    <t>双11活动-充值返利</t>
  </si>
  <si>
    <t>"11月10日开启，11月12日结束。单笔充值满足条件可领取巨额返利。"</t>
  </si>
  <si>
    <t>合服登录活动</t>
  </si>
  <si>
    <t>"活动期间，每日登陆上线即可领取一份登陆大礼。"</t>
  </si>
  <si>
    <t>合服累消排行</t>
  </si>
  <si>
    <t>"活动期间，消费达到要求数量即可参与排名，活动结束后通过邮件发放奖励。"</t>
  </si>
  <si>
    <t>合服累消达标</t>
  </si>
  <si>
    <t>"活动期间，消费元宝数达到指定数量即可领取对应奖励。"</t>
  </si>
  <si>
    <t>合服BOSS积分</t>
  </si>
  <si>
    <t>"活动期间，击杀40级以上BOSS（BOSS之家除外）可获得BOSS积分。BOSS等级越高积分越高，归属比参与可获得更多积分。"</t>
  </si>
  <si>
    <t>合服特惠礼包</t>
  </si>
  <si>
    <t>"合服特惠礼包。"</t>
  </si>
  <si>
    <t>合服限购礼包1</t>
  </si>
  <si>
    <t>"活动期间，满足条件可以购买对应折扣道具。"</t>
  </si>
  <si>
    <t>合服限购礼包2</t>
  </si>
  <si>
    <t>合服限购礼包3</t>
  </si>
  <si>
    <t>合服限购礼包4</t>
  </si>
  <si>
    <t>合服限购礼包5</t>
  </si>
  <si>
    <t>合服限购礼包6</t>
  </si>
  <si>
    <t>合服限购礼包7</t>
  </si>
  <si>
    <t>合服元宝转盘</t>
  </si>
  <si>
    <t>"元宝翻倍，稳赚不赔，最高翻8倍！一夜暴富不是梦！"</t>
  </si>
  <si>
    <t>合服限时兑换</t>
  </si>
  <si>
    <t>"至尊令牌可兑限量大奖！8阶官印等着你！"</t>
  </si>
  <si>
    <t>合服累充162</t>
  </si>
  <si>
    <t>"活动期间，累计充值达到指定额度即可领取豪礼！"</t>
  </si>
  <si>
    <t>合服连充162-100元</t>
  </si>
  <si>
    <t>"活动期间，每天充值10000元宝即可领取豪礼！"</t>
  </si>
  <si>
    <t>合服连充新-10元</t>
  </si>
  <si>
    <t>"活动期间，每天充值1000元宝即可领取豪礼！"</t>
  </si>
  <si>
    <t>感恩节-登录奖励</t>
  </si>
  <si>
    <t>"2017.11.23-0:0"</t>
  </si>
  <si>
    <t>"2017.11.26-0:0"</t>
  </si>
  <si>
    <t>"2017.11.16-0:0"</t>
  </si>
  <si>
    <t>"活动期间，每日登陆上线即可领取一份登陆大礼"</t>
  </si>
  <si>
    <t>感恩节BOSS积分</t>
  </si>
  <si>
    <t>"活动期间，击杀40级以上BOSS(BOSS之家除外)可获得积分，消耗积分可购买对应道具"</t>
  </si>
  <si>
    <t>感恩节累充</t>
  </si>
  <si>
    <t>"活动期间，每日充值2000元宝可领取大礼一份，累计充值达到80000元宝可领取超级豪华礼包！"</t>
  </si>
  <si>
    <t>感恩节特惠礼包</t>
  </si>
  <si>
    <t>"感恩节特惠礼包"</t>
  </si>
  <si>
    <t>感恩节幸运转盘</t>
  </si>
  <si>
    <t>"感恩节幸运转盘"</t>
  </si>
  <si>
    <t>双12活动-第一天转盘</t>
  </si>
  <si>
    <t>"2017.12.11-0:0"</t>
  </si>
  <si>
    <t>"2017.12.12-0:0"</t>
  </si>
  <si>
    <t>"2017.12.04-0:0"</t>
  </si>
  <si>
    <t>"双12幸运转盘，每日重置达标进度！"</t>
  </si>
  <si>
    <t>双12活动-第二天转盘</t>
  </si>
  <si>
    <t>"2017.12.13-0:0"</t>
  </si>
  <si>
    <t>双12活动-第三天转盘</t>
  </si>
  <si>
    <t>"2017.12.14-0:0"</t>
  </si>
  <si>
    <t>双12活动-特惠</t>
  </si>
  <si>
    <t>"12月11日开启，12月13日结束。满足条件即可购买对应折扣道具！"</t>
  </si>
  <si>
    <t>双12活动-累充第1档</t>
  </si>
  <si>
    <t>"12月11日开启，12月13日结束。累计充值指定数额拿大奖。"</t>
  </si>
  <si>
    <t>双12活动-累充第2档</t>
  </si>
  <si>
    <t>双12活动-累充第3档</t>
  </si>
  <si>
    <t>"2017.12.29-0:0"</t>
  </si>
  <si>
    <t>"2018.1.3-0:0"</t>
  </si>
  <si>
    <t>"2017.12.23-0:0"</t>
  </si>
  <si>
    <t>"庆元旦！迎新年！拆灯笼！拿利是！每日上线即可领取一份大红灯笼奖励"</t>
  </si>
  <si>
    <t>"NYLogSkin"</t>
  </si>
  <si>
    <t>"开庆典爆竹，赢爆炸豪礼！每日开启达到指定次数还可以获得豪华爆竹(用于兑换极品大礼）！"</t>
  </si>
  <si>
    <t>"NYFireworkerSkin"</t>
  </si>
  <si>
    <t>"砸元宝尽显土豪霸气！消费元宝数达到指定数量即可领取超值大奖！"</t>
  </si>
  <si>
    <t>"NYCostSkin"</t>
  </si>
  <si>
    <t>"迎新年，最后3天折价大甩卖！满足条件即可以购买大额折扣道具"</t>
  </si>
  <si>
    <t>"NYDailyGiftSkin"</t>
  </si>
  <si>
    <t>"2017.12.31-0:0"</t>
  </si>
  <si>
    <t>"迎新年，最后2天折价大甩卖！满足条件即可以购买大额折扣道具"</t>
  </si>
  <si>
    <t>"2018.1.1-0:0"</t>
  </si>
  <si>
    <t>"迎新年，最后1天折价大甩卖！满足条件即可以购买大额折扣道具"</t>
  </si>
  <si>
    <t>"2018.1.2-0:0"</t>
  </si>
  <si>
    <t>"迎新年，最后1天清仓大甩卖(再不走是小狗)！满足条件即可以购买大额折扣道具"</t>
  </si>
  <si>
    <t>"迎新年，最后1天清仓大甩卖(真的是最后1天)！满足条件即可以购买大额折扣道具"</t>
  </si>
  <si>
    <t>"爆竹声声迎新年！豪华爆竹限量换大奖！"</t>
  </si>
  <si>
    <t>"NYChangeSkin"</t>
  </si>
  <si>
    <t>"完成指定活动得积分，嗨翻5日天天拿大奖！(积分和奖励将每日重置)"</t>
  </si>
  <si>
    <t>"NYHighSkin"</t>
  </si>
  <si>
    <t>元旦-每日累充1天</t>
  </si>
  <si>
    <t>元旦-每日累充2天</t>
  </si>
  <si>
    <t>元旦-每日累充3天</t>
  </si>
  <si>
    <t>元旦-每日累充4天</t>
  </si>
  <si>
    <t>元旦-每日累充5天</t>
  </si>
  <si>
    <t>圣诞登录</t>
  </si>
  <si>
    <t>"2017.12.26-0:0"</t>
  </si>
  <si>
    <t>"2017.12.17-0:0"</t>
  </si>
  <si>
    <t>"圣诞老人出没请注意！每日上线记得去看看圣诞老人藏在袜子里的奖励哟！"</t>
  </si>
  <si>
    <t>"CDLogSkin"</t>
  </si>
  <si>
    <t>圣诞-堆雪人</t>
  </si>
  <si>
    <t>"击杀60级以上BOSS(BOSS之家除外)可收集雪球，积攒足够的雪球送给雪人将获得雪人的赠礼"</t>
  </si>
  <si>
    <t>"CDSnowManSkin"</t>
  </si>
  <si>
    <t>圣诞-累冲1档</t>
  </si>
  <si>
    <t>"每充值100元宝可获得1点圣诞树装扮积分。累计指定数额的积分可领取圣诞树大礼！"</t>
  </si>
  <si>
    <t>"CDRechargeSkin"</t>
  </si>
  <si>
    <t>圣诞-雪娃1</t>
  </si>
  <si>
    <t>"购买雪娃娃得巨献好礼！活动期间，购买达到指定次数还可以获赠黄金雪娃娃大礼包！"</t>
  </si>
  <si>
    <t>"CDSnowBabySkin"</t>
  </si>
  <si>
    <t>圣诞-特惠</t>
  </si>
  <si>
    <t>"12月23日开启，12月26日零点结束。满足条件即可购买对应折扣道具！"</t>
  </si>
  <si>
    <t>轮回-达标</t>
  </si>
  <si>
    <t>"活动期间，提升轮回等级达到指定阶段，即可领取丰厚的奖励。"</t>
  </si>
  <si>
    <t>轮回-累充返利</t>
  </si>
  <si>
    <t>轮回-限购礼包1</t>
  </si>
  <si>
    <t>"2017.12.24-0:0"</t>
  </si>
  <si>
    <t>轮回-限购礼包2</t>
  </si>
  <si>
    <t>"2017.12.25-0:0"</t>
  </si>
  <si>
    <t>轮回-限购礼包3</t>
  </si>
  <si>
    <t>"2018.5.9-0:0"</t>
  </si>
  <si>
    <t>"2018.5.10-0:0"</t>
  </si>
  <si>
    <t>"活动期间，累计充值指定数额领取珍贵奖励！"</t>
  </si>
  <si>
    <t>"2018.1.7-0:0"</t>
  </si>
  <si>
    <t>"2018.1.8-0:0"</t>
  </si>
  <si>
    <t>"2018.1.9-0:0"</t>
  </si>
  <si>
    <t>"2018.1.6-0:0"</t>
  </si>
  <si>
    <t>"暖冬豪礼限时送，满足条件可以购买对应折扣道具"</t>
  </si>
  <si>
    <t>"暖冬活动幸运转盘"</t>
  </si>
  <si>
    <t>2周七天乐</t>
  </si>
  <si>
    <t>"在活动开启7天内完成前5天开启的活动任务，赚取积分赢最终大奖"</t>
  </si>
  <si>
    <t>1.11限购</t>
  </si>
  <si>
    <t>"2018.1.11-0:0"</t>
  </si>
  <si>
    <t>"2018.1.12-0:0"</t>
  </si>
  <si>
    <t>"2017.12.28-0:0"</t>
  </si>
  <si>
    <t>"2018.1.13-0:0"</t>
  </si>
  <si>
    <t>"2018.1.14-0:0"</t>
  </si>
  <si>
    <t>"2018.1.16-0:0"</t>
  </si>
  <si>
    <t>"2018.1.19-0:0"</t>
  </si>
  <si>
    <t>"活动期间，消费满足要求上榜后可获得对应珍惜奖励"</t>
  </si>
  <si>
    <t>"版本庆典-寻宝活动"</t>
  </si>
  <si>
    <t>"CETreasureSkin"</t>
  </si>
  <si>
    <t>"特惠礼包助您飞速提升战力，备战巅峰"</t>
  </si>
  <si>
    <t>"备战巅峰活动期间，每日登录可领取对应的成长助力礼品"</t>
  </si>
  <si>
    <t>"CELogSkin"</t>
  </si>
  <si>
    <t>"每充值100元宝可获得1点金蛋积分，积分累计达到足够的数额即可获得金锤，砸开对应的金蛋获得豪华大礼！"</t>
  </si>
  <si>
    <t>"CERechargeSkin"</t>
  </si>
  <si>
    <t>版本庆典元宝转盘</t>
  </si>
  <si>
    <t>"2018.1.17-0:0"</t>
  </si>
  <si>
    <t>"备战巅峰！元宝助力，最高翻8倍！！一把逆袭！！！"</t>
  </si>
  <si>
    <t>腊八-限时玩法掉落（15-30天）</t>
  </si>
  <si>
    <t>"2018.1.22-0:0"</t>
  </si>
  <si>
    <t>"2018.1.27-0:0"</t>
  </si>
  <si>
    <t>"活动时间内，参与击杀各种BOSS皆有可能掉落活动兑换道具！"</t>
  </si>
  <si>
    <t>腊八-节日BOSS</t>
  </si>
  <si>
    <t>"活动期间，每天12:00，22:00会刷新腊八节BOSS，BOSS掉落各种材料！"</t>
  </si>
  <si>
    <t>"LaBaBossSkin"</t>
  </si>
  <si>
    <t>腊八-节日兑换</t>
  </si>
  <si>
    <t>"参与腊八活动，收集活动道具，可兑换各种腊八粥，打开后获得丰富奖励！"</t>
  </si>
  <si>
    <t>腊八-福袋（15-30天）</t>
  </si>
  <si>
    <t>"开福袋，攒福气，拿豪礼！腊八期间限时开启幸运福袋活动，累计开启次数，可以额外获得奖励！"</t>
  </si>
  <si>
    <t>"LaBaLuckyBagSkin"</t>
  </si>
  <si>
    <t>腊八-限购礼包（15-30天）1</t>
  </si>
  <si>
    <t>"2018.1.23-0:0"</t>
  </si>
  <si>
    <t>腊八-限购礼包（15-30天）2</t>
  </si>
  <si>
    <t>"2018.1.24-0:0"</t>
  </si>
  <si>
    <t>腊八-限购礼包（15-30天）3</t>
  </si>
  <si>
    <t>"2018.1.25-0:0"</t>
  </si>
  <si>
    <t>腊八-限购礼包（15-30天）4</t>
  </si>
  <si>
    <t>"2018.1.26-0:0"</t>
  </si>
  <si>
    <t>腊八-限购礼包（15-30天）5</t>
  </si>
  <si>
    <t>腊八-限时玩法掉落（31-60天）</t>
  </si>
  <si>
    <t>"2017.11.24-0:0"</t>
  </si>
  <si>
    <t>"活动时间内，参与击杀各种BOSS皆有可能掉落活动道具和礼包！"</t>
  </si>
  <si>
    <t>腊八-福袋（31-60天）</t>
  </si>
  <si>
    <t>腊八-限购礼包（31-60天）1</t>
  </si>
  <si>
    <t>腊八-限购礼包（31-60天）2</t>
  </si>
  <si>
    <t>腊八-限购礼包（31-60天）3</t>
  </si>
  <si>
    <t>腊八-限购礼包（31-60天）4</t>
  </si>
  <si>
    <t>腊八-限购礼包（31-60天）5</t>
  </si>
  <si>
    <t>腊八-限时玩法掉落（61-无限天）</t>
  </si>
  <si>
    <t>腊八-福袋（61-无限天）</t>
  </si>
  <si>
    <t>腊八活动-累充（15-30天）1</t>
  </si>
  <si>
    <t>腊八活动-累充（15-30天）2</t>
  </si>
  <si>
    <t>腊八活动-累充（15-30天）3</t>
  </si>
  <si>
    <t>腊八活动-累充（15-30天）4</t>
  </si>
  <si>
    <t>腊八活动-累充（15-30天）5</t>
  </si>
  <si>
    <t>腊八活动-累充（31-60天）1</t>
  </si>
  <si>
    <t>腊八活动-累充（31-60天）2</t>
  </si>
  <si>
    <t>腊八活动-累充（31-60天）3</t>
  </si>
  <si>
    <t>腊八活动-累充（31-60天）4</t>
  </si>
  <si>
    <t>腊八活动-累充（31-60天）5</t>
  </si>
  <si>
    <t>腊八活动-累充（61天以上）1</t>
  </si>
  <si>
    <t>腊八活动-累充（61天以上）2</t>
  </si>
  <si>
    <t>腊八活动-累充（61天以上）3</t>
  </si>
  <si>
    <t>腊八活动-累充（61天以上）4</t>
  </si>
  <si>
    <t>腊八活动-累充（61天以上）5</t>
  </si>
  <si>
    <t>"2018.1.28-0:0"</t>
  </si>
  <si>
    <t>"2018.1.31-0:0"</t>
  </si>
  <si>
    <t>{1,4,13,18,22,42}</t>
  </si>
  <si>
    <t>"活动期间，战灵总星数达到目标可以领取对应的奖励"</t>
  </si>
  <si>
    <t>战灵活动-抽奖</t>
  </si>
  <si>
    <t>"2018.1.29-0:0"</t>
  </si>
  <si>
    <t>"2018.1.30-0:0"</t>
  </si>
  <si>
    <t>战灵累计消费1</t>
  </si>
  <si>
    <t>"消费元宝数达到指定数量即可领取超值大奖！每日重置消费额度。"</t>
  </si>
  <si>
    <t>战灵累计消费2</t>
  </si>
  <si>
    <t>战灵累计消费3</t>
  </si>
  <si>
    <t>"2018.2.1-0:0"</t>
  </si>
  <si>
    <t>"2017.12.1-0:0"</t>
  </si>
  <si>
    <t>第2次合服登录活动</t>
  </si>
  <si>
    <t>第2次合服限时兑换</t>
  </si>
  <si>
    <t>第2次合服累消排行</t>
  </si>
  <si>
    <t>第2次合服累消达标</t>
  </si>
  <si>
    <t>第2次合服累充162</t>
  </si>
  <si>
    <t>第2次合服连充162</t>
  </si>
  <si>
    <t>第2次合服BOSS积分</t>
  </si>
  <si>
    <t>第2次合服特惠礼包</t>
  </si>
  <si>
    <t>第2次合服限购礼包1</t>
  </si>
  <si>
    <t>第2次合服限购礼包2</t>
  </si>
  <si>
    <t>第2次合服限购礼包3</t>
  </si>
  <si>
    <t>第2次合服限购礼包4</t>
  </si>
  <si>
    <t>第2次合服限购礼包5</t>
  </si>
  <si>
    <t>第2次合服限购礼包6</t>
  </si>
  <si>
    <t>第2次合服限购礼包7</t>
  </si>
  <si>
    <t>第2次合服连充-10元</t>
  </si>
  <si>
    <t>战灵充值转盘</t>
  </si>
  <si>
    <t>"元宝助力，最高翻8倍！！一把逆袭！！！"</t>
  </si>
  <si>
    <t>战灵版本-累充（15-30天）1</t>
  </si>
  <si>
    <t>战灵版本-累充（31-60天）1</t>
  </si>
  <si>
    <t>战灵版本-累充（61天以上）1</t>
  </si>
  <si>
    <t>立春-登录</t>
  </si>
  <si>
    <t>"2018.2.2-0:0"</t>
  </si>
  <si>
    <t>"2018.2.5-0:0"</t>
  </si>
  <si>
    <t>"活动期间，每日登录可领取对应的成长助力礼品"</t>
  </si>
  <si>
    <t>"springBeginLogSkin"</t>
  </si>
  <si>
    <t>立春-累充</t>
  </si>
  <si>
    <t>节日商店</t>
  </si>
  <si>
    <t>"开启活动商店，高折扣获得各种稀有奖励，"</t>
  </si>
  <si>
    <t>"activityStoreSkin"</t>
  </si>
  <si>
    <t>"17-0:0"</t>
  </si>
  <si>
    <t>"2018.1.20-0:0"</t>
  </si>
  <si>
    <t>"2018.2.3-0:0"</t>
  </si>
  <si>
    <t>"2018.2.6-0:0"</t>
  </si>
  <si>
    <t>"2018.1.21-0:0"</t>
  </si>
  <si>
    <t>节日商店(60天以内</t>
  </si>
  <si>
    <t>"2017.12.6-0:0"</t>
  </si>
  <si>
    <t>节日商店（61天以及以上</t>
  </si>
  <si>
    <t>小年红包雨</t>
  </si>
  <si>
    <t>"2018.2.8-0:0"</t>
  </si>
  <si>
    <t>"充值即可拿积分，全服发红包彰显大哥身份！"</t>
  </si>
  <si>
    <t>"XNHongBaoSkin"</t>
  </si>
  <si>
    <t>小年神羽转盘</t>
  </si>
  <si>
    <t>"XNluckyTurntableSkin"</t>
  </si>
  <si>
    <t>小年限购礼包1</t>
  </si>
  <si>
    <t>"XNDailyGiftSkin"</t>
  </si>
  <si>
    <t>小年限购礼包2</t>
  </si>
  <si>
    <t>"2018.2.7-0:0"</t>
  </si>
  <si>
    <t>小年限购礼包3</t>
  </si>
  <si>
    <t>小年每日消费1</t>
  </si>
  <si>
    <t>小年每日消费2</t>
  </si>
  <si>
    <t>小年每日消费3</t>
  </si>
  <si>
    <t>"2018.2.10-0:0"</t>
  </si>
  <si>
    <t>小年神羽转盘（15-30天）</t>
  </si>
  <si>
    <t>小年限购礼包1（15-60天）</t>
  </si>
  <si>
    <t>"2017.12.10-0:0"</t>
  </si>
  <si>
    <t>小年限购礼包2（15-60天）</t>
  </si>
  <si>
    <t>"2018.2.9-0:0"</t>
  </si>
  <si>
    <t>小年限购礼包3（15-60天）</t>
  </si>
  <si>
    <t>小年神羽转盘（31-60天）</t>
  </si>
  <si>
    <t>小年神羽转盘（61天以上）</t>
  </si>
  <si>
    <t>小年限购礼包1（61天以上）</t>
  </si>
  <si>
    <t>小年限购礼包2（61天以上）</t>
  </si>
  <si>
    <t>小年限购礼包3（61天以上）</t>
  </si>
  <si>
    <t>谁与争锋-跨服消费榜嵌套的达标</t>
  </si>
  <si>
    <t>"2018.2.13-0:0"</t>
  </si>
  <si>
    <t>谁与争锋-跨服消耗排行榜</t>
  </si>
  <si>
    <t>谁与争锋-寻宝</t>
  </si>
  <si>
    <t>"谁与争锋-寻宝活动"</t>
  </si>
  <si>
    <t>谁与争锋-特惠礼包</t>
  </si>
  <si>
    <t>"特惠礼包助您飞速提升战力，跨服战场争锋群雄"</t>
  </si>
  <si>
    <t>谁与争锋-登录</t>
  </si>
  <si>
    <t>"谁与争锋活动期间，每日登录可领取欢庆豪礼助您战力成长"</t>
  </si>
  <si>
    <t>谁与争锋-积分兑换</t>
  </si>
  <si>
    <t>谁与争锋-累充</t>
  </si>
  <si>
    <t>谁与争锋元宝转盘</t>
  </si>
  <si>
    <t>"2018.2.11-0:0"</t>
  </si>
  <si>
    <t>"跨服战场，谁与争锋！元宝助力，最高翻8倍！！一把逆袭！！！"</t>
  </si>
  <si>
    <t>"2020.5.23-0:0"</t>
  </si>
  <si>
    <t>"2020.5.25-23:59"</t>
  </si>
  <si>
    <t>2.31更新福利-暗之BOSS</t>
  </si>
  <si>
    <t>"2018.2.21-0:0"</t>
  </si>
  <si>
    <t>"SFHongBaoSkin"</t>
  </si>
  <si>
    <t>春节登录</t>
  </si>
  <si>
    <t>"春节送好礼，每日登录即可领取福利。"</t>
  </si>
  <si>
    <t>"SFLogSkin"</t>
  </si>
  <si>
    <t>春节BOSS积分</t>
  </si>
  <si>
    <t>春节VIP限购</t>
  </si>
  <si>
    <t>"2018.2.17-0:0"</t>
  </si>
  <si>
    <t>"SFVipGiftSkin"</t>
  </si>
  <si>
    <t>"2018.2.14-0:0"</t>
  </si>
  <si>
    <t>"2018.2.15-0:0"</t>
  </si>
  <si>
    <t>"2018.2.16-0:0"</t>
  </si>
  <si>
    <t>"2018.2.18-0:0"</t>
  </si>
  <si>
    <t>"2018.2.19-0:0"</t>
  </si>
  <si>
    <t>"2018.2.20-0:0"</t>
  </si>
  <si>
    <t>春节抽奖</t>
  </si>
  <si>
    <t>春节八天乐</t>
  </si>
  <si>
    <t>"在活动开启8天内完成前5天开启的活动任务，赚取积分赢最终大奖"</t>
  </si>
  <si>
    <t>春节-累充</t>
  </si>
  <si>
    <t>"2018.2.22-0:0"</t>
  </si>
  <si>
    <t>春节登录(1-30</t>
  </si>
  <si>
    <t>春节登录(31-60</t>
  </si>
  <si>
    <t>春节登录(61+</t>
  </si>
  <si>
    <t>春节抽奖(15-60</t>
  </si>
  <si>
    <t>春节抽奖(61+</t>
  </si>
  <si>
    <t>（15-60）春节限购1</t>
  </si>
  <si>
    <t>（15-60）春节限购2</t>
  </si>
  <si>
    <t>（15-60）春节限购3</t>
  </si>
  <si>
    <t>（15-60）春节限购4</t>
  </si>
  <si>
    <t>（15-60）春节限购5</t>
  </si>
  <si>
    <t>（15-60）春节限购6</t>
  </si>
  <si>
    <t>（15-60）春节限购7</t>
  </si>
  <si>
    <t>（15-60）春节限购8</t>
  </si>
  <si>
    <t>（61+）春节限购1</t>
  </si>
  <si>
    <t>（61+）春节限购2</t>
  </si>
  <si>
    <t>（61+）春节限购3</t>
  </si>
  <si>
    <t>（61+）春节限购4</t>
  </si>
  <si>
    <t>（61+）春节限购5</t>
  </si>
  <si>
    <t>（61+）春节限购6</t>
  </si>
  <si>
    <t>（61+）春节限购7</t>
  </si>
  <si>
    <t>（61+）春节限购8</t>
  </si>
  <si>
    <t>开门红活动-新连冲</t>
  </si>
  <si>
    <t>"2018.2.24-0:0"</t>
  </si>
  <si>
    <t>"活动期间，满足条件可以领取奖励。"</t>
  </si>
  <si>
    <t>"KMHRechargeSkin"</t>
  </si>
  <si>
    <t>开门利是</t>
  </si>
  <si>
    <t>"KMHActivityTimeDrop"</t>
  </si>
  <si>
    <t>开门红-特惠礼包</t>
  </si>
  <si>
    <t>"特惠礼包助您飞速提升战力，傲视群雄"</t>
  </si>
  <si>
    <t>开门红限购1</t>
  </si>
  <si>
    <t>开门红限购2</t>
  </si>
  <si>
    <t>"2018.2.23-0:0"</t>
  </si>
  <si>
    <t>开门红限购3</t>
  </si>
  <si>
    <t>"2018.2.25-0:0"</t>
  </si>
  <si>
    <t>(61+)开门红限购1</t>
  </si>
  <si>
    <t>(61+)开门红限购2</t>
  </si>
  <si>
    <t>(61+)开门红限购3</t>
  </si>
  <si>
    <t>(15-60)开门红限购1</t>
  </si>
  <si>
    <t>(15-60)开门红限购2</t>
  </si>
  <si>
    <t>(15-60)开门红限购3</t>
  </si>
  <si>
    <t>"2018.2.12-0:0"</t>
  </si>
  <si>
    <t>元宵-限时玩法掉落</t>
  </si>
  <si>
    <t>"2018.2.28-0:0"</t>
  </si>
  <si>
    <t>"2018.3.3-0:0"</t>
  </si>
  <si>
    <t>元宵-节日兑换</t>
  </si>
  <si>
    <t>"参与元宵活动，收集活动道具，可兑换各种汤圆，打开后获得丰富奖励！"</t>
  </si>
  <si>
    <t>元宵-福袋</t>
  </si>
  <si>
    <t>"开福袋，攒福气，拿豪礼！元宵期间限时开启幸运福袋活动，累计开启次数，可以额外获得奖励！"</t>
  </si>
  <si>
    <t>元宵-累充</t>
  </si>
  <si>
    <t>元宵限购1</t>
  </si>
  <si>
    <t>"2018.3.1-0:0"</t>
  </si>
  <si>
    <t>元宵限购2</t>
  </si>
  <si>
    <t>"2018.3.2-0:0"</t>
  </si>
  <si>
    <t>元宵限购3</t>
  </si>
  <si>
    <t>"2018.3.5-0:0"</t>
  </si>
  <si>
    <t>"2018.2.26-0:0"</t>
  </si>
  <si>
    <t>元宵-限时玩法掉落（15-30天）</t>
  </si>
  <si>
    <t>元宵-限时玩法掉落（31-60天）</t>
  </si>
  <si>
    <t>元宵-限时玩法掉落（61天）</t>
  </si>
  <si>
    <t>元宵-福袋(15-40天)</t>
  </si>
  <si>
    <t>元宵-福袋(41+天)</t>
  </si>
  <si>
    <t>（15-30）元宵限购1</t>
  </si>
  <si>
    <t>（15-30）元宵限购2</t>
  </si>
  <si>
    <t>"2018.3.4-0:0"</t>
  </si>
  <si>
    <t>（15-30）元宵限购3</t>
  </si>
  <si>
    <t>（31-60）元宵限购1</t>
  </si>
  <si>
    <t>（31-60）元宵限购2</t>
  </si>
  <si>
    <t>（31-60）元宵限购3</t>
  </si>
  <si>
    <t>（61+）元宵限购1</t>
  </si>
  <si>
    <t>（61+）元宵限购2</t>
  </si>
  <si>
    <t>（61+）元宵限购3</t>
  </si>
  <si>
    <t>妇女节嗨点</t>
  </si>
  <si>
    <t>"2018.3.6-0:0"</t>
  </si>
  <si>
    <t>"2018.3.9-0:0"</t>
  </si>
  <si>
    <t>"完成指定活动得积分，天天拿大奖！(积分和奖励将每日重置)"</t>
  </si>
  <si>
    <t>"SBHighSkin"</t>
  </si>
  <si>
    <t>妇女节特惠</t>
  </si>
  <si>
    <t>妇女节嗨点(15-30天)</t>
  </si>
  <si>
    <t>"2018.3.7-0:0"</t>
  </si>
  <si>
    <t>"2018.3.10-0:0"</t>
  </si>
  <si>
    <t>妇女节特惠(15-30天)</t>
  </si>
  <si>
    <t>妇女节嗨点(30-60天)</t>
  </si>
  <si>
    <t>妇女节特惠(30-60天)</t>
  </si>
  <si>
    <t>妇女节嗨点(61+天)</t>
  </si>
  <si>
    <t>妇女节特惠(61+天)</t>
  </si>
  <si>
    <t>"2018.3.12-0:0"</t>
  </si>
  <si>
    <t>"2018.3.15-0:0"</t>
  </si>
  <si>
    <t>{1,4,13,18,22,42,55,57,68,79,81,82,104,105,108,117,129,132}</t>
  </si>
  <si>
    <t>"2018.3.13-0:0"</t>
  </si>
  <si>
    <t>谁与争锋-跨服消费榜嵌套的达标（15-60天）</t>
  </si>
  <si>
    <t>"2018.3.16-0:0"</t>
  </si>
  <si>
    <t>"2018.3.8-0:0"</t>
  </si>
  <si>
    <t>谁与争锋-跨服消耗排行榜（15-60天）</t>
  </si>
  <si>
    <t>谁与争锋-寻宝（15-60天）</t>
  </si>
  <si>
    <t>谁与争锋-特惠礼包（15-60天）</t>
  </si>
  <si>
    <t>谁与争锋-累充（15-30天）</t>
  </si>
  <si>
    <t>"2018.3.14-0:0"</t>
  </si>
  <si>
    <t>谁与争锋-跨服消费榜嵌套的达标（61+天）</t>
  </si>
  <si>
    <t>谁与争锋-跨服消耗排行榜（61+天）</t>
  </si>
  <si>
    <t>谁与争锋-特惠礼包（61+天）</t>
  </si>
  <si>
    <t>谁与争锋-累充（31-60天）</t>
  </si>
  <si>
    <t>谁与争锋-累充（61+天）</t>
  </si>
  <si>
    <t>谁与争锋-寻宝（61+天）</t>
  </si>
  <si>
    <t>龙抬头-限时掉落</t>
  </si>
  <si>
    <t>"2018.3.19-0:0"</t>
  </si>
  <si>
    <t>"活动时间内，参与击杀各种BOSS皆有可能掉落活动道具！"</t>
  </si>
  <si>
    <t>"LTTActivityTimeDrop"</t>
  </si>
  <si>
    <t>龙抬头-转盘</t>
  </si>
  <si>
    <t>龙抬头-新连冲</t>
  </si>
  <si>
    <t>龙抬头-限购-特戒碎片</t>
  </si>
  <si>
    <t>"2018.3.17-0:0"</t>
  </si>
  <si>
    <t>"2018.3.18-0:0"</t>
  </si>
  <si>
    <t>龙抬头-限购-符石</t>
  </si>
  <si>
    <t>"2018.3.20-0:0"</t>
  </si>
  <si>
    <t>龙抬头-转盘（15-60天）</t>
  </si>
  <si>
    <t>龙抬头-转盘（61+天）</t>
  </si>
  <si>
    <t>龙抬头-新连冲（15-60天）</t>
  </si>
  <si>
    <t>龙抬头-新连冲（61+天）</t>
  </si>
  <si>
    <t>龙抬头-限购-特戒碎片（15-60天）</t>
  </si>
  <si>
    <t>龙抬头-限购-符石（15-60天）</t>
  </si>
  <si>
    <t>龙抬头-限购-特戒碎片（61+天）</t>
  </si>
  <si>
    <t>龙抬头-限购-符石（61+天）</t>
  </si>
  <si>
    <t>版本庆典-5日活跃</t>
  </si>
  <si>
    <t>"完成每日活动得狂欢值，攒金币换购限时大礼。"</t>
  </si>
  <si>
    <t>"fiveDaySkin"</t>
  </si>
  <si>
    <t>版本庆典-5日商城</t>
  </si>
  <si>
    <t>"FDStoreSkin"</t>
  </si>
  <si>
    <t>月末狂欢-跨服团购</t>
  </si>
  <si>
    <t>"KFGiftSkin"</t>
  </si>
  <si>
    <t>版本庆典-5日登录</t>
  </si>
  <si>
    <t>每日双倍经验活动</t>
  </si>
  <si>
    <t>"2020.5.14-0:0"</t>
  </si>
  <si>
    <t>"2020.5.18-0:0"</t>
  </si>
  <si>
    <t>元宵-节日BOSS</t>
  </si>
  <si>
    <t>"活动期间，每天12:00，22:00会刷新元宵节BOSS，BOSS掉落各种材料！"</t>
  </si>
  <si>
    <t>元宵活动-累充1</t>
  </si>
  <si>
    <t>元宵活动-累充2</t>
  </si>
  <si>
    <t>元宵活动-累充3</t>
  </si>
  <si>
    <t>元宵活动-累充4</t>
  </si>
  <si>
    <t>（15-30）元宵活动-累充1</t>
  </si>
  <si>
    <t>（15-30）元宵活动-累充2</t>
  </si>
  <si>
    <t>（15-30）元宵活动-累充3</t>
  </si>
  <si>
    <t>（15-30）元宵活动-累充4</t>
  </si>
  <si>
    <t>（31-60）元宵活动-累充1</t>
  </si>
  <si>
    <t>（31-60）元宵活动-累充2</t>
  </si>
  <si>
    <t>（31-60）元宵活动-累充3</t>
  </si>
  <si>
    <t>（31-60）元宵活动-累充4</t>
  </si>
  <si>
    <t>（61+）元宵活动-累充1</t>
  </si>
  <si>
    <t>（61+）元宵活动-累充2</t>
  </si>
  <si>
    <t>（61+）元宵活动-累充3</t>
  </si>
  <si>
    <t>（61+）元宵活动-累充4</t>
  </si>
  <si>
    <t>ActivityBtnConfig={</t>
  </si>
  <si>
    <t>activity/activityBtn.config</t>
  </si>
  <si>
    <t>按钮序号</t>
  </si>
  <si>
    <t>排序</t>
  </si>
  <si>
    <t>按钮背景</t>
  </si>
  <si>
    <t>标题资源</t>
  </si>
  <si>
    <t>活动描述</t>
  </si>
  <si>
    <t>每天第一次登录游戏是否要有特效（0-没有，1-有）</t>
  </si>
  <si>
    <t>显示类型</t>
  </si>
  <si>
    <t xml:space="preserve">奖励展示
</t>
  </si>
  <si>
    <t>依赖的活动ID</t>
  </si>
  <si>
    <t>跳转</t>
  </si>
  <si>
    <t>id</t>
  </si>
  <si>
    <t>sort</t>
  </si>
  <si>
    <t>icon</t>
  </si>
  <si>
    <t>title</t>
  </si>
  <si>
    <t>type</t>
  </si>
  <si>
    <t>acDesc</t>
  </si>
  <si>
    <t>light</t>
  </si>
  <si>
    <t>showType</t>
  </si>
  <si>
    <t>showReward</t>
  </si>
  <si>
    <t>relyOn</t>
  </si>
  <si>
    <t>jump</t>
  </si>
  <si>
    <t>"new_icon_dengjijingji_png"</t>
  </si>
  <si>
    <t>"biaoti_dengjidabiao"</t>
  </si>
  <si>
    <t>"new_icon_chibangjingji_png"</t>
  </si>
  <si>
    <t>"biaoti_yuyidabiao"</t>
  </si>
  <si>
    <t>"new_icon_duanzaojingji_png"</t>
  </si>
  <si>
    <t>"biaoti_zhuzaodabiao"</t>
  </si>
  <si>
    <t>"new_icon_longhunjingji_png"</t>
  </si>
  <si>
    <t>"biaoti_longhundabiao"</t>
  </si>
  <si>
    <t>"new_icon_tujianjingji_png"</t>
  </si>
  <si>
    <t>"biaoti_tujiandabiao"</t>
  </si>
  <si>
    <t>开服活动-击杀boss</t>
  </si>
  <si>
    <t>"new_icon_quanmingboss_png"</t>
  </si>
  <si>
    <t>"biaoti_quanminboss"</t>
  </si>
  <si>
    <t>"new_icon_kaifulibao_png"</t>
  </si>
  <si>
    <t>"biaoti_kaifulibao"</t>
  </si>
  <si>
    <t>"new_icon_duanzaobang_png"</t>
  </si>
  <si>
    <t>"biaoti_zhuzaobang"</t>
  </si>
  <si>
    <t>"new_icon_longhunbang_png"</t>
  </si>
  <si>
    <t>"biaoti_longhunbang"</t>
  </si>
  <si>
    <t>"new_icon_yumaobang_png"</t>
  </si>
  <si>
    <t>"biaoti_yuyibang"</t>
  </si>
  <si>
    <t>"new_icon_tujianbang_png"</t>
  </si>
  <si>
    <t>"biaoti_tujianbang"</t>
  </si>
  <si>
    <t>"new_icon_zhuanshengbang_png"</t>
  </si>
  <si>
    <t>"biaoti_zhuanshengbang"</t>
  </si>
  <si>
    <t>"new_icon_zhuangbeibang_png"</t>
  </si>
  <si>
    <t>"biaoti_zhuangbeibang"</t>
  </si>
  <si>
    <t>"new_icon_lianchongfanli_png"</t>
  </si>
  <si>
    <t>"biaoti_lianchong"</t>
  </si>
  <si>
    <t>"new_icon_leijilibao_png"</t>
  </si>
  <si>
    <t>"biaoti_leijilibao"</t>
  </si>
  <si>
    <t>"new_icon_zhuanshengjingji_png"</t>
  </si>
  <si>
    <t>"biaoti_zhuanshengdabiao"</t>
  </si>
  <si>
    <t>"new_icon_zhuangbeijingji_png"</t>
  </si>
  <si>
    <t>"biaoti_zhuangbeidabiao"</t>
  </si>
  <si>
    <t>"new_icon_xiangoulibao_png"</t>
  </si>
  <si>
    <t>"biaoti_xiangou"</t>
  </si>
  <si>
    <t>开服活动-龙城争霸</t>
  </si>
  <si>
    <t>"new_icon_longchengzengba_png"</t>
  </si>
  <si>
    <t>"biaoti_longchengzhengba"</t>
  </si>
  <si>
    <t>"活动期间，首个率领行会攻占龙城的会长可获得丰厚的奖励，奖励通过邮件发放；开服第四天开启首次龙城争霸。"</t>
  </si>
  <si>
    <t>42日累计充值</t>
  </si>
  <si>
    <t>"new_icon_sanrilianchong_png"</t>
  </si>
  <si>
    <t>"biaoti_tiantianfanli"</t>
  </si>
  <si>
    <t>"即日起每日充值任意金额，即可领取豪礼，每隔6天还可获取海量元宝，最高可达10万元宝"</t>
  </si>
  <si>
    <t>"new_icon_leijifanli_png"</t>
  </si>
  <si>
    <t>"biaoti_leichongfanli"</t>
  </si>
  <si>
    <t>开服活动-3周累充返利</t>
  </si>
  <si>
    <t>第三周活动-限购礼包1</t>
  </si>
  <si>
    <t>第三周活动-限购礼包2</t>
  </si>
  <si>
    <t>第三周活动-限购礼包3</t>
  </si>
  <si>
    <t>第三周活动-限购礼包4</t>
  </si>
  <si>
    <t>第三周活动-限购礼包5</t>
  </si>
  <si>
    <t>第三周活动-限购礼包6</t>
  </si>
  <si>
    <t>第三周活动-限购礼包7</t>
  </si>
  <si>
    <t>三周-累计充值</t>
  </si>
  <si>
    <t>"new_icon_leijichongzhi_png"</t>
  </si>
  <si>
    <t>"biaoti_leijichongzhi"</t>
  </si>
  <si>
    <t>"准点抢购"</t>
  </si>
  <si>
    <t>"icon_zhundianqianggou"</t>
  </si>
  <si>
    <t>"biaoti_zhundianqianggou"</t>
  </si>
  <si>
    <t>"限购礼包"</t>
  </si>
  <si>
    <t>"new_icon_chongzhifanli_png"</t>
  </si>
  <si>
    <t>"biaoti_chongzhifanli"</t>
  </si>
  <si>
    <t>"充值返利"</t>
  </si>
  <si>
    <t>"new_icon_tehuilibao_png"</t>
  </si>
  <si>
    <t>"biaoti_tehuilibao"</t>
  </si>
  <si>
    <t>"new_icon_denglujiangli_png"</t>
  </si>
  <si>
    <t>"biaoti_denglujiangli"</t>
  </si>
  <si>
    <t>合服活动累充返利</t>
  </si>
  <si>
    <t>"new_icon_xiaofeisongli_png"</t>
  </si>
  <si>
    <t>"biaoti_xiaofeisongli"</t>
  </si>
  <si>
    <t>"new_icon_xiaofeijingji_png"</t>
  </si>
  <si>
    <t>"biaoti_xiaofeijingji"</t>
  </si>
  <si>
    <t>"new_icon_kuangshuazhuangbei_png"</t>
  </si>
  <si>
    <t>"biaoti_kuangshuazhuangbei"</t>
  </si>
  <si>
    <t>合服寻宝</t>
  </si>
  <si>
    <t>"new_icon_hefuxunbao_png"</t>
  </si>
  <si>
    <t>"biaoti_hefuxunbao"</t>
  </si>
  <si>
    <t>"活动期间，寻宝超值，6转合击符文，前所未有！"</t>
  </si>
  <si>
    <t>开服活动-烈焰达标</t>
  </si>
  <si>
    <t>"new_icon_lieyanjingji_png"</t>
  </si>
  <si>
    <t>"biaoti_lieyanjingji"</t>
  </si>
  <si>
    <t>开服活动-烈焰副本</t>
  </si>
  <si>
    <t>"new_icon_shileyuan_png"</t>
  </si>
  <si>
    <t>开服活动-烈焰积分</t>
  </si>
  <si>
    <t>"new_icon_jifenduihuan_png"</t>
  </si>
  <si>
    <t>"biaoti_jifenduihuan"</t>
  </si>
  <si>
    <t>合服远古boss</t>
  </si>
  <si>
    <t>"new_icon_hefuboss_png"</t>
  </si>
  <si>
    <t>"biaoti_hefuboss"</t>
  </si>
  <si>
    <t>"合服第1,2,4,6天每晚8点在主城刷出活动大BOSS，获得BOSS归属将必爆红色装备。"</t>
  </si>
  <si>
    <t>合服龙城争霸</t>
  </si>
  <si>
    <t>"合服第3,5,7天开启龙城争霸，每次参与龙城争霸活动都可以获得超级丰厚的奖励，奖励通过邮件发送。"</t>
  </si>
  <si>
    <t>"new_icon_ganendenglu_png"</t>
  </si>
  <si>
    <t>"new_icon_yuanbaozhuanpan_png"</t>
  </si>
  <si>
    <t>"biaoti_xingyunzhuanpan"</t>
  </si>
  <si>
    <t>双12活动-限购</t>
  </si>
  <si>
    <t>"2017.12.15-0:0"</t>
  </si>
  <si>
    <t>"双12限购礼包"</t>
  </si>
  <si>
    <t>"双12幸运转盘"</t>
  </si>
  <si>
    <t>"biaoti_ybzp"</t>
  </si>
  <si>
    <t>"new_icon_jipingduihuan_png"</t>
  </si>
  <si>
    <t>"biaoti_jpdh"</t>
  </si>
  <si>
    <t>合服连充162</t>
  </si>
  <si>
    <t>"new_icon_dengluyouli"</t>
  </si>
  <si>
    <t>"icon_baozhu"</t>
  </si>
  <si>
    <t>"biaoti_baozhu"</t>
  </si>
  <si>
    <t>"new_icon_haifantian_png"</t>
  </si>
  <si>
    <t>"biaoti_high"</t>
  </si>
  <si>
    <t>"biaoti_shengdandenglu"</t>
  </si>
  <si>
    <t>"2017.12.27-0:0"</t>
  </si>
  <si>
    <t>"icon_duixueren"</t>
  </si>
  <si>
    <t>"biaoti_duixueren"</t>
  </si>
  <si>
    <t>圣诞-累冲</t>
  </si>
  <si>
    <t>"icon_shengdanleichong"</t>
  </si>
  <si>
    <t>"biaoti_shengdanleichong"</t>
  </si>
  <si>
    <t>"icon_xuewawa"</t>
  </si>
  <si>
    <t>"biaoti_xuewawa"</t>
  </si>
  <si>
    <t>new_icon_lunhuijingji_png</t>
  </si>
  <si>
    <t>"biaoti_lunhuijingji"</t>
  </si>
  <si>
    <t>每日累计充值</t>
  </si>
  <si>
    <t>"new_icon_meirileichong_png"</t>
  </si>
  <si>
    <t>"biaoti_rileichong"</t>
  </si>
  <si>
    <t>"每日充值金额满足条件可以领取豪华奖励"</t>
  </si>
  <si>
    <t>"new_icon_kuafuxiaofei_png"</t>
  </si>
  <si>
    <t>"new_icon_xianshixunbao_png"</t>
  </si>
  <si>
    <t>"new_btn_qindiandenglu_png"</t>
  </si>
  <si>
    <t>"biaoti_qingdiandengluyouli"</t>
  </si>
  <si>
    <t>"new_icon_qingdianduihuan_png"</t>
  </si>
  <si>
    <t>"biaoti_qingdianjifenduihuan"</t>
  </si>
  <si>
    <t>"new_icon_qingdianleichong_png"</t>
  </si>
  <si>
    <t>"biaoti_qingdianleichong"</t>
  </si>
  <si>
    <t>"new_btn_xianshidiaoluo_png"</t>
  </si>
  <si>
    <t>"title_LaBaDrop"</t>
  </si>
  <si>
    <t>{{type=1,id=204108,count=1},{type=1,id=204109,count=1},{type=1,id=204110,count=1}}</t>
  </si>
  <si>
    <t>"icon_LaBaBoss"</t>
  </si>
  <si>
    <t>"title_LaBaBoss"</t>
  </si>
  <si>
    <t>"icon_LaBaExchange"</t>
  </si>
  <si>
    <t>"title_LaBaExchange"</t>
  </si>
  <si>
    <t>"icon_LaBaLuckyBag"</t>
  </si>
  <si>
    <t>"title_LaBaLuckyBag"</t>
  </si>
  <si>
    <t>"new_icon_zhanlingjingji_png"</t>
  </si>
  <si>
    <t>"biaoti_zhanlingjingji"</t>
  </si>
  <si>
    <t>战灵-累消达标</t>
  </si>
  <si>
    <t>二次合服登录活动</t>
  </si>
  <si>
    <t>二次合服限时兑换</t>
  </si>
  <si>
    <t>二次合服累消排行</t>
  </si>
  <si>
    <t>二次合服累消达标</t>
  </si>
  <si>
    <t>二次合服元宝转盘</t>
  </si>
  <si>
    <t>二次合服累充162</t>
  </si>
  <si>
    <t>二次合服连充162</t>
  </si>
  <si>
    <t>二次合服BOSS积分</t>
  </si>
  <si>
    <t>二次合服特惠礼包</t>
  </si>
  <si>
    <t>二次合服限购礼包1</t>
  </si>
  <si>
    <t>二次合服限购礼包2</t>
  </si>
  <si>
    <t>二次合服限购礼包3</t>
  </si>
  <si>
    <t>二次合服限购礼包4</t>
  </si>
  <si>
    <t>二次合服限购礼包5</t>
  </si>
  <si>
    <t>二次合服限购礼包6</t>
  </si>
  <si>
    <t>二次合服限购礼包7</t>
  </si>
  <si>
    <t>二次合服充值重置</t>
  </si>
  <si>
    <t>"icon_shuangbeichongzhi"</t>
  </si>
  <si>
    <t>"biaoti_shuangbeichongzhi"</t>
  </si>
  <si>
    <t>"合服激战，热血龙城，双倍充值助您称霸！"</t>
  </si>
  <si>
    <t>"biaoti_springBeginLog"</t>
  </si>
  <si>
    <t>"new_qiyushangdian"</t>
  </si>
  <si>
    <t>"biaoti_activityStore"</t>
  </si>
  <si>
    <t>"qianghongbaobtn_png"</t>
  </si>
  <si>
    <t>"biaoti_hongbao"</t>
  </si>
  <si>
    <t>小年翅膀升级暴击（灰度</t>
  </si>
  <si>
    <t>"new_btn_yuyijinsheng_png"</t>
  </si>
  <si>
    <t>"biaoti_wingup"</t>
  </si>
  <si>
    <t>"羽翼限时进阶开启，5倍经验暴击助涨战力飚升！"</t>
  </si>
  <si>
    <t>{439}</t>
  </si>
  <si>
    <t>"XNWingUpSkin"</t>
  </si>
  <si>
    <t>{1,"RoleWin",3}</t>
  </si>
  <si>
    <t>小年翅膀升级暴击</t>
  </si>
  <si>
    <t>{447}</t>
  </si>
  <si>
    <t>春节红包</t>
  </si>
  <si>
    <t>"biaoti_xinchundaji"</t>
  </si>
  <si>
    <t>"biaoti_nianshou"</t>
  </si>
  <si>
    <t>"icon_chunjievip"</t>
  </si>
  <si>
    <t>"biaoti_chunjievipdalibao"</t>
  </si>
  <si>
    <t>春节每日限购1</t>
  </si>
  <si>
    <t>春节每日限购2</t>
  </si>
  <si>
    <t>春节每日限购3</t>
  </si>
  <si>
    <t>春节每日限购4</t>
  </si>
  <si>
    <t>春节每日限购5</t>
  </si>
  <si>
    <t>春节每日限购6</t>
  </si>
  <si>
    <t>春节每日限购7</t>
  </si>
  <si>
    <t>春节每日限购8</t>
  </si>
  <si>
    <t>开门红新连冲主</t>
  </si>
  <si>
    <t>开门红新连冲2</t>
  </si>
  <si>
    <t>开门红新连冲3</t>
  </si>
  <si>
    <t>{{type=1,id=200981,count=1},{type=1,id=200981,count=1},{type=1,id=200981,count=1},{type=1,id=200981,count=1}}</t>
  </si>
  <si>
    <t>烈焰戒指暴击</t>
  </si>
  <si>
    <t>"new_btn_yinjibaoji_png"</t>
  </si>
  <si>
    <t>"biaoti_ringup"</t>
  </si>
  <si>
    <t>"烈焰印记限时进阶开启，5倍经验暴击助涨战力飚升！"</t>
  </si>
  <si>
    <t>{600}</t>
  </si>
  <si>
    <t>"KMHRingUpSkin"</t>
  </si>
  <si>
    <t>{2,"FireRingWin",3}</t>
  </si>
  <si>
    <t>{608}</t>
  </si>
  <si>
    <t>{620}</t>
  </si>
  <si>
    <t>{{type=1,id=200983,count=1},{type=1,id=200984,count=1},{type=1,id=200985,count=1}}</t>
  </si>
  <si>
    <t>{{type=1,id=200015,count=1},{type=1,id=204113,count=1},{type=1,id=200208,count=1}}</t>
  </si>
  <si>
    <t>龙抬头-烈焰戒指暴击</t>
  </si>
  <si>
    <t>{901}</t>
  </si>
  <si>
    <t>{921}</t>
  </si>
  <si>
    <t>3日循环充值</t>
  </si>
  <si>
    <t>"每日充值达到目标元宝数可领取对应豪华奖励"</t>
  </si>
  <si>
    <t>每日双倍经验领取</t>
  </si>
  <si>
    <t>"new_btn_double_icon_png"</t>
  </si>
  <si>
    <t>未投放使用的活动</t>
  </si>
  <si>
    <t>三角色活动</t>
  </si>
  <si>
    <t>"icon_jihuo3hero"</t>
  </si>
  <si>
    <t>"biaoti_jihuo3hero"</t>
  </si>
  <si>
    <t>"活动期间内达到V4，激活三英雄后，累计登录15天，额外再送200人民币元宝，可在三英雄界面领取"</t>
  </si>
  <si>
    <t>次周活动-限购礼包5</t>
  </si>
  <si>
    <t>次周活动-限购礼包6</t>
  </si>
  <si>
    <t>次周活动-限购礼包7</t>
  </si>
  <si>
    <t>ActivityType1Config={</t>
  </si>
  <si>
    <t>activity/type1.config</t>
  </si>
  <si>
    <t>等级奖励</t>
  </si>
  <si>
    <t>记录形式</t>
  </si>
  <si>
    <t>record</t>
  </si>
  <si>
    <t>领取状态比特位标记int</t>
  </si>
  <si>
    <t>活动序号</t>
  </si>
  <si>
    <t>奖励序号</t>
  </si>
  <si>
    <t>等级</t>
  </si>
  <si>
    <t>转生等级</t>
  </si>
  <si>
    <t>翅膀</t>
  </si>
  <si>
    <t>铸造</t>
  </si>
  <si>
    <t>龙魂</t>
  </si>
  <si>
    <t>神装</t>
  </si>
  <si>
    <t>图鉴总战力</t>
  </si>
  <si>
    <t>装备总评分</t>
  </si>
  <si>
    <t>累计消费</t>
  </si>
  <si>
    <t>烈焰戒指等级</t>
  </si>
  <si>
    <t>轮回等级</t>
  </si>
  <si>
    <t>战灵等级</t>
  </si>
  <si>
    <t>显示方式</t>
  </si>
  <si>
    <t>奖励总份数</t>
  </si>
  <si>
    <t>奖励</t>
  </si>
  <si>
    <t>公告ID</t>
  </si>
  <si>
    <t>index</t>
  </si>
  <si>
    <t>level</t>
  </si>
  <si>
    <t>zslevel</t>
  </si>
  <si>
    <t>wingLv</t>
  </si>
  <si>
    <t>zzLv</t>
  </si>
  <si>
    <t>lhLv</t>
  </si>
  <si>
    <t>szLv</t>
  </si>
  <si>
    <t>tjPower</t>
  </si>
  <si>
    <t>equipPower</t>
  </si>
  <si>
    <t>consumeYuanbao</t>
  </si>
  <si>
    <t>huoyanRingLv</t>
  </si>
  <si>
    <t>lunhLv</t>
  </si>
  <si>
    <t>zhanlingLv</t>
  </si>
  <si>
    <r>
      <rPr>
        <sz val="9"/>
        <color indexed="8"/>
        <rFont val="宋体"/>
        <charset val="134"/>
      </rPr>
      <t>t</t>
    </r>
    <r>
      <rPr>
        <sz val="9"/>
        <color indexed="8"/>
        <rFont val="宋体"/>
        <charset val="134"/>
      </rPr>
      <t>otal</t>
    </r>
  </si>
  <si>
    <t>rewards</t>
  </si>
  <si>
    <t>notice</t>
  </si>
  <si>
    <t>{{type=1,id=200002,count=10},{type=1,id=200002,count=10}}</t>
  </si>
  <si>
    <t>{{type=1,id=200002,count=20},{type=1,id=200002,count=20},{type=0,id=1,count=100000}}</t>
  </si>
  <si>
    <t>{{type=1,id=200002,count=30},{type=1,id=200002,count=30},{type=0,id=1,count=200000}}</t>
  </si>
  <si>
    <t>{{type=1,id=200002,count=40},{type=1,id=200002,count=40},{type=0,id=1,count=300000}}</t>
  </si>
  <si>
    <t>{{type=1,id=200002,count=50},{type=1,id=200002,count=50},{type=0,id=1,count=400000}}</t>
  </si>
  <si>
    <t>{{type=1,id=200155,count=1},{type=1,id=200165,count=1},{type=0,id=1,count=500000}}</t>
  </si>
  <si>
    <t>{{job=1,type=1,id=121308,count=1},{job=2,type=1,id=122308,count=1},{job=3,type=1,id=123308,count=1},{type=1,id=200165,count=1},{type=0,id=1,count=600000}}</t>
  </si>
  <si>
    <t>{{type=1,id=200007,count=50},{type=1,id=200165,count=1},{type=0,id=1,count=700000}}</t>
  </si>
  <si>
    <t>{{type=1,id=200007,count=50},{type=1,id=200165,count=1},{type=0,id=1,count=800000}}</t>
  </si>
  <si>
    <t>{{type=1,id=200007,count=100},{type=1,id=201002,count=2},{type=1,id=200004,count=10}}</t>
  </si>
  <si>
    <t>{{type=1,id=200007,count=200},{type=1,id=201002,count=2},{type=1,id=200004,count=10}}</t>
  </si>
  <si>
    <t>{{type=1,id=200007,count=300},{type=1,id=201002,count=2},{type=1,id=200004,count=10}}</t>
  </si>
  <si>
    <t>{{type=1,id=200007,count=400},{type=1,id=201002,count=2},{type=1,id=200004,count=10}}</t>
  </si>
  <si>
    <t>{{type=1,id=200001,count=10},{type=1,id=200156,count=1},{type=0,id=1,count=200000}}</t>
  </si>
  <si>
    <t>{{type=1,id=200001,count=20},{type=1,id=200156,count=2},{type=0,id=1,count=300000}}</t>
  </si>
  <si>
    <t>{{type=1,id=200001,count=30},{type=1,id=200156,count=2},{type=0,id=1,count=400000}}</t>
  </si>
  <si>
    <t>{{type=1,id=200001,count=50},{type=1,id=200157,count=2},{type=0,id=1,count=500000}}</t>
  </si>
  <si>
    <t>{{type=1,id=200001,count=80},{type=1,id=200157,count=2},{type=0,id=1,count=1000000}}</t>
  </si>
  <si>
    <t>{{type=1,id=200001,count=120},{type=1,id=200157,count=2},{type=0,id=1,count=1000000}}</t>
  </si>
  <si>
    <t>{{type=1,id=200001,count=150},{type=1,id=200157,count=2},{type=0,id=1,count=1000000}}</t>
  </si>
  <si>
    <t>{{type=1,id=200003,count=10},{type=1,id=200156,count=1},{type=0,id=1,count=200000}}</t>
  </si>
  <si>
    <t>{{type=1,id=200003,count=40},{type=1,id=200156,count=2},{type=0,id=1,count=300000}}</t>
  </si>
  <si>
    <t>{{type=1,id=200003,count=80},{type=1,id=200156,count=2},{type=0,id=1,count=400000}}</t>
  </si>
  <si>
    <t>{{type=1,id=200003,count=160},{type=1,id=200157,count=2},{type=0,id=1,count=500000}}</t>
  </si>
  <si>
    <t>{{type=1,id=200003,count=200},{type=1,id=200157,count=2},{type=0,id=1,count=1000000}}</t>
  </si>
  <si>
    <t>{{type=1,id=200003,count=300},{type=1,id=200157,count=2},{type=0,id=1,count=1000000}}</t>
  </si>
  <si>
    <t>{{type=1,id=200005,count=5},{type=1,id=200156,count=1},{type=0,id=1,count=200000}}</t>
  </si>
  <si>
    <t>{{type=1,id=200005,count=20},{type=1,id=200156,count=2},{type=0,id=1,count=300000}}</t>
  </si>
  <si>
    <t>{{type=1,id=200005,count=30},{type=1,id=200156,count=2},{type=0,id=1,count=400000}}</t>
  </si>
  <si>
    <t>{{type=1,id=200005,count=50},{type=1,id=200157,count=2},{type=0,id=1,count=500000}}</t>
  </si>
  <si>
    <t>{{type=1,id=200005,count=80},{type=1,id=200157,count=2},{type=0,id=1,count=1000000}}</t>
  </si>
  <si>
    <t>{{type=1,id=200005,count=100},{type=1,id=200157,count=2},{type=0,id=1,count=1000000}}</t>
  </si>
  <si>
    <t>{{type=1,id=270002,count=1},{type=1,id=200156,count=1},{type=0,id=1,count=200000}}</t>
  </si>
  <si>
    <t>{{type=1,id=270002,count=2},{type=1,id=200156,count=2},{type=0,id=1,count=300000}}</t>
  </si>
  <si>
    <t>{{type=1,id=270002,count=4},{type=1,id=200156,count=2},{type=0,id=1,count=400000}}</t>
  </si>
  <si>
    <t>{{type=1,id=270002,count=6},{type=1,id=200157,count=2},{type=0,id=1,count=500000}}</t>
  </si>
  <si>
    <t>{{type=1,id=270002,count=12},{type=1,id=200157,count=2},{type=0,id=1,count=1000000}}</t>
  </si>
  <si>
    <t>{{type=1,id=270002,count=16},{type=1,id=200157,count=2},{type=0,id=1,count=1000000}}</t>
  </si>
  <si>
    <t>{{type=1,id=270002,count=20},{type=1,id=200157,count=2},{type=0,id=1,count=1500000}}</t>
  </si>
  <si>
    <t>{{type=1,id=270002,count=20},{type=1,id=200157,count=2},{type=0,id=1,count=2000000}}</t>
  </si>
  <si>
    <t>{{type=1,id=200009,count=1},{type=1,id=200156,count=1},{type=0,id=1,count=200000}}</t>
  </si>
  <si>
    <t>{{type=1,id=200009,count=2},{type=1,id=200156,count=2},{type=0,id=1,count=300000}}</t>
  </si>
  <si>
    <t>{{type=1,id=200009,count=5},{type=1,id=200156,count=2},{type=0,id=1,count=400000}}</t>
  </si>
  <si>
    <t>{{type=1,id=200009,count=10},{type=1,id=200157,count=2},{type=0,id=1,count=500000}}</t>
  </si>
  <si>
    <t>{{type=1,id=200009,count=20},{type=1,id=200157,count=2},{type=0,id=1,count=1000000}}</t>
  </si>
  <si>
    <t>{{type=1,id=200009,count=20},{type=1,id=200157,count=2},{type=0,id=1,count=1500000}}</t>
  </si>
  <si>
    <t>{{type=1,id=200007,count=50},{type=1,id=200156,count=1},{type=0,id=1,count=200000}}</t>
  </si>
  <si>
    <t>{{type=1,id=200007,count=100},{type=1,id=200156,count=2},{type=0,id=1,count=300000}}</t>
  </si>
  <si>
    <t>{{type=1,id=200007,count=150},{type=1,id=200156,count=2},{type=0,id=1,count=400000}}</t>
  </si>
  <si>
    <t>{{type=1,id=200007,count=300},{type=1,id=200157,count=2},{type=0,id=1,count=500000}}</t>
  </si>
  <si>
    <t>{{type=1,id=200007,count=1000},{type=1,id=200157,count=2},{type=0,id=1,count=1000000}}</t>
  </si>
  <si>
    <t>{{type=1,id=200007,count=1200},{type=1,id=200157,count=2},{type=0,id=1,count=1500000}}</t>
  </si>
  <si>
    <t>{{type=1,id=200005,count=10},{type=1,id=500004,count=5},{type=0,id=1,count=1000000}}</t>
  </si>
  <si>
    <t>{{type=1,id=202001,count=2},{type=1,id=500004,count=6},{type=0,id=1,count=1200000}}</t>
  </si>
  <si>
    <t>{{type=1,id=200925,count=1},{type=1,id=500004,count=6},{type=0,id=1,count=1500000}}</t>
  </si>
  <si>
    <t>{{type=1,id=202002,count=1},{type=1,id=500004,count=8},{type=0,id=1,count=2000000}}</t>
  </si>
  <si>
    <t>{{type=1,id=202002,count=3},{type=1,id=500005,count=5},{type=0,id=1,count=2000000}}</t>
  </si>
  <si>
    <t>{{type=1,id=202003,count=3},{type=1,id=500005,count=8},{type=0,id=1,count=2000000}}</t>
  </si>
  <si>
    <t>{{type=1,id=202001,count=1},{type=1,id=200015,count=100},{type=0,id=1,count=250000}}</t>
  </si>
  <si>
    <t>{{type=1,id=202002,count=1},{type=1,id=200015,count=200},{type=0,id=1,count=850000}}</t>
  </si>
  <si>
    <t>{{type=1,id=202002,count=2},{type=1,id=200015,count=400},{type=0,id=1,count=2000000}}</t>
  </si>
  <si>
    <t>{{type=1,id=202003,count=1},{type=1,id=200015,count=600},{type=0,id=1,count=4000000}}</t>
  </si>
  <si>
    <t>{{type=1,id=202003,count=1},{type=1,id=200015,count=1000},{type=0,id=1,count=6400000}}</t>
  </si>
  <si>
    <t>{{type=1,id=202004,count=1},{type=1,id=200015,count=1200},{type=0,id=1,count=10000000}}</t>
  </si>
  <si>
    <t>奖励部分</t>
  </si>
  <si>
    <t>{{type=1,id=202009,count=1},{type=1,id=202004,count=1},{type=0,id=1,count=16800000}}</t>
  </si>
  <si>
    <t>消费元宝数</t>
  </si>
  <si>
    <t>奖励1</t>
  </si>
  <si>
    <t>奖励2</t>
  </si>
  <si>
    <t>奖励3</t>
  </si>
  <si>
    <t>价值</t>
  </si>
  <si>
    <t>元旦累消</t>
  </si>
  <si>
    <t>{{type=1,id=200326,count=1},{type=1,id=204030,count=300}}</t>
  </si>
  <si>
    <t>兵魂之灵*1</t>
  </si>
  <si>
    <t>元旦兑换*300</t>
  </si>
  <si>
    <t>{{type=1,id=201008,count=1},{type=1,id=204030,count=300}}</t>
  </si>
  <si>
    <t>美女如云金色图鉴包*1</t>
  </si>
  <si>
    <t>{{type=1,id=201008,count=1},{type=1,id=204030,count=500}}</t>
  </si>
  <si>
    <t>元旦兑换*500</t>
  </si>
  <si>
    <t xml:space="preserve"> </t>
  </si>
  <si>
    <t>{{type=1,id=204031,count=1},{type=1,id=204030,count=800}}</t>
  </si>
  <si>
    <t>9转神斗笠*1</t>
  </si>
  <si>
    <t>元旦兑换*800</t>
  </si>
  <si>
    <t>{{type=1,id=204032,count=1},{type=1,id=204030,count=1200}}</t>
  </si>
  <si>
    <t>9转圣斗笠*1</t>
  </si>
  <si>
    <t>元旦兑换*1200</t>
  </si>
  <si>
    <t>轮回达标1</t>
  </si>
  <si>
    <t>{{type=1,id=204021,count=1},{type=1,id=201106,count=2},{type=0,id=1,count=300000}}</t>
  </si>
  <si>
    <t>轮回达标2</t>
  </si>
  <si>
    <t>{{type=1,id=204022,count=1},{type=1,id=201106,count=5},{type=0,id=1,count=600000}}</t>
  </si>
  <si>
    <t>轮回达标3</t>
  </si>
  <si>
    <t>{{type=1,id=204023,count=1},{type=1,id=201106,count=8},{type=0,id=1,count=900000}}</t>
  </si>
  <si>
    <t>轮回达标4</t>
  </si>
  <si>
    <t>{{type=1,id=204024,count=1},{type=1,id=201106,count=10},{type=0,id=1,count=1200000}}</t>
  </si>
  <si>
    <t>轮回达标5</t>
  </si>
  <si>
    <t>{{type=1,id=204025,count=1},{type=1,id=201106,count=15},{type=0,id=1,count=1500000}}</t>
  </si>
  <si>
    <t>轮回达标6</t>
  </si>
  <si>
    <t>{{type=1,id=204026,count=1},{type=1,id=201106,count=20},{type=0,id=1,count=1800000}}</t>
  </si>
  <si>
    <t>轮回达标7</t>
  </si>
  <si>
    <t>{{type=1,id=204029,count=1},{type=1,id=201106,count=20},{type=0,id=1,count=2100000}}</t>
  </si>
  <si>
    <t>跨服消费嵌套达标1</t>
  </si>
  <si>
    <t>{{type=1,id=200925,count=1}}</t>
  </si>
  <si>
    <t>跨服消费嵌套达标2</t>
  </si>
  <si>
    <t>{{type=1,id=204071,count=1}}</t>
  </si>
  <si>
    <t>跨服消费嵌套达标3</t>
  </si>
  <si>
    <t>{{type=1,id=202008,count=1}}</t>
  </si>
  <si>
    <t>跨服消费嵌套达标4</t>
  </si>
  <si>
    <t>{{type=1,id=202003,count=1}}</t>
  </si>
  <si>
    <t>跨服消费嵌套达标5</t>
  </si>
  <si>
    <t>战灵等级达标1</t>
  </si>
  <si>
    <t>{{type=1,id=205000,count=50}}</t>
  </si>
  <si>
    <t>战灵等级达标2</t>
  </si>
  <si>
    <t>{{type=1,id=205000,count=100},{type=1,id=205003,count=1}}</t>
  </si>
  <si>
    <t>战灵等级达标3</t>
  </si>
  <si>
    <t>{{type=1,id=205000,count=150},{type=1,id=205002,count=1}}</t>
  </si>
  <si>
    <t>战灵等级达标4</t>
  </si>
  <si>
    <t>{{type=1,id=205000,count=250},{type=1,id=204157,count=1}}</t>
  </si>
  <si>
    <t>战灵等级达标5</t>
  </si>
  <si>
    <t>{{type=1,id=205000,count=400},{type=1,id=204158,count=1}}</t>
  </si>
  <si>
    <t>战灵等级达标6</t>
  </si>
  <si>
    <t>{{type=1,id=205000,count=450},{type=1,id=204159,count=1}}</t>
  </si>
  <si>
    <t>第2次合服</t>
  </si>
  <si>
    <t>{{type=1,id=200005,count=10},{type=1,id=200015,count=100},{type=1,id=500004,count=5}}</t>
  </si>
  <si>
    <t>{{type=1,id=204132,count=1},{type=1,id=200015,count=200},{type=1,id=500004,count=6}}</t>
  </si>
  <si>
    <t>{{type=1,id=200951,count=1},{type=1,id=200015,count=300},{type=1,id=500004,count=6}}</t>
  </si>
  <si>
    <t>{{type=1,id=204133,count=1},{type=1,id=200015,count=400},{type=1,id=500004,count=8}}</t>
  </si>
  <si>
    <t>{{type=1,id=204133,count=1},{type=1,id=200015,count=500},{type=1,id=500005,count=5}}</t>
  </si>
  <si>
    <t>{{type=1,id=204134,count=1},{type=1,id=200015,count=600},{type=1,id=500005,count=8}}</t>
  </si>
  <si>
    <t>{{type=1,id=205000,count=10}}</t>
  </si>
  <si>
    <t>{{type=1,id=205000,count=20}}</t>
  </si>
  <si>
    <t>{{type=1,id=205000,count=25},{type=1,id=205001,count=1}}</t>
  </si>
  <si>
    <t>{{type=1,id=205000,count=30},{type=1,id=205001,count=1}}</t>
  </si>
  <si>
    <t>{{type=1,id=205000,count=40},{type=1,id=205002,count=1}}</t>
  </si>
  <si>
    <t>{{type=1,id=205000,count=60},{type=1,id=205002,count=1}}</t>
  </si>
  <si>
    <t>{{type=1,id=205000,count=100},{type=1,id=205002,count=2}}</t>
  </si>
  <si>
    <t>{{type=1,id=204156,count=1},{type=1,id=205002,count=1}}</t>
  </si>
  <si>
    <t>{{type=1,id=204157,count=1},{type=1,id=205002,count=2}}</t>
  </si>
  <si>
    <t>{{type=1,id=204159,count=1},{type=1,id=205002,count=2}}</t>
  </si>
  <si>
    <t>{{type=1,id=200001,count=10}}</t>
  </si>
  <si>
    <t>{{type=1,id=200001,count=20}}</t>
  </si>
  <si>
    <t>{{type=1,id=200315,count=1},{type=1,id=200329,count=2}}</t>
  </si>
  <si>
    <t>{{type=1,id=200001,count=30},{type=1,id=200329,count=3}}</t>
  </si>
  <si>
    <t>{{type=1,id=200001,count=40},{type=1,id=200329,count=4}}</t>
  </si>
  <si>
    <t>{{type=1,id=200001,count=60},{type=1,id=200329,count=5}}</t>
  </si>
  <si>
    <t>{{type=1,id=200317,count=1},{type=1,id=200329,count=6}}</t>
  </si>
  <si>
    <t>{{type=1,id=200974,count=1}}</t>
  </si>
  <si>
    <t>{{type=0,id=13,count=3000000}}</t>
  </si>
  <si>
    <t>{{type=1,id=200970,count=5},{type=0,id=1,count=1000000}}</t>
  </si>
  <si>
    <t>{{type=1,id=200301,count=100}}</t>
  </si>
  <si>
    <t>{{type=1,id=220011,count=1}}</t>
  </si>
  <si>
    <t>ActivityType2Config={</t>
  </si>
  <si>
    <t>activity/type2.config</t>
  </si>
  <si>
    <t>特价礼包</t>
  </si>
  <si>
    <t>需要充值数</t>
  </si>
  <si>
    <t>货币类型</t>
  </si>
  <si>
    <t>实际价格</t>
  </si>
  <si>
    <t>原价</t>
  </si>
  <si>
    <t>个人可购买次数</t>
  </si>
  <si>
    <t>全服可购买次数</t>
  </si>
  <si>
    <t>伪库存</t>
  </si>
  <si>
    <t>伪库存限制数</t>
  </si>
  <si>
    <t>伪库存减1的时间</t>
  </si>
  <si>
    <t>限制购买时间</t>
  </si>
  <si>
    <t>折扣</t>
  </si>
  <si>
    <t>跨服购买次数奖励</t>
  </si>
  <si>
    <t>特惠展示</t>
  </si>
  <si>
    <t>礼包名</t>
  </si>
  <si>
    <t>vip</t>
  </si>
  <si>
    <t>needRecharge</t>
  </si>
  <si>
    <t>currencyType</t>
  </si>
  <si>
    <t>price</t>
  </si>
  <si>
    <t>originalPrice</t>
  </si>
  <si>
    <t>count</t>
  </si>
  <si>
    <t>scount</t>
  </si>
  <si>
    <t>shamScount</t>
  </si>
  <si>
    <t>shamScountLimit</t>
  </si>
  <si>
    <t>shamScountRed</t>
  </si>
  <si>
    <t>limitTime</t>
  </si>
  <si>
    <t>discount</t>
  </si>
  <si>
    <t>countReward</t>
  </si>
  <si>
    <t>source</t>
  </si>
  <si>
    <t>giftName</t>
  </si>
  <si>
    <t>材料礼包</t>
  </si>
  <si>
    <t>{{type=1,id=200003,count=30},{type=1,id=200005,count=20},{type=1,id=200001,count=15},{type=1,id=200004,count=10},{type=1,id=200156,count=1},{type=0,id=1,count=1000000},{type=1,id=200002,count=100}}</t>
  </si>
  <si>
    <t>{"cailiaolibao_bg","n_cailiaolibao","kaifucailiaobg"}</t>
  </si>
  <si>
    <t>"材料礼包"</t>
  </si>
  <si>
    <t>图鉴礼包</t>
  </si>
  <si>
    <t>{{type=1,id=269999,count=2},{type=1,id=200165,count=20},{type=1,id=200004,count=10},{type=1,id=200005,count=10},{type=1,id=200156,count=2},{type=1,id=200157,count=1},{type=0,id=1,count=1000000}}</t>
  </si>
  <si>
    <t>{"tujianlibao","","kaifutujianbg"}</t>
  </si>
  <si>
    <t>"图鉴礼包"</t>
  </si>
  <si>
    <t>翅膀礼包</t>
  </si>
  <si>
    <t>{{type=1,id=200150,count=1},{type=1,id=200001,count=50},{type=1,id=200004,count=15},{type=1,id=220010,count=2},{type=1,id=200156,count=2},{type=1,id=200157,count=1},{type=0,id=1,count=3000000}}</t>
  </si>
  <si>
    <t>{"chibanglibao","","kaifuyuyibg"}</t>
  </si>
  <si>
    <t>"翅膀礼包"</t>
  </si>
  <si>
    <t>神兵礼包</t>
  </si>
  <si>
    <t>{{type=1,id=101411,count=1},{type=1,id=102411,count=1},{type=1,id=103411,count=1},{type=1,id=200007,count=1000},{type=1,id=200156,count=2},{type=1,id=200157,count=1},{type=0,id=1,count=5000000}}</t>
  </si>
  <si>
    <t>{"shenbinglibao","","kaifushenbingbg"}</t>
  </si>
  <si>
    <t>"神兵礼包"</t>
  </si>
  <si>
    <t>{{type=1,id=200003,count=30}}</t>
  </si>
  <si>
    <t>{{type=1,id=200003,count=100}}</t>
  </si>
  <si>
    <t>{{type=1,id=200003,count=80},{type=0,id=4,count=300}}</t>
  </si>
  <si>
    <t>{{type=1,id=200003,count=220},{type=0,id=4,count=1500}}</t>
  </si>
  <si>
    <t>{{type=1,id=200005,count=15}}</t>
  </si>
  <si>
    <t>{{type=1,id=200005,count=50}}</t>
  </si>
  <si>
    <t>{{type=1,id=200005,count=40},{type=1,id=200003,count=20}}</t>
  </si>
  <si>
    <t>{{type=1,id=200005,count=110},{type=1,id=269999,count=1}}</t>
  </si>
  <si>
    <t>{{type=1,id=200001,count=15}}</t>
  </si>
  <si>
    <t>{{type=1,id=200001,count=50}}</t>
  </si>
  <si>
    <t>{{type=1,id=200001,count=40},{type=1,id=200003,count=20}}</t>
  </si>
  <si>
    <t>{{type=1,id=200001,count=110},{type=1,id=220010,count=1}}</t>
  </si>
  <si>
    <t>{{type=1,id=201009,count=3}}</t>
  </si>
  <si>
    <t>{{type=1,id=201010,count=2}}</t>
  </si>
  <si>
    <t>{{type=1,id=201011,count=1},{type=1,id=201000,count=1}}</t>
  </si>
  <si>
    <t>{{type=1,id=201006,count=2},{type=1,id=200999,count=2}}</t>
  </si>
  <si>
    <t>{{type=1,id=200011,count=2}}</t>
  </si>
  <si>
    <t>{{type=1,id=200011,count=5}}</t>
  </si>
  <si>
    <t>{{type=1,id=200012,count=1},{type=1,id=200011,count=5}}</t>
  </si>
  <si>
    <t>{{type=1,id=200165,count=3}}</t>
  </si>
  <si>
    <t>{{type=1,id=200165,count=10}}</t>
  </si>
  <si>
    <t>{{type=1,id=200165,count=30}}</t>
  </si>
  <si>
    <t>{{type=1,id=200003,count=300}}</t>
  </si>
  <si>
    <t>{{type=1,id=200301,count=15}}</t>
  </si>
  <si>
    <t>{{type=1,id=200301,count=50}}</t>
  </si>
  <si>
    <t>{{type=1,id=200301,count=40},{type=1,id=200153,count=1}}</t>
  </si>
  <si>
    <t>{{type=1,id=200301,count=125},{type=1,id=200153,count=2}}</t>
  </si>
  <si>
    <t>{{type=1,id=601000,count=6}}</t>
  </si>
  <si>
    <t>{{type=1,id=601000,count=20}}</t>
  </si>
  <si>
    <t>{{type=1,id=601603,count=1}}</t>
  </si>
  <si>
    <t>{{type=1,id=200005,count=150}}</t>
  </si>
  <si>
    <t>{{type=1,id=200001,count=150}}</t>
  </si>
  <si>
    <t>{{type=1,id=500005,count=5}}</t>
  </si>
  <si>
    <t>{{type=1,id=500005,count=15}}</t>
  </si>
  <si>
    <t>{{type=1,id=500005,count=10},{type=1,id=200004,count=20}}</t>
  </si>
  <si>
    <t>{{type=1,id=500006,count=10},{type=1,id=500010,count=1}}</t>
  </si>
  <si>
    <t>双11活动-限购礼包V0</t>
  </si>
  <si>
    <t>{{type=1,id=200156,count=5}}</t>
  </si>
  <si>
    <t>双11活动-限购礼包V1</t>
  </si>
  <si>
    <t>{{type=1,id=200157,count=4}}</t>
  </si>
  <si>
    <t>双11活动-限购礼包V2</t>
  </si>
  <si>
    <t>双11活动-限购礼包V3</t>
  </si>
  <si>
    <t>双11活动-限购礼包V4</t>
  </si>
  <si>
    <t>双11活动-限购礼包V5</t>
  </si>
  <si>
    <t>{240,60}</t>
  </si>
  <si>
    <t>{12,00}</t>
  </si>
  <si>
    <t>{{type=1,id=200003,count=35}}</t>
  </si>
  <si>
    <t>{{type=1,id=200003,count=115}}</t>
  </si>
  <si>
    <t>{{type=1,id=200003,count=350}}</t>
  </si>
  <si>
    <t>{16,00}</t>
  </si>
  <si>
    <t>{{type=1,id=200001,count=18}}</t>
  </si>
  <si>
    <t>{{type=1,id=200001,count=58}}</t>
  </si>
  <si>
    <t>{{type=1,id=200001,count=178}}</t>
  </si>
  <si>
    <t>{19,00}</t>
  </si>
  <si>
    <t>{{type=1,id=500005,count=6}}</t>
  </si>
  <si>
    <t>{{type=1,id=500006,count=3},{type=1,id=500010,count=1}}</t>
  </si>
  <si>
    <t>{{type=1,id=500006,count=12},{type=1,id=500010,count=1}}</t>
  </si>
  <si>
    <t>{22,00}</t>
  </si>
  <si>
    <t>{{type=1,id=200005,count=18}}</t>
  </si>
  <si>
    <t>{{type=1,id=200005,count=58}}</t>
  </si>
  <si>
    <t>{{type=1,id=200005,count=178}}</t>
  </si>
  <si>
    <t>合服特惠礼包1</t>
  </si>
  <si>
    <t>{{type=0,id=13,count=2000000},{type=1,id=200015,count=300},{type=1,id=200005,count=30},{type=1,id=201016,count=1},{type=1,id=500006,count=2},{type=1,id=200156,count=1},{type=1,id=201002,count=1}}</t>
  </si>
  <si>
    <t>合服特惠礼包2</t>
  </si>
  <si>
    <t>{{type=1,id=200997,count=1},{type=1,id=200003,count=100},{type=1,id=200015,count=500},{type=1,id=201017,count=1},{type=1,id=500006,count=3},{type=1,id=201002,count=1},{type=1,id=200156,count=1}}</t>
  </si>
  <si>
    <t>{"chuanshilibao_bg","n_chuanshilibao","chuanshilibaobg"}</t>
  </si>
  <si>
    <t>"传世礼包"</t>
  </si>
  <si>
    <t>合服特惠礼包3</t>
  </si>
  <si>
    <t>{{type=1,id=200314,count=8},{type=1,id=200326,count=1},{type=1,id=299999,count=2},{type=1,id=202007,count=1},{type=1,id=200157,count=1},{type=1,id=201002,count=1},{type=0,id=1,count=2000000}}</t>
  </si>
  <si>
    <t>{"zhanshenlibao_bg","n_zhanshenlibao","zhanshenlibaobg"}</t>
  </si>
  <si>
    <t>"兵魂礼包"</t>
  </si>
  <si>
    <t>合服特惠礼包4</t>
  </si>
  <si>
    <t>{{type=1,id=121501,count=1},{type=1,id=500011,count=1000},{type=1,id=200001,count=100},{type=1,id=200005,count=100},{type=1,id=500006,count=10},{type=1,id=200157,count=1},{type=1,id=201002,count=2}}</t>
  </si>
  <si>
    <t>{"rexuelibao_bg","n_rexuelibao","rexuelibaobg"}</t>
  </si>
  <si>
    <t>"热血礼包"</t>
  </si>
  <si>
    <t>合服活动-限购礼包1</t>
  </si>
  <si>
    <t>{{type=1,id=200003,count=160}}</t>
  </si>
  <si>
    <t>合服活动-限购礼包2</t>
  </si>
  <si>
    <t>{{type=1,id=200301,count=85}}</t>
  </si>
  <si>
    <t>{{type=1,id=200301,count=150}}</t>
  </si>
  <si>
    <t>合服活动-限购礼包3</t>
  </si>
  <si>
    <t>{{type=1,id=601000,count=35}}</t>
  </si>
  <si>
    <t>合服活动-限购礼包4</t>
  </si>
  <si>
    <t>{{type=1,id=200015,count=150}}</t>
  </si>
  <si>
    <t>{{type=1,id=200015,count=500}}</t>
  </si>
  <si>
    <t>{{type=1,id=200015,count=850}}</t>
  </si>
  <si>
    <t>{{type=1,id=200015,count=1500}}</t>
  </si>
  <si>
    <t>合服活动-限购礼包5</t>
  </si>
  <si>
    <t>{{type=1,id=200011,count=8}}</t>
  </si>
  <si>
    <t>合服活动-限购礼包6</t>
  </si>
  <si>
    <t>{{type=1,id=200005,count=85}}</t>
  </si>
  <si>
    <t>合服活动-限购礼包7</t>
  </si>
  <si>
    <t>{{type=1,id=200001,count=85}}</t>
  </si>
  <si>
    <t>感恩节特惠礼包1</t>
  </si>
  <si>
    <t>{{type=0,id=13,count=2000000},{type=1,id=200015,count=200},{type=1,id=200005,count=20},{type=1,id=202001,count=2},{type=0,id=1,count=500000},{type=1,id=200156,count=2},{type=1,id=201002,count=1}}</t>
  </si>
  <si>
    <t>感恩节特惠礼包2</t>
  </si>
  <si>
    <t>{{type=1,id=202006,count=1},{type=1,id=299999,count=2},{type=1,id=200005,count=50},{type=1,id=202001,count=2},{type=0,id=1,count=1000000},{type=1,id=200156,count=2},{type=1,id=201002,count=1}}</t>
  </si>
  <si>
    <t>{"cailiaolibao_bg","n_chaozhilibao","kaifucailiaobg"}</t>
  </si>
  <si>
    <t>"超值礼包"</t>
  </si>
  <si>
    <t>感恩节特惠礼包3</t>
  </si>
  <si>
    <t>{{type=1,id=200911,count=1},{type=1,id=200015,count=500},{type=1,id=200005,count=50},{type=1,id=202001,count=3},{type=0,id=1,count=1000000},{type=1,id=200156,count=2},{type=1,id=201002,count=1}}</t>
  </si>
  <si>
    <t>{"cailiaolibao_bg","n_shengwulibao","kaifucailiaobg"}</t>
  </si>
  <si>
    <t>"圣物礼包"</t>
  </si>
  <si>
    <t>感恩节特惠礼包4</t>
  </si>
  <si>
    <t>{{type=1,id=202007,count=1},{type=1,id=202008,count=1},{type=1,id=202002,count=1},{type=1,id=202001,count=5},{type=0,id=1,count=1000000},{type=1,id=200157,count=1},{type=1,id=201002,count=1}}</t>
  </si>
  <si>
    <t>{"cailiaolibao_bg","n_lieyanlibao","kaifucailiaobg"}</t>
  </si>
  <si>
    <t>"烈焰礼包"</t>
  </si>
  <si>
    <t>双12活动-特惠1</t>
  </si>
  <si>
    <t>双12活动-特惠2</t>
  </si>
  <si>
    <t>{{type=1,id=200012,count=1},{type=1,id=200015,count=500},{type=1,id=200005,count=50},{type=1,id=202001,count=2},{type=0,id=1,count=1000000},{type=1,id=200156,count=2},{type=1,id=201002,count=1}}</t>
  </si>
  <si>
    <t>双12活动-特惠3</t>
  </si>
  <si>
    <t>{{type=1,id=200911,count=1},{type=1,id=500006,count=1},{type=1,id=200005,count=100},{type=1,id=202001,count=3},{type=0,id=1,count=1000000},{type=1,id=200156,count=2},{type=1,id=201002,count=1}}</t>
  </si>
  <si>
    <t>双12活动-特惠4</t>
  </si>
  <si>
    <t>{{type=1,id=200318,count=10},{type=1,id=200005,count=5}}</t>
  </si>
  <si>
    <t>{{type=1,id=200318,count=40},{type=1,id=200005,count=10}}</t>
  </si>
  <si>
    <t>{{type=1,id=200318,count=130},{type=1,id=200005,count=20}}</t>
  </si>
  <si>
    <t>圣诞-特惠1</t>
  </si>
  <si>
    <t>{"cailiaolibao_bg","n_jinshenglibao","kaifucailiaobg"}</t>
  </si>
  <si>
    <t>"晋升礼包"</t>
  </si>
  <si>
    <t>圣诞-特惠2</t>
  </si>
  <si>
    <t>{{type=1,id=200327,count=1},{type=1,id=200015,count=500},{type=1,id=200005,count=50},{type=1,id=200156,count=2},{type=0,id=1,count=1000000},{type=1,id=202001,count=2},{type=1,id=201002,count=1}}</t>
  </si>
  <si>
    <t>{"cailiaolibao_bg","n_shengdanwuzhuang","kaifucailiaobg"}</t>
  </si>
  <si>
    <t>"圣诞武装"</t>
  </si>
  <si>
    <t>圣诞-特惠3</t>
  </si>
  <si>
    <t>{{type=1,id=900003,count=1},{type=1,id=200015,count=500},{type=1,id=200005,count=80},{type=1,id=200156,count=2},{type=1,id=202001,count=3},{type=0,id=1,count=1000000},{type=1,id=201002,count=1}}</t>
  </si>
  <si>
    <t>{"cailiaolibao_bg","n_shengdanyizhuang","kaifucailiaobg"}</t>
  </si>
  <si>
    <t>"圣诞衣装"</t>
  </si>
  <si>
    <t>圣诞-特惠4</t>
  </si>
  <si>
    <t>{{type=1,id=200327,count=1},{type=1,id=900003,count=1},{type=1,id=220011,count=1},{type=1,id=202002,count=1},{type=0,id=1,count=1000000},{type=1,id=200157,count=1},{type=1,id=201002,count=1}}</t>
  </si>
  <si>
    <t>{"cailiaolibao_bg","n_xuankushizhuang","kaifucailiaobg"}</t>
  </si>
  <si>
    <t>"炫酷时装"</t>
  </si>
  <si>
    <t>{{type=1,id=201106,count=1}}</t>
  </si>
  <si>
    <t>{{type=1,id=201106,count=4}}</t>
  </si>
  <si>
    <t>{{type=1,id=201106,count=8}}</t>
  </si>
  <si>
    <t>{{type=1,id=201107,count=1},{type=1,id=201106,count=2}}</t>
  </si>
  <si>
    <t>{{type=1,id=201107,count=1},{type=1,id=201106,count=7}}</t>
  </si>
  <si>
    <t>{{type=1,id=201107,count=2},{type=1,id=201106,count=2}}</t>
  </si>
  <si>
    <t>{{type=1,id=200005,count=10},{type=1,id=200906,count=12}}</t>
  </si>
  <si>
    <t>{{type=1,id=200005,count=35},{type=1,id=200906,count=35}}</t>
  </si>
  <si>
    <t>{{type=1,id=200005,count=100},{type=1,id=200906,count=120}}</t>
  </si>
  <si>
    <t>{{type=0,id=13,count=2000000},{type=1,id=200015,count=300},{type=1,id=200005,count=30},{type=1,id=201016,count=1},{type=1,id=200208,count=100},{type=1,id=200156,count=2},{type=1,id=201002,count=1}}</t>
  </si>
  <si>
    <t>{{type=1,id=200997,count=1},{type=1,id=200003,count=100},{type=1,id=200015,count=500},{type=1,id=201017,count=1},{type=1,id=200208,count=100},{type=1,id=200157,count=1},{type=1,id=201002,count=1}}</t>
  </si>
  <si>
    <t>{{type=1,id=200311,count=8},{type=1,id=200326,count=1},{type=1,id=299999,count=2},{type=1,id=202007,count=1},{type=1,id=200005,count=100},{type=1,id=200157,count=1},{type=1,id=201002,count=1}}</t>
  </si>
  <si>
    <t>"战神礼包"</t>
  </si>
  <si>
    <t>{{type=1,id=200003,count=20},{type=1,id=500005,count=2}}</t>
  </si>
  <si>
    <t>{{type=1,id=200003,count=60},{type=1,id=500005,count=8}}</t>
  </si>
  <si>
    <t>{{type=1,id=200003,count=200},{type=1,id=500006,count=5}}</t>
  </si>
  <si>
    <t>{{type=1,id=204064,count=2}}</t>
  </si>
  <si>
    <t>{{type=1,id=204064,count=5}}</t>
  </si>
  <si>
    <t>{{type=1,id=204065,count=1},{type=1,id=204064,count=5}}</t>
  </si>
  <si>
    <t>（15-30天）腊八限购1</t>
  </si>
  <si>
    <t>（15-30天）腊八限购2</t>
  </si>
  <si>
    <t>（15-30天）腊八限购3</t>
  </si>
  <si>
    <t>（15-30天）腊八限购4</t>
  </si>
  <si>
    <t>（15-30天）腊八限购5</t>
  </si>
  <si>
    <t>（31-60天）腊八限购1</t>
  </si>
  <si>
    <t>{{type=1,id=200003,count=100},{type=1,id=500005,count=8}}</t>
  </si>
  <si>
    <t>（31-60天）腊八限购2</t>
  </si>
  <si>
    <t>{{type=1,id=200005,count=65},{type=1,id=200906,count=65}}</t>
  </si>
  <si>
    <t>（31-60天）腊八限购3</t>
  </si>
  <si>
    <t>{{type=1,id=200301,count=90}}</t>
  </si>
  <si>
    <t>（31-60天）腊八限购4</t>
  </si>
  <si>
    <t>{{type=1,id=200015,count=900}}</t>
  </si>
  <si>
    <t>（31-60天）腊八限购5</t>
  </si>
  <si>
    <t>{{type=1,id=200001,count=90}}</t>
  </si>
  <si>
    <t>（60-无限天）腊八限购1</t>
  </si>
  <si>
    <t>{{type=1,id=201106,count=2}}</t>
  </si>
  <si>
    <t>{{type=1,id=201106,count=5}}</t>
  </si>
  <si>
    <t>{{type=1,id=201106,count=9}}</t>
  </si>
  <si>
    <t>{{type=1,id=201107,count=2}}</t>
  </si>
  <si>
    <t>{{type=1,id=201107,count=1},{type=1,id=201106,count=5}}</t>
  </si>
  <si>
    <t>（60-无限天）腊八限购2</t>
  </si>
  <si>
    <t>{{type=1,id=200005,count=130},{type=1,id=200906,count=170}}</t>
  </si>
  <si>
    <t>（60-无限天）腊八限购3</t>
  </si>
  <si>
    <t>{{type=1,id=200301,count=200}}</t>
  </si>
  <si>
    <t>（60-无限天）腊八限购4</t>
  </si>
  <si>
    <t>{{type=1,id=200015,count=2000}}</t>
  </si>
  <si>
    <t>（60-无限天）腊八限购5</t>
  </si>
  <si>
    <t>{{type=1,id=200001,count=200}}</t>
  </si>
  <si>
    <t>{{type=1,id=205000,count=60}}</t>
  </si>
  <si>
    <t>{{type=1,id=205000,count=70}}</t>
  </si>
  <si>
    <t>{{type=1,id=205000,count=200}}</t>
  </si>
  <si>
    <t>第2次合服特惠礼包1</t>
  </si>
  <si>
    <t>第2次合服特惠礼包2</t>
  </si>
  <si>
    <t>第2次合服特惠礼包3</t>
  </si>
  <si>
    <t>第2次合服特惠礼包4</t>
  </si>
  <si>
    <t>第2次合服活动-限购礼包1</t>
  </si>
  <si>
    <t>{{type=1,id=200005,count=200}}</t>
  </si>
  <si>
    <t>第2次合服活动-限购礼包2</t>
  </si>
  <si>
    <t>第2次合服活动-限购礼包3</t>
  </si>
  <si>
    <t>{{type=1,id=601000,count=80}}</t>
  </si>
  <si>
    <t>第2次合服活动-限购礼包4</t>
  </si>
  <si>
    <t>第2次合服活动-限购礼包5</t>
  </si>
  <si>
    <t>{{type=1,id=200011,count=18}}</t>
  </si>
  <si>
    <t>第2次合服活动-限购礼包6</t>
  </si>
  <si>
    <t>第2次合服活动-限购礼包7</t>
  </si>
  <si>
    <t>{{type=1,id=201106,count=18}}</t>
  </si>
  <si>
    <t>{{type=1,id=200001,count=60}}</t>
  </si>
  <si>
    <t>{{type=1,id=200001,count=180}}</t>
  </si>
  <si>
    <t>{{type=0,id=13,count=2000000},{type=1,id=205000,count=50},{type=1,id=200005,count=30},{type=1,id=201016,count=1},{type=1,id=200208,count=100},{type=1,id=200156,count=2},{type=1,id=201002,count=1}}</t>
  </si>
  <si>
    <t>{{type=1,id=200005,count=20}}</t>
  </si>
  <si>
    <t>{{type=1,id=200167,count=4000},{type=1,id=200906,count=50},{type=1,id=200004,count=10},{type=1,id=200015,count=100}}</t>
  </si>
  <si>
    <t>{{type=1,id=200997,count=1},{type=1,id=200906,count=50},{type=1,id=200004,count=10},{type=1,id=200015,count=100}}</t>
  </si>
  <si>
    <t>{{type=1,id=900023,count=1},{type=1,id=200906,count=100},{type=1,id=200004,count=20},{type=1,id=200015,count=200}}</t>
  </si>
  <si>
    <t>{{type=1,id=900006,count=1},{type=1,id=200906,count=100},{type=1,id=200004,count=20},{type=1,id=200015,count=200}}</t>
  </si>
  <si>
    <t>{{type=1,id=200973,count=1},{type=1,id=200906,count=200},{type=1,id=200004,count=40},{type=1,id=200015,count=400}}</t>
  </si>
  <si>
    <t>{{type=1,id=200314,count=8},{type=1,id=200167,count=5000},{type=1,id=200004,count=50},{type=1,id=200015,count=500}}</t>
  </si>
  <si>
    <t>{{type=1,id=504401,count=1},{type=1,id=500006,count=5},{type=1,id=200004,count=50},{type=1,id=200015,count=500}}</t>
  </si>
  <si>
    <t>{{type=1,id=200301,count=700},{type=1,id=200167,count=5000},{type=1,id=200004,count=50},{type=1,id=200015,count=800}}</t>
  </si>
  <si>
    <t>{{type=1,id=200926,count=1},{type=1,id=200167,count=8000},{type=1,id=200004,count=80},{type=1,id=200015,count=800}}</t>
  </si>
  <si>
    <t>{{type=1,id=200977,count=5},{type=1,id=200167,count=8000},{type=1,id=200004,count=80},{type=1,id=200015,count=800}}</t>
  </si>
  <si>
    <t>{{type=1,id=204029,count=1},{type=1,id=200008,count=50},{type=1,id=210106,count=1},{type=1,id=200015,count=800}}</t>
  </si>
  <si>
    <t>{{type=1,id=204105,count=1},{type=1,id=200008,count=50},{type=1,id=210110,count=1},{type=1,id=200015,count=800}}</t>
  </si>
  <si>
    <t>春节每日限购礼包1</t>
  </si>
  <si>
    <t>{{type=1,id=200003,count=170}}</t>
  </si>
  <si>
    <t>{{type=1,id=200003,count=400}}</t>
  </si>
  <si>
    <t>春节每日限购礼包2</t>
  </si>
  <si>
    <t>春节每日限购礼包3</t>
  </si>
  <si>
    <t>春节每日限购礼包4</t>
  </si>
  <si>
    <t>春节每日限购礼包5</t>
  </si>
  <si>
    <t>春节每日限购礼包6</t>
  </si>
  <si>
    <t>春节每日限购礼包7</t>
  </si>
  <si>
    <t>春节每日限购礼包8</t>
  </si>
  <si>
    <t>{{type=1,id=205000,count=25}}</t>
  </si>
  <si>
    <t>{{type=1,id=205000,count=100}}</t>
  </si>
  <si>
    <t>{{type=1,id=205000,count=220}}</t>
  </si>
  <si>
    <t>{{type=1,id=205000,count=180}}</t>
  </si>
  <si>
    <t>开门红-特惠礼包1</t>
  </si>
  <si>
    <t>{{type=1,id=200208,count=1000},{type=1,id=200015,count=500},{type=1,id=200005,count=30},{type=1,id=201016,count=1},{type=1,id=500006,count=1},{type=1,id=200156,count=2},{type=1,id=201002,count=1}}</t>
  </si>
  <si>
    <t>开门红-特惠礼包2</t>
  </si>
  <si>
    <t>{{type=1,id=200973,count=1},{type=1,id=200015,count=500},{type=1,id=200208,count=500},{type=1,id=201016,count=1},{type=1,id=500006,count=2},{type=1,id=200157,count=1},{type=1,id=201002,count=1}}</t>
  </si>
  <si>
    <t>{"shoushenlibao_bg","","shoushenlibaobg"}</t>
  </si>
  <si>
    <t>"兽神礼包"</t>
  </si>
  <si>
    <t>开门红-特惠礼包3</t>
  </si>
  <si>
    <t>{{type=1,id=200976,count=1},{type=1,id=200208,count=1500},{type=1,id=200015,count=800},{type=1,id=201017,count=1},{type=1,id=500006,count=5},{type=1,id=200157,count=1},{type=1,id=201002,count=1}}</t>
  </si>
  <si>
    <t>{"zhizunshoushen_bg","","zhizunshoushenbg"}</t>
  </si>
  <si>
    <t>"至尊兽神"</t>
  </si>
  <si>
    <t>开门红-特惠礼包4</t>
  </si>
  <si>
    <t>开门红每日限购礼包1</t>
  </si>
  <si>
    <t>{{type=1,id=200208,count=150}}</t>
  </si>
  <si>
    <t>{{type=1,id=200208,count=450}}</t>
  </si>
  <si>
    <t>{{type=1,id=200208,count=800}}</t>
  </si>
  <si>
    <t>{{type=1,id=200208,count=500}}</t>
  </si>
  <si>
    <t>{{type=1,id=200208,count=1500}}</t>
  </si>
  <si>
    <t>开门红每日限购礼包2</t>
  </si>
  <si>
    <t>开门红每日限购礼包3</t>
  </si>
  <si>
    <t>（灰度服）元宵限购1</t>
  </si>
  <si>
    <t>（灰度服）元宵限购2</t>
  </si>
  <si>
    <t>（灰度服）元宵限购3</t>
  </si>
  <si>
    <t>（灰度服）元宵限购4</t>
  </si>
  <si>
    <t>（灰度服）元宵限购5</t>
  </si>
  <si>
    <t>VIP</t>
  </si>
  <si>
    <t>现价</t>
  </si>
  <si>
    <t>限购次数</t>
  </si>
  <si>
    <t>ID1</t>
  </si>
  <si>
    <t>ID2</t>
  </si>
  <si>
    <t>数量1</t>
  </si>
  <si>
    <t>数量2</t>
  </si>
  <si>
    <t>JS1</t>
  </si>
  <si>
    <t>JS2</t>
  </si>
  <si>
    <t>JS合并</t>
  </si>
  <si>
    <t/>
  </si>
  <si>
    <t>{type=1,id=200003,count=30},</t>
  </si>
  <si>
    <t>{type=1,id=200003,count=100},</t>
  </si>
  <si>
    <t>{type=1,id=200003,count=300},</t>
  </si>
  <si>
    <t>{type=1,id=200005,count=10},</t>
  </si>
  <si>
    <t>{type=1,id=200906,count=12},</t>
  </si>
  <si>
    <t>{type=1,id=200005,count=35},</t>
  </si>
  <si>
    <t>{type=1,id=200906,count=35},</t>
  </si>
  <si>
    <t>{type=1,id=200005,count=100},</t>
  </si>
  <si>
    <t>{type=1,id=200906,count=120},</t>
  </si>
  <si>
    <t>{type=1,id=200301,count=15},</t>
  </si>
  <si>
    <t>{type=1,id=200301,count=50},</t>
  </si>
  <si>
    <t>{type=1,id=200301,count=150},</t>
  </si>
  <si>
    <t>（15-30）元宵限购4</t>
  </si>
  <si>
    <t>{type=1,id=200015,count=150},</t>
  </si>
  <si>
    <t>{type=1,id=200015,count=500},</t>
  </si>
  <si>
    <t>{type=1,id=200015,count=1500},</t>
  </si>
  <si>
    <t>（15-30）元宵限购5</t>
  </si>
  <si>
    <t>{type=1,id=205000,count=25},</t>
  </si>
  <si>
    <t>{type=1,id=205000,count=60},</t>
  </si>
  <si>
    <t>{type=1,id=205000,count=180},</t>
  </si>
  <si>
    <t>{type=1,id=500005,count=8},</t>
  </si>
  <si>
    <t>{type=1,id=200005,count=65},</t>
  </si>
  <si>
    <t>{type=1,id=200906,count=65},</t>
  </si>
  <si>
    <t>{type=1,id=200301,count=90},</t>
  </si>
  <si>
    <t>（31-60）元宵限购4</t>
  </si>
  <si>
    <t>{type=1,id=200015,count=900},</t>
  </si>
  <si>
    <t>（31-60）元宵限购5</t>
  </si>
  <si>
    <t>{type=1,id=205000,count=100},</t>
  </si>
  <si>
    <t>{type=1,id=201106,count=2},</t>
  </si>
  <si>
    <t>{type=1,id=201106,count=5},</t>
  </si>
  <si>
    <t>{type=1,id=201106,count=9},</t>
  </si>
  <si>
    <t>{type=1,id=201107,count=2},</t>
  </si>
  <si>
    <t>{type=1,id=201107,count=1},</t>
  </si>
  <si>
    <t>{type=1,id=200005,count=130},</t>
  </si>
  <si>
    <t>{type=1,id=200906,count=170},</t>
  </si>
  <si>
    <t>（61+）元宵限购4</t>
  </si>
  <si>
    <t>{type=1,id=200301,count=200},</t>
  </si>
  <si>
    <t>（61+）元宵限购5</t>
  </si>
  <si>
    <t>{type=1,id=200015,count=2000},</t>
  </si>
  <si>
    <t>妇女节特惠1</t>
  </si>
  <si>
    <t>{{type=0,id=13,count=3000000},{type=1,id=200015,count=700},{type=1,id=200005,count=50},{type=1,id=201016,count=1},{type=1,id=500006,count=1},{type=1,id=200156,count=2},{type=1,id=201002,count=1}}</t>
  </si>
  <si>
    <t>妇女节特惠2</t>
  </si>
  <si>
    <t>{{type=1,id=204165,count=1},{type=1,id=200015,count=700},{type=1,id=200208,count=500},{type=1,id=201016,count=1},{type=1,id=500006,count=2},{type=1,id=200157,count=1},{type=1,id=201002,count=1}}</t>
  </si>
  <si>
    <t>{"meiguilibao_bg","","meiguilibaobg"}</t>
  </si>
  <si>
    <t>妇女节特惠3</t>
  </si>
  <si>
    <t>{{type=1,id=200976,count=1},{type=1,id=200301,count=100},{type=1,id=200015,count=1200},{type=1,id=201017,count=1},{type=1,id=500006,count=5},{type=1,id=200157,count=1},{type=1,id=201002,count=1}}</t>
  </si>
  <si>
    <t>妇女节特惠4</t>
  </si>
  <si>
    <t>{{type=1,id=121501,count=1},{type=1,id=500011,count=1000},{type=1,id=205000,count=100},{type=1,id=200005,count=100},{type=1,id=500006,count=10},{type=1,id=200157,count=1},{type=1,id=201002,count=2}}</t>
  </si>
  <si>
    <t>{{type=0,id=13,count=2000000},{type=1,id=200015,count=500},{type=1,id=200005,count=30},{type=1,id=201016,count=1},{type=1,id=500006,count=1},{type=1,id=200156,count=2},{type=1,id=201002,count=1}}</t>
  </si>
  <si>
    <t>{{type=1,id=204165,count=1},{type=1,id=200015,count=500},{type=1,id=200208,count=500},{type=1,id=201016,count=1},{type=1,id=500006,count=2},{type=1,id=200157,count=1},{type=1,id=201002,count=1}}</t>
  </si>
  <si>
    <t>{{type=1,id=200312,count=8},{type=1,id=200326,count=1},{type=1,id=200015,count=800},{type=1,id=201017,count=1},{type=1,id=500006,count=5},{type=1,id=200157,count=1},{type=1,id=201002,count=1}}</t>
  </si>
  <si>
    <t>{{type=0,id=13,count=2500000},{type=1,id=200015,count=600},{type=1,id=200005,count=40},{type=1,id=201016,count=1},{type=1,id=500006,count=1},{type=1,id=200156,count=2},{type=1,id=201002,count=1}}</t>
  </si>
  <si>
    <t>{{type=1,id=204165,count=1},{type=1,id=200015,count=600},{type=1,id=200208,count=500},{type=1,id=201016,count=1},{type=1,id=500006,count=2},{type=1,id=200157,count=1},{type=1,id=201002,count=1}}</t>
  </si>
  <si>
    <t>{{type=1,id=200311,count=8},{type=1,id=200326,count=1},{type=1,id=200015,count=1000},{type=1,id=201017,count=1},{type=1,id=500006,count=5},{type=1,id=200157,count=1},{type=1,id=201002,count=1}}</t>
  </si>
  <si>
    <t>{{type=1,id=200301,count=100},{type=1,id=200996,count=1},{type=1,id=200005,count=50},{type=1,id=201016,count=1},{type=1,id=500006,count=1},{type=1,id=200156,count=2},{type=1,id=201002,count=1}}</t>
  </si>
  <si>
    <t>{{type=1,id=200973,count=1},{type=1,id=200005,count=60},{type=1,id=200015,count=700},{type=1,id=201016,count=1},{type=1,id=500006,count=2},{type=1,id=200157,count=1},{type=1,id=201002,count=1}}</t>
  </si>
  <si>
    <t>{{type=1,id=280001,count=1},{type=1,id=280011,count=1},{type=1,id=299999,count=2},{type=1,id=201017,count=1},{type=1,id=500006,count=5},{type=1,id=200157,count=1},{type=1,id=201002,count=1}}</t>
  </si>
  <si>
    <t>{"hungu_bg","","hungu"}</t>
  </si>
  <si>
    <t>{{type=1,id=200997,count=1},{type=1,id=200003,count=100},{type=1,id=200015,count=500},{type=1,id=201016,count=1},{type=1,id=500006,count=2},{type=1,id=200157,count=1},{type=1,id=201002,count=1}}</t>
  </si>
  <si>
    <t>{{type=1,id=200314,count=8},{type=1,id=200326,count=1},{type=1,id=299999,count=2},{type=1,id=201017,count=1},{type=1,id=500006,count=5},{type=1,id=200157,count=1},{type=1,id=201002,count=1}}</t>
  </si>
  <si>
    <t>{{type=1,id=200015,count=450}}</t>
  </si>
  <si>
    <t>{{type=1,id=200015,count=800}}</t>
  </si>
  <si>
    <t>月末狂欢-跨服团购1</t>
  </si>
  <si>
    <t>{{count=1,reward={{type=1,id=200001,count=10}}},{count=2,reward={{type=1,id=200007,count=100}}},{count=3,reward={{type=1,id=200015,count=200}}},{count=5,reward={{type=1,id=200015,count=1000}}}}</t>
  </si>
  <si>
    <t>月末狂欢-跨服团购2</t>
  </si>
  <si>
    <t>{{count=100,reward={{type=1,id=200001,count=10}}},{count=200,reward={{type=1,id=200007,count=100}}},{count=300,reward={{type=1,id=200015,count=200}}},{count=500,reward={{type=1,id=200015,count=1001}}}}</t>
  </si>
  <si>
    <t>月末狂欢-跨服团购3</t>
  </si>
  <si>
    <t>{{count=100,reward={{type=1,id=200001,count=10}}},{count=200,reward={{type=1,id=200007,count=100}}},{count=300,reward={{type=1,id=200015,count=200}}},{count=500,reward={{type=1,id=200015,count=1002}}}}</t>
  </si>
  <si>
    <t>月末狂欢-跨服团购4</t>
  </si>
  <si>
    <t>{{count=100,reward={{type=1,id=200001,count=10}}},{count=200,reward={{type=1,id=200007,count=100}}},{count=300,reward={{type=1,id=200015,count=200}}},{count=500,reward={{type=1,id=200015,count=1003}}}}</t>
  </si>
  <si>
    <t>ActivityType3Config={</t>
  </si>
  <si>
    <t>activity/type3.config</t>
  </si>
  <si>
    <t>逻辑类型</t>
  </si>
  <si>
    <t>天数</t>
  </si>
  <si>
    <t>充值数量</t>
  </si>
  <si>
    <t>邮件信息</t>
  </si>
  <si>
    <t>面板类型</t>
  </si>
  <si>
    <t>额外属性</t>
  </si>
  <si>
    <t>嵌套活动的ID</t>
  </si>
  <si>
    <t>day</t>
  </si>
  <si>
    <t>val</t>
  </si>
  <si>
    <t>mailInfo</t>
  </si>
  <si>
    <t>expAttr</t>
  </si>
  <si>
    <t>activityID</t>
  </si>
  <si>
    <t>{{type=1,id=201007,count=1},{type=1,id=220010,count=2},{type=1,id=200004,count=10},{type=1,id=200005,count=10},{type=1,id=200001,count=10},{type=1,id=200003,count=10}}</t>
  </si>
  <si>
    <t>{head="连续充值奖励",context="恭喜您满足连续充值活动的条件,请领取附件奖励"}</t>
  </si>
  <si>
    <t>{{type=1,id=900010,count=1},{type=1,id=220011,count=1},{type=1,id=200004,count=20},{type=1,id=200005,count=20},{type=1,id=200001,count=20},{type=1,id=200003,count=20}}</t>
  </si>
  <si>
    <t>{{type=1,id=900005,count=1},{type=1,id=900004,count=1},{type=1,id=600012,count=1},{type=1,id=200004,count=50},{type=1,id=200005,count=50},{type=1,id=200001,count=50}}</t>
  </si>
  <si>
    <t>{head="累计充值奖励",context="恭喜您满足累计充值活动的条件,请领取附件奖励"}</t>
  </si>
  <si>
    <t>{{type=1,id=201006,count=1},{type=1,id=601601,count=1},{type=1,id=220010,count=1},{type=1,id=200005,count=10},{type=1,id=200004,count=10},{type=1,id=200166,count=5}}</t>
  </si>
  <si>
    <t>{head="累充返利奖励",context="恭喜您满足累充返利活动当日累充奖励领取条件,请收取附件奖励"}</t>
  </si>
  <si>
    <t>{{type=1,id=601602,count=1},{type=1,id=220011,count=2},{type=1,id=200003,count=100},{type=1,id=200005,count=100},{type=1,id=200004,count=100}}</t>
  </si>
  <si>
    <t>{head="累充返利奖励",context="恭喜您满足累充返利活动7日累充奖励领取条件,请收取附件奖励"}</t>
  </si>
  <si>
    <t>{{type=1,id=200300,count=10},{type=1,id=200004,count=20},{type=0,id=1,count=200000}}</t>
  </si>
  <si>
    <t>{head="累计充值奖励",context="恭喜您满足累计充值活动的条件,请收取附件奖励"}</t>
  </si>
  <si>
    <t>{{type=1,id=200301,count=140},{type=1,id=200004,count=20},{type=0,id=1,count=200000}}</t>
  </si>
  <si>
    <t>{{type=1,id=200997,count=1},{type=1,id=200004,count=50},{type=0,id=1,count=500000}}</t>
  </si>
  <si>
    <t>双11活动-充值返利1</t>
  </si>
  <si>
    <t>{{type=0,id=2,count=2000}}</t>
  </si>
  <si>
    <t>双11活动-充值返利2</t>
  </si>
  <si>
    <t>{{type=0,id=2,count=10000}}</t>
  </si>
  <si>
    <t>合服累充</t>
  </si>
  <si>
    <t>{{type=1,id=200009,count=5},{type=1,id=200005,count=30},{type=1,id=200004,count=10},{type=0,id=1,count=200000}}</t>
  </si>
  <si>
    <t>{head="合服累充返利奖励",context="恭喜您满足累充返利活动当日累充奖励领取条件,请收取附件奖励"}</t>
  </si>
  <si>
    <t>{{type=1,id=601604,count=1},{type=1,id=200313,count=1},{type=1,id=220011,count=1},{type=1,id=200005,count=100}}</t>
  </si>
  <si>
    <t>{head="合服累充返利奖励",context="恭喜您满足累充返利活动7日累充奖励领取条件,请收取附件奖励"}</t>
  </si>
  <si>
    <t>{{type=1,id=202001,count=2},{type=1,id=200009,count=3},{type=1,id=200005,count=10},{type=1,id=200004,count=10}}</t>
  </si>
  <si>
    <t>{head="感恩节累充返利奖励",context="恭喜您满足累充返利活动当日累充奖励领取条件,请收取附件奖励"}</t>
  </si>
  <si>
    <t>{{type=1,id=202004,count=1},{type=1,id=200996,count=1},{type=1,id=220011,count=1},{type=1,id=200004,count=50}}</t>
  </si>
  <si>
    <t>{head="感恩节累充返利奖励",context="恭喜您满足累充返利活动3日累充奖励领取条件,请收取附件奖励"}</t>
  </si>
  <si>
    <t>双12累充1</t>
  </si>
  <si>
    <t>{{type=1,id=299999,count=1},{type=1,id=200009,count=5},{type=1,id=202002,count=1},{type=1,id=200310,count=2}}</t>
  </si>
  <si>
    <t>{head="双12限时大赏奖励",context="恭喜您满足累充返利活动奖励领取条件,请收取附件奖励"}</t>
  </si>
  <si>
    <t>双12累充2</t>
  </si>
  <si>
    <t>{{type=1,id=220011,count=1},{type=1,id=200010,count=1},{type=1,id=202003,count=1},{type=1,id=500006,count=1}}</t>
  </si>
  <si>
    <t>双12累充3</t>
  </si>
  <si>
    <t>{{type=1,id=200912,count=1},{type=1,id=210110,count=1},{type=1,id=202004,count=1},{type=1,id=500006,count=3}}</t>
  </si>
  <si>
    <t>{{type=1,id=202003,count=1},{type=1,id=200320,count=100},{type=1,id=500004,count=5},{type=1,id=200005,count=25}}</t>
  </si>
  <si>
    <t>{head="合服累充返利奖励",context="恭喜您满足累充返利活动领取条件,请收取附件奖励"}</t>
  </si>
  <si>
    <t>{{type=1,id=200951,count=1},{type=1,id=200320,count=160},{type=1,id=500004,count=6},{type=1,id=200005,count=80}}</t>
  </si>
  <si>
    <t>{{type=1,id=200326,count=1},{type=1,id=200320,count=250},{type=1,id=500004,count=8},{type=1,id=200005,count=120}}</t>
  </si>
  <si>
    <t>{{type=1,id=200926,count=1},{type=1,id=200320,count=400},{type=1,id=500004,count=10},{type=1,id=200005,count=200}}</t>
  </si>
  <si>
    <t>{{type=1,id=200927,count=1},{type=1,id=200320,count=600},{type=1,id=500004,count=20},{type=1,id=200005,count=300}}</t>
  </si>
  <si>
    <t>合服连冲162</t>
  </si>
  <si>
    <t>{{type=1,id=200320,count=80},{type=1,id=200005,count=100},{type=1,id=200004,count=10}}</t>
  </si>
  <si>
    <t>{head="合服连充返利奖励",context="恭喜您满足连充返利活动领取条件,请收取附件奖励"}</t>
  </si>
  <si>
    <t>{{type=1,id=200320,count=80},{type=1,id=210106,count=1},{type=1,id=200004,count=10}}</t>
  </si>
  <si>
    <t>{{type=1,id=200320,count=80},{type=1,id=204068,count=1},{type=1,id=200004,count=15}}</t>
  </si>
  <si>
    <t>{{type=1,id=200320,count=80},{type=1,id=200997,count=1},{type=1,id=200004,count=15}}</t>
  </si>
  <si>
    <t>{{type=1,id=200320,count=80},{type=1,id=204068,count=1},{type=1,id=200004,count=20}}</t>
  </si>
  <si>
    <t>{{type=1,id=200320,count=100},{type=1,id=204071,count=1},{type=1,id=200004,count=20}}</t>
  </si>
  <si>
    <t>{{type=1,id=200320,count=100},{type=1,id=204029,count=1},{type=1,id=200004,count=20}}</t>
  </si>
  <si>
    <t>合服连冲162-10元</t>
  </si>
  <si>
    <t>{{type=1,id=200320,count=10},{type=1,id=200003,count=50},{type=1,id=500005,count=1}}</t>
  </si>
  <si>
    <t>{{type=1,id=200320,count=10},{type=1,id=204067,count=1},{type=1,id=500005,count=1}}</t>
  </si>
  <si>
    <t>{{type=1,id=200320,count=10},{type=1,id=200015,count=500},{type=1,id=500005,count=1}}</t>
  </si>
  <si>
    <t>{{type=1,id=200320,count=10},{type=1,id=200925,count=1},{type=1,id=500005,count=1}}</t>
  </si>
  <si>
    <t>{{type=1,id=200320,count=10},{type=1,id=200301,count=30},{type=1,id=500005,count=1}}</t>
  </si>
  <si>
    <t>{{type=1,id=200320,count=20},{type=1,id=200301,count=30},{type=1,id=500005,count=1}}</t>
  </si>
  <si>
    <t>{{type=1,id=200320,count=20},{type=1,id=200301,count=150},{type=1,id=500005,count=1}}</t>
  </si>
  <si>
    <t>圣诞-累充1</t>
  </si>
  <si>
    <t>{{type=1,id=200326,count=1}}</t>
  </si>
  <si>
    <t>{head="圣诞累充奖励",context="恭喜您满足累充返利活动奖励领取条件,请收取附件奖励"}</t>
  </si>
  <si>
    <t>圣诞-累充2</t>
  </si>
  <si>
    <t>{{type=1,id=200951,count=1}}</t>
  </si>
  <si>
    <t>圣诞-累充3</t>
  </si>
  <si>
    <t>{{type=1,id=202009,count=1}}</t>
  </si>
  <si>
    <t>圣诞-累充4</t>
  </si>
  <si>
    <t>{{type=1,id=200926,count=1}}</t>
  </si>
  <si>
    <t>圣诞-累充5</t>
  </si>
  <si>
    <t>{{type=1,id=200927,count=1}}</t>
  </si>
  <si>
    <t>圣诞-累充6</t>
  </si>
  <si>
    <t>{{type=1,id=200928,count=1}}</t>
  </si>
  <si>
    <t>圣诞-单笔满值</t>
  </si>
  <si>
    <t>{{type=1,id=200952,count=1}}</t>
  </si>
  <si>
    <t>{head="圣诞满百充值奖励",context="恭喜您单笔充值满足活动奖励领取条件,请收取附件奖励"}</t>
  </si>
  <si>
    <t>轮回累充1</t>
  </si>
  <si>
    <t>{{type=1,id=201106,count=2},{type=1,id=200005,count=20},{type=1,id=200004,count=20},{type=0,id=1,count=1000000}}</t>
  </si>
  <si>
    <t>{head="轮回累充返利奖励",context="恭喜您满足累充返利活动领取条件,请收取附件奖励"}</t>
  </si>
  <si>
    <t>轮回累充2</t>
  </si>
  <si>
    <t>{{type=1,id=201106,count=8},{type=1,id=200005,count=30},{type=1,id=200004,count=30},{type=0,id=1,count=1000000}}</t>
  </si>
  <si>
    <t>轮回累充3</t>
  </si>
  <si>
    <t>{{type=1,id=201107,count=1},{type=1,id=200005,count=40},{type=1,id=200004,count=40},{type=0,id=1,count=1000000}}</t>
  </si>
  <si>
    <t>元旦累充1</t>
  </si>
  <si>
    <t>{{type=0,id=2,count=1000},{type=1,id=204064,count=3},{type=1,id=200005,count=10},{type=1,id=200004,count=10}}</t>
  </si>
  <si>
    <t>{head="元旦每日累充返利",context="恭喜您满足累充返利活动奖励领取条件,请收取附件奖励"}</t>
  </si>
  <si>
    <t>{{type=1,id=204030,count=30},{type=0,id=13,count=1000000},{type=1,id=204064,count=5},{type=1,id=200005,count=30}}</t>
  </si>
  <si>
    <t>{{type=1,id=204030,count=50},{type=1,id=220011,count=1},{type=1,id=204065,count=1},{type=1,id=200005,count=50}}</t>
  </si>
  <si>
    <t>元旦累充2</t>
  </si>
  <si>
    <t>元旦累充3</t>
  </si>
  <si>
    <t>元旦累充4</t>
  </si>
  <si>
    <t>元旦累充5</t>
  </si>
  <si>
    <t>{{type=0,id=2,count=1000},{type=1,id=200004,count=10},{type=1,id=204064,count=3},{type=1,id=200005,count=10}}</t>
  </si>
  <si>
    <t>{head="暖冬每日累充返利",context="恭喜您满足累充返利活动奖励领取条件,请收取附件奖励"}</t>
  </si>
  <si>
    <t>{{type=0,id=13,count=1000000},{type=1,id=204067,count=1},{type=1,id=204064,count=5},{type=1,id=200005,count=30}}</t>
  </si>
  <si>
    <t>{{type=1,id=204071,count=1},{type=1,id=204069,count=1},{type=1,id=204065,count=1},{type=1,id=204070,count=1}}</t>
  </si>
  <si>
    <t>版本庆典-累充1</t>
  </si>
  <si>
    <t>{{type=1,id=200925,count=1},{type=1,id=200015,count=50},{type=1,id=500006,count=1},{type=0,id=1,count=1000000}}</t>
  </si>
  <si>
    <t>{head="版本庆典累充奖励",context="恭喜您满足累充返利活动奖励领取条件,请收取附件奖励"}</t>
  </si>
  <si>
    <t>{"ce_little_egg_0","ce_little_egg_1","hammer","yanhuaeff","ce_big_egg_0_png","ce_big_egg_1_png"}</t>
  </si>
  <si>
    <t>版本庆典-累充2</t>
  </si>
  <si>
    <t>{{type=1,id=204067,count=1},{type=0,id=13,count=1000000},{type=1,id=500006,count=1},{type=0,id=1,count=2000000}}</t>
  </si>
  <si>
    <t>版本庆典-累充3</t>
  </si>
  <si>
    <t>{{type=1,id=204065,count=1},{type=1,id=200015,count=100},{type=1,id=500006,count=2},{type=1,id=200005,count=10}}</t>
  </si>
  <si>
    <t>版本庆典-累充4</t>
  </si>
  <si>
    <t>{{type=1,id=200996,count=1},{type=1,id=200015,count=100},{type=1,id=500006,count=2},{type=1,id=200005,count=10}}</t>
  </si>
  <si>
    <t>版本庆典-累充5</t>
  </si>
  <si>
    <t>{{type=1,id=200326,count=1},{type=1,id=200015,count=200},{type=1,id=500006,count=4},{type=1,id=200005,count=20}}</t>
  </si>
  <si>
    <t>版本庆典-累充6</t>
  </si>
  <si>
    <t>{{type=1,id=200951,count=1},{type=1,id=200015,count=200},{type=1,id=500006,count=4},{type=1,id=200005,count=20}}</t>
  </si>
  <si>
    <t>版本庆典-累充7</t>
  </si>
  <si>
    <t>{{type=1,id=201008,count=1},{type=1,id=200015,count=200},{type=1,id=500006,count=4},{type=1,id=200005,count=20}}</t>
  </si>
  <si>
    <t>{{type=0,id=2,count=1000},{type=1,id=200004,count=10},{type=1,id=204064,count=3},{type=1,id=200301,count=20}}</t>
  </si>
  <si>
    <t>{head="限时累充返利",context="恭喜您满足累充返利活动奖励领取条件,请收取附件奖励"}</t>
  </si>
  <si>
    <t>{{type=0,id=13,count=1000000},{type=1,id=204067,count=1},{type=1,id=204064,count=5},{type=1,id=200301,count=40}}</t>
  </si>
  <si>
    <t>{{type=1,id=200911,count=1},{type=1,id=204071,count=1},{type=1,id=204065,count=1},{type=1,id=204070,count=1}}</t>
  </si>
  <si>
    <t>{{type=0,id=2,count=1000},{type=0,id=13,count=1500000},{type=1,id=204064,count=3},{type=1,id=200301,count=20}}</t>
  </si>
  <si>
    <t>{{type=1,id=200911,count=1},{type=1,id=204067,count=2},{type=1,id=204064,count=5},{type=1,id=200301,count=40}}</t>
  </si>
  <si>
    <t>{{type=1,id=200997,count=1},{type=1,id=204071,count=1},{type=1,id=204065,count=1},{type=1,id=204070,count=1}}</t>
  </si>
  <si>
    <t>{{type=0,id=2,count=1000},{type=0,id=13,count=2000000},{type=1,id=204064,count=3},{type=1,id=200301,count=20}}</t>
  </si>
  <si>
    <t>{{type=1,id=200912,count=1},{type=1,id=204071,count=1},{type=1,id=204065,count=1},{type=1,id=204070,count=1}}</t>
  </si>
  <si>
    <t>{{type=0,id=2,count=2888},{type=1,id=204064,count=5},{type=1,id=204152,count=5}}</t>
  </si>
  <si>
    <t>{head="累充返利奖励",context="恭喜您满足累充返利活动领取条件,请收取附件奖励"}</t>
  </si>
  <si>
    <t>{{type=0,id=2,count=2888},{type=1,id=204065,count=1},{type=1,id=204152,count=5}}</t>
  </si>
  <si>
    <t>{{type=1,id=200951,count=1},{type=1,id=200301,count=100},{type=1,id=204152,count=5}}</t>
  </si>
  <si>
    <t>{{type=1,id=200997,count=1},{type=1,id=204071,count=1},{type=1,id=204152,count=5}}</t>
  </si>
  <si>
    <t>{{type=1,id=200312,count=8},{type=1,id=200326,count=1},{type=1,id=204152,count=5}}</t>
  </si>
  <si>
    <t>{{type=1,id=204029,count=1},{type=1,id=200301,count=300},{type=1,id=200208,count=500}}</t>
  </si>
  <si>
    <t>{{type=1,id=204105,count=1},{type=1,id=200951,count=1},{type=1,id=200208,count=800}}</t>
  </si>
  <si>
    <t>{{type=1,id=200927,count=1},{type=1,id=200301,count=600},{type=1,id=200208,count=1200}}</t>
  </si>
  <si>
    <t>{{type=1,id=200928,count=1},{type=1,id=200301,count=1000},{type=1,id=200208,count=1600}}</t>
  </si>
  <si>
    <t>第2次合服累充</t>
  </si>
  <si>
    <t>{{type=1,id=204134,count=1},{type=1,id=200320,count=100},{type=1,id=500004,count=5},{type=1,id=200005,count=25}}</t>
  </si>
  <si>
    <t>{{type=1,id=204105,count=1},{type=1,id=200320,count=250},{type=1,id=500004,count=8},{type=1,id=200005,count=120}}</t>
  </si>
  <si>
    <r>
      <rPr>
        <sz val="9"/>
        <color indexed="8"/>
        <rFont val="微软雅黑"/>
        <charset val="134"/>
      </rPr>
      <t>第2次-合服连冲</t>
    </r>
    <r>
      <rPr>
        <sz val="9"/>
        <color indexed="8"/>
        <rFont val="微软雅黑"/>
        <charset val="134"/>
      </rPr>
      <t>-100元</t>
    </r>
  </si>
  <si>
    <t>{{type=1,id=200320,count=80},{type=1,id=200997,count=1},{type=1,id=200004,count=10}}</t>
  </si>
  <si>
    <t>{{type=1,id=200320,count=80},{type=1,id=200311,count=8},{type=1,id=200004,count=15}}</t>
  </si>
  <si>
    <r>
      <rPr>
        <sz val="9"/>
        <color indexed="8"/>
        <rFont val="微软雅黑"/>
        <charset val="134"/>
      </rPr>
      <t>第2次-合服连冲</t>
    </r>
    <r>
      <rPr>
        <sz val="9"/>
        <color indexed="8"/>
        <rFont val="微软雅黑"/>
        <charset val="134"/>
      </rPr>
      <t>-10元</t>
    </r>
  </si>
  <si>
    <t>{{type=1,id=200320,count=10},{type=1,id=200003,count=50},{type=1,id=201002,count=1}}</t>
  </si>
  <si>
    <t>{{type=1,id=200320,count=10},{type=1,id=200925,count=1},{type=1,id=201002,count=1}}</t>
  </si>
  <si>
    <t>{{type=1,id=200320,count=10},{type=1,id=200005,count=50},{type=1,id=201002,count=1}}</t>
  </si>
  <si>
    <t>{{type=1,id=200320,count=10},{type=1,id=200015,count=1500},{type=1,id=201002,count=1}}</t>
  </si>
  <si>
    <t>{{type=1,id=200320,count=10},{type=1,id=200301,count=40},{type=1,id=201002,count=1}}</t>
  </si>
  <si>
    <t>{{type=1,id=200320,count=20},{type=1,id=200301,count=40},{type=1,id=201002,count=2}}</t>
  </si>
  <si>
    <t>{{type=1,id=200320,count=20},{type=1,id=200301,count=200},{type=1,id=201002,count=2}}</t>
  </si>
  <si>
    <t>谁与争锋-累充1</t>
  </si>
  <si>
    <t>{head="谁与争锋累充奖励",context="恭喜您满足累充返利活动奖励领取条件,请收取附件奖励"}</t>
  </si>
  <si>
    <t>谁与争锋-累充2</t>
  </si>
  <si>
    <t>谁与争锋-累充3</t>
  </si>
  <si>
    <t>{{type=1,id=200003,count=300},{type=1,id=200015,count=100},{type=1,id=500006,count=2},{type=1,id=200005,count=10}}</t>
  </si>
  <si>
    <t>谁与争锋-累充4</t>
  </si>
  <si>
    <t>{{type=1,id=200996,count=1},{type=1,id=204065,count=1},{type=1,id=500006,count=2},{type=1,id=200005,count=10}}</t>
  </si>
  <si>
    <t>谁与争锋-累充5</t>
  </si>
  <si>
    <t>{{type=1,id=200326,count=1},{type=1,id=200301,count=200},{type=1,id=500006,count=4},{type=1,id=200005,count=20}}</t>
  </si>
  <si>
    <t>谁与争锋-累充6</t>
  </si>
  <si>
    <t>{{type=1,id=200319,count=30},{type=1,id=201007,count=1},{type=1,id=500006,count=4},{type=1,id=200005,count=20}}</t>
  </si>
  <si>
    <t>{{type=0,id=2,count=2888},{type=1,id=204064,count=5},{type=1,id=200015,count=200}}</t>
  </si>
  <si>
    <t>{{type=0,id=2,count=2888},{type=1,id=204065,count=1},{type=1,id=200015,count=200}}</t>
  </si>
  <si>
    <t>{{type=1,id=200951,count=1},{type=1,id=200301,count=100},{type=1,id=200015,count=300}}</t>
  </si>
  <si>
    <t>{{type=1,id=200997,count=1},{type=1,id=204071,count=1},{type=1,id=200015,count=400}}</t>
  </si>
  <si>
    <t>{{type=1,id=200973,count=1},{type=1,id=200326,count=1},{type=1,id=200015,count=500}}</t>
  </si>
  <si>
    <t>{{type=1,id=204106,count=1},{type=1,id=200301,count=1200},{type=1,id=200208,count=2000}}</t>
  </si>
  <si>
    <t>{{type=1,id=204077,count=1},{type=1,id=200301,count=1500},{type=1,id=200208,count=2500}}</t>
  </si>
  <si>
    <t>开门红-累充50档第一天</t>
  </si>
  <si>
    <t>{{type=0,id=2,count=1000},{type=1,id=204064,count=3},{type=1,id=200015,count=500}}</t>
  </si>
  <si>
    <t>{601,602}</t>
  </si>
  <si>
    <t>开门红-累充50档第二天</t>
  </si>
  <si>
    <t>开门红-累充50档第三天</t>
  </si>
  <si>
    <t>开门红-连冲50档奖励</t>
  </si>
  <si>
    <t>{{type=0,id=2,count=3000},{type=1,id=204064,count=5},{type=1,id=200980,count=1}}</t>
  </si>
  <si>
    <t>开门红-累充200档第一天</t>
  </si>
  <si>
    <t>{{type=1,id=204067,count=1},{type=1,id=204064,count=5},{type=1,id=200208,count=500}}</t>
  </si>
  <si>
    <t>开门红-累充200档第二天</t>
  </si>
  <si>
    <t>开门红-累充200档第三天</t>
  </si>
  <si>
    <t>开门红-连冲200档奖励</t>
  </si>
  <si>
    <t>{{type=1,id=200997,count=1},{type=1,id=204071,count=1},{type=1,id=204068,count=1}}</t>
  </si>
  <si>
    <t>开门红-累充1000档第一天</t>
  </si>
  <si>
    <t>{{type=1,id=200997,count=1},{type=1,id=204065,count=1},{type=1,id=200329,count=3}}</t>
  </si>
  <si>
    <t>开门红-累充1000档第二天</t>
  </si>
  <si>
    <t>开门红-累充1000档第三天</t>
  </si>
  <si>
    <t>开门红-连冲1000档奖励</t>
  </si>
  <si>
    <t>{{type=1,id=204029,count=1},{type=1,id=205002,count=1},{type=1,id=204068,count=1}}</t>
  </si>
  <si>
    <t>{609,610}</t>
  </si>
  <si>
    <t>{621,622}</t>
  </si>
  <si>
    <t>元宵活动-累充（灰度服）1</t>
  </si>
  <si>
    <t>元宵活动-累充（灰度服）2</t>
  </si>
  <si>
    <t>元宵活动-累充（灰度服）3</t>
  </si>
  <si>
    <t>元宵活动-累充（灰度服）4</t>
  </si>
  <si>
    <t>元宵活动-累充（灰度服）5</t>
  </si>
  <si>
    <t>元宵活动-累充（15-30）1</t>
  </si>
  <si>
    <t>元宵活动-累充（15-30）2</t>
  </si>
  <si>
    <t>元宵活动-累充（15-30）3</t>
  </si>
  <si>
    <t>元宵活动-累充（15-30）4</t>
  </si>
  <si>
    <t>元宵活动-累充（15-30）5</t>
  </si>
  <si>
    <t>元宵活动-累充（31-60）1</t>
  </si>
  <si>
    <t>元宵活动-累充（31-60）2</t>
  </si>
  <si>
    <t>元宵活动-累充（31-60）3</t>
  </si>
  <si>
    <t>元宵活动-累充（31-60）4</t>
  </si>
  <si>
    <t>元宵活动-累充（31-60）5</t>
  </si>
  <si>
    <t>元宵活动-累充（61+）1</t>
  </si>
  <si>
    <t>元宵活动-累充（61+）2</t>
  </si>
  <si>
    <t>元宵活动-累充（61+）3</t>
  </si>
  <si>
    <t>元宵活动-累充（61+）4</t>
  </si>
  <si>
    <t>元宵活动-累充（61+）5</t>
  </si>
  <si>
    <t>{{type=1,id=200973,count=1},{type=1,id=204065,count=1},{type=1,id=500006,count=2},{type=1,id=200005,count=10}}</t>
  </si>
  <si>
    <t>{{type=1,id=204158,count=1},{type=1,id=201007,count=1},{type=1,id=500006,count=4},{type=1,id=200005,count=20}}</t>
  </si>
  <si>
    <t>{{type=1,id=200003,count=200},{type=1,id=200015,count=100},{type=1,id=500006,count=2},{type=1,id=200005,count=10}}</t>
  </si>
  <si>
    <t>{{type=1,id=200003,count=250},{type=1,id=200015,count=100},{type=1,id=500006,count=2},{type=1,id=200005,count=10}}</t>
  </si>
  <si>
    <t>{{type=1,id=200997,count=1},{type=1,id=204065,count=1},{type=1,id=500006,count=2},{type=1,id=200005,count=10}}</t>
  </si>
  <si>
    <t>龙抬头-累充20档第一天</t>
  </si>
  <si>
    <t>{{type=0,id=2,count=1000},{type=1,id=204064,count=3},{type=1,id=200015,count=400}}</t>
  </si>
  <si>
    <t>{904,905}</t>
  </si>
  <si>
    <t>龙抬头-累充20档第二天</t>
  </si>
  <si>
    <t>龙抬头-累充20档第三天</t>
  </si>
  <si>
    <t>龙抬头-连冲20档奖励</t>
  </si>
  <si>
    <t>{{type=0,id=2,count=3000},{type=1,id=204064,count=5},{type=1,id=220011,count=1}}</t>
  </si>
  <si>
    <t>龙抬头-累充50档第一天</t>
  </si>
  <si>
    <t>{{type=1,id=204067,count=1},{type=1,id=204064,count=4},{type=1,id=200208,count=400}}</t>
  </si>
  <si>
    <t>龙抬头-累充50档第二天</t>
  </si>
  <si>
    <t>龙抬头-累充50档第三天</t>
  </si>
  <si>
    <t>龙抬头-连冲50档奖励</t>
  </si>
  <si>
    <t>{{type=1,id=200997,count=1},{type=1,id=500011,count=2000},{type=1,id=204068,count=1}}</t>
  </si>
  <si>
    <t>龙抬头-累充200档第一天</t>
  </si>
  <si>
    <t>{{type=1,id=200997,count=1},{type=1,id=500011,count=2000},{type=1,id=200329,count=1}}</t>
  </si>
  <si>
    <t>龙抬头-累充200档第二天</t>
  </si>
  <si>
    <t>龙抬头-累充200档第三天</t>
  </si>
  <si>
    <t>龙抬头-连冲200档奖励</t>
  </si>
  <si>
    <t>{{type=1,id=204029,count=1},{type=1,id=202009,count=1},{type=1,id=204068,count=1}}</t>
  </si>
  <si>
    <t>{{type=0,id=2,count=1000},{type=1,id=204064,count=2},{type=1,id=200015,count=300}}</t>
  </si>
  <si>
    <t>{925,926}</t>
  </si>
  <si>
    <t>{{type=1,id=204067,count=1},{type=1,id=204064,count=3},{type=1,id=200208,count=300}}</t>
  </si>
  <si>
    <t>{{type=1,id=200997,count=1},{type=1,id=204065,count=1},{type=1,id=200329,count=1}}</t>
  </si>
  <si>
    <t>{928,929}</t>
  </si>
  <si>
    <t>ActivityType4Config={</t>
  </si>
  <si>
    <t>activity/type4.config</t>
  </si>
  <si>
    <t>排行榜活动</t>
  </si>
  <si>
    <t>名次</t>
  </si>
  <si>
    <t>达标要求</t>
  </si>
  <si>
    <t>邮件标题</t>
  </si>
  <si>
    <t>邮件内容</t>
  </si>
  <si>
    <t>排行类型（0=战力，）</t>
  </si>
  <si>
    <t>称号资源</t>
  </si>
  <si>
    <t>称号特效资源</t>
  </si>
  <si>
    <t>ranking</t>
  </si>
  <si>
    <t>value</t>
  </si>
  <si>
    <t>head</t>
  </si>
  <si>
    <t>context</t>
  </si>
  <si>
    <t>rankType</t>
  </si>
  <si>
    <t>titleName</t>
  </si>
  <si>
    <t>titleEffName</t>
  </si>
  <si>
    <t>铸造榜</t>
  </si>
  <si>
    <t>{{type=1,id=900014,count=1},{type=1,id=200003,count=160}}</t>
  </si>
  <si>
    <t>LAN.MAIL.raceStonetitle</t>
  </si>
  <si>
    <t>LAN.MAIL.raceStonecont</t>
  </si>
  <si>
    <t>{{type=1,id=200003,count=140}}</t>
  </si>
  <si>
    <t>{{type=1,id=200003,count=110}}</t>
  </si>
  <si>
    <t>{{type=1,id=200003,count=80}}</t>
  </si>
  <si>
    <t>"ch_41_png"</t>
  </si>
  <si>
    <t>龙魂榜</t>
  </si>
  <si>
    <t>{{type=1,id=900015,count=1},{type=1,id=200005,count=80}}</t>
  </si>
  <si>
    <t>LAN.MAIL.raceLonghuntitle</t>
  </si>
  <si>
    <t>LAN.MAIL.raceLonghuncont</t>
  </si>
  <si>
    <t>{{type=1,id=200005,count=70}}</t>
  </si>
  <si>
    <t>{{type=1,id=200005,count=60}}</t>
  </si>
  <si>
    <t>{{type=1,id=200005,count=40}}</t>
  </si>
  <si>
    <t>"ch_42_png"</t>
  </si>
  <si>
    <t>翅膀榜</t>
  </si>
  <si>
    <t>{{type=1,id=900016,count=1},{type=1,id=601000,count=32}}</t>
  </si>
  <si>
    <t>LAN.MAIL.raceWingtitle</t>
  </si>
  <si>
    <t>LAN.MAIL.raceWingcont</t>
  </si>
  <si>
    <t>{{type=1,id=601000,count=28}}</t>
  </si>
  <si>
    <t>{{type=1,id=601000,count=24}}</t>
  </si>
  <si>
    <t>{{type=1,id=601000,count=16}}</t>
  </si>
  <si>
    <t>"ch_43_png"</t>
  </si>
  <si>
    <t>图鉴榜</t>
  </si>
  <si>
    <t>{{type=1,id=900017,count=1},{type=1,id=270002,count=10}}</t>
  </si>
  <si>
    <t>LAN.MAIL.raceTujiantitle</t>
  </si>
  <si>
    <t>LAN.MAIL.raceTujiancount</t>
  </si>
  <si>
    <t>{{type=1,id=270002,count=8}}</t>
  </si>
  <si>
    <t>{{type=1,id=270002,count=7}}</t>
  </si>
  <si>
    <t>{{type=1,id=270002,count=5}}</t>
  </si>
  <si>
    <t>"ch_44_png"</t>
  </si>
  <si>
    <t>转生榜</t>
  </si>
  <si>
    <t>{{type=1,id=900018,count=1},{type=1,id=200009,count=8}}</t>
  </si>
  <si>
    <t>LAN.MAIL.raceZstitle</t>
  </si>
  <si>
    <t>LAN.MAIL.raceZscount</t>
  </si>
  <si>
    <t>{{type=1,id=200009,count=7}}</t>
  </si>
  <si>
    <t>{{type=1,id=200009,count=6}}</t>
  </si>
  <si>
    <t>{{type=1,id=200009,count=4}}</t>
  </si>
  <si>
    <t>"ch_45_png"</t>
  </si>
  <si>
    <t>装备评分榜</t>
  </si>
  <si>
    <t>{{type=1,id=900019,count=1},{type=1,id=200007,count=800}}</t>
  </si>
  <si>
    <t>LAN.MAIL.raceZbscoretitle</t>
  </si>
  <si>
    <t>LAN.MAIL.raceZbscorecount</t>
  </si>
  <si>
    <t>{{type=1,id=200007,count=700}}</t>
  </si>
  <si>
    <t>{{type=1,id=200007,count=600}}</t>
  </si>
  <si>
    <t>{{type=1,id=200007,count=400}}</t>
  </si>
  <si>
    <t>"ch_46_png"</t>
  </si>
  <si>
    <t>合服累计消费排行</t>
  </si>
  <si>
    <t>{{type=1,id=900022,count=1},{type=1,id=200928,count=1},{type=1,id=600014,count=1}}</t>
  </si>
  <si>
    <t>LAN.MAIL.raceXFscoretitle</t>
  </si>
  <si>
    <t>LAN.MAIL.raceXFscorecount</t>
  </si>
  <si>
    <t>{{type=1,id=200930,count=1}}</t>
  </si>
  <si>
    <t>{{type=1,id=200931,count=1}}</t>
  </si>
  <si>
    <t>{{type=1,id=200932,count=1}}</t>
  </si>
  <si>
    <t>"chenghaozzsh"</t>
  </si>
  <si>
    <t>合服2累计消费排行</t>
  </si>
  <si>
    <t>{{type=1,id=200928,count=1},{type=1,id=200927,count=1},{type=1,id=200302,count=1}}</t>
  </si>
  <si>
    <t>{{type=1,id=200927,count=1},{type=1,id=200301,count=500}}</t>
  </si>
  <si>
    <t>{{type=1,id=202004,count=1},{type=1,id=200301,count=300}}</t>
  </si>
  <si>
    <t>{{type=1,id=202003,count=1},{type=1,id=200301,count=200}}</t>
  </si>
  <si>
    <t>ActivityType5Config={</t>
  </si>
  <si>
    <t>activity/type5.config</t>
  </si>
  <si>
    <t>连续登陆</t>
  </si>
  <si>
    <t>{{type=1,id=200156,count=10},{type=1,id=200320,count=10},{type=1,id=200005,count=10},{type=0,id=1,count=800000}}</t>
  </si>
  <si>
    <t>{{type=1,id=200009,count=3},{type=1,id=200320,count=10},{type=1,id=200005,count=10},{type=0,id=1,count=1000000}}</t>
  </si>
  <si>
    <t>{{type=1,id=202001,count=1},{type=1,id=200320,count=15},{type=1,id=200005,count=10},{type=0,id=1,count=1200000}}</t>
  </si>
  <si>
    <t>{{type=0,id=2,count=1000},{type=1,id=200320,count=15},{type=1,id=200005,count=10},{type=0,id=1,count=1400000}}</t>
  </si>
  <si>
    <t>{{type=1,id=299999,count=1},{type=1,id=200320,count=20},{type=1,id=200005,count=10},{type=0,id=1,count=1600000}}</t>
  </si>
  <si>
    <t>{{type=1,id=200007,count=300},{type=1,id=200320,count=20},{type=1,id=200005,count=10},{type=0,id=1,count=2000000}}</t>
  </si>
  <si>
    <t>{{type=0,id=2,count=2000},{type=1,id=200320,count=25},{type=1,id=200005,count=20},{type=0,id=1,count=3000000}}</t>
  </si>
  <si>
    <t>{{type=1,id=200156,count=5},{type=1,id=200309,count=1},{type=1,id=200005,count=10},{type=0,id=1,count=800000}}</t>
  </si>
  <si>
    <t>{{type=1,id=200009,count=3},{type=1,id=201002,count=2},{type=1,id=200005,count=10},{type=0,id=1,count=1000000}}</t>
  </si>
  <si>
    <t>每日领取双倍经验活动</t>
  </si>
  <si>
    <t>{{id=290001,type=1,count=1},{id=200156,type=1,count=2}}</t>
  </si>
  <si>
    <t>{{type=1,id=299999,count=1},{type=1,id=200309,count=1},{type=1,id=200005,count=10},{type=0,id=1,count=1200000}}</t>
  </si>
  <si>
    <t>圣诞第1天</t>
  </si>
  <si>
    <t>{{type=1,id=200156,count=5},{type=1,id=500004,count=3},{type=1,id=200005,count=10},{type=0,id=1,count=800000}}</t>
  </si>
  <si>
    <t>圣诞第2天</t>
  </si>
  <si>
    <t>{{type=1,id=200009,count=2},{type=1,id=500004,count=4},{type=1,id=200005,count=10},{type=0,id=1,count=1000000}}</t>
  </si>
  <si>
    <t>圣诞第3天</t>
  </si>
  <si>
    <t>{{type=0,id=2,count=1000},{type=1,id=500004,count=5},{type=1,id=200005,count=10},{type=0,id=1,count=1200000}}</t>
  </si>
  <si>
    <t>元旦第1天</t>
  </si>
  <si>
    <t>{{type=1,id=200156,count=10},{type=1,id=204030,count=10},{type=1,id=200005,count=10},{type=0,id=1,count=800000},{type=1,id=201002,count=1}}</t>
  </si>
  <si>
    <t>元旦第2天</t>
  </si>
  <si>
    <t>{{type=1,id=200009,count=2},{type=1,id=204030,count=10},{type=1,id=200005,count=10},{type=0,id=1,count=1000000},{type=1,id=201002,count=1}}</t>
  </si>
  <si>
    <t>元旦第3天</t>
  </si>
  <si>
    <t>{{type=1,id=202001,count=1},{type=1,id=204030,count=15},{type=1,id=200005,count=10},{type=0,id=1,count=1200000},{type=1,id=201002,count=1}}</t>
  </si>
  <si>
    <t>元旦第4天</t>
  </si>
  <si>
    <t>{{type=1,id=200165,count=2},{type=1,id=204030,count=15},{type=1,id=200005,count=10},{type=0,id=1,count=1400000},{type=1,id=201002,count=1}}</t>
  </si>
  <si>
    <t>元旦第5天</t>
  </si>
  <si>
    <t>{{type=0,id=2,count=1000},{type=1,id=204030,count=20},{type=1,id=200005,count=10},{type=0,id=1,count=1600000},{type=1,id=200307,count=1}}</t>
  </si>
  <si>
    <t>版本庆典登录1天</t>
  </si>
  <si>
    <t>{{type=1,id=200156,count=10},{type=1,id=200005,count=10},{type=1,id=500004,count=2},{type=1,id=500011,count=100},{type=1,id=201002,count=1}}</t>
  </si>
  <si>
    <t>版本庆典登录2天</t>
  </si>
  <si>
    <t>{{type=1,id=200009,count=2},{type=1,id=200005,count=12},{type=1,id=500004,count=4},{type=1,id=500011,count=100},{type=1,id=201002,count=1}}</t>
  </si>
  <si>
    <t>版本庆典登录3天</t>
  </si>
  <si>
    <t>{{type=1,id=202001,count=1},{type=1,id=200005,count=14},{type=1,id=500004,count=6},{type=1,id=500011,count=100},{type=1,id=201002,count=1}}</t>
  </si>
  <si>
    <t>版本庆典登录4天</t>
  </si>
  <si>
    <t>{{type=1,id=200165,count=2},{type=1,id=200005,count=16},{type=1,id=500004,count=8},{type=1,id=500011,count=100},{type=1,id=201002,count=1}}</t>
  </si>
  <si>
    <t>版本庆典登录5天</t>
  </si>
  <si>
    <t>{{type=0,id=2,count=1000},{type=1,id=200005,count=18},{type=1,id=500004,count=10},{type=1,id=500011,count=100},{type=1,id=200307,count=1}}</t>
  </si>
  <si>
    <t>立春1天</t>
  </si>
  <si>
    <t>{{type=1,id=200015,count=200},{type=1,id=200005,count=10},{type=1,id=500004,count=2},{type=1,id=200156,count=3},{type=1,id=204152,count=5}}</t>
  </si>
  <si>
    <t>立春2天</t>
  </si>
  <si>
    <t>{{type=1,id=200165,count=3},{type=1,id=200005,count=12},{type=1,id=500004,count=4},{type=1,id=200156,count=3},{type=1,id=204152,count=5}}</t>
  </si>
  <si>
    <t>立春3天</t>
  </si>
  <si>
    <t>{{type=1,id=200009,count=3},{type=1,id=200005,count=16},{type=1,id=500004,count=8},{type=1,id=200936,count=5},{type=1,id=204152,count=5}}</t>
  </si>
  <si>
    <t>{{type=1,id=200156,count=10},{type=1,id=200320,count=10},{type=1,id=200005,count=10},{type=1,id=500011,count=100}}</t>
  </si>
  <si>
    <t>{{type=1,id=200009,count=3},{type=1,id=200320,count=10},{type=1,id=200005,count=10},{type=1,id=500011,count=100}}</t>
  </si>
  <si>
    <t>{{type=1,id=202001,count=1},{type=1,id=200320,count=15},{type=1,id=200005,count=10},{type=1,id=500011,count=100}}</t>
  </si>
  <si>
    <t>{{type=0,id=2,count=1000},{type=1,id=200320,count=15},{type=1,id=200005,count=10},{type=1,id=500011,count=100}}</t>
  </si>
  <si>
    <t>{{type=1,id=299999,count=1},{type=1,id=200320,count=20},{type=1,id=200005,count=10},{type=1,id=500011,count=100}}</t>
  </si>
  <si>
    <t>{{type=1,id=200007,count=300},{type=1,id=200320,count=20},{type=1,id=200005,count=10},{type=1,id=500011,count=100}}</t>
  </si>
  <si>
    <t>{{type=0,id=2,count=2000},{type=1,id=200320,count=25},{type=1,id=200005,count=20},{type=1,id=500011,count=100}}</t>
  </si>
  <si>
    <t>谁与争锋登录1天</t>
  </si>
  <si>
    <t>谁与争锋登录2天</t>
  </si>
  <si>
    <t>{{type=1,id=202001,count=1},{type=1,id=200005,count=12},{type=1,id=500004,count=4},{type=1,id=500011,count=100},{type=1,id=201002,count=1}}</t>
  </si>
  <si>
    <t>谁与争锋登录3天</t>
  </si>
  <si>
    <t>{{type=0,id=2,count=1000},{type=1,id=200005,count=14},{type=1,id=500004,count=6},{type=1,id=500011,count=100},{type=1,id=200307,count=1}}</t>
  </si>
  <si>
    <t>春节1天</t>
  </si>
  <si>
    <t>{{type=1,id=200015,count=500},{type=1,id=200005,count=15},{type=1,id=500004,count=2},{type=1,id=500011,count=100},{type=1,id=201002,count=1}}</t>
  </si>
  <si>
    <t>春节2天</t>
  </si>
  <si>
    <t>{{type=1,id=204064,count=8},{type=1,id=200005,count=15},{type=1,id=500004,count=2},{type=1,id=500011,count=100},{type=1,id=201002,count=1}}</t>
  </si>
  <si>
    <t>春节3天</t>
  </si>
  <si>
    <t>{{type=0,id=2,count=1000},{type=1,id=200005,count=18},{type=1,id=500004,count=4},{type=1,id=500011,count=100},{type=1,id=201002,count=1}}</t>
  </si>
  <si>
    <t>春节4天</t>
  </si>
  <si>
    <t>{{type=1,id=200925,count=1},{type=1,id=200005,count=18},{type=1,id=500004,count=4},{type=1,id=500011,count=100},{type=1,id=201002,count=1}}</t>
  </si>
  <si>
    <t>春节5天</t>
  </si>
  <si>
    <t>{{type=1,id=204065,count=1},{type=1,id=200005,count=20},{type=1,id=500004,count=6},{type=1,id=500011,count=100},{type=1,id=200307,count=1}}</t>
  </si>
  <si>
    <t>春节6天</t>
  </si>
  <si>
    <t>{{type=1,id=201011,count=1},{type=1,id=200005,count=20},{type=1,id=500004,count=6},{type=1,id=500011,count=100},{type=1,id=201002,count=1}}</t>
  </si>
  <si>
    <t>春节7天</t>
  </si>
  <si>
    <t>{{type=0,id=2,count=1000},{type=1,id=200005,count=20},{type=1,id=500004,count=8},{type=1,id=500011,count=100},{type=1,id=201002,count=1}}</t>
  </si>
  <si>
    <t>春节8天</t>
  </si>
  <si>
    <t>{{type=1,id=131414,count=1},{type=1,id=200005,count=20},{type=1,id=500004,count=8},{type=1,id=500011,count=100},{type=1,id=200307,count=1}}</t>
  </si>
  <si>
    <t>{{type=1,id=200015,count=200},{type=1,id=200005,count=10},{type=1,id=500004,count=2},{type=1,id=500011,count=50},{type=1,id=201002,count=1}}</t>
  </si>
  <si>
    <t>{{type=1,id=200009,count=2},{type=1,id=200005,count=10},{type=1,id=500004,count=2},{type=1,id=500011,count=50},{type=1,id=201002,count=1}}</t>
  </si>
  <si>
    <t>{{type=0,id=2,count=1000},{type=1,id=200005,count=12},{type=1,id=500004,count=4},{type=1,id=500011,count=50},{type=1,id=201002,count=1}}</t>
  </si>
  <si>
    <t>{{type=1,id=201010,count=1},{type=1,id=200005,count=12},{type=1,id=500004,count=4},{type=1,id=500011,count=50},{type=1,id=201002,count=1}}</t>
  </si>
  <si>
    <t>{{type=1,id=200009,count=5},{type=1,id=200005,count=14},{type=1,id=500004,count=6},{type=1,id=500011,count=50},{type=1,id=200307,count=1}}</t>
  </si>
  <si>
    <t>{{type=1,id=201011,count=1},{type=1,id=200005,count=14},{type=1,id=500004,count=6},{type=1,id=500011,count=50},{type=1,id=201002,count=1}}</t>
  </si>
  <si>
    <t>{{type=0,id=2,count=1000},{type=1,id=200005,count=16},{type=1,id=500004,count=8},{type=1,id=500011,count=50},{type=1,id=201002,count=1}}</t>
  </si>
  <si>
    <t>{{type=1,id=131412,count=1},{type=1,id=200005,count=16},{type=1,id=500004,count=8},{type=1,id=500011,count=50},{type=1,id=200307,count=1}}</t>
  </si>
  <si>
    <t>{{type=1,id=200015,count=400},{type=1,id=200005,count=12},{type=1,id=500004,count=2},{type=1,id=500011,count=80},{type=1,id=201002,count=1}}</t>
  </si>
  <si>
    <t>{{type=1,id=200009,count=5},{type=1,id=200005,count=12},{type=1,id=500004,count=2},{type=1,id=500011,count=80},{type=1,id=201002,count=1}}</t>
  </si>
  <si>
    <t>{{type=0,id=2,count=1000},{type=1,id=200005,count=14},{type=1,id=500004,count=4},{type=1,id=500011,count=80},{type=1,id=201002,count=1}}</t>
  </si>
  <si>
    <t>{{type=1,id=201011,count=1},{type=1,id=200005,count=14},{type=1,id=500004,count=4},{type=1,id=500011,count=80},{type=1,id=201002,count=1}}</t>
  </si>
  <si>
    <t>{{type=1,id=200009,count=8},{type=1,id=200005,count=16},{type=1,id=500004,count=6},{type=1,id=500011,count=80},{type=1,id=200307,count=1}}</t>
  </si>
  <si>
    <t>{{type=1,id=201011,count=1},{type=1,id=200005,count=16},{type=1,id=500004,count=6},{type=1,id=500011,count=80},{type=1,id=201002,count=1}}</t>
  </si>
  <si>
    <t>{{type=0,id=2,count=1000},{type=1,id=200005,count=18},{type=1,id=500004,count=8},{type=1,id=500011,count=80},{type=1,id=201002,count=1}}</t>
  </si>
  <si>
    <t>{{type=1,id=131413,count=1},{type=1,id=200005,count=18},{type=1,id=500004,count=8},{type=1,id=500011,count=80},{type=1,id=200307,count=1}}</t>
  </si>
  <si>
    <t>3月版本庆典1天</t>
  </si>
  <si>
    <t>3月版本庆典2天</t>
  </si>
  <si>
    <t>3月版本庆典3天</t>
  </si>
  <si>
    <t>3月版本庆典4天</t>
  </si>
  <si>
    <t>3月版本庆典5天</t>
  </si>
  <si>
    <t>ActivityType6Config={</t>
  </si>
  <si>
    <t>activity/type6.config</t>
  </si>
  <si>
    <t>击杀野外boss</t>
  </si>
  <si>
    <t>野外boss</t>
  </si>
  <si>
    <t>小标题</t>
  </si>
  <si>
    <t>礼包标题</t>
  </si>
  <si>
    <t>跳转页面</t>
  </si>
  <si>
    <t>bossID</t>
  </si>
  <si>
    <t>groupName</t>
  </si>
  <si>
    <t>noticeId</t>
  </si>
  <si>
    <t>{{31001},{31002},{31003}}</t>
  </si>
  <si>
    <t>{{type=1,id=111405,job=1,count=1},{type=1,id=112405,job=2,count=1},{type=1,id=113405,job=3,count=1},{type=0,id=2,count=500},{type=0,id=1,count=200000},{type=1,id=200156,count=1}}</t>
  </si>
  <si>
    <t>"biaoti_jingdianboss"</t>
  </si>
  <si>
    <t>"libao_jingdianboss"</t>
  </si>
  <si>
    <t>{{"BossWin",1}}</t>
  </si>
  <si>
    <t>{{31004},{31005},{31006}}</t>
  </si>
  <si>
    <t>{{type=1,id=161407,job=1,count=1},{type=1,id=162407,job=2,count=1},{type=1,id=163407,job=3,count=1},{type=0,id=2,count=1000},{type=0,id=1,count=300000},{type=1,id=200156,count=1}}</t>
  </si>
  <si>
    <t>"biaoti_jindiboss"</t>
  </si>
  <si>
    <t>"libao_jindiboss"</t>
  </si>
  <si>
    <t>{{31007},{31008},{31009}}</t>
  </si>
  <si>
    <t>{{type=1,id=141408,job=1,count=1},{type=1,id=142408,job=2,count=1},{type=1,id=143408,job=3,count=1},{type=0,id=2,count=1500},{type=0,id=1,count=500000},{type=1,id=200156,count=1}}</t>
  </si>
  <si>
    <t>"biaoti_xiyouboss"</t>
  </si>
  <si>
    <t>"libao_xiyouboss"</t>
  </si>
  <si>
    <t>{{31010},{31011},{31012}}</t>
  </si>
  <si>
    <t>{{type=1,id=171410,job=1,count=1},{type=1,id=172410,job=2,count=1},{type=1,id=173410,job=3,count=1},{type=0,id=2,count=2000},{type=0,id=1,count=1000000},{type=1,id=200156,count=1}}</t>
  </si>
  <si>
    <t>"biaoti_zhongjiboss"</t>
  </si>
  <si>
    <t>"libao_zhongjiboss"</t>
  </si>
  <si>
    <t>{{32002},{32003},{32004}}</t>
  </si>
  <si>
    <t>{{type=1,id=131404,job=1,count=1},{type=1,id=132404,job=2,count=1},{type=1,id=133404,job=3,count=3},{type=0,id=2,count=200},{type=0,id=1,count=100000},{type=1,id=200156,count=1}}</t>
  </si>
  <si>
    <t>"biaoti_xinshou"</t>
  </si>
  <si>
    <t>"libao_xinshou"</t>
  </si>
  <si>
    <t>{{"BossWin",0}}</t>
  </si>
  <si>
    <t>ActivityType7Config={</t>
  </si>
  <si>
    <t>activity/type7.config</t>
  </si>
  <si>
    <t>Boss玩法积分兑换</t>
  </si>
  <si>
    <t>{{id=1,count=2},...}</t>
  </si>
  <si>
    <r>
      <rPr>
        <sz val="9"/>
        <color indexed="9"/>
        <rFont val="宋体"/>
        <charset val="134"/>
      </rPr>
      <t>兑换物i</t>
    </r>
    <r>
      <rPr>
        <sz val="9"/>
        <color indexed="9"/>
        <rFont val="宋体"/>
        <charset val="134"/>
      </rPr>
      <t>d</t>
    </r>
  </si>
  <si>
    <t>兑换物数量</t>
  </si>
  <si>
    <t>多个兑换物</t>
  </si>
  <si>
    <t>需要积分</t>
  </si>
  <si>
    <t>每天兑换次数</t>
  </si>
  <si>
    <t>个人可兑换次数</t>
  </si>
  <si>
    <t>全服可兑换次数</t>
  </si>
  <si>
    <t>转身页签</t>
  </si>
  <si>
    <t>积分类型</t>
  </si>
  <si>
    <t>因子</t>
  </si>
  <si>
    <t>展示用BOSS信息（留空用默认的）</t>
  </si>
  <si>
    <r>
      <rPr>
        <sz val="9"/>
        <color indexed="8"/>
        <rFont val="宋体"/>
        <charset val="134"/>
      </rPr>
      <t>s</t>
    </r>
    <r>
      <rPr>
        <sz val="9"/>
        <color indexed="8"/>
        <rFont val="宋体"/>
        <charset val="134"/>
      </rPr>
      <t>c</t>
    </r>
  </si>
  <si>
    <r>
      <rPr>
        <sz val="9"/>
        <color indexed="8"/>
        <rFont val="宋体"/>
        <charset val="134"/>
      </rPr>
      <t>i</t>
    </r>
    <r>
      <rPr>
        <sz val="9"/>
        <color indexed="8"/>
        <rFont val="宋体"/>
        <charset val="134"/>
      </rPr>
      <t>temId</t>
    </r>
  </si>
  <si>
    <r>
      <rPr>
        <sz val="9"/>
        <color indexed="8"/>
        <rFont val="宋体"/>
        <charset val="134"/>
      </rPr>
      <t>i</t>
    </r>
    <r>
      <rPr>
        <sz val="9"/>
        <color indexed="8"/>
        <rFont val="宋体"/>
        <charset val="134"/>
      </rPr>
      <t>temCount</t>
    </r>
  </si>
  <si>
    <t>items</t>
  </si>
  <si>
    <t>score</t>
  </si>
  <si>
    <t>dailyCount</t>
  </si>
  <si>
    <t>scoreType</t>
  </si>
  <si>
    <t>divisor</t>
  </si>
  <si>
    <t>exValue</t>
  </si>
  <si>
    <t>{{type=1,id=200015,count=1}}</t>
  </si>
  <si>
    <t>{{type=1,id=200156,count=1}}</t>
  </si>
  <si>
    <t>{{type=1,id=201002,count=1}}</t>
  </si>
  <si>
    <t>{{type=1,id=200164,count=1}}</t>
  </si>
  <si>
    <t>{{type=1,id=200320,count=1}}</t>
  </si>
  <si>
    <t>{{type=1,id=200005,count=1}}</t>
  </si>
  <si>
    <t>{{type=1,id=200905,count=1}}</t>
  </si>
  <si>
    <t>{{type=1,id=200157,count=1}}</t>
  </si>
  <si>
    <t>{{type=1,id=101312,count=1}}</t>
  </si>
  <si>
    <t>{{type=1,id=121312,count=1}}</t>
  </si>
  <si>
    <t>{{type=1,id=141312,count=1}}</t>
  </si>
  <si>
    <t>{{type=1,id=161312,count=1}}</t>
  </si>
  <si>
    <t>{{type=1,id=111312,count=1}}</t>
  </si>
  <si>
    <t>{{type=1,id=131312,count=1}}</t>
  </si>
  <si>
    <t>{{type=1,id=151312,count=1}}</t>
  </si>
  <si>
    <t>{{type=1,id=171312,count=1}}</t>
  </si>
  <si>
    <t>{{type=1,id=102312,count=1}}</t>
  </si>
  <si>
    <t>{{type=1,id=122312,count=1}}</t>
  </si>
  <si>
    <t>{{type=1,id=142312,count=1}}</t>
  </si>
  <si>
    <t>{{type=1,id=162312,count=1}}</t>
  </si>
  <si>
    <t>{{type=1,id=112312,count=1}}</t>
  </si>
  <si>
    <t>{{type=1,id=132312,count=1}}</t>
  </si>
  <si>
    <t>{{type=1,id=152312,count=1}}</t>
  </si>
  <si>
    <t>{{type=1,id=172312,count=1}}</t>
  </si>
  <si>
    <t>{{type=1,id=103312,count=1}}</t>
  </si>
  <si>
    <t>{{type=1,id=123312,count=1}}</t>
  </si>
  <si>
    <t>{{type=1,id=143312,count=1}}</t>
  </si>
  <si>
    <t>{{type=1,id=163312,count=1}}</t>
  </si>
  <si>
    <t>{{type=1,id=113312,count=1}}</t>
  </si>
  <si>
    <t>{{type=1,id=133312,count=1}}</t>
  </si>
  <si>
    <t>{{type=1,id=153312,count=1}}</t>
  </si>
  <si>
    <t>{{type=1,id=173312,count=1}}</t>
  </si>
  <si>
    <t>{{type=1,id=101313,count=1}}</t>
  </si>
  <si>
    <t>{{type=1,id=121313,count=1}}</t>
  </si>
  <si>
    <t>{{type=1,id=141313,count=1}}</t>
  </si>
  <si>
    <t>{{type=1,id=161313,count=1}}</t>
  </si>
  <si>
    <t>{{type=1,id=111313,count=1}}</t>
  </si>
  <si>
    <t>{{type=1,id=131313,count=1}}</t>
  </si>
  <si>
    <t>{{type=1,id=151313,count=1}}</t>
  </si>
  <si>
    <t>{{type=1,id=171313,count=1}}</t>
  </si>
  <si>
    <t>{{type=1,id=102313,count=1}}</t>
  </si>
  <si>
    <t>{{type=1,id=122313,count=1}}</t>
  </si>
  <si>
    <t>{{type=1,id=142313,count=1}}</t>
  </si>
  <si>
    <t>{{type=1,id=162313,count=1}}</t>
  </si>
  <si>
    <t>{{type=1,id=112313,count=1}}</t>
  </si>
  <si>
    <t>{{type=1,id=132313,count=1}}</t>
  </si>
  <si>
    <t>{{type=1,id=152313,count=1}}</t>
  </si>
  <si>
    <t>{{type=1,id=172313,count=1}}</t>
  </si>
  <si>
    <t>{{type=1,id=103313,count=1}}</t>
  </si>
  <si>
    <t>{{type=1,id=123313,count=1}}</t>
  </si>
  <si>
    <t>{{type=1,id=143313,count=1}}</t>
  </si>
  <si>
    <t>{{type=1,id=163313,count=1}}</t>
  </si>
  <si>
    <t>{{type=1,id=113313,count=1}}</t>
  </si>
  <si>
    <t>{{type=1,id=133313,count=1}}</t>
  </si>
  <si>
    <t>{{type=1,id=153313,count=1}}</t>
  </si>
  <si>
    <t>{{type=1,id=173313,count=1}}</t>
  </si>
  <si>
    <t>{{type=1,id=101314,count=1}}</t>
  </si>
  <si>
    <t>{{type=1,id=121314,count=1}}</t>
  </si>
  <si>
    <t>{{type=1,id=141314,count=1}}</t>
  </si>
  <si>
    <t>{{type=1,id=161314,count=1}}</t>
  </si>
  <si>
    <t>{{type=1,id=111314,count=1}}</t>
  </si>
  <si>
    <t>{{type=1,id=131314,count=1}}</t>
  </si>
  <si>
    <t>{{type=1,id=151314,count=1}}</t>
  </si>
  <si>
    <t>{{type=1,id=171314,count=1}}</t>
  </si>
  <si>
    <t>{{type=1,id=102314,count=1}}</t>
  </si>
  <si>
    <t>{{type=1,id=122314,count=1}}</t>
  </si>
  <si>
    <t>{{type=1,id=142314,count=1}}</t>
  </si>
  <si>
    <t>{{type=1,id=162314,count=1}}</t>
  </si>
  <si>
    <t>{{type=1,id=112314,count=1}}</t>
  </si>
  <si>
    <t>{{type=1,id=132314,count=1}}</t>
  </si>
  <si>
    <t>{{type=1,id=152314,count=1}}</t>
  </si>
  <si>
    <t>{{type=1,id=172314,count=1}}</t>
  </si>
  <si>
    <t>{{type=1,id=103314,count=1}}</t>
  </si>
  <si>
    <t>{{type=1,id=123314,count=1}}</t>
  </si>
  <si>
    <t>{{type=1,id=143314,count=1}}</t>
  </si>
  <si>
    <t>{{type=1,id=163314,count=1}}</t>
  </si>
  <si>
    <t>{{type=1,id=113314,count=1}}</t>
  </si>
  <si>
    <t>{{type=1,id=133314,count=1}}</t>
  </si>
  <si>
    <t>{{type=1,id=153314,count=1}}</t>
  </si>
  <si>
    <t>{{type=1,id=173314,count=1}}</t>
  </si>
  <si>
    <t>{{type=1,id=101315,count=1}}</t>
  </si>
  <si>
    <t>{{type=1,id=121315,count=1}}</t>
  </si>
  <si>
    <t>{{type=1,id=141315,count=1}}</t>
  </si>
  <si>
    <t>{{type=1,id=161315,count=1}}</t>
  </si>
  <si>
    <t>{{type=1,id=111315,count=1}}</t>
  </si>
  <si>
    <t>{{type=1,id=131315,count=1}}</t>
  </si>
  <si>
    <t>{{type=1,id=151315,count=1}}</t>
  </si>
  <si>
    <t>{{type=1,id=171315,count=1}}</t>
  </si>
  <si>
    <t>{{type=1,id=102315,count=1}}</t>
  </si>
  <si>
    <t>{{type=1,id=122315,count=1}}</t>
  </si>
  <si>
    <t>{{type=1,id=142315,count=1}}</t>
  </si>
  <si>
    <t>{{type=1,id=162315,count=1}}</t>
  </si>
  <si>
    <t>{{type=1,id=112315,count=1}}</t>
  </si>
  <si>
    <t>{{type=1,id=132315,count=1}}</t>
  </si>
  <si>
    <t>{{type=1,id=152315,count=1}}</t>
  </si>
  <si>
    <t>{{type=1,id=172315,count=1}}</t>
  </si>
  <si>
    <t>{{type=1,id=103315,count=1}}</t>
  </si>
  <si>
    <t>{{type=1,id=123315,count=1}}</t>
  </si>
  <si>
    <t>{{type=1,id=143315,count=1}}</t>
  </si>
  <si>
    <t>{{type=1,id=163315,count=1}}</t>
  </si>
  <si>
    <t>{{type=1,id=113315,count=1}}</t>
  </si>
  <si>
    <t>{{type=1,id=133315,count=1}}</t>
  </si>
  <si>
    <t>{{type=1,id=153315,count=1}}</t>
  </si>
  <si>
    <t>{{type=1,id=173315,count=1}}</t>
  </si>
  <si>
    <t>{{type=1,id=101316,count=1}}</t>
  </si>
  <si>
    <t>{{type=1,id=121316,count=1}}</t>
  </si>
  <si>
    <t>{{type=1,id=141316,count=1}}</t>
  </si>
  <si>
    <t>{{type=1,id=161316,count=1}}</t>
  </si>
  <si>
    <t>{{type=1,id=111316,count=1}}</t>
  </si>
  <si>
    <t>{{type=1,id=131316,count=1}}</t>
  </si>
  <si>
    <t>{{type=1,id=151316,count=1}}</t>
  </si>
  <si>
    <t>{{type=1,id=171316,count=1}}</t>
  </si>
  <si>
    <t>{{type=1,id=102316,count=1}}</t>
  </si>
  <si>
    <t>{{type=1,id=122316,count=1}}</t>
  </si>
  <si>
    <t>{{type=1,id=142316,count=1}}</t>
  </si>
  <si>
    <t>{{type=1,id=162316,count=1}}</t>
  </si>
  <si>
    <t>{{type=1,id=112316,count=1}}</t>
  </si>
  <si>
    <t>{{type=1,id=132316,count=1}}</t>
  </si>
  <si>
    <t>{{type=1,id=152316,count=1}}</t>
  </si>
  <si>
    <t>{{type=1,id=172316,count=1}}</t>
  </si>
  <si>
    <t>{{type=1,id=103316,count=1}}</t>
  </si>
  <si>
    <t>{{type=1,id=123316,count=1}}</t>
  </si>
  <si>
    <t>{{type=1,id=143316,count=1}}</t>
  </si>
  <si>
    <t>{{type=1,id=163316,count=1}}</t>
  </si>
  <si>
    <t>{{type=1,id=113316,count=1}}</t>
  </si>
  <si>
    <t>{{type=1,id=133316,count=1}}</t>
  </si>
  <si>
    <t>{{type=1,id=153316,count=1}}</t>
  </si>
  <si>
    <t>{{type=1,id=173316,count=1}}</t>
  </si>
  <si>
    <t>{{type=1,id=101317,count=1}}</t>
  </si>
  <si>
    <t>{{type=1,id=121317,count=1}}</t>
  </si>
  <si>
    <t>{{type=1,id=141317,count=1}}</t>
  </si>
  <si>
    <t>{{type=1,id=161317,count=1}}</t>
  </si>
  <si>
    <t>{{type=1,id=111317,count=1}}</t>
  </si>
  <si>
    <t>{{type=1,id=131317,count=1}}</t>
  </si>
  <si>
    <t>{{type=1,id=151317,count=1}}</t>
  </si>
  <si>
    <t>{{type=1,id=171317,count=1}}</t>
  </si>
  <si>
    <t>{{type=1,id=102317,count=1}}</t>
  </si>
  <si>
    <t>{{type=1,id=122317,count=1}}</t>
  </si>
  <si>
    <t>{{type=1,id=142317,count=1}}</t>
  </si>
  <si>
    <t>{{type=1,id=162317,count=1}}</t>
  </si>
  <si>
    <t>{{type=1,id=112317,count=1}}</t>
  </si>
  <si>
    <t>{{type=1,id=132317,count=1}}</t>
  </si>
  <si>
    <t>{{type=1,id=152317,count=1}}</t>
  </si>
  <si>
    <t>{{type=1,id=172317,count=1}}</t>
  </si>
  <si>
    <t>{{type=1,id=103317,count=1}}</t>
  </si>
  <si>
    <t>{{type=1,id=123317,count=1}}</t>
  </si>
  <si>
    <t>{{type=1,id=143317,count=1}}</t>
  </si>
  <si>
    <t>{{type=1,id=163317,count=1}}</t>
  </si>
  <si>
    <t>{{type=1,id=113317,count=1}}</t>
  </si>
  <si>
    <t>{{type=1,id=133317,count=1}}</t>
  </si>
  <si>
    <t>{{type=1,id=153317,count=1}}</t>
  </si>
  <si>
    <t>{{type=1,id=173317,count=1}}</t>
  </si>
  <si>
    <t>{{type=1,id=101318,count=1}}</t>
  </si>
  <si>
    <t>{{type=1,id=121318,count=1}}</t>
  </si>
  <si>
    <t>{{type=1,id=141318,count=1}}</t>
  </si>
  <si>
    <t>{{type=1,id=161318,count=1}}</t>
  </si>
  <si>
    <t>{{type=1,id=111318,count=1}}</t>
  </si>
  <si>
    <t>{{type=1,id=131318,count=1}}</t>
  </si>
  <si>
    <t>{{type=1,id=151318,count=1}}</t>
  </si>
  <si>
    <t>{{type=1,id=171318,count=1}}</t>
  </si>
  <si>
    <t>{{type=1,id=102318,count=1}}</t>
  </si>
  <si>
    <t>{{type=1,id=122318,count=1}}</t>
  </si>
  <si>
    <t>{{type=1,id=142318,count=1}}</t>
  </si>
  <si>
    <t>{{type=1,id=162318,count=1}}</t>
  </si>
  <si>
    <t>{{type=1,id=112318,count=1}}</t>
  </si>
  <si>
    <t>{{type=1,id=132318,count=1}}</t>
  </si>
  <si>
    <t>{{type=1,id=152318,count=1}}</t>
  </si>
  <si>
    <t>{{type=1,id=172318,count=1}}</t>
  </si>
  <si>
    <t>{{type=1,id=103318,count=1}}</t>
  </si>
  <si>
    <t>{{type=1,id=123318,count=1}}</t>
  </si>
  <si>
    <t>{{type=1,id=143318,count=1}}</t>
  </si>
  <si>
    <t>{{type=1,id=163318,count=1}}</t>
  </si>
  <si>
    <t>{{type=1,id=113318,count=1}}</t>
  </si>
  <si>
    <t>{{type=1,id=133318,count=1}}</t>
  </si>
  <si>
    <t>{{type=1,id=153318,count=1}}</t>
  </si>
  <si>
    <t>{{type=1,id=173318,count=1}}</t>
  </si>
  <si>
    <t>{{type=1,id=600012,count=1}}</t>
  </si>
  <si>
    <t>{{type=1,id=900004,count=1}}</t>
  </si>
  <si>
    <t>{{type=1,id=900005,count=1}}</t>
  </si>
  <si>
    <t>{{type=1,id=900011,count=1}}</t>
  </si>
  <si>
    <t>{{type=1,id=900012,count=1}}</t>
  </si>
  <si>
    <t>{{type=1,id=900001,count=1}}</t>
  </si>
  <si>
    <t>{{type=1,id=200113,count=1}}</t>
  </si>
  <si>
    <t>{{type=1,id=410001,count=1}}</t>
  </si>
  <si>
    <t>{{type=1,id=410002,count=1}}</t>
  </si>
  <si>
    <t>{{type=1,id=410003,count=1}}</t>
  </si>
  <si>
    <t>{{type=1,id=410004,count=1}}</t>
  </si>
  <si>
    <t>{{type=1,id=200325,count=1}}</t>
  </si>
  <si>
    <t>{{type=1,id=200167,count=200}}</t>
  </si>
  <si>
    <t>{{type=1,id=200015,count=5}}</t>
  </si>
  <si>
    <t>元旦兑换</t>
  </si>
  <si>
    <t>{{type=1,id=204041,count=1}}</t>
  </si>
  <si>
    <t>{{type=1,id=204042,count=1}}</t>
  </si>
  <si>
    <t>{{type=1,id=204043,count=1}}</t>
  </si>
  <si>
    <t>{{type=1,id=204044,count=1}}</t>
  </si>
  <si>
    <t>{{type=1,id=200327,count=1}}</t>
  </si>
  <si>
    <t>{{type=1,id=900003,count=1}}</t>
  </si>
  <si>
    <t>{{type=1,id=200911,count=1}}</t>
  </si>
  <si>
    <t>{{type=1,id=204033,count=1}}</t>
  </si>
  <si>
    <t>{{type=1,id=204034,count=1}}</t>
  </si>
  <si>
    <t>{{type=1,id=204035,count=1}}</t>
  </si>
  <si>
    <t>{{type=1,id=204036,count=1}}</t>
  </si>
  <si>
    <t>{{type=1,id=202001,count=1}}</t>
  </si>
  <si>
    <t>圣诞雪人</t>
  </si>
  <si>
    <t>{{type=1,id=200005,count=10}}</t>
  </si>
  <si>
    <t>{{type=1,id=500006,count=1}}</t>
  </si>
  <si>
    <t>{{type=1,id=200165,count=2}}</t>
  </si>
  <si>
    <t>{{type=1,id=200009,count=2}}</t>
  </si>
  <si>
    <t>{{type=0,id=2,count=1000}}</t>
  </si>
  <si>
    <t>{{type=1,id=200910,count=1}}</t>
  </si>
  <si>
    <t>{{type=1,id=220010,count=1}}</t>
  </si>
  <si>
    <t>{bossModel = "monster10115_3s"}</t>
  </si>
  <si>
    <t>{{type=1,id=200167,count=100}}</t>
  </si>
  <si>
    <t>腊八兑换</t>
  </si>
  <si>
    <t>{{id=204108,count=8},{id=204109,count=2},{id=204110,count=1}}</t>
  </si>
  <si>
    <t>{{type=1,id=204112,count=1}}</t>
  </si>
  <si>
    <t>{{id=204108,count=4},{id=204109,count=2}}</t>
  </si>
  <si>
    <t>{{type=1,id=204111,count=1}}</t>
  </si>
  <si>
    <t>{{id=204108,count=1}}</t>
  </si>
  <si>
    <t>{{id=204109,count=1}}</t>
  </si>
  <si>
    <t>{{type=1,id=500004,count=2}}</t>
  </si>
  <si>
    <t>第2次合服-BOSS积分</t>
  </si>
  <si>
    <t>{bossModel = "monster84001_3s"}</t>
  </si>
  <si>
    <t>{{type=1,id=200015,count=20}}</t>
  </si>
  <si>
    <t>{{type=1,id=200003,count=2}}</t>
  </si>
  <si>
    <t>元宵兑换</t>
  </si>
  <si>
    <t>{{id=200983,count=6},{id=200984,count=2},{id=200985,count=1}}</t>
  </si>
  <si>
    <r>
      <rPr>
        <sz val="10"/>
        <color indexed="8"/>
        <rFont val="微软雅黑"/>
        <charset val="134"/>
      </rPr>
      <t>{{type=1,id=</t>
    </r>
    <r>
      <rPr>
        <sz val="10"/>
        <color indexed="8"/>
        <rFont val="微软雅黑"/>
        <charset val="134"/>
      </rPr>
      <t>200987</t>
    </r>
    <r>
      <rPr>
        <sz val="10"/>
        <color indexed="8"/>
        <rFont val="微软雅黑"/>
        <charset val="134"/>
      </rPr>
      <t>,count=1}}</t>
    </r>
  </si>
  <si>
    <t>{{id=200983,count=4},{id=200984,count=2}}</t>
  </si>
  <si>
    <r>
      <rPr>
        <sz val="10"/>
        <color indexed="8"/>
        <rFont val="微软雅黑"/>
        <charset val="134"/>
      </rPr>
      <t>{{type=1,id=</t>
    </r>
    <r>
      <rPr>
        <sz val="10"/>
        <color indexed="8"/>
        <rFont val="微软雅黑"/>
        <charset val="134"/>
      </rPr>
      <t>200986</t>
    </r>
    <r>
      <rPr>
        <sz val="10"/>
        <color indexed="8"/>
        <rFont val="微软雅黑"/>
        <charset val="134"/>
      </rPr>
      <t>,count=1}}</t>
    </r>
  </si>
  <si>
    <t>{{id=200983,count=1}}</t>
  </si>
  <si>
    <t>{{id=200984,count=1}}</t>
  </si>
  <si>
    <t>ActivityType8Config={</t>
  </si>
  <si>
    <t>activity/type8.config</t>
  </si>
  <si>
    <t>副本玩法活动</t>
  </si>
  <si>
    <r>
      <rPr>
        <sz val="9"/>
        <color indexed="9"/>
        <rFont val="宋体"/>
        <charset val="134"/>
      </rPr>
      <t>副本I</t>
    </r>
    <r>
      <rPr>
        <sz val="9"/>
        <color indexed="9"/>
        <rFont val="宋体"/>
        <charset val="134"/>
      </rPr>
      <t>D</t>
    </r>
  </si>
  <si>
    <t>挑战前置</t>
  </si>
  <si>
    <t>需要元宝</t>
  </si>
  <si>
    <t>副本奖励</t>
  </si>
  <si>
    <t>升星计算</t>
  </si>
  <si>
    <r>
      <rPr>
        <sz val="9"/>
        <color indexed="8"/>
        <rFont val="宋体"/>
        <charset val="134"/>
      </rPr>
      <t>f</t>
    </r>
    <r>
      <rPr>
        <sz val="9"/>
        <color indexed="8"/>
        <rFont val="宋体"/>
        <charset val="134"/>
      </rPr>
      <t>bid</t>
    </r>
  </si>
  <si>
    <r>
      <rPr>
        <sz val="9"/>
        <color indexed="8"/>
        <rFont val="宋体"/>
        <charset val="134"/>
      </rPr>
      <t>c</t>
    </r>
    <r>
      <rPr>
        <sz val="9"/>
        <color indexed="8"/>
        <rFont val="宋体"/>
        <charset val="134"/>
      </rPr>
      <t>ond</t>
    </r>
  </si>
  <si>
    <t>ybCount</t>
  </si>
  <si>
    <t>rewardsNum</t>
  </si>
  <si>
    <t>副本1</t>
  </si>
  <si>
    <t>{head="失乐园",context="您在失乐园挑战活动中的奖励已发到邮件,请在附件中领取"}</t>
  </si>
  <si>
    <t>副本2</t>
  </si>
  <si>
    <t>副本3</t>
  </si>
  <si>
    <t>副本4</t>
  </si>
  <si>
    <t>副本5</t>
  </si>
  <si>
    <t>副本6</t>
  </si>
  <si>
    <t>副本7</t>
  </si>
  <si>
    <t>副本8</t>
  </si>
  <si>
    <t>副本9</t>
  </si>
  <si>
    <t>副本10</t>
  </si>
  <si>
    <t>副本11</t>
  </si>
  <si>
    <t>副本12</t>
  </si>
  <si>
    <t>ActivityType9Config={</t>
  </si>
  <si>
    <t>activity/type9.config</t>
  </si>
  <si>
    <t>大转盘玩法</t>
  </si>
  <si>
    <t>isReard</t>
  </si>
  <si>
    <t>是否有奖励可领</t>
  </si>
  <si>
    <t>替代道具</t>
  </si>
  <si>
    <t>消耗元宝</t>
  </si>
  <si>
    <t>概率</t>
  </si>
  <si>
    <t>是否每天重置</t>
  </si>
  <si>
    <t>中间段描述</t>
  </si>
  <si>
    <t>全服随机次数</t>
  </si>
  <si>
    <t>个人随机次数</t>
  </si>
  <si>
    <t>item</t>
  </si>
  <si>
    <t>yb</t>
  </si>
  <si>
    <t>reward</t>
  </si>
  <si>
    <t>rate</t>
  </si>
  <si>
    <t>isReset</t>
  </si>
  <si>
    <t>middleDesc</t>
  </si>
  <si>
    <t>serNum</t>
  </si>
  <si>
    <t>perNum</t>
  </si>
  <si>
    <t>{{type=1,id=200907,count=1,times=10},{type=1,id=200908,count=1,times=30},{type=1,id=200909,count=1,times=100}}</t>
  </si>
  <si>
    <t>{{type=1,id=131419,count=1}}</t>
  </si>
  <si>
    <t>{[1]=0,[10]=1,[50]=8}</t>
  </si>
  <si>
    <t>{{type=1,id=200005,count=2}}</t>
  </si>
  <si>
    <t>{[1]=20,[10]=3,[50]=0}</t>
  </si>
  <si>
    <t>{{type=1,id=131413,count=1}}</t>
  </si>
  <si>
    <t>{[1]=0,[10]=20,[50]=10}</t>
  </si>
  <si>
    <t>{{type=1,id=200167,count=50}}</t>
  </si>
  <si>
    <t>{[1]=20,[10]=4,[50]=0}</t>
  </si>
  <si>
    <t>{[1]=5,[10]=20,[50]=15}</t>
  </si>
  <si>
    <t>{{type=1,id=200312,count=1}}</t>
  </si>
  <si>
    <t>{[1]=0,[10]=25,[50]=52}</t>
  </si>
  <si>
    <t>{[1]=20,[10]=0,[50]=0}</t>
  </si>
  <si>
    <t>{{type=1,id=131410,count=1}}</t>
  </si>
  <si>
    <t>{[1]=10,[10]=4,[50]=0}</t>
  </si>
  <si>
    <t>{{type=1,id=200167,count=400}}</t>
  </si>
  <si>
    <t>{{type=1,id=500005,count=1}}</t>
  </si>
  <si>
    <t>双12转盘1</t>
  </si>
  <si>
    <t>{{type=1,id=200939,count=1,times=20},{type=1,id=200940,count=1,times=50},{type=1,id=200941,count=1,times=200}}</t>
  </si>
  <si>
    <t>{{type=1,id=200317,count=1}}</t>
  </si>
  <si>
    <t>{[1]=0,[10]=0.5,[50]=2}</t>
  </si>
  <si>
    <t>{[1]=30,[10]=3,[50]=0}</t>
  </si>
  <si>
    <t>{{type=1,id=200315,count=1}}</t>
  </si>
  <si>
    <t>{[1]=0,[10]=10,[50]=0}</t>
  </si>
  <si>
    <t>{[1]=25,[10]=4,[50]=0}</t>
  </si>
  <si>
    <t>{[1]=5,[10]=28,[50]=25}</t>
  </si>
  <si>
    <t>{{type=1,id=200314,count=1}}</t>
  </si>
  <si>
    <t>{[1]=0,[10]=30,[50]=30}</t>
  </si>
  <si>
    <t>{[1]=25,[10]=0,[50]=0}</t>
  </si>
  <si>
    <t>{{type=1,id=200316,count=1}}</t>
  </si>
  <si>
    <t>{[1]=0,[10]=1,[50]=40}</t>
  </si>
  <si>
    <t>{[1]=5,[10]=20,[50]=3}</t>
  </si>
  <si>
    <t>{{type=1,id=601000,count=1}}</t>
  </si>
  <si>
    <t>{[1]=10,[10]=3.5,[50]=0}</t>
  </si>
  <si>
    <t>双12转盘2</t>
  </si>
  <si>
    <t>双12转盘3</t>
  </si>
  <si>
    <t>元旦爆竹1</t>
  </si>
  <si>
    <t>{{type=1,id=204030,count=50,times=5},{type=1,id=204030,count=50,times=10},{type=1,id=204030,count=50,times=20},{type=1,id=204030,count=50,times=30},{type=1,id=204030,count=80,times=50},{type=1,id=204030,count=120,times=100},{type=1,id=204030,count=120,times=150},{type=1,id=204030,count=120,times=200},{type=1,id=204030,count=120,times=250},{type=1,id=204030,count=120,times=300},{type=1,id=204030,count=200,times=400},{type=1,id=204030,count=200,times=500}}</t>
  </si>
  <si>
    <t>{{type=1,id=204029,count=1}}</t>
  </si>
  <si>
    <t>"鸿运当头，燃放爆竹时意外的获得了"</t>
  </si>
  <si>
    <t>{[1]=0,[10]=10,[50]=32}</t>
  </si>
  <si>
    <t>{{type=1,id=204030,count=5}}</t>
  </si>
  <si>
    <t>{[1]=30,[10]=10,[50]=0}</t>
  </si>
  <si>
    <t>{{type=1,id=204030,count=50}}</t>
  </si>
  <si>
    <t>{[1]=1,[10]=30,[50]=0}</t>
  </si>
  <si>
    <t>{{type=1,id=200311,count=1}}</t>
  </si>
  <si>
    <t>{[1]=0,[10]=49,[50]=60}</t>
  </si>
  <si>
    <t>{{type=1,id=200015,count=100}}</t>
  </si>
  <si>
    <t>{[1]=24,[10]=0,[50]=0}</t>
  </si>
  <si>
    <t>圣诞雪娃1</t>
  </si>
  <si>
    <t>{{type=1,id=200953,count=1,times=5},{type=1,id=200954,count=1,times=10},{type=1,id=200955,count=1,times=20},{type=1,id=200956,count=1,times=30},{type=1,id=200957,count=1,times=50},{type=1,id=200958,count=1,times=100},{type=1,id=200959,count=1,times=150},{type=1,id=200960,count=1,times=200},{type=1,id=200961,count=1,times=250},{type=1,id=200962,count=1,times=300},{type=1,id=200963,count=1,times=400},{type=1,id=200964,count=1,times=500},{type=1,id=200965,count=1,times=600},{type=1,id=200966,count=1,times=800},{type=1,id=200967,count=1,times=1000},{type=1,id=200968,count=1,times=1200}}</t>
  </si>
  <si>
    <t>{[1]=0}</t>
  </si>
  <si>
    <t>{[1]=5}</t>
  </si>
  <si>
    <t>"人品大爆发，从雪娃娃的口袋中摸出了"</t>
  </si>
  <si>
    <t>{[1]=1}</t>
  </si>
  <si>
    <t>{{type=1,id=204051,count=1}}</t>
  </si>
  <si>
    <t>{[1]=10}</t>
  </si>
  <si>
    <t>{[1]=13}</t>
  </si>
  <si>
    <t>{[1]=20}</t>
  </si>
  <si>
    <t>{{type=1,id=200015,count=50}}</t>
  </si>
  <si>
    <t>{{type=1,id=200167,count=500}}</t>
  </si>
  <si>
    <t>{[1]=14}</t>
  </si>
  <si>
    <t>{[1]=17}</t>
  </si>
  <si>
    <t>暖冬转盘</t>
  </si>
  <si>
    <t>{{type=1,id=202002,count=1,times=10},{type=1,id=200319,count=3,times=30},{type=1,id=200319,count=3,times=50},{type=1,id=200319,count=3,times=70},{type=1,id=200319,count=4,times=100},{type=1,id=200319,count=6,times=150},{type=1,id=200319,count=6,times=200},{type=1,id=200319,count=6,times=250},{type=1,id=200319,count=6,times=300}}</t>
  </si>
  <si>
    <t>{{type=1,id=910041,count=1}}</t>
  </si>
  <si>
    <t>{[1]=0,[10]=0,[50]=20}</t>
  </si>
  <si>
    <t>{[1]=7,[10]=30,[50]=0}</t>
  </si>
  <si>
    <t>{[1]=0,[10]=5,[50]=20}</t>
  </si>
  <si>
    <t>{[1]=1,[10]=30,[50]=30}</t>
  </si>
  <si>
    <t>{[1]=12,[10]=5,[50]=0}</t>
  </si>
  <si>
    <t>腊八（15-30天）</t>
  </si>
  <si>
    <t>{{type=1,id=204116,count=1,times=5},{type=1,id=204117,count=1,times=10},{type=1,id=204118,count=1,times=20},{type=1,id=204119,count=1,times=30},{type=1,id=204120,count=1,times=50},{type=1,id=204121,count=1,times=100},{type=1,id=204122,count=1,times=150},{type=1,id=204123,count=1,times=200},{type=1,id=204124,count=1,times=250},{type=1,id=204125,count=1,times=300},{type=1,id=204126,count=1,times=400},{type=1,id=204127,count=1,times=500},{type=1,id=204128,count=1,times=600},{type=1,id=204129,count=1,times=800},{type=1,id=204130,count=1,times=1000},{type=1,id=204131,count=1,times=1200}}</t>
  </si>
  <si>
    <t>{{type=1,id=204134,count=1}}</t>
  </si>
  <si>
    <t>{[1]=0,[5]=1,[35]=6}</t>
  </si>
  <si>
    <t>{{type=1,id=204133,count=1}}</t>
  </si>
  <si>
    <t>{[1]=0,[5]=3,[35]=14}</t>
  </si>
  <si>
    <t>{{type=1,id=204138,count=1}}</t>
  </si>
  <si>
    <t>{[1]=0,[5]=2,[35]=20}</t>
  </si>
  <si>
    <t>{{type=1,id=204137,count=1}}</t>
  </si>
  <si>
    <t>{[1]=0,[5]=15,[35]=12}</t>
  </si>
  <si>
    <t>{{type=1,id=200143,count=1}}</t>
  </si>
  <si>
    <t>{[1]=0,[5]=1.5,[35]=8}</t>
  </si>
  <si>
    <t>{{type=1,id=200145,count=1}}</t>
  </si>
  <si>
    <t>{{type=1,id=200147,count=1}}</t>
  </si>
  <si>
    <t>{{type=1,id=200149,count=1}}</t>
  </si>
  <si>
    <t>{{type=1,id=200148,count=1}}</t>
  </si>
  <si>
    <t>{{type=1,id=200146,count=1}}</t>
  </si>
  <si>
    <t>{[1]=0,[5]=10,[35]=0}</t>
  </si>
  <si>
    <t>{[1]=0,[5]=20,[35]=0}</t>
  </si>
  <si>
    <t>{{type=1,id=200301,count=20}}</t>
  </si>
  <si>
    <t>{{type=1,id=204132,count=1}}</t>
  </si>
  <si>
    <t>{[1]=2,[5]=10,[35]=0}</t>
  </si>
  <si>
    <t>{{type=1,id=204136,count=1}}</t>
  </si>
  <si>
    <t>{[1]=5,[5]=20,[35]=0}</t>
  </si>
  <si>
    <t>{{type=1,id=204135,count=1}}</t>
  </si>
  <si>
    <t>{[1]=5,[5]=0,[35]=0}</t>
  </si>
  <si>
    <t>{{type=1,id=200001,count=5}}</t>
  </si>
  <si>
    <t>{[1]=3,[5]=0,[35]=0}</t>
  </si>
  <si>
    <t>{{type=1,id=200001,count=8}}</t>
  </si>
  <si>
    <t>{[1]=10,[5]=0,[35]=0}</t>
  </si>
  <si>
    <t>{[1]=7,[5]=0,[35]=0}</t>
  </si>
  <si>
    <t>{{type=1,id=200005,count=5}}</t>
  </si>
  <si>
    <t>{[1]=8,[5]=0,[35]=0}</t>
  </si>
  <si>
    <t>{{type=1,id=200005,count=8}}</t>
  </si>
  <si>
    <t>{[1]=15,[5]=0,[35]=0}</t>
  </si>
  <si>
    <t>{[1]=11,[5]=0,[35]=0}</t>
  </si>
  <si>
    <t>{[1]=2,[5]=0,[35]=0}</t>
  </si>
  <si>
    <t>{[1]=6,[5]=0,[35]=0}</t>
  </si>
  <si>
    <t>{{type=1,id=200167,count=1000}}</t>
  </si>
  <si>
    <t>{{type=1,id=200015,count=80}}</t>
  </si>
  <si>
    <t>腊八（31-60天）</t>
  </si>
  <si>
    <t>{[1]=0,[5]=3,[35]=10}</t>
  </si>
  <si>
    <t>{[1]=0,[5]=15,[35]=0}</t>
  </si>
  <si>
    <t>{[1]=0,[5]=10,[35]=16}</t>
  </si>
  <si>
    <t>{[1]=0,[5]=0,[35]=0}</t>
  </si>
  <si>
    <t>{[1]=14,[5]=0,[35]=0}</t>
  </si>
  <si>
    <t>{[1]=9,[5]=0,[35]=0}</t>
  </si>
  <si>
    <t>腊八（61天以上）</t>
  </si>
  <si>
    <t>{[1]=18,[5]=0,[35]=0}</t>
  </si>
  <si>
    <t>{[1]=16,[5]=0,[35]=0}</t>
  </si>
  <si>
    <t>{[1]=12,[5]=0,[35]=0}</t>
  </si>
  <si>
    <t>{[1]=20,[5]=0,[35]=0}</t>
  </si>
  <si>
    <t>战灵转盘</t>
  </si>
  <si>
    <t>{{type=0,id=1,count=1,times=500000}}</t>
  </si>
  <si>
    <t>{{[500]=1}}</t>
  </si>
  <si>
    <t>{{[3]=3,[30]=6},{[4]=3,[30]=6},{[5]=3,[30]=6},{[6]=3,[30]=6}}</t>
  </si>
  <si>
    <t>{{type=1,id=205004,count=1}}</t>
  </si>
  <si>
    <t>{[1]=0,[10]=0,[50]=15}</t>
  </si>
  <si>
    <t>{{type=1,id=205000,count=5}}</t>
  </si>
  <si>
    <t>{[1]=0,[10]=35,[50]=0}</t>
  </si>
  <si>
    <t>{{type=1,id=204158,count=1}}</t>
  </si>
  <si>
    <t>{[1]=0,[10]=5,[50]=85}</t>
  </si>
  <si>
    <t>{{type=1,id=204156,count=1}}</t>
  </si>
  <si>
    <t>{[1]=0,[10]=30,[50]=0}</t>
  </si>
  <si>
    <t>{{type=1,id=500005,count=4}}</t>
  </si>
  <si>
    <t>{{type=1,id=200005,count=100}}</t>
  </si>
  <si>
    <t>{{type=1,id=200015,count=1000}}</t>
  </si>
  <si>
    <t>{{type=1,id=200005,count=12}}</t>
  </si>
  <si>
    <t>{{type=1,id=200001,count=12}}</t>
  </si>
  <si>
    <t>{{[200]=1}}</t>
  </si>
  <si>
    <t>{{type=1,id=204166,count=1}}</t>
  </si>
  <si>
    <t>{[1]=0,[10]=0.5,[100]=20}</t>
  </si>
  <si>
    <t>"在幸运转盘中鸿运当头，获得了"</t>
  </si>
  <si>
    <t>{{type=1,id=200001,count=6}}</t>
  </si>
  <si>
    <t>{[1]=20,[10]=0,[100]=0}</t>
  </si>
  <si>
    <t>{{type=1,id=200001,count=100}}</t>
  </si>
  <si>
    <t>{[1]=0,[10]=34.5,[100]=20}</t>
  </si>
  <si>
    <t>{{type=1,id=200167,count=300}}</t>
  </si>
  <si>
    <t>{[1]=0,[10]=5,[100]=60}</t>
  </si>
  <si>
    <t>{[1]=0,[10]=35,[100]=0}</t>
  </si>
  <si>
    <t>{{type=1,id=200167,count=600}}</t>
  </si>
  <si>
    <t>{[1]=0,[10]=25,[100]=0}</t>
  </si>
  <si>
    <t>{{type=1,id=200001,count=88}}</t>
  </si>
  <si>
    <t>{{type=1,id=200001,count=7}}</t>
  </si>
  <si>
    <t>{{type=1,id=200167,count=250}}</t>
  </si>
  <si>
    <t>元宵（灰度服）</t>
  </si>
  <si>
    <t>{{type=1,id=201217,count=1,times=5},{type=1,id=201218,count=1,times=10},{type=1,id=201219,count=1,times=20},{type=1,id=201220,count=1,times=30},{type=1,id=201221,count=1,times=50},{type=1,id=201222,count=1,times=100},{type=1,id=201223,count=1,times=150},{type=1,id=201224,count=1,times=200},{type=1,id=201225,count=1,times=250},{type=1,id=201226,count=1,times=300},{type=1,id=201227,count=1,times=400},{type=1,id=201228,count=1,times=500},{type=1,id=201229,count=1,times=600},{type=1,id=201230,count=1,times=800},{type=1,id=201231,count=1,times=1000},{type=1,id=201232,count=1,times=1200}}</t>
  </si>
  <si>
    <t>{{[100]=1,[200]=3}}</t>
  </si>
  <si>
    <t>{[1]=0,[5]=1,[30]=6}</t>
  </si>
  <si>
    <t>{[1]=0,[5]=3,[30]=14}</t>
  </si>
  <si>
    <t>{{type=1,id=204139,count=1}}</t>
  </si>
  <si>
    <t>{[1]=0,[5]=2,[30]=20}</t>
  </si>
  <si>
    <t>{[1]=0,[5]=15,[30]=12}</t>
  </si>
  <si>
    <t>{[1]=0,[5]=1.5,[30]=8}</t>
  </si>
  <si>
    <t>{[1]=0,[5]=10,[30]=0}</t>
  </si>
  <si>
    <t>{[1]=0,[5]=20,[30]=0}</t>
  </si>
  <si>
    <t>{[1]=2,[5]=10,[30]=0}</t>
  </si>
  <si>
    <t>{[1]=5,[5]=20,[30]=0}</t>
  </si>
  <si>
    <t>{[1]=5,[5]=0,[30]=0}</t>
  </si>
  <si>
    <t>{[1]=0,[5]=0,[30]=0}</t>
  </si>
  <si>
    <t>{[1]=18,[5]=0,[30]=0}</t>
  </si>
  <si>
    <t>{[1]=16,[5]=0,[30]=0}</t>
  </si>
  <si>
    <t>{[1]=10,[5]=0,[30]=0}</t>
  </si>
  <si>
    <t>{[1]=12,[5]=0,[30]=0}</t>
  </si>
  <si>
    <t>{[1]=7,[5]=0,[30]=0}</t>
  </si>
  <si>
    <t>{[1]=20,[5]=0,[30]=0}</t>
  </si>
  <si>
    <t>元宵（15-40）</t>
  </si>
  <si>
    <t>{{type=1,id=201201,count=1,times=5},{type=1,id=201202,count=1,times=10},{type=1,id=201203,count=1,times=20},{type=1,id=201204,count=1,times=30},{type=1,id=201205,count=1,times=50},{type=1,id=201206,count=1,times=100},{type=1,id=201207,count=1,times=150},{type=1,id=201208,count=1,times=200},{type=1,id=201209,count=1,times=250},{type=1,id=201210,count=1,times=300},{type=1,id=201211,count=1,times=400},{type=1,id=201212,count=1,times=500},{type=1,id=201213,count=1,times=600},{type=1,id=201214,count=1,times=800},{type=1,id=201215,count=1,times=1000},{type=1,id=201216,count=1,times=1200}}</t>
  </si>
  <si>
    <t>{[1]=3,[5]=0,[30]=0}</t>
  </si>
  <si>
    <t>{[1]=8,[5]=0,[30]=0}</t>
  </si>
  <si>
    <t>{[1]=15,[5]=0,[30]=0}</t>
  </si>
  <si>
    <t>{[1]=11,[5]=0,[30]=0}</t>
  </si>
  <si>
    <t>{[1]=2,[5]=0,[30]=0}</t>
  </si>
  <si>
    <t>{[1]=6,[5]=0,[30]=0}</t>
  </si>
  <si>
    <t>元宵（41+）</t>
  </si>
  <si>
    <t>龙抬头转盘</t>
  </si>
  <si>
    <t>{{type=1,id=200015,count=300,times=5},{type=1,id=200208,count=400,times=10},{type=1,id=202008,count=1,times=20},{type=1,id=200208,count=600,times=30},{type=1,id=200208,count=800,times=50},{type=1,id=210106,count=1,times=100},{type=1,id=200208,count=1000,times=150},{type=1,id=200208,count=1000,times=200},{type=1,id=202007,count=1,times=250},{type=1,id=200208,count=1000,times=300},{type=1,id=200208,count=1500,times=400},{type=1,id=210109,count=1,times=500}}</t>
  </si>
  <si>
    <t>{{[7]=5,[30]=6},{[8]=5,[30]=6},{[5]=5,[30]=6},{[6]=5,[30]=6}}</t>
  </si>
  <si>
    <t>{{type=1,id=200211,count=1}}</t>
  </si>
  <si>
    <t>{[1]=0,[10]=50,[100]=3000}</t>
  </si>
  <si>
    <t>{{type=1,id=200015,count=60}}</t>
  </si>
  <si>
    <t>{[1]=2500,[10]=0,[100]=0}</t>
  </si>
  <si>
    <t>{[1]=0,[10]=4000,[100]=1000}</t>
  </si>
  <si>
    <t>{{type=1,id=200208,count=60}}</t>
  </si>
  <si>
    <t>{[1]=1000,[10]=3750,[100]=0}</t>
  </si>
  <si>
    <t>{{type=1,id=200212,count=1}}</t>
  </si>
  <si>
    <t>{[1]=0,[10]=600,[100]=1500}</t>
  </si>
  <si>
    <t>{{type=1,id=200015,count=120}}</t>
  </si>
  <si>
    <t>{[1]=2000,[10]=0,[100]=0}</t>
  </si>
  <si>
    <t>{{type=1,id=200213,count=1}}</t>
  </si>
  <si>
    <t>{{type=1,id=200208,count=120}}</t>
  </si>
  <si>
    <t>{{type=1,id=204159,count=1}}</t>
  </si>
  <si>
    <t>{[1]=0,[10]=1000,[100]=3000}</t>
  </si>
  <si>
    <t>{{type=1,id=200015,count=100,times=5},{type=1,id=200015,count=400,times=10},{type=1,id=202006,count=1,times=20},{type=1,id=200208,count=500,times=30},{type=1,id=200208,count=800,times=50},{type=1,id=202008,count=1,times=100},{type=1,id=200208,count=1000,times=150},{type=1,id=200208,count=1000,times=200},{type=1,id=202007,count=1,times=250},{type=1,id=200208,count=1000,times=300},{type=1,id=200208,count=1500,times=400},{type=1,id=210106,count=1,times=500}}</t>
  </si>
  <si>
    <t>{[1]=0,[10]=2750,[100]=3000}</t>
  </si>
  <si>
    <t>{{type=1,id=200208,count=50}}</t>
  </si>
  <si>
    <t>{[1]=0,[10]=5000,[100]=0}</t>
  </si>
  <si>
    <t>{{type=1,id=200208,count=100}}</t>
  </si>
  <si>
    <t>{{type=1,id=200301,count=10}}</t>
  </si>
  <si>
    <t>{[1]=1000,[10]=1000,[100]=1000}</t>
  </si>
  <si>
    <t>ActivityType10Config={</t>
  </si>
  <si>
    <t>activity/type10.config</t>
  </si>
  <si>
    <r>
      <rPr>
        <sz val="9"/>
        <color indexed="8"/>
        <rFont val="微软雅黑"/>
        <charset val="134"/>
      </rPr>
      <t>i</t>
    </r>
    <r>
      <rPr>
        <sz val="9"/>
        <color indexed="8"/>
        <rFont val="微软雅黑"/>
        <charset val="134"/>
      </rPr>
      <t>sReard</t>
    </r>
  </si>
  <si>
    <t>轮数</t>
  </si>
  <si>
    <t>充值元宝条件</t>
  </si>
  <si>
    <t>消耗元宝数</t>
  </si>
  <si>
    <t>倍数,权重</t>
  </si>
  <si>
    <t>公告</t>
  </si>
  <si>
    <t>recharge</t>
  </si>
  <si>
    <t>yuanBao</t>
  </si>
  <si>
    <t>info</t>
  </si>
  <si>
    <t>{{multiple=8,value=800},{multiple=1.2,value=0},{multiple=3,value=1200},{multiple=2,value=3000},{multiple=2.2,value=1500},{multiple=5,value=1500},{multiple=1.8,value=0},{multiple=4,value=1000},{multiple=2.5,value=1000},{multiple=1.5,value=0}}</t>
  </si>
  <si>
    <t>{multiple=2,id=261}</t>
  </si>
  <si>
    <t>{{multiple=8,value=0},{multiple=1.2,value=0},{multiple=3,value=500},{multiple=2,value=2000},{multiple=2.2,value=2500},{multiple=5,value=200},{multiple=1.8,value=2500},{multiple=4,value=500},{multiple=2.5,value=1800},{multiple=1.5,value=0}}</t>
  </si>
  <si>
    <t>{{multiple=8,value=0},{multiple=1.2,value=1000},{multiple=3,value=0},{multiple=2,value=1500},{multiple=2.2,value=1500},{multiple=5,value=0},{multiple=1.8,value=2000},{multiple=4,value=300},{multiple=2.5,value=1500},{multiple=1.5,value=2200}}</t>
  </si>
  <si>
    <t>{{multiple=8,value=0},{multiple=1.2,value=3000},{multiple=3,value=0},{multiple=2,value=1500},{multiple=2.2,value=1000},{multiple=5,value=0},{multiple=1.8,value=1500},{multiple=4,value=0},{multiple=2.5,value=0},{multiple=1.5,value=3000}}</t>
  </si>
  <si>
    <t>{{multiple=8,value=0},{multiple=1.2,value=4000},{multiple=3,value=0},{multiple=2,value=0},{multiple=2.2,value=0},{multiple=5,value=0},{multiple=1.8,value=1000},{multiple=4,value=0},{multiple=2.5,value=0},{multiple=1.5,value=5000}}</t>
  </si>
  <si>
    <t>版本庆典充值转盘</t>
  </si>
  <si>
    <t>{{multiple=8,value=800},{multiple=1.5,value=0},{multiple=3,value=1200},{multiple=2,value=3000},{multiple=2.2,value=1000},{multiple=5,value=2000},{multiple=1.8,value=0},{multiple=4,value=1000},{multiple=2.5,value=1000},{multiple=1.5,value=0}}</t>
  </si>
  <si>
    <t>{{multiple=8,value=0},{multiple=1.5,value=0},{multiple=3,value=1200},{multiple=2,value=1700},{multiple=2.2,value=2500},{multiple=5,value=100},{multiple=1.8,value=2500},{multiple=4,value=500},{multiple=2.5,value=1500},{multiple=1.5,value=0}}</t>
  </si>
  <si>
    <t>{{multiple=8,value=0},{multiple=1.5,value=1500},{multiple=3,value=0},{multiple=2,value=1500},{multiple=2.2,value=1500},{multiple=5,value=0},{multiple=1.8,value=3000},{multiple=4,value=0},{multiple=2.5,value=1500},{multiple=1.5,value=1000}}</t>
  </si>
  <si>
    <t>{{multiple=8,value=0},{multiple=1.5,value=3000},{multiple=3,value=0},{multiple=2,value=1500},{multiple=2.2,value=1000},{multiple=5,value=0},{multiple=1.8,value=1500},{multiple=4,value=0},{multiple=2.5,value=0},{multiple=1.5,value=3000}}</t>
  </si>
  <si>
    <t>{{multiple=8,value=0},{multiple=1.5,value=5000},{multiple=3,value=0},{multiple=2,value=0},{multiple=2.2,value=0},{multiple=5,value=0},{multiple=1.8,value=0},{multiple=4,value=0},{multiple=2.5,value=0},{multiple=1.5,value=5000}}</t>
  </si>
  <si>
    <t>谁与争锋充值转盘</t>
  </si>
  <si>
    <t>ActivityType11_1Config={</t>
  </si>
  <si>
    <t>activity/type11_1.config</t>
  </si>
  <si>
    <t>索引</t>
  </si>
  <si>
    <t>奖励领取方式</t>
  </si>
  <si>
    <t>是否每日重置</t>
  </si>
  <si>
    <t>展示文本</t>
  </si>
  <si>
    <t>rewardType</t>
  </si>
  <si>
    <t>showText</t>
  </si>
  <si>
    <t>元旦嗨</t>
  </si>
  <si>
    <t>{{type=1,id=220011,count=1},{type=1,id=204030,count=60}}</t>
  </si>
  <si>
    <t>{head="嗨翻天积分奖励",context="恭喜您满足嗨翻天积分奖励领取条件,请收取附件奖励"}</t>
  </si>
  <si>
    <t>{{type=1,id=299999,count=2},{type=1,id=204030,count=50}}</t>
  </si>
  <si>
    <t>{{type=1,id=202002,count=1},{type=1,id=204030,count=40}}</t>
  </si>
  <si>
    <t>{{type=1,id=200009,count=1},{type=1,id=204030,count=30}}</t>
  </si>
  <si>
    <t>{{type=1,id=200015,count=100},{type=1,id=204030,count=20}}</t>
  </si>
  <si>
    <t>4周七天乐</t>
  </si>
  <si>
    <t>{{type=1,id=500011,count=300}}</t>
  </si>
  <si>
    <t>{head="七日狂欢大奖",context="恭喜您满足七日狂欢积分达标奖励领取条件,请收取附件奖励"}</t>
  </si>
  <si>
    <t>"达成|C:0x00ff00&amp;T:10|项任务"</t>
  </si>
  <si>
    <t>七日狂欢1</t>
  </si>
  <si>
    <t>{{type=1,id=500011,count=500}}</t>
  </si>
  <si>
    <t>"达成|C:0x00ff00&amp;T:20|项任务"</t>
  </si>
  <si>
    <t>七日狂欢2</t>
  </si>
  <si>
    <t>{{type=1,id=500011,count=1000}}</t>
  </si>
  <si>
    <t>"达成|C:0x00ff00&amp;T:30|项任务"</t>
  </si>
  <si>
    <t>七日狂欢3</t>
  </si>
  <si>
    <t>{{type=1,id=500011,count=1500}}</t>
  </si>
  <si>
    <t>"达成|C:0x00ff00&amp;T:40|项任务"</t>
  </si>
  <si>
    <t>七日狂欢4</t>
  </si>
  <si>
    <t>{{type=1,id=500011,count=2000},{type=1,id=204051,count=1}}</t>
  </si>
  <si>
    <t>"达成|C:0x00ff00&amp;T:50|项任务"</t>
  </si>
  <si>
    <t>七日狂欢5</t>
  </si>
  <si>
    <t>{{type=1,id=500011,count=3000},{type=1,id=204051,count=2}}</t>
  </si>
  <si>
    <t>"达成|C:0x00ff00&amp;T:60|项任务"</t>
  </si>
  <si>
    <t>七日狂欢6</t>
  </si>
  <si>
    <t>{{type=1,id=500011,count=4000},{type=1,id=200315,count=1}}</t>
  </si>
  <si>
    <t>"达成|C:0x00ff00&amp;T:70|项任务"</t>
  </si>
  <si>
    <t>七日狂欢7</t>
  </si>
  <si>
    <t>{{type=1,id=500011,count=5000},{type=1,id=200315,count=2}}</t>
  </si>
  <si>
    <t>"达成|C:0x00ff00&amp;T:80|项任务"</t>
  </si>
  <si>
    <t>七日狂欢8</t>
  </si>
  <si>
    <t>{{type=1,id=500011,count=6000},{type=1,id=200315,count=3}}</t>
  </si>
  <si>
    <t>"达成|C:0x00ff00&amp;T:90|项任务"</t>
  </si>
  <si>
    <t>七日狂欢9</t>
  </si>
  <si>
    <t>{{type=1,id=500011,count=8000},{type=1,id=200316,count=2}}</t>
  </si>
  <si>
    <t>"达成|C:0x00ff00&amp;T:100|项任务"</t>
  </si>
  <si>
    <t>七日狂欢10</t>
  </si>
  <si>
    <t>{{rate=100,type=1,id=200301,count=20}}</t>
  </si>
  <si>
    <t>{head="春节八天乐大奖",context="恭喜您满足春节八天乐积分达标奖励领取条件,请收取附件奖励"}</t>
  </si>
  <si>
    <t>春节八天乐1</t>
  </si>
  <si>
    <t>{{type=1,id=204054,count=1}}</t>
  </si>
  <si>
    <t>{{rate=100,type=1,id=200301,count=40}}</t>
  </si>
  <si>
    <t>春节八天乐2</t>
  </si>
  <si>
    <t>{{type=1,id=204055,count=1}}</t>
  </si>
  <si>
    <t>{{rate=100,type=1,id=200301,count=75}}</t>
  </si>
  <si>
    <t>春节八天乐3</t>
  </si>
  <si>
    <t>{{type=1,id=204056,count=1}}</t>
  </si>
  <si>
    <t>{{rate=100,type=1,id=200301,count=115}}</t>
  </si>
  <si>
    <t>春节八天乐4</t>
  </si>
  <si>
    <t>{{type=1,id=204057,count=1}}</t>
  </si>
  <si>
    <t>{{rate=100,type=1,id=200301,count=150},{rate=100,type=1,id=200312,count=2}}</t>
  </si>
  <si>
    <t>春节八天乐5</t>
  </si>
  <si>
    <t>{{type=1,id=204058,count=1}}</t>
  </si>
  <si>
    <t>{{rate=100,type=1,id=200301,count=225},{rate=100,type=1,id=200312,count=4}}</t>
  </si>
  <si>
    <t>春节八天乐6</t>
  </si>
  <si>
    <t>{{type=1,id=204059,count=1}}</t>
  </si>
  <si>
    <t>{{rate=100,type=1,id=200301,count=300},{rate=100,type=1,id=200312,count=6}}</t>
  </si>
  <si>
    <t>春节八天乐7</t>
  </si>
  <si>
    <t>{{type=1,id=204060,count=1}}</t>
  </si>
  <si>
    <t>{{rate=100,type=1,id=200301,count=375},{rate=100,type=1,id=200312,count=8}}</t>
  </si>
  <si>
    <t>春节八天乐8</t>
  </si>
  <si>
    <t>{{type=1,id=204061,count=1}}</t>
  </si>
  <si>
    <t>{{rate=100,type=1,id=200301,count=450},{rate=100,type=1,id=200312,count=12}}</t>
  </si>
  <si>
    <t>春节八天乐9</t>
  </si>
  <si>
    <t>{{type=1,id=204062,count=1}}</t>
  </si>
  <si>
    <t>{{rate=100,type=1,id=200301,count=600},{rate=100,type=1,id=200312,count=16}}</t>
  </si>
  <si>
    <t>春节八天乐10</t>
  </si>
  <si>
    <t>{{type=1,id=204063,count=1}}</t>
  </si>
  <si>
    <t>{{type=1,id=500011,count=5000},{type=0,id=1,count=40000000}}</t>
  </si>
  <si>
    <t>{{type=1,id=505401,count=1},{type=0,id=1,count=25000000}}</t>
  </si>
  <si>
    <t>{{type=1,id=200301,count=150},{type=0,id=1,count=15000000}}</t>
  </si>
  <si>
    <t>{{type=1,id=205000,count=60},{type=0,id=1,count=10000000}}</t>
  </si>
  <si>
    <t>{{type=1,id=204064,count=5},{type=0,id=1,count=5000000}}</t>
  </si>
  <si>
    <t>{{type=1,id=200301,count=300},{type=0,id=1,count=40000000}}</t>
  </si>
  <si>
    <t>{{type=1,id=220011,count=1},{type=0,id=1,count=25000000}}</t>
  </si>
  <si>
    <t>{{type=1,id=200925,count=1},{type=0,id=1,count=15000000}}</t>
  </si>
  <si>
    <t>{{type=1,id=200015,count=500},{type=0,id=1,count=10000000}}</t>
  </si>
  <si>
    <t>{{type=1,id=200009,count=5},{type=0,id=1,count=5000000}}</t>
  </si>
  <si>
    <t>{{type=1,id=500011,count=4000},{type=0,id=1,count=40000000}}</t>
  </si>
  <si>
    <t>{{type=1,id=200997,count=1},{type=0,id=1,count=25000000}}</t>
  </si>
  <si>
    <t>{{type=1,id=220011,count=1},{type=0,id=1,count=15000000}}</t>
  </si>
  <si>
    <t>{{type=1,id=200005,count=50},{type=0,id=1,count=10000000}}</t>
  </si>
  <si>
    <t>3月版本庆典</t>
  </si>
  <si>
    <t>{head="庆典狂欢达标奖励",context="恭喜您满足庆典狂欢值达标奖励领取条件,请收取附件奖励"}</t>
  </si>
  <si>
    <t>ActivityType11_2Config={</t>
  </si>
  <si>
    <t>activity/type11_2.config</t>
  </si>
  <si>
    <t>任务类型</t>
  </si>
  <si>
    <t>任务辅助参数</t>
  </si>
  <si>
    <t>任务次数需要</t>
  </si>
  <si>
    <t>每日次数上限</t>
  </si>
  <si>
    <t>单次增加积分</t>
  </si>
  <si>
    <t>积分展示系数</t>
  </si>
  <si>
    <t>项目名字</t>
  </si>
  <si>
    <t>界面跳转</t>
  </si>
  <si>
    <t>单项奖励</t>
  </si>
  <si>
    <t>天数限制</t>
  </si>
  <si>
    <t>天数资源</t>
  </si>
  <si>
    <t>任务组</t>
  </si>
  <si>
    <t>组名</t>
  </si>
  <si>
    <t>param</t>
  </si>
  <si>
    <t>target</t>
  </si>
  <si>
    <t>dayLimit</t>
  </si>
  <si>
    <t>name</t>
  </si>
  <si>
    <t>turn</t>
  </si>
  <si>
    <t>dayImg</t>
  </si>
  <si>
    <t>group</t>
  </si>
  <si>
    <t>gName</t>
  </si>
  <si>
    <t>"遭遇战"</t>
  </si>
  <si>
    <t>{"LadderWin",0}</t>
  </si>
  <si>
    <t>"秘境BOSS"</t>
  </si>
  <si>
    <t>{"BossWin",2}</t>
  </si>
  <si>
    <t>"王者争霸"</t>
  </si>
  <si>
    <t>{"LadderWin",1}</t>
  </si>
  <si>
    <t>"材料副本"</t>
  </si>
  <si>
    <t>{"FbWin",0}</t>
  </si>
  <si>
    <t>"天魔矿工"</t>
  </si>
  <si>
    <t>{"LadderWin",2}</t>
  </si>
  <si>
    <t>"装备寻宝"</t>
  </si>
  <si>
    <t>{"TreasureHuntWin",0}</t>
  </si>
  <si>
    <t>"战纹寻宝"</t>
  </si>
  <si>
    <t>{"TreasureHuntWin",1}</t>
  </si>
  <si>
    <t>"野外BOSS"</t>
  </si>
  <si>
    <t>{"BossWin",1}</t>
  </si>
  <si>
    <t>"经验副本"</t>
  </si>
  <si>
    <t>{"FbWin",1}</t>
  </si>
  <si>
    <t>"元旦爆竹"</t>
  </si>
  <si>
    <t>{"NewYearWin",231}</t>
  </si>
  <si>
    <t>4周七天</t>
  </si>
  <si>
    <t>"累计登录|C:0x00ff00&amp;T:1|天"</t>
  </si>
  <si>
    <t>{{type=1,id=204052,count=1},{type=0,id=2,count=100},{type=0,id=1,count=200000}}</t>
  </si>
  <si>
    <t>"sd_day1"</t>
  </si>
  <si>
    <t>"累计登录"</t>
  </si>
  <si>
    <t>"累计登录</t>
  </si>
  <si>
    <t>天"</t>
  </si>
  <si>
    <t>"累计登录|C:0x00ff00&amp;T:2|天"</t>
  </si>
  <si>
    <t>{{type=1,id=204052,count=1},{type=0,id=2,count=100},{type=0,id=1,count=300000}}</t>
  </si>
  <si>
    <t>"累计登录|C:0x00ff00&amp;T:3|天"</t>
  </si>
  <si>
    <t>{{type=1,id=204052,count=1},{type=0,id=2,count=150},{type=0,id=1,count=400000}}</t>
  </si>
  <si>
    <t>"累计登录|C:0x00ff00&amp;T:4|天"</t>
  </si>
  <si>
    <t>{{type=1,id=204052,count=1},{type=0,id=2,count=150},{type=0,id=1,count=500000}}</t>
  </si>
  <si>
    <t>"累计登录|C:0x00ff00&amp;T:5|天"</t>
  </si>
  <si>
    <t>{{type=1,id=204052,count=1},{type=0,id=2,count=200},{type=0,id=1,count=600000}}</t>
  </si>
  <si>
    <t>"累计登录|C:0x00ff00&amp;T:6|天"</t>
  </si>
  <si>
    <t>{{type=1,id=204052,count=1},{type=0,id=2,count=200},{type=0,id=1,count=700000}}</t>
  </si>
  <si>
    <t>"累计登录|C:0x00ff00&amp;T:7|天"</t>
  </si>
  <si>
    <t>{{type=1,id=204052,count=1},{type=0,id=2,count=250},{type=0,id=1,count=800000}}</t>
  </si>
  <si>
    <t>"野外BOSS挑战</t>
  </si>
  <si>
    <t>次"</t>
  </si>
  <si>
    <t>"野外BOSS挑战|C:0x00ff00&amp;T:3|次"</t>
  </si>
  <si>
    <t>{{type=1,id=204052,count=1},{type=1,id=200156,count=1}}</t>
  </si>
  <si>
    <t>"野外BOSS挑战|C:0x00ff00&amp;T:8|次"</t>
  </si>
  <si>
    <t>"野外BOSS挑战|C:0x00ff00&amp;T:15|次"</t>
  </si>
  <si>
    <t>{{type=1,id=204052,count=1},{type=1,id=200156,count=2}}</t>
  </si>
  <si>
    <t>"野外BOSS挑战|C:0x00ff00&amp;T:20|次"</t>
  </si>
  <si>
    <t>"野外BOSS挑战|C:0x00ff00&amp;T:30|次"</t>
  </si>
  <si>
    <t>{{type=1,id=204052,count=1},{type=1,id=200156,count=3}}</t>
  </si>
  <si>
    <t>"野外BOSS挑战|C:0x00ff00&amp;T:40|次"</t>
  </si>
  <si>
    <t>"野外BOSS挑战|C:0x00ff00&amp;T:50|次"</t>
  </si>
  <si>
    <t>{{type=1,id=204052,count=1},{type=1,id=200156,count=4}}</t>
  </si>
  <si>
    <t>"秘境BOSS挑战</t>
  </si>
  <si>
    <t>"材料副本扫荡|C:0x00ff00&amp;T:6|次"</t>
  </si>
  <si>
    <t>{{type=1,id=204053,count=1},{type=0,id=1,count=500000}}</t>
  </si>
  <si>
    <t>"日常消耗"</t>
  </si>
  <si>
    <t>"材料副本扫荡|C:0x00ff00&amp;T:12|次"</t>
  </si>
  <si>
    <t>{{type=1,id=204053,count=1},{type=0,id=1,count=600000}}</t>
  </si>
  <si>
    <t>"材料副本扫荡|C:0x00ff00&amp;T:24|次"</t>
  </si>
  <si>
    <t>{{type=1,id=204053,count=2},{type=0,id=1,count=700000}}</t>
  </si>
  <si>
    <t>"材料副本扫荡|C:0x00ff00&amp;T:36|次"</t>
  </si>
  <si>
    <t>{{type=1,id=204053,count=4},{type=0,id=1,count=800000}}</t>
  </si>
  <si>
    <t>"经验副本3倍领取|C:0x00ff00&amp;T:2|次"</t>
  </si>
  <si>
    <t>{{type=1,id=204053,count=1},{type=0,id=1,count=900000}}</t>
  </si>
  <si>
    <t>"经验副本3倍领取|C:0x00ff00&amp;T:4|次"</t>
  </si>
  <si>
    <t>{{type=1,id=204053,count=1},{type=0,id=1,count=1000000}}</t>
  </si>
  <si>
    <t>"经验副本3倍领取|C:0x00ff00&amp;T:6|次"</t>
  </si>
  <si>
    <t>{{type=1,id=204053,count=1},{type=0,id=1,count=1100000}}</t>
  </si>
  <si>
    <t>"金币消耗</t>
  </si>
  <si>
    <t>万"</t>
  </si>
  <si>
    <t>"金币消耗|C:0x00ff00&amp;T:100|万"</t>
  </si>
  <si>
    <t>{{type=1,id=204052,count=1},{type=1,id=200167,count=100}}</t>
  </si>
  <si>
    <t>"sd_day2"</t>
  </si>
  <si>
    <t>"金币消耗"</t>
  </si>
  <si>
    <t>"金币消耗|C:0x00ff00&amp;T:200|万"</t>
  </si>
  <si>
    <t>"金币消耗|C:0x00ff00&amp;T:500|万"</t>
  </si>
  <si>
    <t>"金币消耗|C:0x00ff00&amp;T:800|万"</t>
  </si>
  <si>
    <t>"金币消耗|C:0x00ff00&amp;T:1000|万"</t>
  </si>
  <si>
    <t>"金币消耗|C:0x00ff00&amp;T:2000|万"</t>
  </si>
  <si>
    <t>"金币消耗|C:0x00ff00&amp;T:5000|万"</t>
  </si>
  <si>
    <t>"遭遇战挑战</t>
  </si>
  <si>
    <t>"秘境BOSS挑战|C:0x00ff00&amp;T:1|次"</t>
  </si>
  <si>
    <t>{{type=1,id=204052,count=1},{type=1,id=200157,count=1}}</t>
  </si>
  <si>
    <t>"秘境BOSS挑战|C:0x00ff00&amp;T:3|次"</t>
  </si>
  <si>
    <t>"秘境BOSS挑战|C:0x00ff00&amp;T:5|次"</t>
  </si>
  <si>
    <t>"秘境BOSS挑战|C:0x00ff00&amp;T:9|次"</t>
  </si>
  <si>
    <t>"秘境BOSS挑战|C:0x00ff00&amp;T:12|次"</t>
  </si>
  <si>
    <t>"秘境BOSS挑战|C:0x00ff00&amp;T:15|次"</t>
  </si>
  <si>
    <t>"秘境BOSS挑战|C:0x00ff00&amp;T:18|次"</t>
  </si>
  <si>
    <t>"王者争霸匹配</t>
  </si>
  <si>
    <t>"战纹寻宝|C:0x00ff00&amp;T:10|次"</t>
  </si>
  <si>
    <t>{{type=1,id=204053,count=1},{type=1,id=500005,count=5}}</t>
  </si>
  <si>
    <t>"战纹寻宝|C:0x00ff00&amp;T:20|次"</t>
  </si>
  <si>
    <t>"战纹寻宝|C:0x00ff00&amp;T:30|次"</t>
  </si>
  <si>
    <t>"战纹寻宝|C:0x00ff00&amp;T:50|次"</t>
  </si>
  <si>
    <t>{{type=1,id=204053,count=2},{type=1,id=500005,count=10}}</t>
  </si>
  <si>
    <t>"战纹寻宝|C:0x00ff00&amp;T:70|次"</t>
  </si>
  <si>
    <t>"战纹寻宝|C:0x00ff00&amp;T:90|次"</t>
  </si>
  <si>
    <t>"战纹寻宝|C:0x00ff00&amp;T:120|次"</t>
  </si>
  <si>
    <t>{{type=1,id=204053,count=3},{type=1,id=500005,count=10}}</t>
  </si>
  <si>
    <t>"元宝消耗</t>
  </si>
  <si>
    <t>"</t>
  </si>
  <si>
    <t>"累计充值|C:0x00ff00&amp;T:10|元"</t>
  </si>
  <si>
    <t>{{type=1,id=204053,count=1},{type=1,id=200009,count=1},{type=0,id=1,count=1000000}}</t>
  </si>
  <si>
    <t>"sd_day3"</t>
  </si>
  <si>
    <t>"累计充值"</t>
  </si>
  <si>
    <t>"累计充值|C:0x00ff00&amp;T:30|元"</t>
  </si>
  <si>
    <t>{{type=1,id=204053,count=1},{type=1,id=200009,count=1},{type=0,id=1,count=1500000}}</t>
  </si>
  <si>
    <t>"累计充值|C:0x00ff00&amp;T:60|元"</t>
  </si>
  <si>
    <t>{{type=1,id=204053,count=1},{type=1,id=200009,count=2},{type=0,id=1,count=2000000}}</t>
  </si>
  <si>
    <t>"累计充值|C:0x00ff00&amp;T:100|元"</t>
  </si>
  <si>
    <t>{{type=1,id=204053,count=1},{type=1,id=200009,count=2},{type=0,id=1,count=2500000}}</t>
  </si>
  <si>
    <t>"累计充值|C:0x00ff00&amp;T:200|元"</t>
  </si>
  <si>
    <t>{{type=1,id=204053,count=3},{type=1,id=200009,count=3},{type=0,id=1,count=3000000}}</t>
  </si>
  <si>
    <t>"累计充值|C:0x00ff00&amp;T:300|元"</t>
  </si>
  <si>
    <t>{{type=1,id=204053,count=3},{type=1,id=200009,count=3},{type=0,id=1,count=3500000}}</t>
  </si>
  <si>
    <t>"累计充值|C:0x00ff00&amp;T:500|元"</t>
  </si>
  <si>
    <t>{{type=1,id=204053,count=6},{type=1,id=200009,count=5},{type=0,id=1,count=4000000}}</t>
  </si>
  <si>
    <t>"雇佣天魔矿工</t>
  </si>
  <si>
    <t>"王者争霸匹配|C:0x00ff00&amp;T:3|次"</t>
  </si>
  <si>
    <t>{{type=1,id=204052,count=1},{type=0,id=4,count=2000}}</t>
  </si>
  <si>
    <t>"激情PK"</t>
  </si>
  <si>
    <t>"王者争霸匹配|C:0x00ff00&amp;T:6|次"</t>
  </si>
  <si>
    <t>"王者争霸匹配|C:0x00ff00&amp;T:12|次"</t>
  </si>
  <si>
    <t>"王者争霸匹配|C:0x00ff00&amp;T:18|次"</t>
  </si>
  <si>
    <t>"参与激情泡点|C:0x00ff00&amp;T:1|次"</t>
  </si>
  <si>
    <t>{"FbWin",3}</t>
  </si>
  <si>
    <t>{{type=1,id=204052,count=1},{type=1,id=200318,count=10}}</t>
  </si>
  <si>
    <t>"参与血战比奇|C:0x00ff00&amp;T:1|次"</t>
  </si>
  <si>
    <t>"参与激情泡点</t>
  </si>
  <si>
    <t>"雇佣天魔矿工|C:0x00ff00&amp;T:2|次"</t>
  </si>
  <si>
    <t>{{type=1,id=204053,count=2},{type=1,id=200936,count=1}}</t>
  </si>
  <si>
    <t>"雇佣天魔矿工|C:0x00ff00&amp;T:4|次"</t>
  </si>
  <si>
    <t>{{type=1,id=204053,count=2},{type=1,id=200936,count=2}}</t>
  </si>
  <si>
    <t>"参与血战比奇</t>
  </si>
  <si>
    <t>"雇佣天魔矿工|C:0x00ff00&amp;T:6|次"</t>
  </si>
  <si>
    <t>{{type=1,id=204053,count=2},{type=1,id=200936,count=3}}</t>
  </si>
  <si>
    <t>"雇佣天魔矿工|C:0x00ff00&amp;T:9|次"</t>
  </si>
  <si>
    <t>{{type=1,id=204053,count=2},{type=1,id=200936,count=4}}</t>
  </si>
  <si>
    <t>"雇佣天魔矿工|C:0x00ff00&amp;T:12|次"</t>
  </si>
  <si>
    <t>{{type=1,id=204053,count=2},{type=1,id=200936,count=5}}</t>
  </si>
  <si>
    <t>"累计充值</t>
  </si>
  <si>
    <t>元"</t>
  </si>
  <si>
    <t>"元宝消耗|C:0x00ff00&amp;T:3888|"</t>
  </si>
  <si>
    <t>{{type=1,id=204053,count=1},{type=1,id=200004,count=5},{type=0,id=1,count=1000000}}</t>
  </si>
  <si>
    <t>"sd_day4"</t>
  </si>
  <si>
    <t>"元宝消耗"</t>
  </si>
  <si>
    <t>"元宝消耗|C:0x00ff00&amp;T:6888|"</t>
  </si>
  <si>
    <t>{{type=1,id=204053,count=1},{type=1,id=200004,count=5},{type=0,id=1,count=1500000}}</t>
  </si>
  <si>
    <t>"元宝消耗|C:0x00ff00&amp;T:9888|"</t>
  </si>
  <si>
    <t>{{type=1,id=204053,count=1},{type=1,id=200004,count=5},{type=0,id=1,count=2000000}}</t>
  </si>
  <si>
    <t>"元宝消耗|C:0x00ff00&amp;T:16888|"</t>
  </si>
  <si>
    <t>{{type=1,id=204053,count=2},{type=1,id=200004,count=5},{type=0,id=1,count=2500000}}</t>
  </si>
  <si>
    <t>"元宝消耗|C:0x00ff00&amp;T:26888|"</t>
  </si>
  <si>
    <t>{{type=1,id=204053,count=3},{type=1,id=200004,count=5},{type=0,id=1,count=3000000}}</t>
  </si>
  <si>
    <t>"元宝消耗|C:0x00ff00&amp;T:38888|"</t>
  </si>
  <si>
    <t>{{type=1,id=204053,count=3},{type=1,id=200004,count=5},{type=0,id=1,count=3500000}}</t>
  </si>
  <si>
    <t>"元宝消耗|C:0x00ff00&amp;T:58888|"</t>
  </si>
  <si>
    <t>{{type=1,id=204053,count=6},{type=1,id=200004,count=5},{type=0,id=1,count=4000000}}</t>
  </si>
  <si>
    <t>"篝火捐献</t>
  </si>
  <si>
    <t>个"</t>
  </si>
  <si>
    <t>"篝火捐献|C:0x00ff00&amp;T:60|个"</t>
  </si>
  <si>
    <t>{{type=1,id=204052,count=1},{type=0,id=1,count=200000}}</t>
  </si>
  <si>
    <t>"行会捐献"</t>
  </si>
  <si>
    <t>"篝火捐献|C:0x00ff00&amp;T:120|个"</t>
  </si>
  <si>
    <t>{{type=1,id=204052,count=1},{type=0,id=1,count=300000}}</t>
  </si>
  <si>
    <t>"篝火捐献|C:0x00ff00&amp;T:180|个"</t>
  </si>
  <si>
    <t>{{type=1,id=204052,count=1},{type=0,id=1,count=400000}}</t>
  </si>
  <si>
    <t>"行会BOSS挑战</t>
  </si>
  <si>
    <t>"行会金币捐献|C:0x00ff00&amp;T:10|次"</t>
  </si>
  <si>
    <t>{{type=1,id=204052,count=1},{type=0,id=1,count=500000}}</t>
  </si>
  <si>
    <t>"行会金币捐献|C:0x00ff00&amp;T:20|次"</t>
  </si>
  <si>
    <t>{{type=1,id=204052,count=1},{type=0,id=1,count=600000}}</t>
  </si>
  <si>
    <t>"行会金币捐献</t>
  </si>
  <si>
    <t>"行会金币捐献|C:0x00ff00&amp;T:30|次"</t>
  </si>
  <si>
    <t>{{type=1,id=204052,count=1},{type=0,id=1,count=700000}}</t>
  </si>
  <si>
    <t>"行会金币捐献|C:0x00ff00&amp;T:40|次"</t>
  </si>
  <si>
    <t>{{type=1,id=204052,count=1},{type=0,id=1,count=800000}}</t>
  </si>
  <si>
    <t>"藏宝阁行进</t>
  </si>
  <si>
    <t>圈"</t>
  </si>
  <si>
    <t>"藏宝阁行进|C:0x00ff00&amp;T:1|圈"</t>
  </si>
  <si>
    <t>{{type=1,id=204053,count=1},{type=1,id=200301,count=5}}</t>
  </si>
  <si>
    <t>"勇闯藏宝阁"</t>
  </si>
  <si>
    <t>"藏宝阁行进|C:0x00ff00&amp;T:3|圈"</t>
  </si>
  <si>
    <t>{{type=1,id=204053,count=2},{type=1,id=200301,count=10}}</t>
  </si>
  <si>
    <t>"藏宝阁行进|C:0x00ff00&amp;T:6|圈"</t>
  </si>
  <si>
    <t>{{type=1,id=204053,count=2},{type=1,id=200301,count=15}}</t>
  </si>
  <si>
    <t>"藏宝阁行进|C:0x00ff00&amp;T:12|圈"</t>
  </si>
  <si>
    <t>{{type=1,id=204053,count=3},{type=1,id=200301,count=20}}</t>
  </si>
  <si>
    <t>"藏宝阁行进|C:0x00ff00&amp;T:18|圈"</t>
  </si>
  <si>
    <t>"藏宝阁行进|C:0x00ff00&amp;T:24|圈"</t>
  </si>
  <si>
    <t>"材料副本扫荡</t>
  </si>
  <si>
    <t>"行会BOSS挑战|C:0x00ff00&amp;T:1|次"</t>
  </si>
  <si>
    <t>{{type=1,id=204052,count=1},{type=1,id=200007,count=20}}</t>
  </si>
  <si>
    <t>"sd_day5"</t>
  </si>
  <si>
    <t>"行会BOSS"</t>
  </si>
  <si>
    <t>"行会BOSS挑战|C:0x00ff00&amp;T:3|次"</t>
  </si>
  <si>
    <t>{{type=1,id=204052,count=1},{type=1,id=200007,count=40}}</t>
  </si>
  <si>
    <t>"行会BOSS挑战|C:0x00ff00&amp;T:5|次"</t>
  </si>
  <si>
    <t>{{type=1,id=204052,count=1},{type=1,id=200007,count=60}}</t>
  </si>
  <si>
    <t>"经验副本3倍领取</t>
  </si>
  <si>
    <t>"行会BOSS挑战|C:0x00ff00&amp;T:6|次"</t>
  </si>
  <si>
    <t>{{type=1,id=204052,count=1},{type=1,id=200007,count=80}}</t>
  </si>
  <si>
    <t>"行会BOSS挑战|C:0x00ff00&amp;T:9|次"</t>
  </si>
  <si>
    <t>{{type=1,id=204052,count=1},{type=1,id=200007,count=100}}</t>
  </si>
  <si>
    <t>"行会BOSS挑战|C:0x00ff00&amp;T:12|次"</t>
  </si>
  <si>
    <t>{{type=1,id=204052,count=1},{type=1,id=200007,count=150}}</t>
  </si>
  <si>
    <t>"装备寻宝</t>
  </si>
  <si>
    <t>"遭遇战挑战|C:0x00ff00&amp;T:5|次"</t>
  </si>
  <si>
    <t>{{type=1,id=204052,count=1},{type=0,id=4,count=200}}</t>
  </si>
  <si>
    <t>"遭遇战连斩"</t>
  </si>
  <si>
    <t>"遭遇战挑战|C:0x00ff00&amp;T:10|次"</t>
  </si>
  <si>
    <t>{{type=1,id=204052,count=1},{type=0,id=4,count=400}}</t>
  </si>
  <si>
    <t>"遭遇战挑战|C:0x00ff00&amp;T:15|次"</t>
  </si>
  <si>
    <t>{{type=1,id=204052,count=1},{type=0,id=4,count=600}}</t>
  </si>
  <si>
    <t>"遭遇战挑战|C:0x00ff00&amp;T:20|次"</t>
  </si>
  <si>
    <t>{{type=1,id=204052,count=1},{type=0,id=4,count=800}}</t>
  </si>
  <si>
    <t>"遭遇战挑战|C:0x00ff00&amp;T:25|次"</t>
  </si>
  <si>
    <t>{{type=1,id=204052,count=1},{type=0,id=4,count=1000}}</t>
  </si>
  <si>
    <t>"遭遇战挑战|C:0x00ff00&amp;T:30|次"</t>
  </si>
  <si>
    <t>{{type=1,id=204052,count=1},{type=0,id=4,count=1200}}</t>
  </si>
  <si>
    <t>"遭遇战挑战|C:0x00ff00&amp;T:35|次"</t>
  </si>
  <si>
    <t>{{type=1,id=204052,count=1},{type=0,id=4,count=1500}}</t>
  </si>
  <si>
    <t>"战纹寻宝</t>
  </si>
  <si>
    <t>"装备寻宝|C:0x00ff00&amp;T:5|次"</t>
  </si>
  <si>
    <t>{{type=1,id=204053,count=2},{type=1,id=201002,count=1}}</t>
  </si>
  <si>
    <t>"装备寻宝|C:0x00ff00&amp;T:10|次"</t>
  </si>
  <si>
    <t>"装备寻宝|C:0x00ff00&amp;T:15|次"</t>
  </si>
  <si>
    <t>{{type=1,id=204053,count=2},{type=1,id=201002,count=2}}</t>
  </si>
  <si>
    <t>"装备寻宝|C:0x00ff00&amp;T:30|次"</t>
  </si>
  <si>
    <t>{{type=1,id=204053,count=6},{type=1,id=201002,count=3}}</t>
  </si>
  <si>
    <t>"装备寻宝|C:0x00ff00&amp;T:50|次"</t>
  </si>
  <si>
    <t>{{type=1,id=204053,count=6},{type=1,id=201002,count=4}}</t>
  </si>
  <si>
    <t>"装备寻宝|C:0x00ff00&amp;T:70|次"</t>
  </si>
  <si>
    <t>"装备寻宝|C:0x00ff00&amp;T:100|次"</t>
  </si>
  <si>
    <t>{{type=1,id=204053,count=9},{type=1,id=201002,count=5}}</t>
  </si>
  <si>
    <t>春节八天</t>
  </si>
  <si>
    <t>{{type=1,id=200978,count=1},{type=0,id=2,count=100},{type=0,id=1,count=200000}}</t>
  </si>
  <si>
    <t>|C:0x00ff00&amp;T:1|</t>
  </si>
  <si>
    <t>{{type=1,id=200978,count=1},{type=0,id=2,count=100},{type=0,id=1,count=300000}}</t>
  </si>
  <si>
    <t>|C:0x00ff00&amp;T:2|</t>
  </si>
  <si>
    <t>{{type=1,id=200978,count=1},{type=0,id=2,count=150},{type=0,id=1,count=400000}}</t>
  </si>
  <si>
    <t>|C:0x00ff00&amp;T:3|</t>
  </si>
  <si>
    <t>{{type=1,id=200978,count=1},{type=0,id=2,count=150},{type=0,id=1,count=500000}}</t>
  </si>
  <si>
    <t>|C:0x00ff00&amp;T:4|</t>
  </si>
  <si>
    <t>{{type=1,id=200978,count=1},{type=0,id=2,count=200},{type=0,id=1,count=600000}}</t>
  </si>
  <si>
    <t>|C:0x00ff00&amp;T:5|</t>
  </si>
  <si>
    <t>{{type=1,id=200978,count=1},{type=0,id=2,count=200},{type=0,id=1,count=700000}}</t>
  </si>
  <si>
    <t>|C:0x00ff00&amp;T:6|</t>
  </si>
  <si>
    <t>{{type=1,id=200978,count=1},{type=0,id=2,count=250},{type=0,id=1,count=800000}}</t>
  </si>
  <si>
    <t>|C:0x00ff00&amp;T:7|</t>
  </si>
  <si>
    <t>{{type=1,id=200978,count=1},{type=1,id=200156,count=1}}</t>
  </si>
  <si>
    <t>|C:0x00ff00&amp;T:8|</t>
  </si>
  <si>
    <t>{{type=1,id=200978,count=1},{type=1,id=200156,count=2}}</t>
  </si>
  <si>
    <t>|C:0x00ff00&amp;T:15|</t>
  </si>
  <si>
    <t>|C:0x00ff00&amp;T:20|</t>
  </si>
  <si>
    <t>{{type=1,id=200978,count=1},{type=1,id=200156,count=3}}</t>
  </si>
  <si>
    <t>|C:0x00ff00&amp;T:30|</t>
  </si>
  <si>
    <t>|C:0x00ff00&amp;T:40|</t>
  </si>
  <si>
    <t>{{type=1,id=200978,count=1},{type=1,id=200156,count=4}}</t>
  </si>
  <si>
    <t>|C:0x00ff00&amp;T:50|</t>
  </si>
  <si>
    <t>{{type=1,id=200979,count=1},{type=0,id=1,count=500000}}</t>
  </si>
  <si>
    <t>{{type=1,id=200979,count=1},{type=0,id=1,count=600000}}</t>
  </si>
  <si>
    <t>|C:0x00ff00&amp;T:12|</t>
  </si>
  <si>
    <t>{{type=1,id=200979,count=2},{type=0,id=1,count=700000}}</t>
  </si>
  <si>
    <t>|C:0x00ff00&amp;T:24|</t>
  </si>
  <si>
    <t>{{type=1,id=200979,count=4},{type=0,id=1,count=800000}}</t>
  </si>
  <si>
    <t>|C:0x00ff00&amp;T:36|</t>
  </si>
  <si>
    <t>{{type=1,id=200979,count=1},{type=0,id=1,count=900000}}</t>
  </si>
  <si>
    <t>{{type=1,id=200979,count=1},{type=0,id=1,count=1000000}}</t>
  </si>
  <si>
    <t>{{type=1,id=200979,count=1},{type=0,id=1,count=1100000}}</t>
  </si>
  <si>
    <t>|C:0x00ff00&amp;T:0.0006|</t>
  </si>
  <si>
    <t>{{type=1,id=200978,count=1},{type=1,id=200167,count=100}}</t>
  </si>
  <si>
    <t>|C:0x00ff00&amp;T:100|</t>
  </si>
  <si>
    <t>|C:0x00ff00&amp;T:200|</t>
  </si>
  <si>
    <t>|C:0x00ff00&amp;T:500|</t>
  </si>
  <si>
    <t>|C:0x00ff00&amp;T:800|</t>
  </si>
  <si>
    <t>|C:0x00ff00&amp;T:1000|</t>
  </si>
  <si>
    <t>|C:0x00ff00&amp;T:2000|</t>
  </si>
  <si>
    <t>|C:0x00ff00&amp;T:50000000|</t>
  </si>
  <si>
    <t>{{type=1,id=200978,count=1},{type=1,id=200157,count=1}}</t>
  </si>
  <si>
    <t>|C:0x00ff00&amp;T:9|</t>
  </si>
  <si>
    <t>|C:0x00ff00&amp;T:18|</t>
  </si>
  <si>
    <t>{{type=1,id=200979,count=1},{type=1,id=500005,count=5}}</t>
  </si>
  <si>
    <t>|C:0x00ff00&amp;T:10|</t>
  </si>
  <si>
    <t>{{type=1,id=200979,count=2},{type=1,id=500005,count=10}}</t>
  </si>
  <si>
    <t>|C:0x00ff00&amp;T:70|</t>
  </si>
  <si>
    <t>|C:0x00ff00&amp;T:90|</t>
  </si>
  <si>
    <t>{{type=1,id=200979,count=3},{type=1,id=500005,count=10}}</t>
  </si>
  <si>
    <t>|C:0x00ff00&amp;T:120|</t>
  </si>
  <si>
    <t>{{type=1,id=200979,count=1},{type=1,id=200009,count=1},{type=0,id=1,count=1000000}}</t>
  </si>
  <si>
    <t>{{type=1,id=200979,count=1},{type=1,id=200009,count=1},{type=0,id=1,count=1500000}}</t>
  </si>
  <si>
    <t>|C:0x00ff00&amp;T:3000|</t>
  </si>
  <si>
    <t>{{type=1,id=200979,count=1},{type=1,id=200009,count=2},{type=0,id=1,count=2000000}}</t>
  </si>
  <si>
    <t>|C:0x00ff00&amp;T:6000|</t>
  </si>
  <si>
    <t>{{type=1,id=200979,count=1},{type=1,id=200009,count=2},{type=0,id=1,count=2500000}}</t>
  </si>
  <si>
    <t>|C:0x00ff00&amp;T:10000|</t>
  </si>
  <si>
    <t>{{type=1,id=200979,count=3},{type=1,id=200009,count=3},{type=0,id=1,count=3000000}}</t>
  </si>
  <si>
    <t>|C:0x00ff00&amp;T:20000|</t>
  </si>
  <si>
    <t>{{type=1,id=200979,count=3},{type=1,id=200009,count=3},{type=0,id=1,count=3500000}}</t>
  </si>
  <si>
    <t>|C:0x00ff00&amp;T:30000|</t>
  </si>
  <si>
    <t>{{type=1,id=200979,count=6},{type=1,id=200009,count=5},{type=0,id=1,count=4000000}}</t>
  </si>
  <si>
    <t>|C:0x00ff00&amp;T:50000|</t>
  </si>
  <si>
    <t>{{type=1,id=200978,count=1},{type=0,id=4,count=2000}}</t>
  </si>
  <si>
    <t>{{type=1,id=200978,count=1},{type=1,id=200318,count=10}}</t>
  </si>
  <si>
    <t>{{type=1,id=200979,count=2},{type=1,id=200936,count=1}}</t>
  </si>
  <si>
    <t>{{type=1,id=200979,count=2},{type=1,id=200936,count=2}}</t>
  </si>
  <si>
    <t>{{type=1,id=200979,count=2},{type=1,id=200936,count=3}}</t>
  </si>
  <si>
    <t>{{type=1,id=200979,count=2},{type=1,id=200936,count=4}}</t>
  </si>
  <si>
    <t>{{type=1,id=200979,count=2},{type=1,id=200936,count=5}}</t>
  </si>
  <si>
    <t>|C:0x00ff00&amp;T:0.12|</t>
  </si>
  <si>
    <t>{{type=1,id=200979,count=1},{type=1,id=200004,count=5},{type=0,id=1,count=1000000}}</t>
  </si>
  <si>
    <t>|C:0x00ff00&amp;T:38.88|</t>
  </si>
  <si>
    <t>{{type=1,id=200979,count=1},{type=1,id=200004,count=5},{type=0,id=1,count=1500000}}</t>
  </si>
  <si>
    <t>|C:0x00ff00&amp;T:68.88|</t>
  </si>
  <si>
    <t>{{type=1,id=200979,count=1},{type=1,id=200004,count=5},{type=0,id=1,count=2000000}}</t>
  </si>
  <si>
    <t>|C:0x00ff00&amp;T:98.88|</t>
  </si>
  <si>
    <t>{{type=1,id=200979,count=2},{type=1,id=200004,count=5},{type=0,id=1,count=2500000}}</t>
  </si>
  <si>
    <t>|C:0x00ff00&amp;T:168.88|</t>
  </si>
  <si>
    <t>{{type=1,id=200979,count=3},{type=1,id=200004,count=5},{type=0,id=1,count=3000000}}</t>
  </si>
  <si>
    <t>|C:0x00ff00&amp;T:268.88|</t>
  </si>
  <si>
    <t>{{type=1,id=200979,count=3},{type=1,id=200004,count=5},{type=0,id=1,count=3500000}}</t>
  </si>
  <si>
    <t>|C:0x00ff00&amp;T:388.88|</t>
  </si>
  <si>
    <t>{{type=1,id=200979,count=6},{type=1,id=200004,count=5},{type=0,id=1,count=4000000}}</t>
  </si>
  <si>
    <t>|C:0x00ff00&amp;T:58888|</t>
  </si>
  <si>
    <t>{{type=1,id=200978,count=1},{type=0,id=1,count=200000}}</t>
  </si>
  <si>
    <t>|C:0x00ff00&amp;T:60|</t>
  </si>
  <si>
    <t>{{type=1,id=200978,count=1},{type=0,id=1,count=300000}}</t>
  </si>
  <si>
    <t>{{type=1,id=200978,count=1},{type=0,id=1,count=400000}}</t>
  </si>
  <si>
    <t>|C:0x00ff00&amp;T:180|</t>
  </si>
  <si>
    <t>{{type=1,id=200978,count=1},{type=0,id=1,count=500000}}</t>
  </si>
  <si>
    <t>{{type=1,id=200978,count=1},{type=0,id=1,count=600000}}</t>
  </si>
  <si>
    <t>{{type=1,id=200978,count=1},{type=0,id=1,count=700000}}</t>
  </si>
  <si>
    <t>{{type=1,id=200978,count=1},{type=0,id=1,count=800000}}</t>
  </si>
  <si>
    <t>{{type=1,id=200979,count=1},{type=1,id=200301,count=5}}</t>
  </si>
  <si>
    <t>{{type=1,id=200979,count=2},{type=1,id=200301,count=10}}</t>
  </si>
  <si>
    <t>{{type=1,id=200979,count=2},{type=1,id=200301,count=15}}</t>
  </si>
  <si>
    <t>{{type=1,id=200979,count=3},{type=1,id=200301,count=20}}</t>
  </si>
  <si>
    <t>{{type=1,id=200978,count=1},{type=1,id=200007,count=20}}</t>
  </si>
  <si>
    <t>{{type=1,id=200978,count=1},{type=1,id=200007,count=40}}</t>
  </si>
  <si>
    <t>{{type=1,id=200978,count=1},{type=1,id=200007,count=60}}</t>
  </si>
  <si>
    <t>{{type=1,id=200978,count=1},{type=1,id=200007,count=80}}</t>
  </si>
  <si>
    <t>{{type=1,id=200978,count=1},{type=1,id=200007,count=100}}</t>
  </si>
  <si>
    <t>{{type=1,id=200978,count=1},{type=1,id=200007,count=150}}</t>
  </si>
  <si>
    <t>{{type=1,id=200978,count=1},{type=0,id=4,count=200}}</t>
  </si>
  <si>
    <t>{{type=1,id=200978,count=1},{type=0,id=4,count=400}}</t>
  </si>
  <si>
    <t>{{type=1,id=200978,count=1},{type=0,id=4,count=600}}</t>
  </si>
  <si>
    <t>{{type=1,id=200978,count=1},{type=0,id=4,count=800}}</t>
  </si>
  <si>
    <t>{{type=1,id=200978,count=1},{type=0,id=4,count=1000}}</t>
  </si>
  <si>
    <t>|C:0x00ff00&amp;T:25|</t>
  </si>
  <si>
    <t>{{type=1,id=200978,count=1},{type=0,id=4,count=1200}}</t>
  </si>
  <si>
    <t>{{type=1,id=200978,count=1},{type=0,id=4,count=1500}}</t>
  </si>
  <si>
    <t>|C:0x00ff00&amp;T:35|</t>
  </si>
  <si>
    <t>{{type=1,id=200979,count=2},{type=1,id=201002,count=1}}</t>
  </si>
  <si>
    <t>{{type=1,id=200979,count=2},{type=1,id=201002,count=2}}</t>
  </si>
  <si>
    <t>{{type=1,id=200979,count=6},{type=1,id=201002,count=3}}</t>
  </si>
  <si>
    <t>{{type=1,id=200979,count=6},{type=1,id=201002,count=4}}</t>
  </si>
  <si>
    <t>{{type=1,id=200979,count=9},{type=1,id=201002,count=5}}</t>
  </si>
  <si>
    <t>项目</t>
  </si>
  <si>
    <t>每日次数</t>
  </si>
  <si>
    <t>单次积分</t>
  </si>
  <si>
    <t>参与遭遇战</t>
  </si>
  <si>
    <t>参与秘境BOSS</t>
  </si>
  <si>
    <t>参与王者争霸</t>
  </si>
  <si>
    <t>"充值20元"</t>
  </si>
  <si>
    <t>{"Recharge1Win"}</t>
  </si>
  <si>
    <t>完成副本挑战（包含扫荡）</t>
  </si>
  <si>
    <t>"充值50元"</t>
  </si>
  <si>
    <t>经验副本</t>
  </si>
  <si>
    <t>"充值200元"</t>
  </si>
  <si>
    <t>野外BOSS获得归属</t>
  </si>
  <si>
    <t>装备寻宝</t>
  </si>
  <si>
    <t>战纹寻宝</t>
  </si>
  <si>
    <t>雇佣天魔矿工</t>
  </si>
  <si>
    <t>充值2000元宝</t>
  </si>
  <si>
    <t>充值5000元宝</t>
  </si>
  <si>
    <t>充值20000元宝</t>
  </si>
  <si>
    <t>庆典狂欢5天</t>
  </si>
  <si>
    <t>{{type=1,id=200342,count=10},{type=1,id=200007,count=100}}</t>
  </si>
  <si>
    <t>"日常"</t>
  </si>
  <si>
    <t>{{type=1,id=200342,count=10},{type=1,id=200007,count=101}}</t>
  </si>
  <si>
    <t>{{type=1,id=200342,count=10},{type=1,id=200007,count=102}}</t>
  </si>
  <si>
    <t>{{type=1,id=200342,count=10},{type=1,id=200007,count=103}}</t>
  </si>
  <si>
    <t>{{type=1,id=200342,count=10},{type=1,id=200007,count=104}}</t>
  </si>
  <si>
    <t>{{type=1,id=200342,count=10},{type=1,id=200007,count=105}}</t>
  </si>
  <si>
    <t>{{type=1,id=200342,count=10},{type=1,id=200007,count=106}}</t>
  </si>
  <si>
    <t>{{type=1,id=200342,count=10},{type=1,id=200007,count=107}}</t>
  </si>
  <si>
    <t>{{type=1,id=200342,count=10},{type=1,id=200007,count=108}}</t>
  </si>
  <si>
    <t>{{type=1,id=200342,count=10},{type=1,id=200007,count=109}}</t>
  </si>
  <si>
    <t>{{type=1,id=200342,count=10},{type=1,id=200007,count=110}}</t>
  </si>
  <si>
    <t>{{type=1,id=200342,count=10},{type=1,id=200007,count=111}}</t>
  </si>
  <si>
    <t>{{type=1,id=200342,count=10},{type=1,id=200007,count=112}}</t>
  </si>
  <si>
    <t>{{type=1,id=200342,count=10},{type=1,id=200007,count=113}}</t>
  </si>
  <si>
    <t>{{type=1,id=200342,count=10},{type=1,id=200007,count=114}}</t>
  </si>
  <si>
    <t>{{type=1,id=200342,count=10},{type=1,id=200007,count=115}}</t>
  </si>
  <si>
    <t>{{type=1,id=200342,count=10},{type=1,id=200007,count=116}}</t>
  </si>
  <si>
    <t>{{type=1,id=200342,count=10},{type=1,id=200007,count=117}}</t>
  </si>
  <si>
    <t>{{type=1,id=200342,count=10},{type=1,id=200007,count=118}}</t>
  </si>
  <si>
    <t>{{type=1,id=200342,count=10},{type=1,id=200007,count=119}}</t>
  </si>
  <si>
    <t>{{type=1,id=200342,count=10},{type=1,id=200007,count=120}}</t>
  </si>
  <si>
    <t>{{type=1,id=200342,count=10},{type=1,id=200007,count=121}}</t>
  </si>
  <si>
    <t>"活跃"</t>
  </si>
  <si>
    <t>{{type=1,id=200342,count=10},{type=1,id=200007,count=122}}</t>
  </si>
  <si>
    <t>{{type=1,id=200342,count=10},{type=1,id=200007,count=123}}</t>
  </si>
  <si>
    <t>{{type=1,id=200342,count=10},{type=1,id=200007,count=124}}</t>
  </si>
  <si>
    <t>{{type=1,id=200342,count=10},{type=1,id=200007,count=125}}</t>
  </si>
  <si>
    <t>{{type=1,id=200342,count=10},{type=1,id=200007,count=126}}</t>
  </si>
  <si>
    <t>{{type=1,id=200342,count=10},{type=1,id=200007,count=127}}</t>
  </si>
  <si>
    <t>{{type=1,id=200342,count=10},{type=1,id=200007,count=128}}</t>
  </si>
  <si>
    <t>{{type=1,id=200342,count=10},{type=1,id=200007,count=129}}</t>
  </si>
  <si>
    <t>{{type=1,id=200342,count=10},{type=1,id=200007,count=130}}</t>
  </si>
  <si>
    <t>{{type=1,id=200342,count=10},{type=1,id=200007,count=131}}</t>
  </si>
  <si>
    <t>{{type=1,id=200342,count=10},{type=1,id=200007,count=132}}</t>
  </si>
  <si>
    <t>{{type=1,id=200342,count=10},{type=1,id=200007,count=133}}</t>
  </si>
  <si>
    <t>{{type=1,id=200342,count=10},{type=1,id=200007,count=134}}</t>
  </si>
  <si>
    <t>{{type=1,id=200342,count=10},{type=1,id=200007,count=135}}</t>
  </si>
  <si>
    <t>"搞事"</t>
  </si>
  <si>
    <t>{{type=1,id=200342,count=10},{type=1,id=200007,count=136}}</t>
  </si>
  <si>
    <t>{{type=1,id=200342,count=10},{type=1,id=200007,count=137}}</t>
  </si>
  <si>
    <t>{{type=1,id=200342,count=10},{type=1,id=200007,count=138}}</t>
  </si>
  <si>
    <t>{{type=1,id=200342,count=10},{type=1,id=200007,count=139}}</t>
  </si>
  <si>
    <t>{{type=1,id=200342,count=10},{type=1,id=200007,count=140}}</t>
  </si>
  <si>
    <t>{{type=1,id=200342,count=10},{type=1,id=200007,count=141}}</t>
  </si>
  <si>
    <t>{{type=1,id=200342,count=10},{type=1,id=200007,count=142}}</t>
  </si>
  <si>
    <t>{{type=1,id=200342,count=10},{type=1,id=200007,count=143}}</t>
  </si>
  <si>
    <t>{{type=1,id=200342,count=10},{type=1,id=200007,count=144}}</t>
  </si>
  <si>
    <t>{{type=1,id=200342,count=10},{type=1,id=200007,count=145}}</t>
  </si>
  <si>
    <t>{{type=1,id=200342,count=10},{type=1,id=200007,count=146}}</t>
  </si>
  <si>
    <t>{{type=1,id=200342,count=10},{type=1,id=200007,count=147}}</t>
  </si>
  <si>
    <t>{{type=1,id=200342,count=10},{type=1,id=200007,count=148}}</t>
  </si>
  <si>
    <t>{{type=1,id=200342,count=10},{type=1,id=200007,count=149}}</t>
  </si>
  <si>
    <t>{{type=1,id=200342,count=10},{type=1,id=200007,count=150}}</t>
  </si>
  <si>
    <t>{{type=1,id=200342,count=10},{type=1,id=200007,count=151}}</t>
  </si>
  <si>
    <t>{{type=1,id=200342,count=10},{type=1,id=200007,count=152}}</t>
  </si>
  <si>
    <t>{{type=1,id=200342,count=10},{type=1,id=200007,count=153}}</t>
  </si>
  <si>
    <t>"行会"</t>
  </si>
  <si>
    <t>{{type=1,id=200342,count=10},{type=1,id=200007,count=154}}</t>
  </si>
  <si>
    <t>{{type=1,id=200342,count=10},{type=1,id=200007,count=155}}</t>
  </si>
  <si>
    <t>{{type=1,id=200342,count=10},{type=1,id=200007,count=156}}</t>
  </si>
  <si>
    <t>{{type=1,id=200342,count=10},{type=1,id=200007,count=157}}</t>
  </si>
  <si>
    <t>{{type=1,id=200342,count=10},{type=1,id=200007,count=158}}</t>
  </si>
  <si>
    <t>{{type=1,id=200342,count=10},{type=1,id=200007,count=159}}</t>
  </si>
  <si>
    <t>{{type=1,id=200342,count=10},{type=1,id=200007,count=160}}</t>
  </si>
  <si>
    <t>{{type=1,id=200342,count=10},{type=1,id=200007,count=161}}</t>
  </si>
  <si>
    <t>{{type=1,id=200342,count=10},{type=1,id=200007,count=162}}</t>
  </si>
  <si>
    <t>{{type=1,id=200342,count=10},{type=1,id=200007,count=163}}</t>
  </si>
  <si>
    <t>{{type=1,id=200342,count=10},{type=1,id=200007,count=164}}</t>
  </si>
  <si>
    <t>{{type=1,id=200342,count=10},{type=1,id=200007,count=165}}</t>
  </si>
  <si>
    <t>{{type=1,id=200342,count=10},{type=1,id=200007,count=166}}</t>
  </si>
  <si>
    <t>{{type=1,id=200342,count=10},{type=1,id=200007,count=167}}</t>
  </si>
  <si>
    <t>{{type=1,id=200342,count=10},{type=1,id=200007,count=168}}</t>
  </si>
  <si>
    <t>{{type=1,id=200342,count=10},{type=1,id=200007,count=169}}</t>
  </si>
  <si>
    <t>{{type=1,id=200342,count=10},{type=1,id=200007,count=170}}</t>
  </si>
  <si>
    <t>{{type=1,id=200342,count=10},{type=1,id=200007,count=171}}</t>
  </si>
  <si>
    <t>{{type=1,id=200342,count=10},{type=1,id=200007,count=172}}</t>
  </si>
  <si>
    <t>"跨服"</t>
  </si>
  <si>
    <t>{{type=1,id=200342,count=10},{type=1,id=200007,count=173}}</t>
  </si>
  <si>
    <t>{{type=1,id=200342,count=10},{type=1,id=200007,count=174}}</t>
  </si>
  <si>
    <t>{{type=1,id=200342,count=10},{type=1,id=200007,count=175}}</t>
  </si>
  <si>
    <t>{{type=1,id=200342,count=10},{type=1,id=200007,count=176}}</t>
  </si>
  <si>
    <t>{{type=1,id=200342,count=10},{type=1,id=200007,count=177}}</t>
  </si>
  <si>
    <t>{{type=1,id=200342,count=10},{type=1,id=200007,count=178}}</t>
  </si>
  <si>
    <t>{{type=1,id=200342,count=10},{type=1,id=200007,count=179}}</t>
  </si>
  <si>
    <t>{{type=1,id=200342,count=10},{type=1,id=200007,count=180}}</t>
  </si>
  <si>
    <t>{{type=1,id=200342,count=10},{type=1,id=200007,count=181}}</t>
  </si>
  <si>
    <t>{{type=1,id=200342,count=10},{type=1,id=200007,count=182}}</t>
  </si>
  <si>
    <t>{{type=1,id=200342,count=10},{type=1,id=200007,count=183}}</t>
  </si>
  <si>
    <t>{{type=1,id=200342,count=10},{type=1,id=200007,count=184}}</t>
  </si>
  <si>
    <t>{{type=1,id=200342,count=10},{type=1,id=200007,count=185}}</t>
  </si>
  <si>
    <t>ActivityType12Config={</t>
  </si>
  <si>
    <t>activity/type12.config</t>
  </si>
  <si>
    <t>是否跨服红包</t>
  </si>
  <si>
    <t>前N名可以领取元宝</t>
  </si>
  <si>
    <t>元宝区间</t>
  </si>
  <si>
    <t>金币区间</t>
  </si>
  <si>
    <t>存在时间(秒)</t>
  </si>
  <si>
    <t>祝福语字数限制</t>
  </si>
  <si>
    <t>默认祝福语</t>
  </si>
  <si>
    <t>是否记录</t>
  </si>
  <si>
    <t>皮肤状态</t>
  </si>
  <si>
    <t>发红包语</t>
  </si>
  <si>
    <t>isCross</t>
  </si>
  <si>
    <t>ybRandom</t>
  </si>
  <si>
    <t>goldRandom</t>
  </si>
  <si>
    <t>exitTime</t>
  </si>
  <si>
    <t>wordCount</t>
  </si>
  <si>
    <t>blessWord</t>
  </si>
  <si>
    <t>isRecord</t>
  </si>
  <si>
    <t>skinType</t>
  </si>
  <si>
    <t>{20,60}</t>
  </si>
  <si>
    <t>{20000,60000}</t>
  </si>
  <si>
    <t>"春风送暖入屠苏，祝大家次次拿归属，把把爆神装！"</t>
  </si>
  <si>
    <t>"10"</t>
  </si>
  <si>
    <t>{50,150}</t>
  </si>
  <si>
    <t>{50000,150000}</t>
  </si>
  <si>
    <t>"100"</t>
  </si>
  <si>
    <t>"|C:0x5186fd&amp;T:%s| 一掷千金，给全服同胞发放了一个|C:0x00ff00&amp;T:大红包|！"</t>
  </si>
  <si>
    <t>{100,300}</t>
  </si>
  <si>
    <t>{100000,300000}</t>
  </si>
  <si>
    <t>"1000"</t>
  </si>
  <si>
    <t>"|C:0x5186fd&amp;T:%s| 大手一挥，壕不客气的撒了一波|C:0xffd93f&amp;T:超级大红包|！"</t>
  </si>
  <si>
    <t>"|C:0x5186fd&amp;T:%s| 小手一挥，给全服同胞发放了一个红包！"</t>
  </si>
  <si>
    <t>{250,750}</t>
  </si>
  <si>
    <t>{250000,750000}</t>
  </si>
  <si>
    <t>"|C:0x5186fd&amp;T:%s| 一掷千金，给全服同胞发放了一个|C:0x00ff00&amp;T:豪华红包|！"</t>
  </si>
  <si>
    <t>"|C:0x5186fd&amp;T:%s| 大手一扬，壕不客气的撒了一波|C:0xffd93f&amp;T:至尊大红包|！"</t>
  </si>
  <si>
    <t>ActivityType17_1Config={</t>
  </si>
  <si>
    <t>activity/type17_1.config</t>
  </si>
  <si>
    <r>
      <rPr>
        <sz val="9"/>
        <color rgb="FFFFFFFF"/>
        <rFont val="宋体"/>
        <charset val="134"/>
      </rPr>
      <t xml:space="preserve"> </t>
    </r>
    <r>
      <rPr>
        <sz val="9"/>
        <color rgb="FFFFFFFF"/>
        <rFont val="宋体"/>
        <charset val="134"/>
      </rPr>
      <t>奖励序号</t>
    </r>
  </si>
  <si>
    <t>星星总数</t>
  </si>
  <si>
    <t>积分</t>
  </si>
  <si>
    <t>star</t>
  </si>
  <si>
    <t>ActivityType17_2Config={</t>
  </si>
  <si>
    <t>activity/type17_2.config</t>
  </si>
  <si>
    <r>
      <rPr>
        <sz val="9"/>
        <color rgb="FFFFFFFF"/>
        <rFont val="宋体"/>
        <charset val="134"/>
      </rPr>
      <t xml:space="preserve"> </t>
    </r>
    <r>
      <rPr>
        <sz val="9"/>
        <color rgb="FFFFFFFF"/>
        <rFont val="宋体"/>
        <charset val="134"/>
      </rPr>
      <t>一轮天数</t>
    </r>
  </si>
  <si>
    <t>抽奖所需积分</t>
  </si>
  <si>
    <t>days</t>
  </si>
  <si>
    <t>ActivityType17_3Config={</t>
  </si>
  <si>
    <t>activity/type17_3.config</t>
  </si>
  <si>
    <r>
      <rPr>
        <sz val="9"/>
        <color rgb="FFFFFFFF"/>
        <rFont val="宋体"/>
        <charset val="134"/>
      </rPr>
      <t xml:space="preserve"> </t>
    </r>
    <r>
      <rPr>
        <sz val="9"/>
        <color rgb="FFFFFFFF"/>
        <rFont val="宋体"/>
        <charset val="134"/>
      </rPr>
      <t>抽奖序号</t>
    </r>
  </si>
  <si>
    <t>奖励组</t>
  </si>
  <si>
    <t>前端显示</t>
  </si>
  <si>
    <t>ActivityType18Config={</t>
  </si>
  <si>
    <t>activity/type18.config</t>
  </si>
  <si>
    <t>显示配置的物品ID</t>
  </si>
  <si>
    <t>物品表：转生等级限制*1000+等级限制</t>
  </si>
  <si>
    <t>消耗道具</t>
  </si>
  <si>
    <t>道具个数</t>
  </si>
  <si>
    <t>寻宝次数</t>
  </si>
  <si>
    <t>寻宝达标次数</t>
  </si>
  <si>
    <t>掉落组</t>
  </si>
  <si>
    <t>展示掉落</t>
  </si>
  <si>
    <t>记录个数</t>
  </si>
  <si>
    <t>命库</t>
  </si>
  <si>
    <t>物品表</t>
  </si>
  <si>
    <t>日志2,个数</t>
  </si>
  <si>
    <t>等级限制</t>
  </si>
  <si>
    <t>前段用于区分不同界面的 寻宝</t>
  </si>
  <si>
    <t>itemCount</t>
  </si>
  <si>
    <t>dbCount</t>
  </si>
  <si>
    <t>dropGroup</t>
  </si>
  <si>
    <t>showDrop</t>
  </si>
  <si>
    <t>logCount</t>
  </si>
  <si>
    <t>perDrop</t>
  </si>
  <si>
    <t>logItemCnt</t>
  </si>
  <si>
    <t>配置掉落</t>
  </si>
  <si>
    <t>{[1]=1653264,[10]=1653265,[200]=1653266}</t>
  </si>
  <si>
    <t>{{type=1,id=204077,count=1},{type=1,id=204079,count=1},{type=1,id=204078,count=1},{type=1,id=204080,count=1},{type=1,id=204081,count=1},{type=1,id=204082,count=1},{type=1,id=204083,count=1},{type=1,id=204084,count=1},{type=1,id=101421,count=1},{type=1,id=102421,count=1},{type=1,id=111421,count=1},{type=1,id=131421,count=1},{type=1,id=141421,count=1},{type=1,id=161421,count=1},{type=1,id=151421,count=1},{type=1,id=171421,count=1}}</t>
  </si>
  <si>
    <t>{[4]=322,[5]=323}</t>
  </si>
  <si>
    <t>{[1]={[23]=1653267,[67]=1653268,[100]=1653269,[150]=1653275},[2]={[21]=1653267,[59]=1653268,[100]=1653269,[160]=1653275},[3]={[17]=1653267,[63]=1653268,[100]=1653269,[160]=1653275},[4]={[19]=1653267,[61]=1653268,[100]=1653269,[160]=1653275}}</t>
  </si>
  <si>
    <t>{204077,204078,204079,204080,204081,204082,204083,204084}</t>
  </si>
  <si>
    <t>一次</t>
  </si>
  <si>
    <t>十次</t>
  </si>
  <si>
    <t>{[1]=1653401,[10]=1653402,[200]=1653403}</t>
  </si>
  <si>
    <t>{{type=1,id=204077,count=1},{type=1,id=204079,count=1},{type=1,id=204078,count=1},{type=1,id=204080,count=1},{type=1,id=204081,count=1},{type=1,id=204082,count=1},{type=1,id=204083,count=1},{type=1,id=204084,count=1},{type=1,id=910051,count=1},{type=1,id=910052,count=1},{type=1,id=910053,count=1},{type=1,id=910054,count=1},{type=1,id=910055,count=1},{type=1,id=910056,count=1},{type=1,id=910057,count=1},{type=1,id=910058,count=1}}</t>
  </si>
  <si>
    <t>{[4]=376,[5]=377}</t>
  </si>
  <si>
    <t>{[1]={[23]=1653404,[67]=1653405,[100]=1653406,[150]=1653407},[2]={[21]=1653404,[59]=1653405,[100]=1653406,[160]=1653407},[3]={[17]=1653404,[63]=1653405,[100]=1653406,[160]=1653407},[4]={[19]=1653404,[61]=1653405,[100]=1653406,[160]=1653407}}</t>
  </si>
  <si>
    <t>{204077,204079,204078,204080,204081,204082,204083,204084,910051,910052,910053,910054,910055,910056,910057,910058}</t>
  </si>
  <si>
    <r>
      <rPr>
        <sz val="10"/>
        <color rgb="FF000000"/>
        <rFont val="微软雅黑"/>
        <charset val="134"/>
      </rPr>
      <t>{[</t>
    </r>
    <r>
      <rPr>
        <sz val="10"/>
        <color rgb="FFFF0000"/>
        <rFont val="微软雅黑"/>
        <charset val="134"/>
      </rPr>
      <t>1</t>
    </r>
    <r>
      <rPr>
        <sz val="10"/>
        <color rgb="FF000000"/>
        <rFont val="微软雅黑"/>
        <charset val="134"/>
      </rPr>
      <t>]={[500]=1653408},[</t>
    </r>
    <r>
      <rPr>
        <sz val="10"/>
        <color rgb="FFFF0000"/>
        <rFont val="微软雅黑"/>
        <charset val="134"/>
      </rPr>
      <t>2</t>
    </r>
    <r>
      <rPr>
        <sz val="10"/>
        <color rgb="FF000000"/>
        <rFont val="微软雅黑"/>
        <charset val="134"/>
      </rPr>
      <t>]={[500]=1653408},[</t>
    </r>
    <r>
      <rPr>
        <sz val="10"/>
        <color rgb="FFFF0000"/>
        <rFont val="微软雅黑"/>
        <charset val="134"/>
      </rPr>
      <t>3</t>
    </r>
    <r>
      <rPr>
        <sz val="10"/>
        <color rgb="FF000000"/>
        <rFont val="微软雅黑"/>
        <charset val="134"/>
      </rPr>
      <t>]={[500]=1653408},[</t>
    </r>
    <r>
      <rPr>
        <sz val="10"/>
        <color rgb="FFFF0000"/>
        <rFont val="微软雅黑"/>
        <charset val="134"/>
      </rPr>
      <t>4</t>
    </r>
    <r>
      <rPr>
        <sz val="10"/>
        <color rgb="FF000000"/>
        <rFont val="微软雅黑"/>
        <charset val="134"/>
      </rPr>
      <t>]={[500]=1653408}}</t>
    </r>
  </si>
  <si>
    <t>春节抽奖(灰度服</t>
  </si>
  <si>
    <t>{[1]=1653421,[10]=1653422,[200]=1653423}</t>
  </si>
  <si>
    <t>{{type=1,id=205006,count=1},{type=1,id=200302,count=1},{type=1,id=200143,count=1},{type=1,id=200145,count=1},{type=1,id=200146,count=1},{type=1,id=200148,count=1},{type=1,id=200147,count=1},{type=1,id=200149,count=1},{type=1,id=101421,count=1},{type=1,id=102421,count=1},{type=1,id=111421,count=1},{type=1,id=410001,count=1},{type=1,id=410002,count=1},{type=1,id=410003,count=1},{type=1,id=410004,count=1},{type=1,id=171421,count=1}}</t>
  </si>
  <si>
    <t>{[4]=382,[5]=383}</t>
  </si>
  <si>
    <t>{[1]={[23]=1653424,[67]=1653425,[100]=1653426,[150]=1653427},[2]={[21]=1653424,[59]=1653425,[100]=1653426,[160]=1653427},[3]={[17]=1653424,[63]=1653425,[100]=1653426,[160]=1653427},[4]={[19]=1653424,[61]=1653425,[100]=1653426,[160]=1653427}}</t>
  </si>
  <si>
    <t>{205006,200302}</t>
  </si>
  <si>
    <r>
      <rPr>
        <sz val="10"/>
        <color rgb="FF000000"/>
        <rFont val="微软雅黑"/>
        <charset val="134"/>
      </rPr>
      <t>{[</t>
    </r>
    <r>
      <rPr>
        <sz val="10"/>
        <color rgb="FFFF0000"/>
        <rFont val="微软雅黑"/>
        <charset val="134"/>
      </rPr>
      <t>1</t>
    </r>
    <r>
      <rPr>
        <sz val="10"/>
        <color rgb="FF000000"/>
        <rFont val="微软雅黑"/>
        <charset val="134"/>
      </rPr>
      <t>]={[500]=1653428},[</t>
    </r>
    <r>
      <rPr>
        <sz val="10"/>
        <color rgb="FFFF0000"/>
        <rFont val="微软雅黑"/>
        <charset val="134"/>
      </rPr>
      <t>2</t>
    </r>
    <r>
      <rPr>
        <sz val="10"/>
        <color rgb="FF000000"/>
        <rFont val="微软雅黑"/>
        <charset val="134"/>
      </rPr>
      <t>]={[500]=1653428},[</t>
    </r>
    <r>
      <rPr>
        <sz val="10"/>
        <color rgb="FFFF0000"/>
        <rFont val="微软雅黑"/>
        <charset val="134"/>
      </rPr>
      <t>3</t>
    </r>
    <r>
      <rPr>
        <sz val="10"/>
        <color rgb="FF000000"/>
        <rFont val="微软雅黑"/>
        <charset val="134"/>
      </rPr>
      <t>]={[500]=1653428},[</t>
    </r>
    <r>
      <rPr>
        <sz val="10"/>
        <color rgb="FFFF0000"/>
        <rFont val="微软雅黑"/>
        <charset val="134"/>
      </rPr>
      <t>4</t>
    </r>
    <r>
      <rPr>
        <sz val="10"/>
        <color rgb="FF000000"/>
        <rFont val="微软雅黑"/>
        <charset val="134"/>
      </rPr>
      <t>]={[500]=1653428}}</t>
    </r>
  </si>
  <si>
    <t>{[1]=1653411,[10]=1653412,[200]=1653413}</t>
  </si>
  <si>
    <t>{[1]={[23]=1653414,[67]=1653415,[100]=1653416,[150]=1653417},[2]={[21]=1653414,[59]=1653415,[100]=1653416,[160]=1653417},[3]={[17]=1653414,[63]=1653415,[100]=1653416,[160]=1653417},[4]={[19]=1653414,[61]=1653415,[100]=1653416,[160]=1653417}}</t>
  </si>
  <si>
    <r>
      <rPr>
        <sz val="10"/>
        <color rgb="FF000000"/>
        <rFont val="微软雅黑"/>
        <charset val="134"/>
      </rPr>
      <t>{[</t>
    </r>
    <r>
      <rPr>
        <sz val="10"/>
        <color rgb="FFFF0000"/>
        <rFont val="微软雅黑"/>
        <charset val="134"/>
      </rPr>
      <t>1</t>
    </r>
    <r>
      <rPr>
        <sz val="10"/>
        <color rgb="FF000000"/>
        <rFont val="微软雅黑"/>
        <charset val="134"/>
      </rPr>
      <t>]={[500]=1653418},[</t>
    </r>
    <r>
      <rPr>
        <sz val="10"/>
        <color rgb="FFFF0000"/>
        <rFont val="微软雅黑"/>
        <charset val="134"/>
      </rPr>
      <t>2</t>
    </r>
    <r>
      <rPr>
        <sz val="10"/>
        <color rgb="FF000000"/>
        <rFont val="微软雅黑"/>
        <charset val="134"/>
      </rPr>
      <t>]={[500]=1653418},[</t>
    </r>
    <r>
      <rPr>
        <sz val="10"/>
        <color rgb="FFFF0000"/>
        <rFont val="微软雅黑"/>
        <charset val="134"/>
      </rPr>
      <t>3</t>
    </r>
    <r>
      <rPr>
        <sz val="10"/>
        <color rgb="FF000000"/>
        <rFont val="微软雅黑"/>
        <charset val="134"/>
      </rPr>
      <t>]={[500]=1653418},[</t>
    </r>
    <r>
      <rPr>
        <sz val="10"/>
        <color rgb="FFFF0000"/>
        <rFont val="微软雅黑"/>
        <charset val="134"/>
      </rPr>
      <t>4</t>
    </r>
    <r>
      <rPr>
        <sz val="10"/>
        <color rgb="FF000000"/>
        <rFont val="微软雅黑"/>
        <charset val="134"/>
      </rPr>
      <t>]={[500]=1653418}}</t>
    </r>
  </si>
  <si>
    <t>{[1]=1653441,[10]=1653442,[200]=1653443}</t>
  </si>
  <si>
    <t>{[1]={[23]=1653444,[67]=1653445,[100]=1653446,[150]=1653447},[2]={[21]=1653444,[59]=1653445,[100]=1653446,[160]=1653447},[3]={[17]=1653444,[63]=1653445,[100]=1653446,[160]=1653447},[4]={[19]=1653444,[61]=1653445,[100]=1653446,[160]=1653447}}</t>
  </si>
  <si>
    <t>{[1]={[500]=1653448},[2]={[500]=1653448},[3]={[500]=1653448},[4]={[500]=1653448}}</t>
  </si>
  <si>
    <t>{[1]=1653431,[10]=1653432,[200]=1653433}</t>
  </si>
  <si>
    <t>{[1]={[23]=1653434,[67]=1653435,[100]=1653436,[150]=1653437},[2]={[21]=1653434,[59]=1653435,[100]=1653436,[160]=1653437},[3]={[17]=1653434,[63]=1653435,[100]=1653436,[160]=1653437},[4]={[19]=1653434,[61]=1653435,[100]=1653436,[160]=1653437}}</t>
  </si>
  <si>
    <t>{[1]={[500]=1653438},[2]={[500]=1653438},[3]={[500]=1653438},[4]={[500]=1653438}}</t>
  </si>
  <si>
    <t>ActivityType19Config={</t>
  </si>
  <si>
    <t>activity/type19.config</t>
  </si>
  <si>
    <t>排行区域</t>
  </si>
  <si>
    <t>上榜条件</t>
  </si>
  <si>
    <t>展示类型</t>
  </si>
  <si>
    <t>range</t>
  </si>
  <si>
    <t>condition</t>
  </si>
  <si>
    <t>{1,1}</t>
  </si>
  <si>
    <t>{{type=1,id=204077,count=1},{type=1,id=204106,count=1},{type=1,id=202004,count=1}}</t>
  </si>
  <si>
    <t>{2,3}</t>
  </si>
  <si>
    <t>{{type=1,id=204106,count=1},{type=1,id=204105,count=1},{type=1,id=202004,count=1}}</t>
  </si>
  <si>
    <t>{4,5}</t>
  </si>
  <si>
    <t>{{type=1,id=204105,count=1},{type=1,id=204105,count=1},{type=1,id=202004,count=1}}</t>
  </si>
  <si>
    <t>{6,10}</t>
  </si>
  <si>
    <t>{{type=1,id=204105,count=1},{type=1,id=202004,count=1},{type=1,id=202003,count=1}}</t>
  </si>
  <si>
    <t>{11,20}</t>
  </si>
  <si>
    <t>{{type=1,id=202004,count=1},{type=1,id=202003,count=1}}</t>
  </si>
  <si>
    <t>{21,50}</t>
  </si>
  <si>
    <t>{{type=1,id=202003,count=1},{type=1,id=202003,count=1}}</t>
  </si>
  <si>
    <t>{{type=1,id=204077,count=1},{type=1,id=204106,count=1},{type=1,id=200976,count=1}}</t>
  </si>
  <si>
    <t>{{type=1,id=204106,count=1},{type=1,id=204105,count=1},{type=1,id=200976,count=1}}</t>
  </si>
  <si>
    <t>{{type=1,id=204105,count=1},{type=1,id=204105,count=1},{type=1,id=200973,count=1}}</t>
  </si>
  <si>
    <t>{{type=1,id=204105,count=1},{type=1,id=202003,count=1},{type=1,id=200973,count=1}}</t>
  </si>
  <si>
    <t>{{type=1,id=200973,count=1},{type=1,id=202003,count=1}}</t>
  </si>
  <si>
    <t>{{type=1,id=204105,count=1},{type=1,id=204105,count=1},{type=1,id=200976,count=1}}</t>
  </si>
  <si>
    <t>ActivityType20Config={</t>
  </si>
  <si>
    <t>activity/type20.config</t>
  </si>
  <si>
    <t>副本</t>
  </si>
  <si>
    <t>怪物id</t>
  </si>
  <si>
    <t>奖励展示</t>
  </si>
  <si>
    <t>开启时间
，单位秒</t>
  </si>
  <si>
    <t>BOSS死亡时长
，单位秒</t>
  </si>
  <si>
    <t>排名奖励</t>
  </si>
  <si>
    <t>掉落奖励</t>
  </si>
  <si>
    <t>最低伤害</t>
  </si>
  <si>
    <t>提前进入时间
，单位秒</t>
  </si>
  <si>
    <t>fbid</t>
  </si>
  <si>
    <t>monsterId</t>
  </si>
  <si>
    <t>openTime</t>
  </si>
  <si>
    <t>duration</t>
  </si>
  <si>
    <t>rankReward</t>
  </si>
  <si>
    <t>dropReward</t>
  </si>
  <si>
    <t>minDamage</t>
  </si>
  <si>
    <t>enterTime</t>
  </si>
  <si>
    <t>时</t>
  </si>
  <si>
    <t>分</t>
  </si>
  <si>
    <t>秒</t>
  </si>
  <si>
    <t>{id=85001,monster="monster10119_3s",scale=80}</t>
  </si>
  <si>
    <t>{{type=1,id=204114,count=1},{type=1,id=204114,count=1},{type=1,id=220010,count=1},{type=1,id=200003,count=1},{type=1,id=200167,count=1},{type=1,id=200001,count=1},{type=1,id=200015,count=1},{type=1,id=500004,count=1},{type=1,id=200007,count=1},{type=0,id=1,count=1}}</t>
  </si>
  <si>
    <t>{{start=1,endi=1,head="腊八节BOSS排名奖励",context="恭喜您参与击杀腊八节BOSS时，获得排名第1名奖励!",reward={{type=1,id=204114,count=10}}},{start=2,endi=3,head="腊八节BOSS排名奖励",context="恭喜您参与击杀腊八节BOSS时，获得排名第2-3名奖励!",reward={{type=1,id=204114,count=8}}},{start=4,endi=10,head="腊八节BOSS排名奖励",context="恭喜您参与击杀腊八节BOSS时，获得排名第4-10名奖励!",reward={{type=1,id=204114,count=6}}},{start=11,endi=99999,head="腊八节BOSS排名奖励",context="恭喜您参与击杀腊八节BOSS时，获得排名参与奖励!",reward={{type=1,id=204114,count=5}}}}</t>
  </si>
  <si>
    <t>{{start=1,endi=1,head="腊八BOSS随机奖励",context="恭喜您在参与击杀BOSS中，获得随机奖励!",drop=1653330},{start=2,endi=3,head="腊八BOSS随机奖励",context="恭喜您在参与击杀BOSS中，获得随机奖励!",drop=1653330},{start=4,endi=10,head="腊八BOSS随机奖励",context="恭喜您在参与击杀BOSS中，获得随机奖励!",drop=1653330},{start=11,endi=99999,head="腊八BOSS随机奖励",context="恭喜您在参与击杀BOSS中，获得随机奖励!",drop=1653330}}</t>
  </si>
  <si>
    <t>{[4]=330,[5]=331}</t>
  </si>
  <si>
    <t>{id=85001,monster="monster10111_3s",scale=80}</t>
  </si>
  <si>
    <r>
      <rPr>
        <sz val="10"/>
        <color indexed="8"/>
        <rFont val="微软雅黑"/>
        <charset val="134"/>
      </rPr>
      <t>{{type=1,id=</t>
    </r>
    <r>
      <rPr>
        <sz val="10"/>
        <color indexed="8"/>
        <rFont val="微软雅黑"/>
        <charset val="134"/>
      </rPr>
      <t>200988</t>
    </r>
    <r>
      <rPr>
        <sz val="10"/>
        <color indexed="8"/>
        <rFont val="微软雅黑"/>
        <charset val="134"/>
      </rPr>
      <t>,count=1},{type=1,id=</t>
    </r>
    <r>
      <rPr>
        <sz val="10"/>
        <color indexed="8"/>
        <rFont val="微软雅黑"/>
        <charset val="134"/>
      </rPr>
      <t>200988</t>
    </r>
    <r>
      <rPr>
        <sz val="10"/>
        <color indexed="8"/>
        <rFont val="微软雅黑"/>
        <charset val="134"/>
      </rPr>
      <t>,count=1},{type=1,id=220010,count=1},{type=1,id=200003,count=1},{type=1,id=200167,count=1},{type=1,id=200001,count=1},{type=1,id=200015,count=1},{type=1,id=500004,count=1},{type=1,id=200007,count=1},{type=0,id=1,count=1}}</t>
    </r>
  </si>
  <si>
    <t>{{start=1,endi=1,head="元宵节BOSS排名奖励",context="恭喜您参与击杀元宵节BOSS时，获得排名第1名奖励!",reward={{type=1,id=200988,count=10}}},{start=2,endi=3,head="元宵节BOSS排名奖励",context="恭喜您参与击杀元宵节BOSS时，获得排名第2-3名奖励!",reward={{type=1,id=200988,count=8}}},{start=4,endi=10,head="元宵节BOSS排名奖励",context="恭喜您参与击杀元宵节BOSS时，获得排名第4-10名奖励!",reward={{type=1,id=200988,count=6}}},{start=11,endi=99999,head="元宵节BOSS排名奖励",context="恭喜您参与击杀元宵节BOSS时，获得排名参与奖励!",reward={{type=1,id=200988,count=5}}}}</t>
  </si>
  <si>
    <t>{{start=1,endi=1,head="元宵BOSS随机奖励",context="恭喜您在参与击杀BOSS中，获得随机奖励!",drop=1653330},{start=2,endi=3,head="元宵BOSS随机奖励",context="恭喜您在参与击杀BOSS中，获得随机奖励!",drop=1653330},{start=4,endi=10,head="元宵BOSS随机奖励",context="恭喜您在参与击杀BOSS中，获得随机奖励!",drop=1653330},{start=11,endi=99999,head="元宵BOSS随机奖励",context="恭喜您在参与击杀BOSS中，获得随机奖励!",drop=1653330}}</t>
  </si>
  <si>
    <t>ActivityType21Config={</t>
  </si>
  <si>
    <t>activity/type21.config</t>
  </si>
  <si>
    <t>中奖次数</t>
  </si>
  <si>
    <t>万分比</t>
  </si>
  <si>
    <t>掉落组id</t>
  </si>
  <si>
    <t>限时掉落</t>
  </si>
  <si>
    <t>1邮件，2背包</t>
  </si>
  <si>
    <t>任务参数</t>
  </si>
  <si>
    <t>每日上限次数</t>
  </si>
  <si>
    <t>奖励方式</t>
  </si>
  <si>
    <t>邮件内容和标题</t>
  </si>
  <si>
    <t>个人BOSS（15-30天）</t>
  </si>
  <si>
    <t>野外BOSS（15-30天）</t>
  </si>
  <si>
    <t>秘境BOSS（15-30天）</t>
  </si>
  <si>
    <t>神域BOSS（15-30天）</t>
  </si>
  <si>
    <t>BOSS之家（15-30天）</t>
  </si>
  <si>
    <t>神兵圣域BOSS（15-30天）</t>
  </si>
  <si>
    <t>{head="限时掉落",context="恭喜您在限时活动中，参与神兵圣域BOSS，获得以下奖励！"}</t>
  </si>
  <si>
    <t>神兵塔BOSS（15-30天）</t>
  </si>
  <si>
    <t>{head="限时掉落",context="恭喜您在限时活动中，参与神兵塔BOSS，获得以下奖励！"}</t>
  </si>
  <si>
    <t>个人BOSS（31-60天）</t>
  </si>
  <si>
    <t>野外BOSS（31-60天）</t>
  </si>
  <si>
    <t>秘境BOSS（31-60天）</t>
  </si>
  <si>
    <t>神域BOSS（31-60天）</t>
  </si>
  <si>
    <t>BOSS之家（31-60天）</t>
  </si>
  <si>
    <t>神兵圣域BOSS（31-60天）</t>
  </si>
  <si>
    <t>神兵塔BOSS（31-60天）</t>
  </si>
  <si>
    <t>个人BOSS（61-无限天）</t>
  </si>
  <si>
    <t>野外BOSS（61-无限天）</t>
  </si>
  <si>
    <t>秘境BOSS（61-无限天）</t>
  </si>
  <si>
    <t>神域BOSS（61-无限天）</t>
  </si>
  <si>
    <t>BOSS之家（61-无限天）</t>
  </si>
  <si>
    <t>神兵圣域BOSS（61-无限天）</t>
  </si>
  <si>
    <t>神兵塔BOSS（61-无限天）</t>
  </si>
  <si>
    <t>个人BOSS（灰度）</t>
  </si>
  <si>
    <t>野外BOSS（灰度）</t>
  </si>
  <si>
    <t>秘境BOSS（灰度）</t>
  </si>
  <si>
    <t>BOSS之家（灰度）</t>
  </si>
  <si>
    <t>神兵圣域BOSS（灰度）</t>
  </si>
  <si>
    <t>神兵塔BOSS（灰度）</t>
  </si>
  <si>
    <t>个人BOSS（全服）</t>
  </si>
  <si>
    <t>野外BOSS（全服）</t>
  </si>
  <si>
    <t>秘境BOSS（全服）</t>
  </si>
  <si>
    <t>BOSS之家（全服）</t>
  </si>
  <si>
    <t>神兵圣域BOSS（全服）</t>
  </si>
  <si>
    <t>神兵塔BOSS（全服）</t>
  </si>
  <si>
    <t>个人BOSS（15-30）</t>
  </si>
  <si>
    <t>野外BOSS（15-30）</t>
  </si>
  <si>
    <t>秘境BOSS（15-30）</t>
  </si>
  <si>
    <t>BOSS之家（15-30）</t>
  </si>
  <si>
    <t>神兵圣域BOSS（15-30）</t>
  </si>
  <si>
    <t>神兵塔BOSS（15-30）</t>
  </si>
  <si>
    <t>个人BOSS（31-60）</t>
  </si>
  <si>
    <t>野外BOSS（31-60）</t>
  </si>
  <si>
    <t>秘境BOSS（31-60）</t>
  </si>
  <si>
    <t>BOSS之家（31-60）</t>
  </si>
  <si>
    <t>神兵圣域BOSS（31-60）</t>
  </si>
  <si>
    <t>神兵塔BOSS（31-60）</t>
  </si>
  <si>
    <t>个人BOSS（61+）</t>
  </si>
  <si>
    <t>野外BOSS（61+）</t>
  </si>
  <si>
    <t>秘境BOSS（61+）</t>
  </si>
  <si>
    <t>BOSS之家（61+）</t>
  </si>
  <si>
    <t>神兵圣域BOSS（61+）</t>
  </si>
  <si>
    <t>神兵塔BOSS（61+）</t>
  </si>
  <si>
    <t>ActivityType22_1Config={</t>
  </si>
  <si>
    <t>activity/type22_1.config</t>
  </si>
  <si>
    <t>序号
没用的</t>
  </si>
  <si>
    <t>抽取个数</t>
  </si>
  <si>
    <t>免费刷新时间</t>
  </si>
  <si>
    <t>刷新花费元宝</t>
  </si>
  <si>
    <t>刷新道具id</t>
  </si>
  <si>
    <t>展示列表</t>
  </si>
  <si>
    <t>购买道具</t>
  </si>
  <si>
    <t>极品组信息</t>
  </si>
  <si>
    <t>freshTime</t>
  </si>
  <si>
    <t>freshPrice</t>
  </si>
  <si>
    <t>freshItem</t>
  </si>
  <si>
    <t>showList</t>
  </si>
  <si>
    <t>costItem</t>
  </si>
  <si>
    <t>vGroup</t>
  </si>
  <si>
    <t>{[1]=5,[2]=4,[3]=3,[4]=2,[5]=1}</t>
  </si>
  <si>
    <r>
      <rPr>
        <sz val="11"/>
        <color theme="1"/>
        <rFont val="宋体"/>
        <charset val="134"/>
        <scheme val="minor"/>
      </rPr>
      <t>{[1]={</t>
    </r>
    <r>
      <rPr>
        <sz val="11"/>
        <color theme="1"/>
        <rFont val="宋体"/>
        <charset val="134"/>
        <scheme val="minor"/>
      </rPr>
      <t>rate</t>
    </r>
    <r>
      <rPr>
        <sz val="11"/>
        <color theme="1"/>
        <rFont val="宋体"/>
        <charset val="134"/>
        <scheme val="minor"/>
      </rPr>
      <t>=1000,</t>
    </r>
    <r>
      <rPr>
        <sz val="11"/>
        <color theme="1"/>
        <rFont val="宋体"/>
        <charset val="134"/>
        <scheme val="minor"/>
      </rPr>
      <t>count</t>
    </r>
    <r>
      <rPr>
        <sz val="11"/>
        <color theme="1"/>
        <rFont val="宋体"/>
        <charset val="134"/>
        <scheme val="minor"/>
      </rPr>
      <t>={[1]=3,[2]=7}}}</t>
    </r>
  </si>
  <si>
    <t>ActivityType22_2Config={</t>
  </si>
  <si>
    <t>activity/type22_2.config</t>
  </si>
  <si>
    <t>商品表</t>
  </si>
  <si>
    <t>商品ID</t>
  </si>
  <si>
    <t>转生等级下限</t>
  </si>
  <si>
    <t>转生等级上限</t>
  </si>
  <si>
    <t>道具id</t>
  </si>
  <si>
    <t>道具数量</t>
  </si>
  <si>
    <t>元宝价格</t>
  </si>
  <si>
    <t>兑换道具</t>
  </si>
  <si>
    <t>折扣图标</t>
  </si>
  <si>
    <t>个数限制</t>
  </si>
  <si>
    <t>极品组</t>
  </si>
  <si>
    <t>productId</t>
  </si>
  <si>
    <t>low</t>
  </si>
  <si>
    <t>high</t>
  </si>
  <si>
    <t>itemId</t>
  </si>
  <si>
    <t>ybPrice</t>
  </si>
  <si>
    <r>
      <rPr>
        <sz val="9"/>
        <color rgb="FF000000"/>
        <rFont val="宋体"/>
        <charset val="134"/>
      </rPr>
      <t>e</t>
    </r>
    <r>
      <rPr>
        <sz val="9"/>
        <color rgb="FF000000"/>
        <rFont val="宋体"/>
        <charset val="134"/>
      </rPr>
      <t>xchange</t>
    </r>
  </si>
  <si>
    <t>discountImg</t>
  </si>
  <si>
    <t>limit</t>
  </si>
  <si>
    <t>groupId</t>
  </si>
  <si>
    <t>{[1]=200,[5]=30,[50]=0}</t>
  </si>
  <si>
    <t>{[1]=200,[5]=50,[50]=0}</t>
  </si>
  <si>
    <t>{[1]=150,[5]=100,[50]=3}</t>
  </si>
  <si>
    <t>{[1]=300,[5]=30,[50]=0}</t>
  </si>
  <si>
    <t>{[1]=200,[5]=60,[50]=0}</t>
  </si>
  <si>
    <t>{[1]=150,[5]=10,[50]=3}</t>
  </si>
  <si>
    <t>{[1]=80,[5]=50,[50]=0}</t>
  </si>
  <si>
    <t>{[1]=10,[5]=15,[50]=3}</t>
  </si>
  <si>
    <t>{[1]=200,[5]=20,[50]=0}</t>
  </si>
  <si>
    <t>{[1]=100,[5]=50,[50]=0}</t>
  </si>
  <si>
    <t>{[1]=20,[5]=20,[50]=0}</t>
  </si>
  <si>
    <t>{[1]=15,[5]=15,[50]=3}</t>
  </si>
  <si>
    <t>{[1]=200,[5]=20,[50]=5}</t>
  </si>
  <si>
    <t>{[1]=300,[5]=30,[50]=5}</t>
  </si>
  <si>
    <t>{[1]=20,[5]=20,[50]=5}</t>
  </si>
  <si>
    <t>{[1]=15,[5]=15,[50]=10}</t>
  </si>
  <si>
    <t>{[1]=200,[5]=100,[50]=5}</t>
  </si>
  <si>
    <t>{[1]=100,[5]=15,[50]=10}</t>
  </si>
  <si>
    <t>{[1]=200,[5]=2,[50]=0}</t>
  </si>
  <si>
    <t>{[1]=50,[5]=15,[50]=0}</t>
  </si>
  <si>
    <t>{[1]=20,[5]=20,[50]=10}</t>
  </si>
  <si>
    <t>{[1]=10,[5]=10,[50]=10}</t>
  </si>
  <si>
    <t>{[1]=10,[5]=10,[50]=5}</t>
  </si>
  <si>
    <t>{[1]=5,[5]=5,[50]=5}</t>
  </si>
  <si>
    <t>{[1]=30,[5]=30,[50]=5}</t>
  </si>
  <si>
    <t>{[1]=20,[5]=20,[50]=3}</t>
  </si>
  <si>
    <t>{[1]=5,[5]=5,[50]=10}</t>
  </si>
  <si>
    <t>{[1]=0,[5]=0,[50]=0}</t>
  </si>
  <si>
    <t>{[1]=3,[5]=3,[50]=5}</t>
  </si>
  <si>
    <t>{[1]=3,[5]=3,[50]=3}</t>
  </si>
  <si>
    <t>{[1]=60,[5]=6,[50]=0}</t>
  </si>
  <si>
    <t>{[1]=50,[5]=50,[50]=0}</t>
  </si>
  <si>
    <t>{[1]=60,[5]=60,[50]=0}</t>
  </si>
  <si>
    <t>{[1]=100,[5]=100,[50]=5}</t>
  </si>
  <si>
    <t>{[1]=20,[5]=2,[50]=0}</t>
  </si>
  <si>
    <t>{[1]=15,[5]=15,[50]=0}</t>
  </si>
  <si>
    <t>ActivityType22_3Config={</t>
  </si>
  <si>
    <t>activity/type22_3.config</t>
  </si>
  <si>
    <t>本阶提示小红点的积分数量</t>
  </si>
  <si>
    <r>
      <rPr>
        <sz val="9"/>
        <color rgb="FF000000"/>
        <rFont val="宋体"/>
        <charset val="134"/>
      </rPr>
      <t>s</t>
    </r>
    <r>
      <rPr>
        <sz val="10"/>
        <color indexed="8"/>
        <rFont val="微软雅黑"/>
        <charset val="134"/>
      </rPr>
      <t>howReward</t>
    </r>
  </si>
  <si>
    <t>{{type=1,id=200302,count=1,cost=50000,discountImg=5},{type=1,id=205005,count=1,cost=100000,discountImg=5},{type=1,id=300413,count=1,cost=25000,discountImg=5},{type=1,id=301413,count=1,cost=25000,discountImg=5},{type=1,id=302413,count=1,cost=25000,discountImg=5},{type=1,id=300414,count=1,cost=50000,discountImg=5},{type=1,id=301414,count=1,cost=50000,discountImg=5},{type=1,id=302414,count=1,cost=50000,discountImg=5},{type=1,id=504401,count=1,cost=20000,discountImg=5},{type=1,id=200327,count=1,cost=15100,discountImg=3},{type=1,id=900003,count=1,cost=22500,discountImg=3},{type=1,id=900006,count=1,cost=22500,discountImg=3},{type=1,id=200211,count=1,cost=30000,discountImg=3},{type=1,id=202006,count=1,cost=4800,discountImg=3},{type=1,id=202007,count=1,cost=12000,discountImg=3},{type=1,id=202008,count=1,cost=12000,discountImg=3},{type=1,id=200143,count=1,cost=7500,discountImg=3},{type=1,id=200005,count=50,cost=1500,discountImg=3},{type=1,id=200015,count=500,cost=1500,discountImg=3},{type=1,id=500006,count=5,cost=1500,discountImg=3},{type=1,id=200003,count=100,cost=1500,discountImg=3},{type=1,id=200301,count=50,cost=1500,discountImg=3}}</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</si>
</sst>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_ "/>
  </numFmts>
  <fonts count="98">
    <font>
      <sz val="10"/>
      <color indexed="8"/>
      <name val="微软雅黑"/>
      <charset val="134"/>
    </font>
    <font>
      <b/>
      <sz val="9"/>
      <color indexed="8"/>
      <name val="宋体"/>
      <charset val="134"/>
      <scheme val="minor"/>
    </font>
    <font>
      <b/>
      <sz val="9"/>
      <color rgb="FF0070C0"/>
      <name val="宋体"/>
      <charset val="134"/>
      <scheme val="minor"/>
    </font>
    <font>
      <b/>
      <sz val="9"/>
      <color rgb="FF000000"/>
      <name val="宋体"/>
      <charset val="134"/>
      <scheme val="minor"/>
    </font>
    <font>
      <sz val="11"/>
      <color theme="1"/>
      <name val="宋体"/>
      <charset val="134"/>
      <scheme val="minor"/>
    </font>
    <font>
      <sz val="9"/>
      <color indexed="8"/>
      <name val="宋体"/>
      <charset val="134"/>
      <scheme val="minor"/>
    </font>
    <font>
      <sz val="9"/>
      <color rgb="FF000000"/>
      <name val="宋体"/>
      <charset val="134"/>
      <scheme val="minor"/>
    </font>
    <font>
      <sz val="9"/>
      <color indexed="9"/>
      <name val="宋体"/>
      <charset val="134"/>
      <scheme val="minor"/>
    </font>
    <font>
      <sz val="9"/>
      <color rgb="FFFFFFFF"/>
      <name val="宋体"/>
      <charset val="134"/>
      <scheme val="minor"/>
    </font>
    <font>
      <sz val="11"/>
      <color theme="1"/>
      <name val="微软雅黑"/>
      <charset val="134"/>
    </font>
    <font>
      <b/>
      <sz val="9"/>
      <color rgb="FF000000"/>
      <name val="宋体"/>
      <charset val="134"/>
    </font>
    <font>
      <b/>
      <sz val="9"/>
      <color rgb="FF0066CC"/>
      <name val="宋体"/>
      <charset val="134"/>
    </font>
    <font>
      <sz val="9"/>
      <color rgb="FF000000"/>
      <name val="宋体"/>
      <charset val="134"/>
    </font>
    <font>
      <sz val="10"/>
      <color rgb="FFFF0000"/>
      <name val="微软雅黑"/>
      <charset val="134"/>
    </font>
    <font>
      <sz val="10"/>
      <color rgb="FF000000"/>
      <name val="微软雅黑"/>
      <charset val="134"/>
    </font>
    <font>
      <sz val="9"/>
      <color rgb="FFFFFFFF"/>
      <name val="宋体"/>
      <charset val="134"/>
    </font>
    <font>
      <sz val="11"/>
      <color rgb="FF000000"/>
      <name val="微软雅黑"/>
      <charset val="134"/>
    </font>
    <font>
      <sz val="9"/>
      <color theme="1"/>
      <name val="宋体"/>
      <charset val="134"/>
      <scheme val="minor"/>
    </font>
    <font>
      <sz val="9"/>
      <color indexed="8"/>
      <name val="微软雅黑"/>
      <charset val="134"/>
    </font>
    <font>
      <sz val="11"/>
      <color rgb="FFFF0000"/>
      <name val="微软雅黑"/>
      <charset val="134"/>
    </font>
    <font>
      <sz val="9"/>
      <color rgb="FF000000"/>
      <name val="微软雅黑"/>
      <charset val="134"/>
    </font>
    <font>
      <sz val="9"/>
      <color rgb="FF0066CC"/>
      <name val="华文中宋"/>
      <charset val="134"/>
    </font>
    <font>
      <sz val="10"/>
      <name val="微软雅黑"/>
      <charset val="134"/>
    </font>
    <font>
      <sz val="11"/>
      <color rgb="FF000000"/>
      <name val="宋体"/>
      <charset val="134"/>
    </font>
    <font>
      <sz val="9"/>
      <color rgb="FFFFFFFF"/>
      <name val="微软雅黑"/>
      <charset val="134"/>
    </font>
    <font>
      <b/>
      <sz val="9"/>
      <color rgb="FF0070C0"/>
      <name val="宋体"/>
      <charset val="134"/>
    </font>
    <font>
      <sz val="10"/>
      <color theme="1"/>
      <name val="微软雅黑"/>
      <charset val="134"/>
    </font>
    <font>
      <sz val="11"/>
      <color indexed="30"/>
      <name val="华文中宋"/>
      <charset val="134"/>
    </font>
    <font>
      <sz val="11"/>
      <color rgb="FF0066CC"/>
      <name val="华文中宋"/>
      <charset val="134"/>
    </font>
    <font>
      <sz val="9"/>
      <name val="微软雅黑"/>
      <charset val="134"/>
    </font>
    <font>
      <sz val="9"/>
      <color rgb="FFFF0000"/>
      <name val="微软雅黑"/>
      <charset val="134"/>
    </font>
    <font>
      <sz val="11"/>
      <name val="微软雅黑"/>
      <charset val="134"/>
    </font>
    <font>
      <b/>
      <sz val="11"/>
      <name val="微软雅黑"/>
      <charset val="134"/>
    </font>
    <font>
      <sz val="11"/>
      <name val="宋体"/>
      <charset val="134"/>
      <scheme val="minor"/>
    </font>
    <font>
      <sz val="11"/>
      <name val="华文中宋"/>
      <charset val="134"/>
    </font>
    <font>
      <sz val="9"/>
      <color indexed="9"/>
      <name val="微软雅黑"/>
      <charset val="134"/>
    </font>
    <font>
      <sz val="9"/>
      <color indexed="9"/>
      <name val="宋体"/>
      <charset val="134"/>
    </font>
    <font>
      <sz val="9"/>
      <color indexed="8"/>
      <name val="宋体"/>
      <charset val="134"/>
    </font>
    <font>
      <sz val="10"/>
      <color rgb="FF00B0F0"/>
      <name val="微软雅黑"/>
      <charset val="134"/>
    </font>
    <font>
      <sz val="11"/>
      <color rgb="FF00B0F0"/>
      <name val="微软雅黑"/>
      <charset val="134"/>
    </font>
    <font>
      <sz val="9"/>
      <color rgb="FF00B0F0"/>
      <name val="微软雅黑"/>
      <charset val="134"/>
    </font>
    <font>
      <sz val="9"/>
      <color rgb="FF0070C0"/>
      <name val="华文中宋"/>
      <charset val="134"/>
    </font>
    <font>
      <sz val="9"/>
      <name val="华文中宋"/>
      <charset val="134"/>
    </font>
    <font>
      <b/>
      <sz val="9"/>
      <color indexed="8"/>
      <name val="微软雅黑"/>
      <charset val="134"/>
    </font>
    <font>
      <b/>
      <sz val="9"/>
      <color rgb="FF0070C0"/>
      <name val="微软雅黑"/>
      <charset val="134"/>
    </font>
    <font>
      <sz val="11"/>
      <color rgb="FFFF0000"/>
      <name val="宋体"/>
      <charset val="134"/>
      <scheme val="minor"/>
    </font>
    <font>
      <sz val="9"/>
      <color rgb="FFFF0000"/>
      <name val="宋体"/>
      <charset val="134"/>
      <scheme val="minor"/>
    </font>
    <font>
      <sz val="9"/>
      <color rgb="FF0070C0"/>
      <name val="微软雅黑"/>
      <charset val="134"/>
    </font>
    <font>
      <sz val="9"/>
      <color theme="0" tint="-0.349986266670736"/>
      <name val="微软雅黑"/>
      <charset val="134"/>
    </font>
    <font>
      <sz val="9"/>
      <color theme="1"/>
      <name val="微软雅黑"/>
      <charset val="134"/>
    </font>
    <font>
      <sz val="10"/>
      <color theme="0" tint="-0.349986266670736"/>
      <name val="微软雅黑"/>
      <charset val="134"/>
    </font>
    <font>
      <sz val="9"/>
      <color rgb="FFFF0000"/>
      <name val="华文中宋"/>
      <charset val="134"/>
    </font>
    <font>
      <sz val="9"/>
      <color theme="0" tint="-0.249977111117893"/>
      <name val="微软雅黑"/>
      <charset val="134"/>
    </font>
    <font>
      <sz val="9"/>
      <color theme="0" tint="-0.249977111117893"/>
      <name val="华文中宋"/>
      <charset val="134"/>
    </font>
    <font>
      <b/>
      <sz val="20"/>
      <color rgb="FFFF0000"/>
      <name val="微软雅黑"/>
      <charset val="134"/>
    </font>
    <font>
      <sz val="10"/>
      <color rgb="FF0070C0"/>
      <name val="华文中宋"/>
      <charset val="134"/>
    </font>
    <font>
      <b/>
      <sz val="11"/>
      <color theme="1"/>
      <name val="微软雅黑"/>
      <charset val="134"/>
    </font>
    <font>
      <b/>
      <sz val="9"/>
      <color rgb="FF000000"/>
      <name val="微软雅黑"/>
      <charset val="134"/>
    </font>
    <font>
      <sz val="9"/>
      <color rgb="FFFF0000"/>
      <name val="宋体"/>
      <charset val="134"/>
    </font>
    <font>
      <b/>
      <sz val="15"/>
      <color rgb="FF000000"/>
      <name val="微软雅黑"/>
      <charset val="134"/>
    </font>
    <font>
      <b/>
      <sz val="11"/>
      <color rgb="FF000000"/>
      <name val="微软雅黑"/>
      <charset val="134"/>
    </font>
    <font>
      <b/>
      <sz val="11"/>
      <color rgb="FFFF0000"/>
      <name val="宋体"/>
      <charset val="134"/>
    </font>
    <font>
      <b/>
      <sz val="9"/>
      <name val="微软雅黑"/>
      <charset val="134"/>
    </font>
    <font>
      <i/>
      <sz val="9"/>
      <name val="微软雅黑"/>
      <charset val="134"/>
    </font>
    <font>
      <sz val="9"/>
      <name val="宋体"/>
      <charset val="134"/>
    </font>
    <font>
      <b/>
      <sz val="9"/>
      <color theme="0"/>
      <name val="微软雅黑"/>
      <charset val="134"/>
    </font>
    <font>
      <sz val="9"/>
      <color rgb="FF7030A0"/>
      <name val="微软雅黑"/>
      <charset val="134"/>
    </font>
    <font>
      <b/>
      <i/>
      <sz val="9"/>
      <name val="微软雅黑"/>
      <charset val="134"/>
    </font>
    <font>
      <i/>
      <sz val="9"/>
      <color rgb="FF808080"/>
      <name val="微软雅黑"/>
      <charset val="134"/>
    </font>
    <font>
      <sz val="9"/>
      <color rgb="FFA6A6A6"/>
      <name val="微软雅黑"/>
      <charset val="134"/>
    </font>
    <font>
      <b/>
      <sz val="25"/>
      <color indexed="8"/>
      <name val="微软雅黑"/>
      <charset val="134"/>
    </font>
    <font>
      <b/>
      <sz val="10"/>
      <color indexed="8"/>
      <name val="微软雅黑"/>
      <charset val="134"/>
    </font>
    <font>
      <b/>
      <sz val="10"/>
      <color rgb="FFFF0000"/>
      <name val="微软雅黑"/>
      <charset val="134"/>
    </font>
    <font>
      <b/>
      <sz val="20"/>
      <color indexed="8"/>
      <name val="微软雅黑"/>
      <charset val="134"/>
    </font>
    <font>
      <i/>
      <sz val="9"/>
      <color rgb="FF808080"/>
      <name val="Consolas"/>
      <charset val="134"/>
    </font>
    <font>
      <sz val="11"/>
      <color theme="0"/>
      <name val="宋体"/>
      <charset val="0"/>
      <scheme val="minor"/>
    </font>
    <font>
      <b/>
      <sz val="11"/>
      <color theme="1"/>
      <name val="宋体"/>
      <charset val="0"/>
      <scheme val="minor"/>
    </font>
    <font>
      <sz val="11"/>
      <color rgb="FFFA7D00"/>
      <name val="宋体"/>
      <charset val="0"/>
      <scheme val="minor"/>
    </font>
    <font>
      <sz val="11"/>
      <color theme="1"/>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u/>
      <sz val="11"/>
      <color rgb="FF0000FF"/>
      <name val="宋体"/>
      <charset val="0"/>
      <scheme val="minor"/>
    </font>
    <font>
      <sz val="11"/>
      <color rgb="FF0070C0"/>
      <name val="华文中宋"/>
      <charset val="134"/>
    </font>
    <font>
      <b/>
      <sz val="11"/>
      <color rgb="FFFFFF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theme="1"/>
      <name val="Tahoma"/>
      <charset val="134"/>
    </font>
    <font>
      <b/>
      <sz val="9"/>
      <name val="宋体"/>
      <charset val="134"/>
    </font>
    <font>
      <sz val="9"/>
      <name val="宋体"/>
      <charset val="134"/>
    </font>
  </fonts>
  <fills count="60">
    <fill>
      <patternFill patternType="none"/>
    </fill>
    <fill>
      <patternFill patternType="gray125"/>
    </fill>
    <fill>
      <patternFill patternType="solid">
        <fgColor theme="3" tint="0.599993896298105"/>
        <bgColor indexed="64"/>
      </patternFill>
    </fill>
    <fill>
      <patternFill patternType="solid">
        <fgColor theme="3" tint="0.799340800195319"/>
        <bgColor indexed="64"/>
      </patternFill>
    </fill>
    <fill>
      <patternFill patternType="solid">
        <fgColor theme="2" tint="-0.499984740745262"/>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99CCFF"/>
        <bgColor rgb="FF000000"/>
      </patternFill>
    </fill>
    <fill>
      <patternFill patternType="solid">
        <fgColor rgb="FF000000"/>
        <bgColor rgb="FF000000"/>
      </patternFill>
    </fill>
    <fill>
      <patternFill patternType="solid">
        <fgColor rgb="FFC0C0C0"/>
        <bgColor rgb="FF000000"/>
      </patternFill>
    </fill>
    <fill>
      <patternFill patternType="solid">
        <fgColor rgb="FFFFC000"/>
        <bgColor rgb="FF000000"/>
      </patternFill>
    </fill>
    <fill>
      <patternFill patternType="solid">
        <fgColor rgb="FF8DB4E2"/>
        <bgColor rgb="FF000000"/>
      </patternFill>
    </fill>
    <fill>
      <patternFill patternType="solid">
        <fgColor rgb="FFC5D9F1"/>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948A54"/>
        <bgColor indexed="64"/>
      </patternFill>
    </fill>
    <fill>
      <patternFill patternType="solid">
        <fgColor rgb="FF000000"/>
        <bgColor indexed="64"/>
      </patternFill>
    </fill>
    <fill>
      <patternFill patternType="solid">
        <fgColor rgb="FFC0C0C0"/>
        <bgColor indexed="64"/>
      </patternFill>
    </fill>
    <fill>
      <patternFill patternType="solid">
        <fgColor rgb="FF00B0F0"/>
        <bgColor indexed="64"/>
      </patternFill>
    </fill>
    <fill>
      <patternFill patternType="solid">
        <fgColor rgb="FF948A54"/>
        <bgColor rgb="FF000000"/>
      </patternFill>
    </fill>
    <fill>
      <patternFill patternType="solid">
        <fgColor theme="1" tint="0.499984740745262"/>
        <bgColor indexed="64"/>
      </patternFill>
    </fill>
    <fill>
      <patternFill patternType="solid">
        <fgColor theme="0" tint="-0.349986266670736"/>
        <bgColor indexed="64"/>
      </patternFill>
    </fill>
    <fill>
      <patternFill patternType="solid">
        <fgColor rgb="FFA6A6A6"/>
        <bgColor rgb="FF000000"/>
      </patternFill>
    </fill>
    <fill>
      <patternFill patternType="solid">
        <fgColor rgb="FFFFC000"/>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0" tint="-0.146671956541643"/>
        <bgColor indexed="64"/>
      </patternFill>
    </fill>
  </fills>
  <borders count="66">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top/>
      <bottom/>
      <diagonal/>
    </border>
    <border>
      <left style="thin">
        <color indexed="23"/>
      </left>
      <right style="thin">
        <color indexed="23"/>
      </right>
      <top style="thin">
        <color indexed="23"/>
      </top>
      <bottom style="thin">
        <color indexed="23"/>
      </bottom>
      <diagonal/>
    </border>
    <border>
      <left/>
      <right/>
      <top/>
      <bottom style="double">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style="thin">
        <color auto="1"/>
      </right>
      <top/>
      <bottom/>
      <diagonal/>
    </border>
    <border>
      <left/>
      <right style="thin">
        <color auto="1"/>
      </right>
      <top/>
      <bottom style="double">
        <color auto="1"/>
      </bottom>
      <diagonal/>
    </border>
    <border>
      <left/>
      <right style="thin">
        <color auto="1"/>
      </right>
      <top/>
      <bottom style="medium">
        <color auto="1"/>
      </bottom>
      <diagonal/>
    </border>
    <border>
      <left/>
      <right style="thin">
        <color rgb="FF808080"/>
      </right>
      <top/>
      <bottom/>
      <diagonal/>
    </border>
    <border>
      <left/>
      <right/>
      <top style="double">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808080"/>
      </left>
      <right/>
      <top/>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bottom/>
      <diagonal/>
    </border>
    <border>
      <left style="thin">
        <color auto="1"/>
      </left>
      <right/>
      <top/>
      <bottom/>
      <diagonal/>
    </border>
    <border>
      <left style="thin">
        <color rgb="FF808080"/>
      </left>
      <right style="thin">
        <color rgb="FF808080"/>
      </right>
      <top/>
      <bottom/>
      <diagonal/>
    </border>
    <border>
      <left style="thin">
        <color indexed="23"/>
      </left>
      <right style="thin">
        <color indexed="23"/>
      </right>
      <top style="thin">
        <color indexed="23"/>
      </top>
      <bottom/>
      <diagonal/>
    </border>
    <border>
      <left/>
      <right/>
      <top style="medium">
        <color auto="1"/>
      </top>
      <bottom/>
      <diagonal/>
    </border>
    <border>
      <left style="thin">
        <color indexed="23"/>
      </left>
      <right style="thin">
        <color indexed="23"/>
      </right>
      <top/>
      <bottom/>
      <diagonal/>
    </border>
    <border>
      <left/>
      <right style="thin">
        <color auto="1"/>
      </right>
      <top style="medium">
        <color auto="1"/>
      </top>
      <bottom/>
      <diagonal/>
    </border>
    <border>
      <left/>
      <right/>
      <top/>
      <bottom style="medium">
        <color rgb="FF000000"/>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top style="thin">
        <color auto="1"/>
      </top>
      <bottom style="double">
        <color auto="1"/>
      </bottom>
      <diagonal/>
    </border>
    <border>
      <left/>
      <right/>
      <top style="thin">
        <color auto="1"/>
      </top>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auto="1"/>
      </right>
      <top style="thin">
        <color auto="1"/>
      </top>
      <bottom/>
      <diagonal/>
    </border>
    <border>
      <left/>
      <right/>
      <top/>
      <bottom style="double">
        <color rgb="FF000000"/>
      </bottom>
      <diagonal/>
    </border>
    <border>
      <left/>
      <right/>
      <top style="double">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double">
        <color auto="1"/>
      </top>
      <bottom/>
      <diagonal/>
    </border>
    <border>
      <left style="medium">
        <color auto="1"/>
      </left>
      <right/>
      <top style="medium">
        <color auto="1"/>
      </top>
      <bottom style="double">
        <color auto="1"/>
      </bottom>
      <diagonal/>
    </border>
    <border>
      <left style="medium">
        <color auto="1"/>
      </left>
      <right/>
      <top/>
      <bottom style="double">
        <color auto="1"/>
      </bottom>
      <diagonal/>
    </border>
    <border>
      <left/>
      <right style="medium">
        <color auto="1"/>
      </right>
      <top/>
      <bottom style="double">
        <color auto="1"/>
      </bottom>
      <diagonal/>
    </border>
    <border>
      <left style="medium">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60">
    <xf numFmtId="0" fontId="0" fillId="0" borderId="0" applyFill="0" applyBorder="0" applyProtection="0">
      <alignment horizontal="center" vertical="center"/>
    </xf>
    <xf numFmtId="0" fontId="9" fillId="0" borderId="1">
      <alignment horizontal="center" vertical="center"/>
    </xf>
    <xf numFmtId="42" fontId="4" fillId="0" borderId="0" applyFont="0" applyFill="0" applyBorder="0" applyAlignment="0" applyProtection="0">
      <alignment vertical="center"/>
    </xf>
    <xf numFmtId="0" fontId="78" fillId="50" borderId="0" applyNumberFormat="0" applyBorder="0" applyAlignment="0" applyProtection="0">
      <alignment vertical="center"/>
    </xf>
    <xf numFmtId="0" fontId="91" fillId="45" borderId="60" applyNumberFormat="0" applyAlignment="0" applyProtection="0">
      <alignment vertical="center"/>
    </xf>
    <xf numFmtId="44" fontId="4" fillId="0" borderId="0" applyFont="0" applyFill="0" applyBorder="0" applyAlignment="0" applyProtection="0">
      <alignment vertical="center"/>
    </xf>
    <xf numFmtId="0" fontId="85" fillId="0" borderId="0" applyNumberFormat="0" applyFill="0" applyBorder="0" applyAlignment="0">
      <alignment horizontal="center"/>
    </xf>
    <xf numFmtId="41" fontId="4" fillId="0" borderId="0" applyFont="0" applyFill="0" applyBorder="0" applyAlignment="0" applyProtection="0">
      <alignment vertical="center"/>
    </xf>
    <xf numFmtId="0" fontId="78" fillId="30" borderId="0" applyNumberFormat="0" applyBorder="0" applyAlignment="0" applyProtection="0">
      <alignment vertical="center"/>
    </xf>
    <xf numFmtId="0" fontId="92" fillId="49" borderId="0" applyNumberFormat="0" applyBorder="0" applyAlignment="0" applyProtection="0">
      <alignment vertical="center"/>
    </xf>
    <xf numFmtId="43" fontId="4" fillId="0" borderId="0" applyFont="0" applyFill="0" applyBorder="0" applyAlignment="0" applyProtection="0">
      <alignment vertical="center"/>
    </xf>
    <xf numFmtId="0" fontId="75" fillId="54" borderId="0" applyNumberFormat="0" applyBorder="0" applyAlignment="0" applyProtection="0">
      <alignment vertical="center"/>
    </xf>
    <xf numFmtId="0" fontId="84" fillId="0" borderId="0" applyNumberFormat="0" applyFill="0" applyBorder="0" applyAlignment="0" applyProtection="0">
      <alignment vertical="center"/>
    </xf>
    <xf numFmtId="9" fontId="4" fillId="0" borderId="0" applyFont="0" applyFill="0" applyBorder="0" applyAlignment="0" applyProtection="0">
      <alignment vertical="center"/>
    </xf>
    <xf numFmtId="0" fontId="82" fillId="0" borderId="0" applyNumberFormat="0" applyFill="0" applyBorder="0" applyAlignment="0" applyProtection="0">
      <alignment vertical="center"/>
    </xf>
    <xf numFmtId="0" fontId="4" fillId="0" borderId="0">
      <alignment vertical="center"/>
    </xf>
    <xf numFmtId="0" fontId="4" fillId="58" borderId="65" applyNumberFormat="0" applyFont="0" applyAlignment="0" applyProtection="0">
      <alignment vertical="center"/>
    </xf>
    <xf numFmtId="0" fontId="75" fillId="40" borderId="0" applyNumberFormat="0" applyBorder="0" applyAlignment="0" applyProtection="0">
      <alignment vertical="center"/>
    </xf>
    <xf numFmtId="0" fontId="81"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94" fillId="0" borderId="63" applyNumberFormat="0" applyFill="0" applyAlignment="0" applyProtection="0">
      <alignment vertical="center"/>
    </xf>
    <xf numFmtId="0" fontId="95" fillId="0" borderId="0"/>
    <xf numFmtId="0" fontId="87" fillId="0" borderId="63" applyNumberFormat="0" applyFill="0" applyAlignment="0" applyProtection="0">
      <alignment vertical="center"/>
    </xf>
    <xf numFmtId="0" fontId="75" fillId="29" borderId="0" applyNumberFormat="0" applyBorder="0" applyAlignment="0" applyProtection="0">
      <alignment vertical="center"/>
    </xf>
    <xf numFmtId="0" fontId="81" fillId="0" borderId="64" applyNumberFormat="0" applyFill="0" applyAlignment="0" applyProtection="0">
      <alignment vertical="center"/>
    </xf>
    <xf numFmtId="0" fontId="75" fillId="33" borderId="0" applyNumberFormat="0" applyBorder="0" applyAlignment="0" applyProtection="0">
      <alignment vertical="center"/>
    </xf>
    <xf numFmtId="0" fontId="83" fillId="32" borderId="61" applyNumberFormat="0" applyAlignment="0" applyProtection="0">
      <alignment vertical="center"/>
    </xf>
    <xf numFmtId="0" fontId="79" fillId="32" borderId="60" applyNumberFormat="0" applyAlignment="0" applyProtection="0">
      <alignment vertical="center"/>
    </xf>
    <xf numFmtId="0" fontId="86" fillId="39" borderId="62" applyNumberFormat="0" applyAlignment="0" applyProtection="0">
      <alignment vertical="center"/>
    </xf>
    <xf numFmtId="0" fontId="78" fillId="48" borderId="0" applyNumberFormat="0" applyBorder="0" applyAlignment="0" applyProtection="0">
      <alignment vertical="center"/>
    </xf>
    <xf numFmtId="0" fontId="75" fillId="44" borderId="0" applyNumberFormat="0" applyBorder="0" applyAlignment="0" applyProtection="0">
      <alignment vertical="center"/>
    </xf>
    <xf numFmtId="0" fontId="77" fillId="0" borderId="59" applyNumberFormat="0" applyFill="0" applyAlignment="0" applyProtection="0">
      <alignment vertical="center"/>
    </xf>
    <xf numFmtId="0" fontId="76" fillId="0" borderId="58" applyNumberFormat="0" applyFill="0" applyAlignment="0" applyProtection="0">
      <alignment vertical="center"/>
    </xf>
    <xf numFmtId="0" fontId="93" fillId="57" borderId="0" applyNumberFormat="0" applyBorder="0" applyAlignment="0" applyProtection="0">
      <alignment vertical="center"/>
    </xf>
    <xf numFmtId="0" fontId="89" fillId="43" borderId="0" applyNumberFormat="0" applyBorder="0" applyAlignment="0" applyProtection="0">
      <alignment vertical="center"/>
    </xf>
    <xf numFmtId="0" fontId="78" fillId="38" borderId="0" applyNumberFormat="0" applyBorder="0" applyAlignment="0" applyProtection="0">
      <alignment vertical="center"/>
    </xf>
    <xf numFmtId="0" fontId="75" fillId="37" borderId="0" applyNumberFormat="0" applyBorder="0" applyAlignment="0" applyProtection="0">
      <alignment vertical="center"/>
    </xf>
    <xf numFmtId="0" fontId="78" fillId="53" borderId="0" applyNumberFormat="0" applyBorder="0" applyAlignment="0" applyProtection="0">
      <alignment vertical="center"/>
    </xf>
    <xf numFmtId="0" fontId="78" fillId="47" borderId="0" applyNumberFormat="0" applyBorder="0" applyAlignment="0" applyProtection="0">
      <alignment vertical="center"/>
    </xf>
    <xf numFmtId="0" fontId="78" fillId="35" borderId="0" applyNumberFormat="0" applyBorder="0" applyAlignment="0" applyProtection="0">
      <alignment vertical="center"/>
    </xf>
    <xf numFmtId="0" fontId="78" fillId="42" borderId="0" applyNumberFormat="0" applyBorder="0" applyAlignment="0" applyProtection="0">
      <alignment vertical="center"/>
    </xf>
    <xf numFmtId="0" fontId="75" fillId="46" borderId="0" applyNumberFormat="0" applyBorder="0" applyAlignment="0" applyProtection="0">
      <alignment vertical="center"/>
    </xf>
    <xf numFmtId="0" fontId="75" fillId="34" borderId="0" applyNumberFormat="0" applyBorder="0" applyAlignment="0" applyProtection="0">
      <alignment vertical="center"/>
    </xf>
    <xf numFmtId="0" fontId="78" fillId="36" borderId="0" applyNumberFormat="0" applyBorder="0" applyAlignment="0" applyProtection="0">
      <alignment vertical="center"/>
    </xf>
    <xf numFmtId="0" fontId="78" fillId="52" borderId="0" applyNumberFormat="0" applyBorder="0" applyAlignment="0" applyProtection="0">
      <alignment vertical="center"/>
    </xf>
    <xf numFmtId="0" fontId="75" fillId="31" borderId="0" applyNumberFormat="0" applyBorder="0" applyAlignment="0" applyProtection="0">
      <alignment vertical="center"/>
    </xf>
    <xf numFmtId="0" fontId="78" fillId="56" borderId="0" applyNumberFormat="0" applyBorder="0" applyAlignment="0" applyProtection="0">
      <alignment vertical="center"/>
    </xf>
    <xf numFmtId="0" fontId="75" fillId="51" borderId="0" applyNumberFormat="0" applyBorder="0" applyAlignment="0" applyProtection="0">
      <alignment vertical="center"/>
    </xf>
    <xf numFmtId="0" fontId="75" fillId="41" borderId="0" applyNumberFormat="0" applyBorder="0" applyAlignment="0" applyProtection="0">
      <alignment vertical="center"/>
    </xf>
    <xf numFmtId="0" fontId="4" fillId="0" borderId="0">
      <alignment vertical="center"/>
    </xf>
    <xf numFmtId="0" fontId="78" fillId="55" borderId="0" applyNumberFormat="0" applyBorder="0" applyAlignment="0" applyProtection="0">
      <alignment vertical="center"/>
    </xf>
    <xf numFmtId="0" fontId="75" fillId="28" borderId="0" applyNumberFormat="0" applyBorder="0" applyAlignment="0" applyProtection="0">
      <alignment vertical="center"/>
    </xf>
    <xf numFmtId="0" fontId="85" fillId="0" borderId="0" applyNumberFormat="0" applyFill="0" applyBorder="0" applyAlignment="0">
      <alignment horizontal="center"/>
    </xf>
    <xf numFmtId="0" fontId="95" fillId="0" borderId="0"/>
    <xf numFmtId="0" fontId="0" fillId="0" borderId="0" applyFill="0" applyBorder="0" applyProtection="0">
      <alignment horizontal="center" vertical="center"/>
    </xf>
    <xf numFmtId="0" fontId="95" fillId="0" borderId="0"/>
    <xf numFmtId="0" fontId="0" fillId="0" borderId="0" applyFill="0" applyBorder="0" applyProtection="0">
      <alignment horizontal="center" vertical="center"/>
    </xf>
    <xf numFmtId="0" fontId="9" fillId="59" borderId="1">
      <alignment horizontal="center" vertical="center"/>
    </xf>
  </cellStyleXfs>
  <cellXfs count="1062">
    <xf numFmtId="0" fontId="0" fillId="0" borderId="0" xfId="0">
      <alignment horizontal="center" vertical="center"/>
    </xf>
    <xf numFmtId="0" fontId="0" fillId="0" borderId="0" xfId="15" applyFont="1" applyAlignment="1">
      <alignment horizontal="center" vertical="center"/>
    </xf>
    <xf numFmtId="0" fontId="1" fillId="2" borderId="1" xfId="15" applyFont="1" applyFill="1" applyBorder="1" applyAlignment="1" applyProtection="1">
      <alignment horizontal="center" vertical="center"/>
    </xf>
    <xf numFmtId="0" fontId="1" fillId="3" borderId="1" xfId="15" applyFont="1" applyFill="1" applyBorder="1" applyAlignment="1" applyProtection="1">
      <alignment vertical="center"/>
    </xf>
    <xf numFmtId="0" fontId="1" fillId="3" borderId="1" xfId="15" applyFont="1" applyFill="1" applyBorder="1" applyAlignment="1" applyProtection="1">
      <alignment horizontal="center" vertical="center"/>
    </xf>
    <xf numFmtId="0" fontId="2" fillId="2" borderId="1" xfId="15" applyFont="1" applyFill="1" applyBorder="1" applyAlignment="1" applyProtection="1">
      <alignment vertical="center"/>
    </xf>
    <xf numFmtId="0" fontId="3" fillId="3" borderId="1" xfId="15" applyFont="1" applyFill="1" applyBorder="1" applyAlignment="1" applyProtection="1">
      <alignment horizontal="left" vertical="center"/>
    </xf>
    <xf numFmtId="0" fontId="4" fillId="0" borderId="0" xfId="15" applyFont="1" applyFill="1" applyBorder="1" applyAlignment="1" applyProtection="1">
      <alignment vertical="center"/>
    </xf>
    <xf numFmtId="0" fontId="5" fillId="3" borderId="1" xfId="15" applyFont="1" applyFill="1" applyBorder="1" applyAlignment="1" applyProtection="1">
      <alignment horizontal="left" vertical="center"/>
    </xf>
    <xf numFmtId="0" fontId="1" fillId="3" borderId="1" xfId="15" applyFont="1" applyFill="1" applyBorder="1" applyAlignment="1" applyProtection="1">
      <alignment horizontal="left" vertical="center"/>
    </xf>
    <xf numFmtId="0" fontId="5" fillId="0" borderId="1" xfId="15" applyFont="1" applyFill="1" applyBorder="1" applyAlignment="1" applyProtection="1">
      <alignment vertical="center"/>
    </xf>
    <xf numFmtId="0" fontId="5" fillId="0" borderId="1" xfId="15" applyFont="1" applyFill="1" applyBorder="1" applyAlignment="1" applyProtection="1">
      <alignment horizontal="center" vertical="center"/>
    </xf>
    <xf numFmtId="0" fontId="6" fillId="4" borderId="0" xfId="15" applyFont="1" applyFill="1" applyBorder="1" applyAlignment="1" applyProtection="1">
      <alignment horizontal="center" vertical="center"/>
    </xf>
    <xf numFmtId="0" fontId="5" fillId="4" borderId="0" xfId="15" applyFont="1" applyFill="1" applyBorder="1" applyAlignment="1" applyProtection="1">
      <alignment horizontal="center" vertical="center"/>
    </xf>
    <xf numFmtId="0" fontId="5" fillId="4" borderId="0" xfId="15" applyFont="1" applyFill="1" applyBorder="1" applyAlignment="1" applyProtection="1">
      <alignment horizontal="left" vertical="center"/>
    </xf>
    <xf numFmtId="0" fontId="7" fillId="5" borderId="2" xfId="15" applyFont="1" applyFill="1" applyBorder="1" applyAlignment="1" applyProtection="1">
      <alignment horizontal="center" vertical="center"/>
    </xf>
    <xf numFmtId="0" fontId="8" fillId="5" borderId="3" xfId="15" applyFont="1" applyFill="1" applyBorder="1" applyAlignment="1" applyProtection="1">
      <alignment horizontal="center" vertical="center"/>
    </xf>
    <xf numFmtId="0" fontId="5" fillId="6" borderId="4" xfId="15" applyFont="1" applyFill="1" applyBorder="1" applyAlignment="1" applyProtection="1">
      <alignment horizontal="center" vertical="center"/>
    </xf>
    <xf numFmtId="0" fontId="6" fillId="6" borderId="4" xfId="15" applyFont="1" applyFill="1" applyBorder="1" applyAlignment="1" applyProtection="1">
      <alignment horizontal="center" vertical="center"/>
    </xf>
    <xf numFmtId="0" fontId="0" fillId="0" borderId="0" xfId="0" applyFont="1" applyAlignment="1">
      <alignment horizontal="left" vertical="center"/>
    </xf>
    <xf numFmtId="0" fontId="0" fillId="0" borderId="0" xfId="15" applyFont="1" applyFill="1" applyAlignment="1">
      <alignment horizontal="center" vertical="center"/>
    </xf>
    <xf numFmtId="0" fontId="0" fillId="7" borderId="0" xfId="15" applyFont="1" applyFill="1" applyAlignment="1">
      <alignment horizontal="center" vertical="center"/>
    </xf>
    <xf numFmtId="0" fontId="9" fillId="0" borderId="0" xfId="51" applyFont="1">
      <alignment vertical="center"/>
    </xf>
    <xf numFmtId="0" fontId="4" fillId="0" borderId="5" xfId="15" applyFont="1" applyFill="1" applyBorder="1" applyAlignment="1" applyProtection="1">
      <alignment vertical="center"/>
    </xf>
    <xf numFmtId="0" fontId="9" fillId="0" borderId="5" xfId="51" applyFont="1" applyBorder="1">
      <alignment vertical="center"/>
    </xf>
    <xf numFmtId="0" fontId="0" fillId="0" borderId="5" xfId="15" applyFont="1" applyFill="1" applyBorder="1" applyAlignment="1">
      <alignment horizontal="center" vertical="center"/>
    </xf>
    <xf numFmtId="0" fontId="0" fillId="0" borderId="5" xfId="15" applyFont="1" applyBorder="1" applyAlignment="1">
      <alignment horizontal="center" vertical="center"/>
    </xf>
    <xf numFmtId="0" fontId="4" fillId="7" borderId="0" xfId="15" applyFont="1" applyFill="1" applyBorder="1" applyAlignment="1" applyProtection="1">
      <alignment vertical="center"/>
    </xf>
    <xf numFmtId="0" fontId="9" fillId="7" borderId="0" xfId="51" applyFont="1" applyFill="1">
      <alignment vertical="center"/>
    </xf>
    <xf numFmtId="0" fontId="4" fillId="7" borderId="0" xfId="15" applyFill="1">
      <alignment vertical="center"/>
    </xf>
    <xf numFmtId="0" fontId="4" fillId="0" borderId="0" xfId="15">
      <alignment vertical="center"/>
    </xf>
    <xf numFmtId="0" fontId="8" fillId="5" borderId="3" xfId="15" applyFont="1" applyFill="1" applyBorder="1" applyAlignment="1" applyProtection="1">
      <alignment horizontal="center" vertical="center" wrapText="1"/>
    </xf>
    <xf numFmtId="0" fontId="4" fillId="7" borderId="0" xfId="15" applyFont="1" applyFill="1">
      <alignment vertical="center"/>
    </xf>
    <xf numFmtId="0" fontId="0" fillId="0" borderId="5" xfId="56" applyBorder="1">
      <alignment horizontal="center" vertical="center"/>
    </xf>
    <xf numFmtId="0" fontId="0" fillId="0" borderId="6" xfId="56" applyBorder="1">
      <alignment horizontal="center" vertical="center"/>
    </xf>
    <xf numFmtId="0" fontId="0" fillId="0" borderId="0" xfId="56" applyFill="1">
      <alignment horizontal="center" vertical="center"/>
    </xf>
    <xf numFmtId="0" fontId="0" fillId="0" borderId="5" xfId="56" applyFill="1" applyBorder="1">
      <alignment horizontal="center" vertical="center"/>
    </xf>
    <xf numFmtId="0" fontId="0" fillId="0" borderId="0" xfId="56" applyFill="1" applyBorder="1">
      <alignment horizontal="center" vertical="center"/>
    </xf>
    <xf numFmtId="0" fontId="0" fillId="0" borderId="0" xfId="56">
      <alignment horizontal="center" vertical="center"/>
    </xf>
    <xf numFmtId="0" fontId="10" fillId="8" borderId="1" xfId="56" applyFont="1" applyFill="1" applyBorder="1">
      <alignment horizontal="center" vertical="center"/>
    </xf>
    <xf numFmtId="0" fontId="10" fillId="8" borderId="7" xfId="56" applyFont="1" applyFill="1" applyBorder="1" applyAlignment="1">
      <alignment vertical="center"/>
    </xf>
    <xf numFmtId="0" fontId="11" fillId="8" borderId="7" xfId="56" applyFont="1" applyFill="1" applyBorder="1" applyAlignment="1">
      <alignment vertical="center"/>
    </xf>
    <xf numFmtId="0" fontId="10" fillId="8" borderId="7" xfId="56" applyFont="1" applyFill="1" applyBorder="1" applyAlignment="1">
      <alignment horizontal="left" vertical="center"/>
    </xf>
    <xf numFmtId="0" fontId="10" fillId="8" borderId="8" xfId="56" applyFont="1" applyFill="1" applyBorder="1">
      <alignment horizontal="center" vertical="center"/>
    </xf>
    <xf numFmtId="0" fontId="10" fillId="8" borderId="9" xfId="56" applyFont="1" applyFill="1" applyBorder="1" applyAlignment="1">
      <alignment horizontal="left" vertical="center"/>
    </xf>
    <xf numFmtId="0" fontId="11" fillId="8" borderId="9" xfId="56" applyFont="1" applyFill="1" applyBorder="1" applyAlignment="1">
      <alignment vertical="center"/>
    </xf>
    <xf numFmtId="0" fontId="12" fillId="8" borderId="9" xfId="56" applyFont="1" applyFill="1" applyBorder="1" applyAlignment="1">
      <alignment horizontal="left" vertical="center"/>
    </xf>
    <xf numFmtId="0" fontId="10" fillId="8" borderId="9" xfId="56" applyFont="1" applyFill="1" applyBorder="1">
      <alignment horizontal="center" vertical="center"/>
    </xf>
    <xf numFmtId="0" fontId="13" fillId="0" borderId="0" xfId="56" applyFont="1">
      <alignment horizontal="center" vertical="center"/>
    </xf>
    <xf numFmtId="0" fontId="14" fillId="0" borderId="0" xfId="56" applyFont="1">
      <alignment horizontal="center" vertical="center"/>
    </xf>
    <xf numFmtId="0" fontId="15" fillId="9" borderId="10" xfId="56" applyFont="1" applyFill="1" applyBorder="1">
      <alignment horizontal="center" vertical="center"/>
    </xf>
    <xf numFmtId="0" fontId="15" fillId="9" borderId="11" xfId="56" applyFont="1" applyFill="1" applyBorder="1">
      <alignment horizontal="center" vertical="center"/>
    </xf>
    <xf numFmtId="0" fontId="12" fillId="10" borderId="10" xfId="56" applyFont="1" applyFill="1" applyBorder="1">
      <alignment horizontal="center" vertical="center"/>
    </xf>
    <xf numFmtId="0" fontId="12" fillId="10" borderId="11" xfId="56" applyFont="1" applyFill="1" applyBorder="1">
      <alignment horizontal="center" vertical="center"/>
    </xf>
    <xf numFmtId="0" fontId="16" fillId="0" borderId="12" xfId="56" applyFont="1" applyFill="1" applyBorder="1" applyAlignment="1">
      <alignment vertical="center"/>
    </xf>
    <xf numFmtId="0" fontId="9" fillId="0" borderId="0" xfId="56" applyFont="1" applyAlignment="1">
      <alignment vertical="center"/>
    </xf>
    <xf numFmtId="0" fontId="16" fillId="0" borderId="13" xfId="56" applyFont="1" applyFill="1" applyBorder="1" applyAlignment="1">
      <alignment vertical="center"/>
    </xf>
    <xf numFmtId="0" fontId="16" fillId="0" borderId="14" xfId="56" applyFont="1" applyFill="1" applyBorder="1" applyAlignment="1">
      <alignment vertical="center"/>
    </xf>
    <xf numFmtId="0" fontId="9" fillId="0" borderId="6" xfId="56" applyFont="1" applyBorder="1" applyAlignment="1">
      <alignment vertical="center"/>
    </xf>
    <xf numFmtId="0" fontId="16" fillId="0" borderId="12" xfId="0" applyFont="1" applyFill="1" applyBorder="1" applyAlignment="1">
      <alignment vertical="center"/>
    </xf>
    <xf numFmtId="0" fontId="14" fillId="0" borderId="0" xfId="0" applyFont="1" applyFill="1">
      <alignment horizontal="center" vertical="center"/>
    </xf>
    <xf numFmtId="0" fontId="9" fillId="0" borderId="0" xfId="56" applyFont="1" applyFill="1" applyAlignment="1">
      <alignment vertical="center"/>
    </xf>
    <xf numFmtId="0" fontId="16" fillId="0" borderId="13" xfId="0" applyFont="1" applyFill="1" applyBorder="1" applyAlignment="1">
      <alignment vertical="center"/>
    </xf>
    <xf numFmtId="0" fontId="14" fillId="0" borderId="5" xfId="0" applyFont="1" applyFill="1" applyBorder="1">
      <alignment horizontal="center" vertical="center"/>
    </xf>
    <xf numFmtId="0" fontId="9" fillId="0" borderId="5" xfId="56" applyFont="1" applyFill="1" applyBorder="1" applyAlignment="1">
      <alignment vertical="center"/>
    </xf>
    <xf numFmtId="0" fontId="16" fillId="0" borderId="0" xfId="0" applyFont="1" applyFill="1" applyBorder="1" applyAlignment="1">
      <alignment vertical="center"/>
    </xf>
    <xf numFmtId="0" fontId="16" fillId="0" borderId="5" xfId="0" applyFont="1" applyFill="1" applyBorder="1" applyAlignment="1">
      <alignment vertical="center"/>
    </xf>
    <xf numFmtId="0" fontId="16" fillId="0" borderId="6" xfId="0" applyFont="1" applyFill="1" applyBorder="1" applyAlignment="1">
      <alignment vertical="center"/>
    </xf>
    <xf numFmtId="0" fontId="17" fillId="0" borderId="0" xfId="0" applyFont="1" applyFill="1" applyAlignment="1">
      <alignment horizontal="center" vertical="center"/>
    </xf>
    <xf numFmtId="0" fontId="18" fillId="7" borderId="0" xfId="0" applyFont="1" applyFill="1" applyBorder="1" applyAlignment="1">
      <alignment horizontal="center" vertical="center"/>
    </xf>
    <xf numFmtId="0" fontId="14" fillId="0" borderId="0" xfId="0" applyFont="1" applyFill="1" applyBorder="1">
      <alignment horizontal="center" vertical="center"/>
    </xf>
    <xf numFmtId="0" fontId="18" fillId="7" borderId="5" xfId="0" applyFont="1" applyFill="1" applyBorder="1" applyAlignment="1">
      <alignment horizontal="center" vertical="center"/>
    </xf>
    <xf numFmtId="0" fontId="0" fillId="0" borderId="0" xfId="56" applyAlignment="1">
      <alignment horizontal="center" vertical="center"/>
    </xf>
    <xf numFmtId="176" fontId="0" fillId="0" borderId="0" xfId="56" applyNumberFormat="1">
      <alignment horizontal="center" vertical="center"/>
    </xf>
    <xf numFmtId="0" fontId="10" fillId="8" borderId="0" xfId="56" applyFont="1" applyFill="1" applyBorder="1" applyAlignment="1">
      <alignment horizontal="left" vertical="center"/>
    </xf>
    <xf numFmtId="0" fontId="14" fillId="0" borderId="0" xfId="56" applyFont="1" applyBorder="1">
      <alignment horizontal="center" vertical="center"/>
    </xf>
    <xf numFmtId="0" fontId="14" fillId="0" borderId="0" xfId="56" applyFont="1" applyBorder="1" applyAlignment="1">
      <alignment horizontal="center" vertical="center"/>
    </xf>
    <xf numFmtId="0" fontId="12" fillId="8" borderId="0" xfId="56" applyFont="1" applyFill="1" applyBorder="1" applyAlignment="1">
      <alignment horizontal="left" vertical="center"/>
    </xf>
    <xf numFmtId="0" fontId="10" fillId="8" borderId="0" xfId="56" applyFont="1" applyFill="1" applyBorder="1">
      <alignment horizontal="center" vertical="center"/>
    </xf>
    <xf numFmtId="0" fontId="15" fillId="9" borderId="11" xfId="56" applyFont="1" applyFill="1" applyBorder="1" applyAlignment="1">
      <alignment horizontal="center" vertical="center" wrapText="1"/>
    </xf>
    <xf numFmtId="0" fontId="13" fillId="0" borderId="0" xfId="56" applyFont="1" applyBorder="1">
      <alignment horizontal="center" vertical="center"/>
    </xf>
    <xf numFmtId="0" fontId="14" fillId="0" borderId="5" xfId="56" applyFont="1" applyBorder="1">
      <alignment horizontal="center" vertical="center"/>
    </xf>
    <xf numFmtId="0" fontId="0" fillId="0" borderId="5" xfId="0" applyFont="1" applyBorder="1" applyAlignment="1">
      <alignment horizontal="left" vertical="center"/>
    </xf>
    <xf numFmtId="0" fontId="13" fillId="0" borderId="5" xfId="56" applyFont="1" applyBorder="1">
      <alignment horizontal="center" vertical="center"/>
    </xf>
    <xf numFmtId="0" fontId="0" fillId="0" borderId="0" xfId="56" applyBorder="1">
      <alignment horizontal="center" vertical="center"/>
    </xf>
    <xf numFmtId="0" fontId="0" fillId="0" borderId="0" xfId="0" applyFont="1" applyBorder="1" applyAlignment="1">
      <alignment horizontal="left" vertical="center"/>
    </xf>
    <xf numFmtId="0" fontId="15" fillId="9" borderId="11" xfId="56" applyFont="1" applyFill="1" applyBorder="1" applyAlignment="1">
      <alignment horizontal="center" vertical="center"/>
    </xf>
    <xf numFmtId="0" fontId="15" fillId="9" borderId="0" xfId="56" applyFont="1" applyFill="1" applyBorder="1">
      <alignment horizontal="center" vertical="center"/>
    </xf>
    <xf numFmtId="0" fontId="14" fillId="0" borderId="0" xfId="56" applyFont="1" applyBorder="1" applyAlignment="1">
      <alignment horizontal="center" vertical="center" wrapText="1"/>
    </xf>
    <xf numFmtId="0" fontId="12" fillId="10" borderId="11" xfId="56" applyFont="1" applyFill="1" applyBorder="1" applyAlignment="1">
      <alignment horizontal="center" vertical="center"/>
    </xf>
    <xf numFmtId="0" fontId="12" fillId="10" borderId="15" xfId="56" applyFont="1" applyFill="1" applyBorder="1">
      <alignment horizontal="center" vertical="center"/>
    </xf>
    <xf numFmtId="0" fontId="12" fillId="10" borderId="0" xfId="56" applyFont="1" applyFill="1" applyBorder="1">
      <alignment horizontal="center" vertical="center"/>
    </xf>
    <xf numFmtId="0" fontId="19" fillId="0" borderId="0" xfId="0" applyFont="1" applyAlignment="1"/>
    <xf numFmtId="0" fontId="19" fillId="0" borderId="5" xfId="0" applyFont="1" applyBorder="1" applyAlignment="1"/>
    <xf numFmtId="0" fontId="19" fillId="0" borderId="0" xfId="0" applyFont="1" applyBorder="1" applyAlignment="1"/>
    <xf numFmtId="0" fontId="0" fillId="0" borderId="6" xfId="0" applyBorder="1">
      <alignment horizontal="center" vertical="center"/>
    </xf>
    <xf numFmtId="0" fontId="0" fillId="0" borderId="0" xfId="0" applyFill="1">
      <alignment horizontal="center" vertical="center"/>
    </xf>
    <xf numFmtId="0" fontId="0" fillId="0" borderId="5" xfId="0" applyFill="1" applyBorder="1">
      <alignment horizontal="center" vertical="center"/>
    </xf>
    <xf numFmtId="0" fontId="0" fillId="0" borderId="5" xfId="0" applyBorder="1">
      <alignment horizontal="center" vertical="center"/>
    </xf>
    <xf numFmtId="0" fontId="10" fillId="8" borderId="1" xfId="0" applyFont="1" applyFill="1" applyBorder="1">
      <alignment horizontal="center" vertical="center"/>
    </xf>
    <xf numFmtId="0" fontId="10" fillId="8" borderId="7" xfId="0" applyFont="1" applyFill="1" applyBorder="1" applyAlignment="1">
      <alignment vertical="center"/>
    </xf>
    <xf numFmtId="0" fontId="11" fillId="8" borderId="7" xfId="0" applyFont="1" applyFill="1" applyBorder="1" applyAlignment="1">
      <alignment vertical="center"/>
    </xf>
    <xf numFmtId="0" fontId="10" fillId="8" borderId="7" xfId="0" applyFont="1" applyFill="1" applyBorder="1" applyAlignment="1">
      <alignment horizontal="left" vertical="center"/>
    </xf>
    <xf numFmtId="0" fontId="14" fillId="0" borderId="0" xfId="0" applyFont="1">
      <alignment horizontal="center" vertical="center"/>
    </xf>
    <xf numFmtId="0" fontId="10" fillId="8" borderId="8" xfId="0" applyFont="1" applyFill="1" applyBorder="1">
      <alignment horizontal="center" vertical="center"/>
    </xf>
    <xf numFmtId="0" fontId="10" fillId="8" borderId="9" xfId="0" applyFont="1" applyFill="1" applyBorder="1" applyAlignment="1">
      <alignment horizontal="left" vertical="center"/>
    </xf>
    <xf numFmtId="0" fontId="11" fillId="8" borderId="9" xfId="0" applyFont="1" applyFill="1" applyBorder="1" applyAlignment="1">
      <alignment vertical="center"/>
    </xf>
    <xf numFmtId="0" fontId="12" fillId="8" borderId="9" xfId="0" applyFont="1" applyFill="1" applyBorder="1" applyAlignment="1">
      <alignment horizontal="left" vertical="center"/>
    </xf>
    <xf numFmtId="0" fontId="10" fillId="8" borderId="9" xfId="0" applyFont="1" applyFill="1" applyBorder="1">
      <alignment horizontal="center" vertical="center"/>
    </xf>
    <xf numFmtId="0" fontId="15" fillId="9" borderId="10" xfId="0" applyFont="1" applyFill="1" applyBorder="1">
      <alignment horizontal="center" vertical="center"/>
    </xf>
    <xf numFmtId="0" fontId="15" fillId="9" borderId="11" xfId="0" applyFont="1" applyFill="1" applyBorder="1">
      <alignment horizontal="center" vertical="center"/>
    </xf>
    <xf numFmtId="0" fontId="12" fillId="10" borderId="10" xfId="0" applyFont="1" applyFill="1" applyBorder="1">
      <alignment horizontal="center" vertical="center"/>
    </xf>
    <xf numFmtId="0" fontId="12" fillId="10" borderId="11" xfId="0" applyFont="1" applyFill="1" applyBorder="1">
      <alignment horizontal="center" vertical="center"/>
    </xf>
    <xf numFmtId="0" fontId="12" fillId="0" borderId="0" xfId="0" applyFont="1">
      <alignment horizontal="center" vertical="center"/>
    </xf>
    <xf numFmtId="0" fontId="20" fillId="0" borderId="0" xfId="0" applyFont="1">
      <alignment horizontal="center" vertical="center"/>
    </xf>
    <xf numFmtId="0" fontId="21" fillId="0" borderId="0" xfId="0" applyFont="1" applyAlignment="1">
      <alignment horizontal="left" vertical="center"/>
    </xf>
    <xf numFmtId="0" fontId="20" fillId="0" borderId="6" xfId="0" applyFont="1" applyBorder="1">
      <alignment horizontal="center" vertical="center"/>
    </xf>
    <xf numFmtId="0" fontId="12" fillId="0" borderId="6" xfId="0" applyFont="1" applyBorder="1">
      <alignment horizontal="center" vertical="center"/>
    </xf>
    <xf numFmtId="0" fontId="14" fillId="0" borderId="6" xfId="0" applyFont="1" applyBorder="1">
      <alignment horizontal="center" vertical="center"/>
    </xf>
    <xf numFmtId="0" fontId="21" fillId="0" borderId="6" xfId="0" applyFont="1" applyBorder="1" applyAlignment="1">
      <alignment horizontal="left" vertical="center"/>
    </xf>
    <xf numFmtId="0" fontId="14" fillId="0" borderId="0" xfId="0" applyFont="1" applyFill="1" applyAlignment="1">
      <alignment vertical="center"/>
    </xf>
    <xf numFmtId="0" fontId="22" fillId="0" borderId="0" xfId="0" applyFont="1" applyFill="1">
      <alignment horizontal="center" vertical="center"/>
    </xf>
    <xf numFmtId="0" fontId="14" fillId="0" borderId="5" xfId="0" applyFont="1" applyFill="1" applyBorder="1" applyAlignment="1">
      <alignment vertical="center"/>
    </xf>
    <xf numFmtId="0" fontId="14" fillId="11" borderId="0" xfId="0" applyFont="1" applyFill="1">
      <alignment horizontal="center" vertical="center"/>
    </xf>
    <xf numFmtId="0" fontId="14" fillId="11" borderId="0" xfId="0" applyFont="1" applyFill="1" applyAlignment="1">
      <alignment vertical="center"/>
    </xf>
    <xf numFmtId="0" fontId="22" fillId="11" borderId="0" xfId="0" applyFont="1" applyFill="1">
      <alignment horizontal="center" vertical="center"/>
    </xf>
    <xf numFmtId="0" fontId="14" fillId="11" borderId="5" xfId="0" applyFont="1" applyFill="1" applyBorder="1">
      <alignment horizontal="center" vertical="center"/>
    </xf>
    <xf numFmtId="0" fontId="14" fillId="11" borderId="5" xfId="0" applyFont="1" applyFill="1" applyBorder="1" applyAlignment="1">
      <alignment vertical="center"/>
    </xf>
    <xf numFmtId="0" fontId="0" fillId="0" borderId="16" xfId="0" applyBorder="1">
      <alignment horizontal="center" vertical="center"/>
    </xf>
    <xf numFmtId="0" fontId="0" fillId="0" borderId="0" xfId="0" applyBorder="1">
      <alignment horizontal="center" vertical="center"/>
    </xf>
    <xf numFmtId="0" fontId="10" fillId="12" borderId="17" xfId="0" applyFont="1" applyFill="1" applyBorder="1" applyAlignment="1">
      <alignment horizontal="left" vertical="top"/>
    </xf>
    <xf numFmtId="0" fontId="10" fillId="13" borderId="18" xfId="0" applyFont="1" applyFill="1" applyBorder="1" applyAlignment="1">
      <alignment horizontal="left" vertical="top"/>
    </xf>
    <xf numFmtId="0" fontId="10" fillId="12" borderId="18" xfId="0" applyFont="1" applyFill="1" applyBorder="1" applyAlignment="1">
      <alignment horizontal="left" vertical="top"/>
    </xf>
    <xf numFmtId="0" fontId="23" fillId="0" borderId="0" xfId="0" applyFont="1" applyAlignment="1">
      <alignment horizontal="left" vertical="top"/>
    </xf>
    <xf numFmtId="0" fontId="10" fillId="12" borderId="17" xfId="0" applyFont="1" applyFill="1" applyBorder="1" applyAlignment="1">
      <alignment horizontal="left" vertical="center"/>
    </xf>
    <xf numFmtId="0" fontId="10" fillId="13" borderId="18" xfId="0" applyFont="1" applyFill="1" applyBorder="1" applyAlignment="1">
      <alignment horizontal="left" vertical="center"/>
    </xf>
    <xf numFmtId="0" fontId="10" fillId="12" borderId="18" xfId="0" applyFont="1" applyFill="1" applyBorder="1" applyAlignment="1">
      <alignment horizontal="left" vertical="center"/>
    </xf>
    <xf numFmtId="0" fontId="23" fillId="0" borderId="0" xfId="0" applyFont="1" applyAlignment="1">
      <alignment horizontal="left" vertical="center"/>
    </xf>
    <xf numFmtId="0" fontId="10" fillId="12" borderId="17" xfId="0" applyFont="1" applyFill="1" applyBorder="1" applyAlignment="1">
      <alignment horizontal="center" vertical="center" wrapText="1"/>
    </xf>
    <xf numFmtId="0" fontId="10" fillId="13" borderId="18" xfId="0" applyFont="1" applyFill="1" applyBorder="1" applyAlignment="1">
      <alignment horizontal="left" vertical="center" wrapText="1"/>
    </xf>
    <xf numFmtId="0" fontId="10" fillId="13" borderId="18"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3" fillId="0" borderId="0" xfId="0" applyFont="1" applyAlignment="1">
      <alignment vertical="center" wrapText="1"/>
    </xf>
    <xf numFmtId="0" fontId="20" fillId="0" borderId="0" xfId="0" applyFont="1" applyAlignment="1">
      <alignment horizontal="center" vertical="center" wrapText="1"/>
    </xf>
    <xf numFmtId="0" fontId="15" fillId="9" borderId="10"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15" fillId="9" borderId="0" xfId="0" applyFont="1" applyFill="1" applyAlignment="1">
      <alignment horizontal="center" vertical="center" wrapText="1"/>
    </xf>
    <xf numFmtId="0" fontId="15" fillId="9" borderId="19"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12" fillId="10" borderId="20"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14" fillId="0" borderId="0" xfId="0" applyFont="1" applyAlignment="1">
      <alignment horizontal="left" vertical="center"/>
    </xf>
    <xf numFmtId="0" fontId="14" fillId="0" borderId="6" xfId="0" applyFont="1" applyBorder="1" applyAlignment="1">
      <alignment horizontal="left" vertical="center"/>
    </xf>
    <xf numFmtId="0" fontId="14" fillId="11" borderId="0" xfId="0" applyFont="1" applyFill="1" applyAlignment="1">
      <alignment horizontal="left" vertical="center"/>
    </xf>
    <xf numFmtId="0" fontId="14" fillId="11" borderId="5" xfId="0" applyFont="1" applyFill="1" applyBorder="1" applyAlignment="1">
      <alignment horizontal="left" vertical="center"/>
    </xf>
    <xf numFmtId="0" fontId="20" fillId="14" borderId="0" xfId="0" applyFont="1" applyFill="1" applyBorder="1">
      <alignment horizontal="center" vertical="center"/>
    </xf>
    <xf numFmtId="0" fontId="14" fillId="14" borderId="0" xfId="0" applyFont="1" applyFill="1">
      <alignment horizontal="center" vertical="center"/>
    </xf>
    <xf numFmtId="0" fontId="20" fillId="14" borderId="5" xfId="0" applyFont="1" applyFill="1" applyBorder="1">
      <alignment horizontal="center" vertical="center"/>
    </xf>
    <xf numFmtId="0" fontId="14" fillId="14" borderId="5" xfId="0" applyFont="1" applyFill="1" applyBorder="1">
      <alignment horizontal="center" vertical="center"/>
    </xf>
    <xf numFmtId="0" fontId="14" fillId="11" borderId="16" xfId="0" applyFont="1" applyFill="1" applyBorder="1">
      <alignment horizontal="center" vertical="center"/>
    </xf>
    <xf numFmtId="0" fontId="14" fillId="11" borderId="0" xfId="0" applyFont="1" applyFill="1" applyBorder="1">
      <alignment horizontal="center" vertical="center"/>
    </xf>
    <xf numFmtId="0" fontId="14" fillId="0" borderId="0" xfId="0" applyFont="1" applyAlignment="1">
      <alignment horizontal="left" vertical="top"/>
    </xf>
    <xf numFmtId="0" fontId="14" fillId="0" borderId="0" xfId="0" applyFont="1" applyBorder="1">
      <alignment horizontal="center" vertical="center"/>
    </xf>
    <xf numFmtId="0" fontId="22" fillId="0" borderId="0" xfId="0" applyFont="1" applyFill="1" applyAlignment="1">
      <alignment horizontal="left" vertical="center"/>
    </xf>
    <xf numFmtId="0" fontId="14" fillId="15" borderId="0" xfId="0" applyFont="1" applyFill="1" applyAlignment="1">
      <alignment horizontal="left" vertical="center"/>
    </xf>
    <xf numFmtId="0" fontId="14" fillId="14" borderId="0" xfId="0" applyFont="1" applyFill="1" applyAlignment="1">
      <alignment horizontal="left" vertical="center"/>
    </xf>
    <xf numFmtId="0" fontId="14" fillId="14" borderId="5" xfId="0" applyFont="1" applyFill="1" applyBorder="1" applyAlignment="1">
      <alignment horizontal="left" vertical="center"/>
    </xf>
    <xf numFmtId="0" fontId="14" fillId="11" borderId="16" xfId="0" applyFont="1" applyFill="1" applyBorder="1" applyAlignment="1">
      <alignment horizontal="left" vertical="center"/>
    </xf>
    <xf numFmtId="0" fontId="14" fillId="15" borderId="16" xfId="0" applyFont="1" applyFill="1" applyBorder="1" applyAlignment="1">
      <alignment horizontal="left" vertical="center"/>
    </xf>
    <xf numFmtId="0" fontId="14" fillId="11" borderId="0" xfId="0" applyFont="1" applyFill="1" applyBorder="1" applyAlignment="1">
      <alignment horizontal="left" vertical="center"/>
    </xf>
    <xf numFmtId="0" fontId="24" fillId="9" borderId="19" xfId="0" applyFont="1" applyFill="1" applyBorder="1">
      <alignment horizontal="center" vertical="center"/>
    </xf>
    <xf numFmtId="0" fontId="20" fillId="10" borderId="21" xfId="0" applyFont="1" applyFill="1" applyBorder="1">
      <alignment horizontal="center" vertical="center"/>
    </xf>
    <xf numFmtId="0" fontId="20" fillId="10" borderId="10" xfId="0" applyFont="1" applyFill="1" applyBorder="1">
      <alignment horizontal="center" vertical="center"/>
    </xf>
    <xf numFmtId="0" fontId="14" fillId="0" borderId="16" xfId="0" applyFont="1" applyBorder="1" applyAlignment="1">
      <alignment horizontal="left" vertical="center"/>
    </xf>
    <xf numFmtId="0" fontId="10" fillId="12" borderId="1" xfId="0" applyFont="1" applyFill="1" applyBorder="1">
      <alignment horizontal="center" vertical="center"/>
    </xf>
    <xf numFmtId="0" fontId="10" fillId="13" borderId="7" xfId="0" applyFont="1" applyFill="1" applyBorder="1" applyAlignment="1">
      <alignment vertical="center"/>
    </xf>
    <xf numFmtId="0" fontId="10" fillId="13" borderId="7" xfId="0" applyFont="1" applyFill="1" applyBorder="1">
      <alignment horizontal="center" vertical="center"/>
    </xf>
    <xf numFmtId="0" fontId="25" fillId="12" borderId="7" xfId="0" applyFont="1" applyFill="1" applyBorder="1" applyAlignment="1">
      <alignment vertical="center"/>
    </xf>
    <xf numFmtId="0" fontId="10" fillId="13" borderId="7" xfId="0" applyFont="1" applyFill="1" applyBorder="1" applyAlignment="1">
      <alignment horizontal="left" vertical="center"/>
    </xf>
    <xf numFmtId="0" fontId="10" fillId="12" borderId="8" xfId="0" applyFont="1" applyFill="1" applyBorder="1">
      <alignment horizontal="center" vertical="center"/>
    </xf>
    <xf numFmtId="0" fontId="10" fillId="13" borderId="9" xfId="0" applyFont="1" applyFill="1" applyBorder="1" applyAlignment="1">
      <alignment horizontal="left" vertical="center"/>
    </xf>
    <xf numFmtId="0" fontId="10" fillId="13" borderId="9" xfId="0" applyFont="1" applyFill="1" applyBorder="1">
      <alignment horizontal="center" vertical="center"/>
    </xf>
    <xf numFmtId="0" fontId="25" fillId="12" borderId="9" xfId="0" applyFont="1" applyFill="1" applyBorder="1" applyAlignment="1">
      <alignment vertical="center"/>
    </xf>
    <xf numFmtId="0" fontId="12" fillId="13" borderId="9" xfId="0" applyFont="1" applyFill="1" applyBorder="1" applyAlignment="1">
      <alignment horizontal="left" vertical="center"/>
    </xf>
    <xf numFmtId="0" fontId="12" fillId="0" borderId="9" xfId="0" applyFont="1" applyBorder="1" applyAlignment="1">
      <alignment vertical="center"/>
    </xf>
    <xf numFmtId="0" fontId="12" fillId="0" borderId="9" xfId="0" applyFont="1" applyBorder="1">
      <alignment horizontal="center" vertical="center"/>
    </xf>
    <xf numFmtId="0" fontId="24" fillId="9" borderId="11" xfId="0" applyFont="1" applyFill="1" applyBorder="1">
      <alignment horizontal="center" vertical="center"/>
    </xf>
    <xf numFmtId="0" fontId="15" fillId="9" borderId="0" xfId="0" applyFont="1" applyFill="1">
      <alignment horizontal="center" vertical="center"/>
    </xf>
    <xf numFmtId="0" fontId="15" fillId="9" borderId="19" xfId="0" applyFont="1" applyFill="1" applyBorder="1">
      <alignment horizontal="center" vertical="center"/>
    </xf>
    <xf numFmtId="0" fontId="24" fillId="9" borderId="22" xfId="0" applyFont="1" applyFill="1" applyBorder="1">
      <alignment horizontal="center" vertical="center"/>
    </xf>
    <xf numFmtId="0" fontId="20" fillId="10" borderId="11" xfId="0" applyFont="1" applyFill="1" applyBorder="1">
      <alignment horizontal="center" vertical="center"/>
    </xf>
    <xf numFmtId="0" fontId="12" fillId="10" borderId="20" xfId="0" applyFont="1" applyFill="1" applyBorder="1">
      <alignment horizontal="center" vertical="center"/>
    </xf>
    <xf numFmtId="0" fontId="20" fillId="10" borderId="22" xfId="0" applyFont="1" applyFill="1" applyBorder="1">
      <alignment horizontal="center" vertical="center"/>
    </xf>
    <xf numFmtId="0" fontId="12" fillId="10" borderId="21" xfId="0" applyFont="1" applyFill="1" applyBorder="1">
      <alignment horizontal="center" vertical="center"/>
    </xf>
    <xf numFmtId="0" fontId="20" fillId="10" borderId="1" xfId="0" applyFont="1" applyFill="1" applyBorder="1">
      <alignment horizontal="center" vertical="center"/>
    </xf>
    <xf numFmtId="0" fontId="0" fillId="0" borderId="0" xfId="58" applyFont="1" applyAlignment="1">
      <alignment horizontal="center" vertical="center"/>
    </xf>
    <xf numFmtId="0" fontId="18" fillId="0" borderId="0" xfId="58" applyFont="1" applyFill="1">
      <alignment horizontal="center" vertical="center"/>
    </xf>
    <xf numFmtId="0" fontId="0" fillId="0" borderId="0" xfId="58" applyAlignment="1">
      <alignment horizontal="center" vertical="center"/>
    </xf>
    <xf numFmtId="0" fontId="26" fillId="0" borderId="0" xfId="0" applyFont="1" applyFill="1" applyBorder="1" applyAlignment="1">
      <alignment horizontal="left" vertical="top"/>
    </xf>
    <xf numFmtId="0" fontId="19" fillId="0" borderId="0" xfId="58" applyFont="1" applyAlignment="1">
      <alignment vertical="center"/>
    </xf>
    <xf numFmtId="0" fontId="27" fillId="0" borderId="0" xfId="54" applyFont="1" applyAlignment="1">
      <alignment horizontal="center" vertical="center"/>
    </xf>
    <xf numFmtId="0" fontId="0" fillId="0" borderId="0" xfId="58">
      <alignment horizontal="center" vertical="center"/>
    </xf>
    <xf numFmtId="0" fontId="0" fillId="0" borderId="0" xfId="58" applyFill="1" applyBorder="1" applyAlignment="1">
      <alignment horizontal="center" vertical="center"/>
    </xf>
    <xf numFmtId="0" fontId="13" fillId="0" borderId="0" xfId="0" applyFont="1" applyFill="1" applyBorder="1" applyAlignment="1">
      <alignment horizontal="left" vertical="top"/>
    </xf>
    <xf numFmtId="0" fontId="19" fillId="0" borderId="0" xfId="0" applyFont="1" applyAlignment="1">
      <alignment vertical="center"/>
    </xf>
    <xf numFmtId="0" fontId="28" fillId="0" borderId="0" xfId="0" applyFont="1">
      <alignment horizontal="center" vertical="center"/>
    </xf>
    <xf numFmtId="0" fontId="0" fillId="16" borderId="0" xfId="0" applyFill="1">
      <alignment horizontal="center" vertical="center"/>
    </xf>
    <xf numFmtId="0" fontId="20" fillId="14" borderId="0" xfId="0" applyFont="1" applyFill="1">
      <alignment horizontal="center" vertical="center"/>
    </xf>
    <xf numFmtId="0" fontId="28" fillId="0" borderId="0" xfId="0" applyFont="1" applyAlignment="1">
      <alignment horizontal="left" vertical="center" wrapText="1"/>
    </xf>
    <xf numFmtId="0" fontId="10" fillId="0" borderId="8" xfId="0" applyFont="1" applyBorder="1">
      <alignment horizontal="center" vertical="center"/>
    </xf>
    <xf numFmtId="0" fontId="10" fillId="0" borderId="0" xfId="0" applyFont="1" applyAlignment="1">
      <alignment horizontal="left" vertical="center"/>
    </xf>
    <xf numFmtId="0" fontId="10" fillId="0" borderId="23" xfId="0" applyFont="1" applyBorder="1">
      <alignment horizontal="center" vertical="center"/>
    </xf>
    <xf numFmtId="0" fontId="12" fillId="0" borderId="23" xfId="0" applyFont="1" applyBorder="1" applyAlignment="1">
      <alignment vertical="center"/>
    </xf>
    <xf numFmtId="0" fontId="12" fillId="0" borderId="23" xfId="0" applyFont="1" applyBorder="1">
      <alignment horizontal="center" vertical="center"/>
    </xf>
    <xf numFmtId="0" fontId="20" fillId="16" borderId="0" xfId="0" applyFont="1" applyFill="1">
      <alignment horizontal="center" vertical="center"/>
    </xf>
    <xf numFmtId="0" fontId="29" fillId="16" borderId="0" xfId="0" applyFont="1" applyFill="1">
      <alignment horizontal="center" vertical="center"/>
    </xf>
    <xf numFmtId="0" fontId="9" fillId="0" borderId="0" xfId="0" applyFont="1" applyAlignment="1">
      <alignment vertical="center"/>
    </xf>
    <xf numFmtId="0" fontId="9" fillId="0" borderId="5" xfId="0" applyFont="1" applyBorder="1" applyAlignment="1">
      <alignment vertical="center"/>
    </xf>
    <xf numFmtId="0" fontId="18" fillId="0" borderId="0" xfId="0" applyFont="1">
      <alignment horizontal="center" vertical="center"/>
    </xf>
    <xf numFmtId="0" fontId="29" fillId="0" borderId="0" xfId="0" applyFont="1">
      <alignment horizontal="center" vertical="center"/>
    </xf>
    <xf numFmtId="0" fontId="30" fillId="0" borderId="0" xfId="0" applyFont="1">
      <alignment horizontal="center" vertical="center"/>
    </xf>
    <xf numFmtId="0" fontId="18" fillId="16" borderId="0" xfId="0" applyFont="1" applyFill="1">
      <alignment horizontal="center" vertical="center"/>
    </xf>
    <xf numFmtId="0" fontId="18" fillId="16" borderId="0" xfId="0" applyFont="1" applyFill="1" applyAlignment="1">
      <alignment horizontal="left" vertical="center"/>
    </xf>
    <xf numFmtId="0" fontId="20" fillId="14" borderId="0" xfId="0" applyFont="1" applyFill="1" applyAlignment="1">
      <alignment vertical="center"/>
    </xf>
    <xf numFmtId="0" fontId="20" fillId="14" borderId="5" xfId="0" applyFont="1" applyFill="1" applyBorder="1" applyAlignment="1">
      <alignment vertical="center"/>
    </xf>
    <xf numFmtId="0" fontId="18" fillId="0" borderId="0" xfId="0" applyFont="1" applyAlignment="1">
      <alignment vertical="center"/>
    </xf>
    <xf numFmtId="0" fontId="28" fillId="16" borderId="0" xfId="0" applyFont="1" applyFill="1" applyAlignment="1">
      <alignment horizontal="left" vertical="center" wrapText="1"/>
    </xf>
    <xf numFmtId="0" fontId="22" fillId="0" borderId="0" xfId="0" applyFont="1" applyFill="1" applyBorder="1">
      <alignment horizontal="center" vertical="center"/>
    </xf>
    <xf numFmtId="0" fontId="22" fillId="17" borderId="0" xfId="0" applyFont="1" applyFill="1" applyBorder="1">
      <alignment horizontal="center" vertical="center"/>
    </xf>
    <xf numFmtId="0" fontId="12" fillId="10" borderId="24" xfId="0" applyFont="1" applyFill="1" applyBorder="1">
      <alignment horizontal="center" vertical="center"/>
    </xf>
    <xf numFmtId="0" fontId="12" fillId="10" borderId="15" xfId="0" applyFont="1" applyFill="1" applyBorder="1">
      <alignment horizontal="center" vertical="center"/>
    </xf>
    <xf numFmtId="0" fontId="29" fillId="0" borderId="0" xfId="0" applyFont="1" applyFill="1" applyBorder="1">
      <alignment horizontal="center" vertical="center"/>
    </xf>
    <xf numFmtId="0" fontId="29" fillId="0" borderId="0" xfId="0" applyFont="1" applyFill="1" applyBorder="1" applyAlignment="1">
      <alignment vertical="center"/>
    </xf>
    <xf numFmtId="0" fontId="31" fillId="0" borderId="0" xfId="0" applyFont="1" applyFill="1" applyBorder="1" applyAlignment="1">
      <alignment vertical="center"/>
    </xf>
    <xf numFmtId="0" fontId="32" fillId="0" borderId="0" xfId="0" applyFont="1" applyFill="1" applyBorder="1" applyAlignment="1">
      <alignment vertical="center"/>
    </xf>
    <xf numFmtId="0" fontId="22" fillId="0" borderId="0" xfId="0" applyFont="1" applyFill="1" applyBorder="1" applyAlignment="1">
      <alignment vertical="center"/>
    </xf>
    <xf numFmtId="0" fontId="33" fillId="0" borderId="0" xfId="0" applyFont="1" applyFill="1" applyBorder="1" applyAlignment="1">
      <alignment vertical="center"/>
    </xf>
    <xf numFmtId="0" fontId="29" fillId="17" borderId="0" xfId="0" applyFont="1" applyFill="1" applyBorder="1">
      <alignment horizontal="center" vertical="center"/>
    </xf>
    <xf numFmtId="0" fontId="29" fillId="17" borderId="0" xfId="0" applyFont="1" applyFill="1" applyBorder="1" applyAlignment="1">
      <alignment vertical="center"/>
    </xf>
    <xf numFmtId="0" fontId="22" fillId="7" borderId="0" xfId="0" applyFont="1" applyFill="1" applyBorder="1">
      <alignment horizontal="center" vertical="center"/>
    </xf>
    <xf numFmtId="0" fontId="0" fillId="0" borderId="0" xfId="0" applyAlignment="1">
      <alignment horizontal="center" vertical="center"/>
    </xf>
    <xf numFmtId="0" fontId="34" fillId="0" borderId="0" xfId="0" applyFont="1" applyFill="1" applyBorder="1" applyAlignment="1">
      <alignment horizontal="left" vertical="center"/>
    </xf>
    <xf numFmtId="0" fontId="31" fillId="7" borderId="0" xfId="0" applyFont="1" applyFill="1" applyBorder="1" applyAlignment="1">
      <alignment vertical="center"/>
    </xf>
    <xf numFmtId="0" fontId="29" fillId="7" borderId="0" xfId="0" applyFont="1" applyFill="1" applyBorder="1">
      <alignment horizontal="center" vertical="center"/>
    </xf>
    <xf numFmtId="0" fontId="18" fillId="0" borderId="0" xfId="0" applyFont="1" applyAlignment="1">
      <alignment horizontal="center" vertical="center"/>
    </xf>
    <xf numFmtId="0" fontId="35" fillId="5"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25" xfId="0" applyFont="1" applyFill="1" applyBorder="1" applyAlignment="1">
      <alignment horizontal="center" vertical="center"/>
    </xf>
    <xf numFmtId="0" fontId="29" fillId="0" borderId="0" xfId="0" applyFont="1" applyFill="1" applyBorder="1" applyAlignment="1">
      <alignment horizontal="left" vertical="center"/>
    </xf>
    <xf numFmtId="0" fontId="29" fillId="7" borderId="0" xfId="0" applyFont="1" applyFill="1" applyBorder="1" applyAlignment="1">
      <alignment horizontal="left" vertical="center"/>
    </xf>
    <xf numFmtId="0" fontId="1" fillId="2"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horizontal="center" vertical="center"/>
    </xf>
    <xf numFmtId="0" fontId="2" fillId="2" borderId="1" xfId="0" applyFont="1" applyFill="1" applyBorder="1" applyAlignment="1" applyProtection="1">
      <alignment vertical="center"/>
    </xf>
    <xf numFmtId="0" fontId="10" fillId="3" borderId="1" xfId="0" applyFont="1" applyFill="1" applyBorder="1" applyAlignment="1" applyProtection="1">
      <alignment horizontal="left" vertical="center"/>
    </xf>
    <xf numFmtId="0" fontId="0" fillId="0" borderId="0" xfId="0" applyFont="1" applyFill="1" applyBorder="1" applyAlignment="1" applyProtection="1">
      <alignment horizontal="center" vertical="center"/>
    </xf>
    <xf numFmtId="0" fontId="5" fillId="3" borderId="1" xfId="0"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xf>
    <xf numFmtId="0" fontId="18" fillId="0" borderId="0" xfId="0" applyFont="1" applyFill="1" applyBorder="1" applyAlignment="1" applyProtection="1">
      <alignment horizontal="center" vertical="center"/>
    </xf>
    <xf numFmtId="0" fontId="36" fillId="5" borderId="2" xfId="0" applyFont="1" applyFill="1" applyBorder="1" applyAlignment="1">
      <alignment horizontal="center" vertical="center"/>
    </xf>
    <xf numFmtId="0" fontId="36" fillId="5" borderId="3" xfId="0" applyFont="1" applyFill="1" applyBorder="1" applyAlignment="1">
      <alignment horizontal="center" vertical="center"/>
    </xf>
    <xf numFmtId="0" fontId="37" fillId="6" borderId="4" xfId="0" applyFont="1" applyFill="1" applyBorder="1" applyAlignment="1">
      <alignment horizontal="center" vertical="center"/>
    </xf>
    <xf numFmtId="0" fontId="27" fillId="0" borderId="0" xfId="6" applyFont="1" applyAlignment="1">
      <alignment horizontal="center" vertical="center"/>
    </xf>
    <xf numFmtId="0" fontId="27" fillId="0" borderId="0" xfId="6" applyFont="1" applyAlignment="1">
      <alignment horizontal="left" vertical="center"/>
    </xf>
    <xf numFmtId="0" fontId="0" fillId="0" borderId="0" xfId="0" applyAlignment="1">
      <alignment horizontal="left" vertical="center"/>
    </xf>
    <xf numFmtId="0" fontId="0" fillId="0" borderId="6" xfId="0" applyBorder="1" applyAlignment="1">
      <alignment horizontal="center" vertical="center"/>
    </xf>
    <xf numFmtId="0" fontId="19" fillId="0" borderId="6" xfId="0" applyFont="1" applyBorder="1" applyAlignment="1">
      <alignment vertical="center"/>
    </xf>
    <xf numFmtId="0" fontId="27" fillId="0" borderId="6" xfId="6" applyFont="1" applyBorder="1" applyAlignment="1">
      <alignment horizontal="center" vertical="center"/>
    </xf>
    <xf numFmtId="0" fontId="27" fillId="0" borderId="6" xfId="6" applyFont="1" applyBorder="1" applyAlignment="1">
      <alignment horizontal="left" vertical="center"/>
    </xf>
    <xf numFmtId="0" fontId="0" fillId="0" borderId="6" xfId="0" applyBorder="1" applyAlignment="1">
      <alignment horizontal="left" vertical="center"/>
    </xf>
    <xf numFmtId="0" fontId="0" fillId="0" borderId="0" xfId="0" applyFont="1">
      <alignment horizontal="center" vertical="center"/>
    </xf>
    <xf numFmtId="0" fontId="0" fillId="0" borderId="0" xfId="0" applyFont="1" applyAlignment="1">
      <alignment horizontal="center" vertical="center"/>
    </xf>
    <xf numFmtId="0" fontId="0" fillId="0" borderId="6" xfId="0" applyFont="1" applyBorder="1" applyAlignment="1">
      <alignment horizontal="center" vertical="center"/>
    </xf>
    <xf numFmtId="0" fontId="0" fillId="0" borderId="6" xfId="0" applyFont="1" applyBorder="1">
      <alignment horizontal="center" vertical="center"/>
    </xf>
    <xf numFmtId="0" fontId="19" fillId="0" borderId="0" xfId="0" applyFont="1" applyFill="1" applyAlignment="1">
      <alignment vertical="center"/>
    </xf>
    <xf numFmtId="0" fontId="28" fillId="0" borderId="0" xfId="0" applyFont="1" applyFill="1">
      <alignment horizontal="center" vertical="center"/>
    </xf>
    <xf numFmtId="0" fontId="28" fillId="0" borderId="0" xfId="0" applyFont="1" applyFill="1" applyAlignment="1">
      <alignment horizontal="left" vertical="center"/>
    </xf>
    <xf numFmtId="0" fontId="14" fillId="0" borderId="0" xfId="0" applyFont="1" applyFill="1" applyAlignment="1">
      <alignment horizontal="left" vertical="center"/>
    </xf>
    <xf numFmtId="0" fontId="14" fillId="0" borderId="6" xfId="0" applyFont="1" applyFill="1" applyBorder="1">
      <alignment horizontal="center" vertical="center"/>
    </xf>
    <xf numFmtId="0" fontId="19" fillId="0" borderId="6" xfId="0" applyFont="1" applyFill="1" applyBorder="1" applyAlignment="1">
      <alignment vertical="center"/>
    </xf>
    <xf numFmtId="0" fontId="28" fillId="0" borderId="6" xfId="0" applyFont="1" applyFill="1" applyBorder="1">
      <alignment horizontal="center" vertical="center"/>
    </xf>
    <xf numFmtId="0" fontId="28" fillId="0" borderId="6" xfId="0" applyFont="1" applyFill="1" applyBorder="1" applyAlignment="1">
      <alignment horizontal="left" vertical="center"/>
    </xf>
    <xf numFmtId="0" fontId="14" fillId="0" borderId="6" xfId="0" applyFont="1" applyFill="1" applyBorder="1" applyAlignment="1">
      <alignment horizontal="left" vertical="center"/>
    </xf>
    <xf numFmtId="0" fontId="19" fillId="11" borderId="0" xfId="0" applyFont="1" applyFill="1" applyAlignment="1">
      <alignment vertical="center"/>
    </xf>
    <xf numFmtId="0" fontId="28" fillId="11" borderId="0" xfId="0" applyFont="1" applyFill="1">
      <alignment horizontal="center" vertical="center"/>
    </xf>
    <xf numFmtId="0" fontId="28" fillId="11" borderId="0" xfId="0" applyFont="1" applyFill="1" applyAlignment="1">
      <alignment horizontal="left" vertical="center"/>
    </xf>
    <xf numFmtId="0" fontId="14" fillId="11" borderId="6" xfId="0" applyFont="1" applyFill="1" applyBorder="1">
      <alignment horizontal="center" vertical="center"/>
    </xf>
    <xf numFmtId="0" fontId="19" fillId="11" borderId="6" xfId="0" applyFont="1" applyFill="1" applyBorder="1" applyAlignment="1">
      <alignment vertical="center"/>
    </xf>
    <xf numFmtId="0" fontId="28" fillId="11" borderId="6" xfId="0" applyFont="1" applyFill="1" applyBorder="1">
      <alignment horizontal="center" vertical="center"/>
    </xf>
    <xf numFmtId="0" fontId="28" fillId="11" borderId="6" xfId="0" applyFont="1" applyFill="1" applyBorder="1" applyAlignment="1">
      <alignment horizontal="left" vertical="center"/>
    </xf>
    <xf numFmtId="0" fontId="14" fillId="11" borderId="6" xfId="0" applyFont="1" applyFill="1" applyBorder="1" applyAlignment="1">
      <alignment horizontal="left" vertical="center"/>
    </xf>
    <xf numFmtId="0" fontId="0" fillId="0" borderId="6" xfId="0" applyFont="1" applyFill="1" applyBorder="1" applyAlignment="1" applyProtection="1">
      <alignment horizontal="center" vertical="center"/>
    </xf>
    <xf numFmtId="0" fontId="0" fillId="0" borderId="6" xfId="0" applyFill="1" applyBorder="1">
      <alignment horizontal="center" vertical="center"/>
    </xf>
    <xf numFmtId="0" fontId="22" fillId="0" borderId="6" xfId="0" applyFont="1" applyFill="1" applyBorder="1">
      <alignment horizontal="center" vertical="center"/>
    </xf>
    <xf numFmtId="0" fontId="22" fillId="0" borderId="5" xfId="0" applyFont="1" applyFill="1" applyBorder="1">
      <alignment horizontal="center" vertical="center"/>
    </xf>
    <xf numFmtId="0" fontId="22" fillId="16" borderId="0" xfId="0" applyFont="1" applyFill="1" applyBorder="1">
      <alignment horizontal="center" vertical="center"/>
    </xf>
    <xf numFmtId="0" fontId="22" fillId="7" borderId="0" xfId="0" applyFont="1" applyFill="1">
      <alignment horizontal="center" vertical="center"/>
    </xf>
    <xf numFmtId="0" fontId="22" fillId="7" borderId="5" xfId="0" applyFont="1" applyFill="1" applyBorder="1">
      <alignment horizontal="center" vertical="center"/>
    </xf>
    <xf numFmtId="0" fontId="0" fillId="0" borderId="0" xfId="0" applyFont="1" applyFill="1" applyBorder="1" applyAlignment="1" applyProtection="1">
      <alignment horizontal="left" vertical="center"/>
    </xf>
    <xf numFmtId="0" fontId="7" fillId="5" borderId="2" xfId="0" applyFont="1" applyFill="1" applyBorder="1" applyAlignment="1" applyProtection="1">
      <alignment horizontal="center" vertical="center"/>
    </xf>
    <xf numFmtId="0" fontId="7" fillId="5" borderId="3" xfId="0" applyFont="1" applyFill="1" applyBorder="1" applyAlignment="1" applyProtection="1">
      <alignment horizontal="center" vertical="center"/>
    </xf>
    <xf numFmtId="0" fontId="7" fillId="5" borderId="2" xfId="0" applyFont="1" applyFill="1" applyBorder="1" applyAlignment="1" applyProtection="1">
      <alignment horizontal="left" vertical="center"/>
    </xf>
    <xf numFmtId="0" fontId="5" fillId="6" borderId="4" xfId="0" applyFont="1" applyFill="1" applyBorder="1" applyAlignment="1" applyProtection="1">
      <alignment horizontal="center" vertical="center"/>
    </xf>
    <xf numFmtId="0" fontId="5" fillId="6" borderId="4"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23" fillId="0" borderId="0" xfId="0" applyFont="1" applyFill="1" applyAlignment="1">
      <alignment horizontal="left" vertical="center"/>
    </xf>
    <xf numFmtId="0" fontId="23" fillId="0" borderId="6" xfId="0" applyFont="1" applyFill="1" applyBorder="1" applyAlignment="1">
      <alignment horizontal="left" vertical="center"/>
    </xf>
    <xf numFmtId="0" fontId="23" fillId="0" borderId="0" xfId="0" applyFont="1" applyFill="1" applyAlignment="1">
      <alignment vertical="center"/>
    </xf>
    <xf numFmtId="0" fontId="31" fillId="0" borderId="0" xfId="0" applyFont="1" applyFill="1" applyBorder="1" applyAlignment="1">
      <alignment horizontal="left" vertical="center"/>
    </xf>
    <xf numFmtId="0" fontId="22" fillId="0" borderId="6" xfId="0" applyFont="1" applyFill="1" applyBorder="1" applyAlignment="1">
      <alignment horizontal="left" vertical="center"/>
    </xf>
    <xf numFmtId="0" fontId="14" fillId="0" borderId="0" xfId="0" applyFont="1" applyFill="1" applyBorder="1" applyAlignment="1">
      <alignment horizontal="left" vertical="center"/>
    </xf>
    <xf numFmtId="0" fontId="22" fillId="0" borderId="0" xfId="0" applyFont="1" applyFill="1" applyBorder="1" applyAlignment="1">
      <alignment horizontal="left" vertical="center"/>
    </xf>
    <xf numFmtId="0" fontId="0" fillId="0" borderId="0" xfId="0" applyFill="1" applyAlignment="1"/>
    <xf numFmtId="0" fontId="14" fillId="0" borderId="5" xfId="0" applyFont="1" applyFill="1" applyBorder="1" applyAlignment="1">
      <alignment horizontal="left" vertical="center"/>
    </xf>
    <xf numFmtId="0" fontId="22" fillId="0" borderId="5" xfId="0" applyFont="1" applyFill="1" applyBorder="1" applyAlignment="1">
      <alignment horizontal="left" vertical="center"/>
    </xf>
    <xf numFmtId="0" fontId="14" fillId="0" borderId="0" xfId="0" applyFont="1" applyFill="1" applyAlignment="1">
      <alignment horizontal="center" vertical="center"/>
    </xf>
    <xf numFmtId="0" fontId="14" fillId="0" borderId="5" xfId="0" applyFont="1" applyFill="1" applyBorder="1" applyAlignment="1">
      <alignment horizontal="center" vertical="center"/>
    </xf>
    <xf numFmtId="0" fontId="22" fillId="16" borderId="0" xfId="0" applyFont="1" applyFill="1" applyBorder="1" applyAlignment="1">
      <alignment horizontal="left" vertical="center"/>
    </xf>
    <xf numFmtId="0" fontId="22" fillId="16" borderId="0" xfId="0" applyFont="1" applyFill="1" applyBorder="1" applyAlignment="1">
      <alignment vertical="center"/>
    </xf>
    <xf numFmtId="0" fontId="0" fillId="0" borderId="0" xfId="0" applyAlignment="1"/>
    <xf numFmtId="0" fontId="0" fillId="0" borderId="5" xfId="0" applyBorder="1" applyAlignment="1">
      <alignment horizontal="left" vertical="center"/>
    </xf>
    <xf numFmtId="0" fontId="22" fillId="7" borderId="0" xfId="0" applyFont="1" applyFill="1" applyAlignment="1">
      <alignment horizontal="left" vertical="center"/>
    </xf>
    <xf numFmtId="0" fontId="0" fillId="7" borderId="0" xfId="0" applyFill="1">
      <alignment horizontal="center" vertical="center"/>
    </xf>
    <xf numFmtId="0" fontId="22" fillId="7" borderId="5" xfId="0" applyFont="1" applyFill="1" applyBorder="1" applyAlignment="1">
      <alignment horizontal="left" vertical="center"/>
    </xf>
    <xf numFmtId="0" fontId="0" fillId="7" borderId="5" xfId="0" applyFill="1" applyBorder="1">
      <alignment horizontal="center" vertical="center"/>
    </xf>
    <xf numFmtId="0" fontId="22" fillId="0" borderId="0" xfId="0" applyFo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2" fillId="2" borderId="1" xfId="0" applyFont="1" applyFill="1" applyBorder="1" applyAlignment="1">
      <alignment vertical="center"/>
    </xf>
    <xf numFmtId="0" fontId="10" fillId="3" borderId="1" xfId="0" applyFont="1" applyFill="1" applyBorder="1" applyAlignment="1">
      <alignment horizontal="left" vertical="center"/>
    </xf>
    <xf numFmtId="0" fontId="1" fillId="3" borderId="1" xfId="0" applyFont="1" applyFill="1" applyBorder="1" applyAlignment="1">
      <alignment horizontal="left" vertical="center"/>
    </xf>
    <xf numFmtId="0" fontId="5" fillId="3" borderId="1" xfId="0" applyFont="1" applyFill="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5" fillId="6" borderId="4" xfId="0" applyFont="1" applyFill="1" applyBorder="1" applyAlignment="1">
      <alignment horizontal="center" vertical="center"/>
    </xf>
    <xf numFmtId="0" fontId="18" fillId="0" borderId="0" xfId="0" applyFont="1" applyAlignment="1">
      <alignment horizontal="left" vertical="center"/>
    </xf>
    <xf numFmtId="0" fontId="31"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2" fillId="0" borderId="5" xfId="0" applyFont="1" applyBorder="1">
      <alignment horizontal="center" vertical="center"/>
    </xf>
    <xf numFmtId="0" fontId="0" fillId="0" borderId="0" xfId="0" applyFill="1" applyBorder="1">
      <alignment horizontal="center" vertical="center"/>
    </xf>
    <xf numFmtId="0" fontId="0" fillId="0" borderId="26" xfId="0" applyBorder="1">
      <alignment horizontal="center" vertical="center"/>
    </xf>
    <xf numFmtId="0" fontId="1" fillId="3" borderId="0" xfId="0" applyFont="1" applyFill="1" applyBorder="1" applyAlignment="1">
      <alignment horizontal="left" vertical="center"/>
    </xf>
    <xf numFmtId="0" fontId="5" fillId="3" borderId="0" xfId="0" applyFont="1" applyFill="1" applyBorder="1" applyAlignment="1">
      <alignment horizontal="left" vertical="center"/>
    </xf>
    <xf numFmtId="0" fontId="5" fillId="0" borderId="0" xfId="0" applyFont="1" applyBorder="1" applyAlignment="1">
      <alignment horizontal="center" vertical="center"/>
    </xf>
    <xf numFmtId="0" fontId="8" fillId="5" borderId="3" xfId="0" applyFont="1" applyFill="1" applyBorder="1" applyAlignment="1">
      <alignment horizontal="center" vertical="center"/>
    </xf>
    <xf numFmtId="0" fontId="6" fillId="6" borderId="4" xfId="0" applyFont="1" applyFill="1" applyBorder="1" applyAlignment="1">
      <alignment horizontal="center" vertical="center"/>
    </xf>
    <xf numFmtId="0" fontId="9" fillId="0" borderId="0" xfId="55" applyFont="1" applyAlignment="1">
      <alignment vertical="center"/>
    </xf>
    <xf numFmtId="0" fontId="38" fillId="0" borderId="0" xfId="0" applyFont="1">
      <alignment horizontal="center" vertical="center"/>
    </xf>
    <xf numFmtId="0" fontId="31" fillId="0" borderId="5" xfId="0" applyFont="1" applyFill="1" applyBorder="1" applyAlignment="1">
      <alignment vertical="center"/>
    </xf>
    <xf numFmtId="0" fontId="31" fillId="0" borderId="0" xfId="55" applyFont="1" applyAlignment="1">
      <alignment vertical="center"/>
    </xf>
    <xf numFmtId="0" fontId="29" fillId="0" borderId="5" xfId="0" applyFont="1" applyBorder="1" applyAlignment="1">
      <alignment horizontal="center" vertical="center"/>
    </xf>
    <xf numFmtId="0" fontId="14" fillId="0" borderId="5" xfId="0" applyFont="1" applyBorder="1">
      <alignment horizontal="center" vertical="center"/>
    </xf>
    <xf numFmtId="0" fontId="22" fillId="0" borderId="6" xfId="0" applyFont="1" applyBorder="1">
      <alignment horizontal="center" vertical="center"/>
    </xf>
    <xf numFmtId="0" fontId="22" fillId="0" borderId="0" xfId="0" applyFont="1" applyBorder="1">
      <alignment horizontal="center" vertical="center"/>
    </xf>
    <xf numFmtId="0" fontId="9" fillId="0" borderId="0" xfId="55" applyFont="1" applyFill="1" applyBorder="1" applyAlignment="1">
      <alignment vertical="center"/>
    </xf>
    <xf numFmtId="0" fontId="9" fillId="0" borderId="6" xfId="55" applyFont="1" applyFill="1" applyBorder="1" applyAlignment="1">
      <alignment vertical="center"/>
    </xf>
    <xf numFmtId="0" fontId="14" fillId="18" borderId="0" xfId="0" applyFont="1" applyFill="1">
      <alignment horizontal="center" vertical="center"/>
    </xf>
    <xf numFmtId="0" fontId="18" fillId="0" borderId="5" xfId="0" applyFont="1" applyBorder="1" applyAlignment="1">
      <alignment horizontal="left" vertical="center"/>
    </xf>
    <xf numFmtId="0" fontId="13" fillId="0" borderId="0" xfId="0" applyFont="1">
      <alignment horizontal="center" vertical="center"/>
    </xf>
    <xf numFmtId="0" fontId="0" fillId="0" borderId="0" xfId="0" applyFont="1" applyBorder="1">
      <alignment horizontal="center" vertical="center"/>
    </xf>
    <xf numFmtId="0" fontId="0" fillId="0" borderId="5" xfId="0" applyFont="1" applyBorder="1">
      <alignment horizontal="center" vertical="center"/>
    </xf>
    <xf numFmtId="0" fontId="39" fillId="0" borderId="0" xfId="0" applyFont="1" applyFill="1" applyBorder="1" applyAlignment="1">
      <alignment vertical="center"/>
    </xf>
    <xf numFmtId="0" fontId="29" fillId="0" borderId="6" xfId="0" applyFont="1" applyFill="1" applyBorder="1">
      <alignment horizontal="center" vertical="center"/>
    </xf>
    <xf numFmtId="0" fontId="20" fillId="0" borderId="0" xfId="0" applyFont="1" applyFill="1" applyBorder="1">
      <alignment horizontal="center" vertical="center"/>
    </xf>
    <xf numFmtId="0" fontId="20" fillId="0" borderId="6" xfId="0" applyFont="1" applyFill="1" applyBorder="1">
      <alignment horizontal="center" vertical="center"/>
    </xf>
    <xf numFmtId="0" fontId="9" fillId="0" borderId="12" xfId="0" applyFont="1" applyBorder="1" applyAlignment="1">
      <alignment horizontal="center" vertical="center"/>
    </xf>
    <xf numFmtId="0" fontId="20" fillId="0" borderId="5" xfId="0" applyFont="1" applyFill="1" applyBorder="1">
      <alignment horizontal="center" vertical="center"/>
    </xf>
    <xf numFmtId="0" fontId="20" fillId="11" borderId="26" xfId="0" applyFont="1" applyFill="1" applyBorder="1">
      <alignment horizontal="center" vertical="center"/>
    </xf>
    <xf numFmtId="0" fontId="20" fillId="11" borderId="0" xfId="0" applyFont="1" applyFill="1" applyBorder="1">
      <alignment horizontal="center" vertical="center"/>
    </xf>
    <xf numFmtId="0" fontId="20" fillId="11" borderId="5" xfId="0" applyFont="1" applyFill="1" applyBorder="1">
      <alignment horizontal="center" vertical="center"/>
    </xf>
    <xf numFmtId="0" fontId="29" fillId="14" borderId="0" xfId="0" applyFont="1" applyFill="1">
      <alignment horizontal="center" vertical="center"/>
    </xf>
    <xf numFmtId="0" fontId="29" fillId="14" borderId="0" xfId="0" applyFont="1" applyFill="1" applyAlignment="1">
      <alignment vertical="center"/>
    </xf>
    <xf numFmtId="0" fontId="18" fillId="0" borderId="6" xfId="0" applyFont="1" applyBorder="1" applyAlignment="1">
      <alignment horizontal="center" vertical="center"/>
    </xf>
    <xf numFmtId="0" fontId="40" fillId="14" borderId="0" xfId="0" applyFont="1" applyFill="1">
      <alignment horizontal="center" vertical="center"/>
    </xf>
    <xf numFmtId="0" fontId="14" fillId="11" borderId="26" xfId="0" applyFont="1" applyFill="1" applyBorder="1">
      <alignment horizontal="center" vertical="center"/>
    </xf>
    <xf numFmtId="0" fontId="29" fillId="14" borderId="5" xfId="0" applyFont="1" applyFill="1" applyBorder="1">
      <alignment horizontal="center" vertical="center"/>
    </xf>
    <xf numFmtId="0" fontId="9" fillId="0" borderId="13" xfId="0" applyFont="1" applyBorder="1" applyAlignment="1">
      <alignment horizontal="center" vertical="center"/>
    </xf>
    <xf numFmtId="0" fontId="5" fillId="0" borderId="0" xfId="0" applyFont="1">
      <alignment horizontal="center" vertical="center"/>
    </xf>
    <xf numFmtId="0" fontId="41" fillId="0" borderId="0" xfId="6" applyFont="1" applyAlignment="1">
      <alignment horizontal="left" vertical="center"/>
    </xf>
    <xf numFmtId="0" fontId="5" fillId="0" borderId="0" xfId="0" applyFont="1" applyFill="1" applyBorder="1" applyAlignment="1" applyProtection="1">
      <alignment horizontal="center" vertical="center"/>
    </xf>
    <xf numFmtId="0" fontId="41" fillId="0" borderId="0" xfId="6" applyFont="1" applyFill="1" applyAlignment="1">
      <alignment horizontal="left" vertical="center"/>
    </xf>
    <xf numFmtId="0" fontId="42" fillId="0" borderId="0" xfId="0" applyFont="1" applyAlignment="1">
      <alignment horizontal="left" vertical="center"/>
    </xf>
    <xf numFmtId="0" fontId="42" fillId="0" borderId="0" xfId="0" applyFont="1" applyFill="1" applyAlignment="1">
      <alignment horizontal="left" vertical="center"/>
    </xf>
    <xf numFmtId="0" fontId="22" fillId="0" borderId="16" xfId="0" applyFont="1" applyFill="1" applyBorder="1">
      <alignment horizontal="center" vertical="center"/>
    </xf>
    <xf numFmtId="0" fontId="43" fillId="2" borderId="1" xfId="0" applyFont="1" applyFill="1" applyBorder="1" applyAlignment="1">
      <alignment horizontal="center" vertical="center"/>
    </xf>
    <xf numFmtId="0" fontId="43" fillId="3" borderId="1" xfId="0" applyFont="1" applyFill="1" applyBorder="1" applyAlignment="1">
      <alignment vertical="center"/>
    </xf>
    <xf numFmtId="0" fontId="43" fillId="3" borderId="1" xfId="0" applyFont="1" applyFill="1" applyBorder="1" applyAlignment="1">
      <alignment horizontal="center" vertical="center"/>
    </xf>
    <xf numFmtId="0" fontId="44" fillId="2" borderId="1" xfId="0" applyFont="1" applyFill="1" applyBorder="1" applyAlignment="1">
      <alignment vertical="center"/>
    </xf>
    <xf numFmtId="0" fontId="43" fillId="3" borderId="1" xfId="0" applyFont="1" applyFill="1" applyBorder="1" applyAlignment="1">
      <alignment horizontal="left" vertical="center"/>
    </xf>
    <xf numFmtId="0" fontId="18" fillId="3" borderId="1" xfId="0" applyFont="1" applyFill="1" applyBorder="1" applyAlignment="1">
      <alignment horizontal="left"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35" fillId="5" borderId="2" xfId="0" applyFont="1" applyFill="1" applyBorder="1" applyAlignment="1">
      <alignment horizontal="center" vertical="center"/>
    </xf>
    <xf numFmtId="0" fontId="29" fillId="0" borderId="0" xfId="0" applyFont="1" applyFill="1">
      <alignment horizontal="center" vertical="center"/>
    </xf>
    <xf numFmtId="0" fontId="29" fillId="0" borderId="0" xfId="0" applyFont="1" applyFill="1" applyBorder="1" applyAlignment="1">
      <alignment horizontal="center" vertical="center"/>
    </xf>
    <xf numFmtId="0" fontId="29" fillId="0" borderId="0" xfId="0" applyFont="1" applyFill="1" applyAlignment="1">
      <alignment horizontal="center" vertical="center"/>
    </xf>
    <xf numFmtId="0" fontId="29" fillId="0" borderId="0" xfId="6" applyFont="1" applyFill="1" applyAlignment="1">
      <alignment horizontal="center" vertical="center"/>
    </xf>
    <xf numFmtId="0" fontId="29" fillId="0" borderId="6" xfId="0" applyFont="1" applyFill="1" applyBorder="1" applyAlignment="1">
      <alignment horizontal="center" vertical="center"/>
    </xf>
    <xf numFmtId="0" fontId="29" fillId="0" borderId="6" xfId="6" applyFont="1" applyFill="1" applyBorder="1" applyAlignment="1">
      <alignment horizontal="center" vertical="center"/>
    </xf>
    <xf numFmtId="0" fontId="29" fillId="0" borderId="5" xfId="0" applyFont="1" applyFill="1" applyBorder="1">
      <alignment horizontal="center" vertical="center"/>
    </xf>
    <xf numFmtId="0" fontId="29" fillId="0" borderId="12" xfId="0" applyFont="1" applyFill="1" applyBorder="1" applyAlignment="1">
      <alignment vertical="center"/>
    </xf>
    <xf numFmtId="0" fontId="29" fillId="0" borderId="16" xfId="0" applyFont="1" applyFill="1" applyBorder="1">
      <alignment horizontal="center" vertical="center"/>
    </xf>
    <xf numFmtId="0" fontId="22" fillId="14" borderId="0" xfId="0" applyFont="1" applyFill="1">
      <alignment horizontal="center" vertical="center"/>
    </xf>
    <xf numFmtId="0" fontId="41" fillId="0" borderId="0" xfId="0" applyFont="1">
      <alignment horizontal="center" vertical="center"/>
    </xf>
    <xf numFmtId="0" fontId="20" fillId="0" borderId="5" xfId="0" applyFont="1" applyBorder="1">
      <alignment horizontal="center" vertical="center"/>
    </xf>
    <xf numFmtId="0" fontId="41" fillId="0" borderId="5" xfId="0" applyFont="1" applyBorder="1">
      <alignment horizontal="center" vertical="center"/>
    </xf>
    <xf numFmtId="0" fontId="5" fillId="6" borderId="27" xfId="0" applyFont="1" applyFill="1" applyBorder="1" applyAlignment="1">
      <alignment horizontal="center" vertical="center"/>
    </xf>
    <xf numFmtId="0" fontId="4" fillId="0" borderId="0" xfId="0" applyFont="1" applyFill="1" applyBorder="1" applyAlignment="1" applyProtection="1">
      <alignment vertical="center"/>
    </xf>
    <xf numFmtId="0" fontId="4" fillId="0" borderId="5" xfId="0" applyFont="1" applyFill="1" applyBorder="1" applyAlignment="1" applyProtection="1">
      <alignment vertical="center"/>
    </xf>
    <xf numFmtId="0" fontId="45" fillId="0" borderId="0" xfId="0" applyFont="1" applyFill="1" applyBorder="1" applyAlignment="1" applyProtection="1">
      <alignment vertical="center"/>
    </xf>
    <xf numFmtId="0" fontId="46" fillId="0" borderId="0" xfId="0" applyFont="1" applyFill="1" applyBorder="1" applyAlignment="1" applyProtection="1">
      <alignment horizontal="center" vertical="center"/>
    </xf>
    <xf numFmtId="0" fontId="41" fillId="0" borderId="5" xfId="6" applyFont="1" applyBorder="1" applyAlignment="1">
      <alignment horizontal="center" vertical="center"/>
    </xf>
    <xf numFmtId="0" fontId="18" fillId="0" borderId="5" xfId="0" applyFont="1" applyBorder="1" applyAlignment="1">
      <alignment horizontal="center" vertical="center"/>
    </xf>
    <xf numFmtId="0" fontId="41" fillId="0" borderId="0" xfId="6" applyFont="1" applyAlignment="1">
      <alignment horizontal="center" vertical="center"/>
    </xf>
    <xf numFmtId="0" fontId="4" fillId="0" borderId="5" xfId="0" applyFont="1" applyBorder="1" applyAlignment="1">
      <alignment vertical="center"/>
    </xf>
    <xf numFmtId="0" fontId="9" fillId="0" borderId="12" xfId="0" applyFont="1" applyBorder="1" applyAlignment="1">
      <alignment vertical="center"/>
    </xf>
    <xf numFmtId="0" fontId="4" fillId="0" borderId="0" xfId="0" applyFont="1" applyAlignment="1">
      <alignment vertical="center"/>
    </xf>
    <xf numFmtId="0" fontId="18" fillId="0" borderId="0" xfId="0" applyFont="1" applyAlignment="1">
      <alignment horizontal="center" vertical="center" wrapText="1"/>
    </xf>
    <xf numFmtId="0" fontId="0" fillId="0" borderId="26" xfId="0" applyFill="1" applyBorder="1">
      <alignment horizontal="center" vertical="center"/>
    </xf>
    <xf numFmtId="0" fontId="0" fillId="0" borderId="16" xfId="0" applyFill="1" applyBorder="1">
      <alignment horizontal="center" vertical="center"/>
    </xf>
    <xf numFmtId="0" fontId="0" fillId="7" borderId="0" xfId="0" applyFill="1" applyBorder="1">
      <alignment horizontal="center" vertical="center"/>
    </xf>
    <xf numFmtId="0" fontId="18" fillId="0" borderId="0" xfId="0" applyFont="1" applyFill="1" applyBorder="1" applyAlignment="1">
      <alignment horizontal="center" vertical="center"/>
    </xf>
    <xf numFmtId="0" fontId="47" fillId="0" borderId="0" xfId="6" applyFont="1" applyFill="1" applyBorder="1" applyAlignment="1">
      <alignment horizontal="center" vertical="center"/>
    </xf>
    <xf numFmtId="0" fontId="47" fillId="0" borderId="0" xfId="6" applyFont="1" applyFill="1" applyBorder="1" applyAlignment="1">
      <alignment horizontal="left" vertical="top"/>
    </xf>
    <xf numFmtId="0" fontId="18" fillId="0" borderId="6" xfId="0" applyFont="1" applyFill="1" applyBorder="1" applyAlignment="1">
      <alignment horizontal="center" vertical="center"/>
    </xf>
    <xf numFmtId="0" fontId="18" fillId="0" borderId="6" xfId="0" applyFont="1" applyFill="1" applyBorder="1">
      <alignment horizontal="center" vertical="center"/>
    </xf>
    <xf numFmtId="0" fontId="47" fillId="0" borderId="6" xfId="6" applyFont="1" applyFill="1" applyBorder="1" applyAlignment="1">
      <alignment horizontal="center" vertical="center"/>
    </xf>
    <xf numFmtId="0" fontId="47" fillId="0" borderId="6" xfId="6" applyFont="1" applyFill="1" applyBorder="1" applyAlignment="1">
      <alignment horizontal="left" vertical="top"/>
    </xf>
    <xf numFmtId="0" fontId="18" fillId="0" borderId="6" xfId="0" applyFont="1" applyFill="1" applyBorder="1" applyAlignment="1">
      <alignment horizontal="left" vertical="center"/>
    </xf>
    <xf numFmtId="0" fontId="18" fillId="0" borderId="6" xfId="0" applyFont="1" applyBorder="1">
      <alignment horizontal="center" vertical="center"/>
    </xf>
    <xf numFmtId="0" fontId="18" fillId="0" borderId="6" xfId="0" applyFont="1" applyBorder="1" applyAlignment="1">
      <alignment horizontal="left" vertical="center"/>
    </xf>
    <xf numFmtId="0" fontId="48" fillId="0" borderId="0" xfId="0" applyFont="1" applyAlignment="1">
      <alignment horizontal="center" vertical="center"/>
    </xf>
    <xf numFmtId="0" fontId="48" fillId="0" borderId="0" xfId="0" applyFont="1">
      <alignment horizontal="center" vertical="center"/>
    </xf>
    <xf numFmtId="0" fontId="48" fillId="0" borderId="0" xfId="0" applyFont="1" applyFill="1" applyBorder="1" applyAlignment="1">
      <alignment horizontal="center" vertical="center"/>
    </xf>
    <xf numFmtId="0" fontId="48" fillId="0" borderId="0" xfId="6" applyFont="1" applyFill="1" applyBorder="1" applyAlignment="1">
      <alignment horizontal="center" vertical="center"/>
    </xf>
    <xf numFmtId="0" fontId="48" fillId="0" borderId="0" xfId="6" applyFont="1" applyFill="1" applyBorder="1" applyAlignment="1">
      <alignment horizontal="left" vertical="top"/>
    </xf>
    <xf numFmtId="0" fontId="48" fillId="0" borderId="0" xfId="0" applyFont="1" applyAlignment="1">
      <alignment horizontal="left" vertical="center"/>
    </xf>
    <xf numFmtId="0" fontId="48" fillId="0" borderId="6" xfId="0" applyFont="1" applyFill="1" applyBorder="1" applyAlignment="1">
      <alignment horizontal="center" vertical="center"/>
    </xf>
    <xf numFmtId="0" fontId="48" fillId="0" borderId="6" xfId="0" applyFont="1" applyFill="1" applyBorder="1">
      <alignment horizontal="center" vertical="center"/>
    </xf>
    <xf numFmtId="0" fontId="48" fillId="0" borderId="6" xfId="6" applyFont="1" applyFill="1" applyBorder="1" applyAlignment="1">
      <alignment horizontal="center" vertical="center"/>
    </xf>
    <xf numFmtId="0" fontId="48" fillId="0" borderId="6" xfId="6" applyFont="1" applyFill="1" applyBorder="1" applyAlignment="1">
      <alignment horizontal="left" vertical="top"/>
    </xf>
    <xf numFmtId="0" fontId="48" fillId="0" borderId="6" xfId="0" applyFont="1" applyFill="1" applyBorder="1" applyAlignment="1">
      <alignment horizontal="left" vertical="center"/>
    </xf>
    <xf numFmtId="0" fontId="18" fillId="0" borderId="0" xfId="0" applyFont="1" applyFill="1" applyAlignment="1">
      <alignment horizontal="center" vertical="center"/>
    </xf>
    <xf numFmtId="0" fontId="18" fillId="0" borderId="0" xfId="0" applyFont="1" applyFill="1">
      <alignment horizontal="center" vertical="center"/>
    </xf>
    <xf numFmtId="0" fontId="18" fillId="0" borderId="0" xfId="0" applyFont="1" applyFill="1" applyAlignment="1">
      <alignment horizontal="left" vertical="center"/>
    </xf>
    <xf numFmtId="0" fontId="20" fillId="0" borderId="0" xfId="0" applyFont="1" applyFill="1">
      <alignment horizontal="center" vertical="center"/>
    </xf>
    <xf numFmtId="0" fontId="47" fillId="0" borderId="0" xfId="0" applyFont="1" applyFill="1">
      <alignment horizontal="center" vertical="center"/>
    </xf>
    <xf numFmtId="0" fontId="20" fillId="0" borderId="0" xfId="0" applyFont="1" applyFill="1" applyAlignment="1">
      <alignment vertical="center"/>
    </xf>
    <xf numFmtId="0" fontId="20" fillId="0" borderId="0" xfId="0" applyFont="1" applyFill="1" applyAlignment="1">
      <alignment horizontal="left" vertical="center"/>
    </xf>
    <xf numFmtId="0" fontId="47" fillId="0" borderId="5" xfId="0" applyFont="1" applyFill="1" applyBorder="1">
      <alignment horizontal="center" vertical="center"/>
    </xf>
    <xf numFmtId="0" fontId="20" fillId="0" borderId="5" xfId="0" applyFont="1" applyFill="1" applyBorder="1" applyAlignment="1">
      <alignment vertical="center"/>
    </xf>
    <xf numFmtId="0" fontId="20" fillId="0" borderId="5" xfId="0" applyFont="1" applyFill="1" applyBorder="1" applyAlignment="1">
      <alignment horizontal="left" vertical="center"/>
    </xf>
    <xf numFmtId="0" fontId="49" fillId="0" borderId="0" xfId="0" applyFont="1" applyAlignment="1">
      <alignment vertical="center"/>
    </xf>
    <xf numFmtId="0" fontId="18" fillId="0" borderId="5" xfId="0" applyFont="1" applyBorder="1">
      <alignment horizontal="center" vertical="center"/>
    </xf>
    <xf numFmtId="0" fontId="18" fillId="0" borderId="5" xfId="0" applyFont="1" applyFill="1" applyBorder="1" applyAlignment="1">
      <alignment horizontal="center" vertical="center"/>
    </xf>
    <xf numFmtId="0" fontId="49" fillId="0" borderId="5" xfId="0" applyFont="1" applyBorder="1" applyAlignment="1">
      <alignment vertical="center"/>
    </xf>
    <xf numFmtId="0" fontId="47" fillId="0" borderId="5" xfId="6" applyFont="1" applyFill="1" applyBorder="1" applyAlignment="1">
      <alignment horizontal="left" vertical="top"/>
    </xf>
    <xf numFmtId="0" fontId="24" fillId="9" borderId="19" xfId="0" applyFont="1" applyFill="1" applyBorder="1" applyAlignment="1">
      <alignment horizontal="left" vertical="center"/>
    </xf>
    <xf numFmtId="0" fontId="20" fillId="10" borderId="21" xfId="0" applyFont="1" applyFill="1" applyBorder="1" applyAlignment="1">
      <alignment horizontal="left" vertical="center"/>
    </xf>
    <xf numFmtId="0" fontId="20" fillId="10" borderId="10" xfId="0" applyFont="1" applyFill="1" applyBorder="1" applyAlignment="1">
      <alignment horizontal="left" vertical="center"/>
    </xf>
    <xf numFmtId="0" fontId="50" fillId="0" borderId="0" xfId="0" applyFont="1">
      <alignment horizontal="center" vertical="center"/>
    </xf>
    <xf numFmtId="0" fontId="48" fillId="0" borderId="0" xfId="0" applyFont="1" applyFill="1">
      <alignment horizontal="center" vertical="center"/>
    </xf>
    <xf numFmtId="0" fontId="50" fillId="0" borderId="6" xfId="0" applyFont="1" applyFill="1" applyBorder="1">
      <alignment horizontal="center" vertical="center"/>
    </xf>
    <xf numFmtId="0" fontId="41" fillId="0" borderId="0" xfId="0" applyFont="1" applyFill="1">
      <alignment horizontal="center" vertical="center"/>
    </xf>
    <xf numFmtId="0" fontId="47" fillId="0" borderId="0" xfId="0" applyFont="1" applyFill="1" applyAlignment="1">
      <alignment horizontal="left" vertical="top"/>
    </xf>
    <xf numFmtId="0" fontId="47" fillId="0" borderId="5" xfId="0" applyFont="1" applyFill="1" applyBorder="1" applyAlignment="1">
      <alignment horizontal="left" vertical="top"/>
    </xf>
    <xf numFmtId="0" fontId="0" fillId="0" borderId="0" xfId="0" applyBorder="1" applyAlignment="1">
      <alignment horizontal="center" vertical="center"/>
    </xf>
    <xf numFmtId="0" fontId="0" fillId="0" borderId="0" xfId="0" applyBorder="1" applyAlignment="1">
      <alignment horizontal="left" vertical="center"/>
    </xf>
    <xf numFmtId="0" fontId="20" fillId="0" borderId="0" xfId="0" applyFont="1" applyFill="1" applyBorder="1" applyAlignment="1">
      <alignment horizontal="left" vertical="center"/>
    </xf>
    <xf numFmtId="0" fontId="47" fillId="0" borderId="0" xfId="0" applyFont="1" applyFill="1" applyBorder="1">
      <alignment horizontal="center" vertical="center"/>
    </xf>
    <xf numFmtId="0" fontId="0" fillId="0" borderId="5" xfId="0" applyBorder="1" applyAlignment="1">
      <alignment horizontal="center" vertical="center"/>
    </xf>
    <xf numFmtId="0" fontId="12" fillId="0" borderId="0" xfId="0" applyFont="1" applyFill="1" applyAlignment="1">
      <alignment horizontal="left" vertical="top" wrapText="1"/>
    </xf>
    <xf numFmtId="0" fontId="20" fillId="0" borderId="0" xfId="0" applyFont="1" applyFill="1" applyAlignment="1">
      <alignment horizontal="center" vertical="top" wrapText="1"/>
    </xf>
    <xf numFmtId="0" fontId="41" fillId="0" borderId="0" xfId="6" applyFont="1" applyFill="1" applyBorder="1" applyAlignment="1">
      <alignment horizontal="center" vertical="center"/>
    </xf>
    <xf numFmtId="0" fontId="41" fillId="0" borderId="0" xfId="6" applyFont="1" applyFill="1" applyBorder="1" applyAlignment="1">
      <alignment horizontal="left" vertical="top"/>
    </xf>
    <xf numFmtId="0" fontId="12" fillId="0" borderId="6" xfId="0" applyFont="1" applyFill="1" applyBorder="1" applyAlignment="1">
      <alignment horizontal="left" vertical="top" wrapText="1"/>
    </xf>
    <xf numFmtId="0" fontId="20" fillId="0" borderId="6" xfId="0" applyFont="1" applyFill="1" applyBorder="1" applyAlignment="1">
      <alignment horizontal="center" vertical="top" wrapText="1"/>
    </xf>
    <xf numFmtId="0" fontId="41" fillId="0" borderId="6" xfId="6" applyFont="1" applyFill="1" applyBorder="1" applyAlignment="1">
      <alignment horizontal="center" vertical="center"/>
    </xf>
    <xf numFmtId="0" fontId="41" fillId="0" borderId="6" xfId="6" applyFont="1" applyFill="1" applyBorder="1" applyAlignment="1">
      <alignment horizontal="left" vertical="top"/>
    </xf>
    <xf numFmtId="0" fontId="31" fillId="0" borderId="12" xfId="0" applyFont="1" applyFill="1" applyBorder="1" applyAlignment="1">
      <alignment vertical="center"/>
    </xf>
    <xf numFmtId="0" fontId="29" fillId="0" borderId="0" xfId="0" applyFont="1" applyFill="1" applyAlignment="1">
      <alignment horizontal="left" vertical="center"/>
    </xf>
    <xf numFmtId="0" fontId="31" fillId="0" borderId="14" xfId="0" applyFont="1" applyFill="1" applyBorder="1" applyAlignment="1">
      <alignment vertical="center"/>
    </xf>
    <xf numFmtId="0" fontId="31" fillId="0" borderId="6" xfId="0" applyFont="1" applyFill="1" applyBorder="1" applyAlignment="1">
      <alignment vertical="center"/>
    </xf>
    <xf numFmtId="0" fontId="29" fillId="0" borderId="6" xfId="0" applyFont="1" applyFill="1" applyBorder="1" applyAlignment="1">
      <alignment horizontal="left" vertical="center"/>
    </xf>
    <xf numFmtId="0" fontId="12" fillId="0" borderId="0" xfId="0" applyFont="1" applyFill="1" applyAlignment="1">
      <alignment horizontal="left" vertical="center" wrapText="1"/>
    </xf>
    <xf numFmtId="0" fontId="12" fillId="0" borderId="5"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49" fillId="0" borderId="0" xfId="0" applyFont="1" applyFill="1" applyAlignment="1">
      <alignment vertical="center"/>
    </xf>
    <xf numFmtId="0" fontId="14" fillId="0" borderId="6" xfId="0" applyFont="1" applyFill="1" applyBorder="1" applyAlignment="1">
      <alignment horizontal="center" vertical="center"/>
    </xf>
    <xf numFmtId="0" fontId="49" fillId="0" borderId="6" xfId="0" applyFont="1" applyFill="1" applyBorder="1" applyAlignment="1">
      <alignment vertical="center"/>
    </xf>
    <xf numFmtId="0" fontId="14" fillId="0" borderId="26" xfId="0" applyFont="1" applyFill="1" applyBorder="1">
      <alignment horizontal="center" vertical="center"/>
    </xf>
    <xf numFmtId="0" fontId="19" fillId="0" borderId="28" xfId="0" applyFont="1" applyFill="1" applyBorder="1" applyAlignment="1">
      <alignment vertical="center"/>
    </xf>
    <xf numFmtId="0" fontId="14" fillId="0" borderId="26" xfId="0" applyFont="1" applyFill="1" applyBorder="1" applyAlignment="1">
      <alignment horizontal="left" vertical="center"/>
    </xf>
    <xf numFmtId="0" fontId="19" fillId="0" borderId="12" xfId="0" applyFont="1" applyFill="1" applyBorder="1" applyAlignment="1">
      <alignment vertical="center"/>
    </xf>
    <xf numFmtId="0" fontId="19" fillId="0" borderId="13" xfId="0" applyFont="1" applyFill="1" applyBorder="1" applyAlignment="1">
      <alignment vertical="center"/>
    </xf>
    <xf numFmtId="0" fontId="9" fillId="0" borderId="12" xfId="51" applyFont="1" applyFill="1" applyBorder="1">
      <alignment vertical="center"/>
    </xf>
    <xf numFmtId="0" fontId="9" fillId="0" borderId="13" xfId="51" applyFont="1" applyFill="1" applyBorder="1">
      <alignment vertical="center"/>
    </xf>
    <xf numFmtId="0" fontId="18" fillId="0" borderId="5" xfId="0" applyFont="1" applyFill="1" applyBorder="1" applyAlignment="1">
      <alignment horizontal="left" vertical="center"/>
    </xf>
    <xf numFmtId="0" fontId="20" fillId="0" borderId="16" xfId="0" applyFont="1" applyFill="1" applyBorder="1">
      <alignment horizontal="center" vertical="center"/>
    </xf>
    <xf numFmtId="0" fontId="14" fillId="0" borderId="16" xfId="0" applyFont="1" applyFill="1" applyBorder="1">
      <alignment horizontal="center" vertical="center"/>
    </xf>
    <xf numFmtId="0" fontId="47" fillId="0" borderId="16" xfId="0" applyFont="1" applyFill="1" applyBorder="1" applyAlignment="1">
      <alignment horizontal="left" vertical="top"/>
    </xf>
    <xf numFmtId="0" fontId="20" fillId="0" borderId="16" xfId="0" applyFont="1" applyFill="1" applyBorder="1" applyAlignment="1">
      <alignment vertical="center"/>
    </xf>
    <xf numFmtId="0" fontId="20" fillId="0" borderId="16" xfId="0" applyFont="1" applyFill="1" applyBorder="1" applyAlignment="1">
      <alignment horizontal="left" vertical="center"/>
    </xf>
    <xf numFmtId="0" fontId="47" fillId="0" borderId="0" xfId="0" applyFont="1" applyFill="1" applyBorder="1" applyAlignment="1">
      <alignment horizontal="left" vertical="top"/>
    </xf>
    <xf numFmtId="0" fontId="20" fillId="0" borderId="0" xfId="0" applyFont="1" applyFill="1" applyBorder="1" applyAlignment="1">
      <alignment vertical="center"/>
    </xf>
    <xf numFmtId="0" fontId="18" fillId="0" borderId="5" xfId="0" applyFont="1" applyFill="1" applyBorder="1">
      <alignment horizontal="center" vertical="center"/>
    </xf>
    <xf numFmtId="0" fontId="0" fillId="0" borderId="16" xfId="0" applyFill="1" applyBorder="1" applyAlignment="1">
      <alignment horizontal="center" vertical="center"/>
    </xf>
    <xf numFmtId="0" fontId="0" fillId="0" borderId="16"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5" xfId="0" applyFill="1" applyBorder="1" applyAlignment="1">
      <alignment horizontal="center" vertical="center"/>
    </xf>
    <xf numFmtId="0" fontId="0" fillId="0" borderId="5" xfId="0" applyFill="1" applyBorder="1" applyAlignment="1">
      <alignment horizontal="left" vertical="center"/>
    </xf>
    <xf numFmtId="0" fontId="14"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9" fillId="0" borderId="0" xfId="0" applyFont="1" applyFill="1" applyBorder="1" applyAlignment="1">
      <alignment vertical="center"/>
    </xf>
    <xf numFmtId="0" fontId="20" fillId="0" borderId="0" xfId="0" applyFont="1" applyFill="1" applyAlignment="1">
      <alignment horizontal="center" vertical="center"/>
    </xf>
    <xf numFmtId="0" fontId="20" fillId="0" borderId="5" xfId="0" applyFont="1" applyFill="1" applyBorder="1" applyAlignment="1">
      <alignment horizontal="center" vertical="center"/>
    </xf>
    <xf numFmtId="0" fontId="20" fillId="7" borderId="0" xfId="0" applyFont="1" applyFill="1" applyBorder="1">
      <alignment horizontal="center" vertical="center"/>
    </xf>
    <xf numFmtId="0" fontId="47" fillId="7" borderId="0" xfId="0" applyFont="1" applyFill="1" applyBorder="1" applyAlignment="1">
      <alignment horizontal="left" vertical="top"/>
    </xf>
    <xf numFmtId="0" fontId="20" fillId="7" borderId="0" xfId="0" applyFont="1" applyFill="1" applyBorder="1" applyAlignment="1">
      <alignment vertical="center"/>
    </xf>
    <xf numFmtId="0" fontId="20" fillId="7" borderId="0" xfId="0" applyFont="1" applyFill="1" applyBorder="1" applyAlignment="1">
      <alignment horizontal="left" vertical="center"/>
    </xf>
    <xf numFmtId="0" fontId="14" fillId="7" borderId="0" xfId="0" applyFont="1" applyFill="1" applyBorder="1">
      <alignment horizontal="center" vertical="center"/>
    </xf>
    <xf numFmtId="0" fontId="20" fillId="7" borderId="5" xfId="0" applyFont="1" applyFill="1" applyBorder="1">
      <alignment horizontal="center" vertical="center"/>
    </xf>
    <xf numFmtId="0" fontId="14" fillId="7" borderId="5" xfId="0" applyFont="1" applyFill="1" applyBorder="1">
      <alignment horizontal="center" vertical="center"/>
    </xf>
    <xf numFmtId="0" fontId="47" fillId="7" borderId="5" xfId="0" applyFont="1" applyFill="1" applyBorder="1" applyAlignment="1">
      <alignment horizontal="left" vertical="top"/>
    </xf>
    <xf numFmtId="0" fontId="20" fillId="7" borderId="5" xfId="0" applyFont="1" applyFill="1" applyBorder="1" applyAlignment="1">
      <alignment vertical="center"/>
    </xf>
    <xf numFmtId="0" fontId="20" fillId="7" borderId="5" xfId="0" applyFont="1" applyFill="1" applyBorder="1" applyAlignment="1">
      <alignment horizontal="left" vertical="center"/>
    </xf>
    <xf numFmtId="0" fontId="18" fillId="0" borderId="0" xfId="0" applyFont="1" applyFill="1" applyBorder="1">
      <alignment horizontal="center" vertical="center"/>
    </xf>
    <xf numFmtId="0" fontId="0" fillId="0" borderId="0" xfId="0" applyFill="1" applyAlignment="1">
      <alignment horizontal="center" vertical="center"/>
    </xf>
    <xf numFmtId="0" fontId="0" fillId="0" borderId="6" xfId="0" applyFill="1" applyBorder="1" applyAlignment="1">
      <alignment horizontal="center" vertical="center"/>
    </xf>
    <xf numFmtId="0" fontId="0" fillId="0" borderId="0" xfId="0" applyFont="1" applyFill="1" applyBorder="1" applyAlignment="1" applyProtection="1">
      <alignment horizontal="center" vertical="center"/>
      <protection locked="0"/>
    </xf>
    <xf numFmtId="0" fontId="5" fillId="0" borderId="0" xfId="0" applyFont="1" applyAlignment="1">
      <alignment horizontal="center" vertical="center"/>
    </xf>
    <xf numFmtId="0" fontId="5" fillId="4" borderId="0" xfId="0" applyFont="1" applyFill="1" applyBorder="1" applyAlignment="1">
      <alignment horizontal="center" vertical="center"/>
    </xf>
    <xf numFmtId="0" fontId="5" fillId="4"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41" fillId="0" borderId="6" xfId="6" applyFont="1" applyBorder="1" applyAlignment="1">
      <alignment horizontal="center" vertical="center"/>
    </xf>
    <xf numFmtId="0" fontId="30" fillId="0" borderId="0" xfId="0" applyFont="1" applyAlignment="1">
      <alignment horizontal="center" vertical="center"/>
    </xf>
    <xf numFmtId="0" fontId="51" fillId="0" borderId="0" xfId="6" applyFont="1" applyAlignment="1">
      <alignment horizontal="center" vertical="center"/>
    </xf>
    <xf numFmtId="0" fontId="52" fillId="0" borderId="0" xfId="0" applyFont="1" applyAlignment="1">
      <alignment horizontal="center" vertical="center"/>
    </xf>
    <xf numFmtId="0" fontId="52" fillId="0" borderId="0" xfId="0" applyFont="1">
      <alignment horizontal="center" vertical="center"/>
    </xf>
    <xf numFmtId="0" fontId="53" fillId="0" borderId="0" xfId="6" applyFont="1" applyAlignment="1">
      <alignment horizontal="center" vertical="center"/>
    </xf>
    <xf numFmtId="0" fontId="12" fillId="0" borderId="0" xfId="0" applyFont="1" applyAlignment="1">
      <alignment horizontal="left" vertical="center" wrapText="1"/>
    </xf>
    <xf numFmtId="0" fontId="12" fillId="19" borderId="0" xfId="0" applyFont="1" applyFill="1" applyAlignment="1">
      <alignment horizontal="left" vertical="center" wrapText="1"/>
    </xf>
    <xf numFmtId="0" fontId="15" fillId="20" borderId="19" xfId="0" applyFont="1" applyFill="1" applyBorder="1" applyAlignment="1">
      <alignment horizontal="left" vertical="center" wrapText="1"/>
    </xf>
    <xf numFmtId="0" fontId="12" fillId="21" borderId="21" xfId="0" applyFont="1" applyFill="1" applyBorder="1" applyAlignment="1">
      <alignment horizontal="left" vertical="center" wrapText="1"/>
    </xf>
    <xf numFmtId="0" fontId="41" fillId="0" borderId="0" xfId="0" applyFont="1" applyAlignment="1">
      <alignment horizontal="left" vertical="center" wrapText="1"/>
    </xf>
    <xf numFmtId="0" fontId="41" fillId="0" borderId="29" xfId="0" applyFont="1" applyBorder="1" applyAlignment="1">
      <alignment horizontal="left" vertical="center" wrapText="1"/>
    </xf>
    <xf numFmtId="0" fontId="41" fillId="0" borderId="6" xfId="6" applyFont="1" applyBorder="1" applyAlignment="1">
      <alignment horizontal="left" vertical="center"/>
    </xf>
    <xf numFmtId="0" fontId="41" fillId="0" borderId="6" xfId="0" applyFont="1" applyBorder="1" applyAlignment="1">
      <alignment horizontal="left" vertical="center" wrapText="1"/>
    </xf>
    <xf numFmtId="0" fontId="29" fillId="0" borderId="6" xfId="0" applyFont="1" applyBorder="1" applyAlignment="1">
      <alignment horizontal="center" vertical="center"/>
    </xf>
    <xf numFmtId="0" fontId="51" fillId="0" borderId="0" xfId="0" applyFont="1" applyAlignment="1">
      <alignment horizontal="left" vertical="center" wrapText="1"/>
    </xf>
    <xf numFmtId="0" fontId="51" fillId="0" borderId="0" xfId="6" applyFont="1" applyAlignment="1">
      <alignment horizontal="left" vertical="center"/>
    </xf>
    <xf numFmtId="0" fontId="53" fillId="0" borderId="0" xfId="0" applyFont="1" applyAlignment="1">
      <alignment horizontal="left" vertical="center" wrapText="1"/>
    </xf>
    <xf numFmtId="0" fontId="53" fillId="0" borderId="0" xfId="6" applyFont="1" applyAlignment="1">
      <alignment horizontal="left" vertical="center"/>
    </xf>
    <xf numFmtId="0" fontId="18" fillId="0" borderId="0" xfId="0" applyFont="1" applyFill="1" applyBorder="1" applyAlignment="1" applyProtection="1">
      <alignment horizontal="center" vertical="center"/>
      <protection locked="0"/>
    </xf>
    <xf numFmtId="0" fontId="5" fillId="0" borderId="0" xfId="0" applyFont="1" applyBorder="1">
      <alignment horizontal="center" vertical="center"/>
    </xf>
    <xf numFmtId="0" fontId="7" fillId="5" borderId="3" xfId="0" applyFont="1" applyFill="1" applyBorder="1" applyAlignment="1" applyProtection="1">
      <alignment horizontal="center" vertical="center"/>
      <protection locked="0"/>
    </xf>
    <xf numFmtId="0" fontId="5" fillId="6" borderId="27" xfId="0" applyFont="1" applyFill="1" applyBorder="1" applyAlignment="1" applyProtection="1">
      <alignment horizontal="center" vertical="center"/>
      <protection locked="0"/>
    </xf>
    <xf numFmtId="0" fontId="5" fillId="6" borderId="4" xfId="0" applyFont="1" applyFill="1" applyBorder="1" applyAlignment="1" applyProtection="1">
      <alignment horizontal="center" vertical="center"/>
      <protection locked="0"/>
    </xf>
    <xf numFmtId="0" fontId="18" fillId="0" borderId="6" xfId="0" applyFont="1" applyFill="1" applyBorder="1" applyAlignment="1" applyProtection="1">
      <alignment horizontal="center" vertical="center"/>
      <protection locked="0"/>
    </xf>
    <xf numFmtId="0" fontId="52" fillId="0" borderId="6" xfId="0" applyFont="1" applyBorder="1" applyAlignment="1">
      <alignment horizontal="center" vertical="center"/>
    </xf>
    <xf numFmtId="0" fontId="52" fillId="0" borderId="6" xfId="0" applyFont="1" applyBorder="1">
      <alignment horizontal="center" vertical="center"/>
    </xf>
    <xf numFmtId="0" fontId="53" fillId="0" borderId="6" xfId="6" applyFont="1" applyBorder="1" applyAlignment="1">
      <alignment horizontal="center" vertical="center"/>
    </xf>
    <xf numFmtId="0" fontId="53" fillId="0" borderId="6" xfId="0" applyFont="1" applyBorder="1" applyAlignment="1">
      <alignment horizontal="left" vertical="center" wrapText="1"/>
    </xf>
    <xf numFmtId="0" fontId="53" fillId="0" borderId="6" xfId="6" applyFont="1" applyBorder="1" applyAlignment="1">
      <alignment horizontal="left" vertical="center"/>
    </xf>
    <xf numFmtId="0" fontId="52" fillId="0" borderId="0" xfId="0" applyFont="1" applyAlignment="1">
      <alignment horizontal="center" vertical="center" wrapText="1"/>
    </xf>
    <xf numFmtId="0" fontId="52" fillId="0" borderId="6" xfId="0" applyFont="1" applyBorder="1" applyAlignment="1">
      <alignment horizontal="center"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18" fillId="0" borderId="0" xfId="0" applyFont="1" applyAlignment="1"/>
    <xf numFmtId="0" fontId="20" fillId="0" borderId="0" xfId="0" applyFont="1" applyFill="1" applyProtection="1">
      <alignment horizontal="center" vertical="center"/>
      <protection locked="0"/>
    </xf>
    <xf numFmtId="0" fontId="18" fillId="0" borderId="5" xfId="0" applyFont="1" applyFill="1" applyBorder="1" applyAlignment="1" applyProtection="1">
      <alignment horizontal="center" vertical="center"/>
      <protection locked="0"/>
    </xf>
    <xf numFmtId="0" fontId="54" fillId="0" borderId="0" xfId="0" applyFont="1" applyFill="1" applyBorder="1" applyAlignment="1">
      <alignment vertical="center"/>
    </xf>
    <xf numFmtId="0" fontId="14" fillId="0" borderId="0" xfId="0" applyFont="1" applyFill="1" applyAlignment="1" applyProtection="1">
      <alignment horizontal="left" vertical="center"/>
      <protection locked="0"/>
    </xf>
    <xf numFmtId="0" fontId="0" fillId="0" borderId="5" xfId="0" applyFont="1" applyFill="1" applyBorder="1" applyAlignment="1" applyProtection="1">
      <alignment horizontal="left" vertical="center"/>
      <protection locked="0"/>
    </xf>
    <xf numFmtId="0" fontId="18" fillId="0" borderId="0" xfId="0" applyFont="1" applyBorder="1" applyAlignment="1">
      <alignment horizontal="center" vertical="center"/>
    </xf>
    <xf numFmtId="0" fontId="20" fillId="0" borderId="0" xfId="0" applyFont="1" applyBorder="1">
      <alignment horizontal="center" vertical="center"/>
    </xf>
    <xf numFmtId="0" fontId="41" fillId="0" borderId="0" xfId="6" applyFont="1" applyBorder="1" applyAlignment="1">
      <alignment horizontal="center" vertical="center"/>
    </xf>
    <xf numFmtId="0" fontId="41" fillId="0" borderId="6" xfId="0" applyFont="1" applyFill="1" applyBorder="1">
      <alignment horizontal="center" vertical="center"/>
    </xf>
    <xf numFmtId="0" fontId="41" fillId="0" borderId="0" xfId="0" applyFont="1" applyBorder="1" applyAlignment="1">
      <alignment horizontal="left" vertical="center" wrapText="1"/>
    </xf>
    <xf numFmtId="0" fontId="29" fillId="0" borderId="0" xfId="0" applyFont="1" applyBorder="1" applyAlignment="1">
      <alignment horizontal="center" vertical="center"/>
    </xf>
    <xf numFmtId="0" fontId="41" fillId="0" borderId="0" xfId="6" applyFont="1" applyBorder="1" applyAlignment="1">
      <alignment horizontal="left" vertical="center"/>
    </xf>
    <xf numFmtId="0" fontId="41" fillId="0" borderId="0" xfId="0" applyFont="1" applyFill="1" applyAlignment="1">
      <alignment horizontal="left" vertical="center" wrapText="1"/>
    </xf>
    <xf numFmtId="0" fontId="41" fillId="0" borderId="0" xfId="0" applyFont="1" applyFill="1" applyAlignment="1">
      <alignment horizontal="left" vertical="center"/>
    </xf>
    <xf numFmtId="0" fontId="41" fillId="0" borderId="6" xfId="0" applyFont="1" applyFill="1" applyBorder="1" applyAlignment="1">
      <alignment horizontal="left" vertical="center" wrapText="1"/>
    </xf>
    <xf numFmtId="0" fontId="41" fillId="0" borderId="6" xfId="0" applyFont="1" applyFill="1" applyBorder="1" applyAlignment="1">
      <alignment horizontal="left" vertical="center"/>
    </xf>
    <xf numFmtId="0" fontId="20" fillId="0" borderId="6" xfId="0" applyFont="1" applyFill="1" applyBorder="1" applyAlignment="1">
      <alignment horizontal="left" vertical="center"/>
    </xf>
    <xf numFmtId="0" fontId="18" fillId="0" borderId="0" xfId="0" applyFont="1" applyBorder="1">
      <alignment horizontal="center" vertical="center"/>
    </xf>
    <xf numFmtId="0" fontId="18" fillId="0" borderId="0" xfId="0" applyFont="1" applyFill="1" applyAlignment="1"/>
    <xf numFmtId="0" fontId="18" fillId="0" borderId="6" xfId="0" applyFont="1" applyFill="1" applyBorder="1" applyAlignment="1"/>
    <xf numFmtId="0" fontId="20" fillId="0" borderId="6" xfId="0" applyFont="1" applyFill="1" applyBorder="1" applyProtection="1">
      <alignment horizontal="center" vertical="center"/>
      <protection locked="0"/>
    </xf>
    <xf numFmtId="0" fontId="29" fillId="0" borderId="0" xfId="0" applyFont="1" applyFill="1" applyAlignment="1"/>
    <xf numFmtId="0" fontId="29" fillId="0" borderId="0" xfId="0" applyFont="1" applyFill="1" applyProtection="1">
      <alignment horizontal="center" vertical="center"/>
      <protection locked="0"/>
    </xf>
    <xf numFmtId="0" fontId="29" fillId="0" borderId="6" xfId="0" applyFont="1" applyFill="1" applyBorder="1" applyAlignment="1"/>
    <xf numFmtId="0" fontId="29" fillId="0" borderId="6" xfId="0" applyFont="1" applyFill="1" applyBorder="1" applyProtection="1">
      <alignment horizontal="center" vertical="center"/>
      <protection locked="0"/>
    </xf>
    <xf numFmtId="0" fontId="0" fillId="0" borderId="0" xfId="0" applyFill="1" applyAlignment="1">
      <alignment horizontal="left" vertical="center"/>
    </xf>
    <xf numFmtId="0" fontId="16" fillId="0" borderId="7" xfId="1" applyFont="1" applyFill="1" applyBorder="1" applyAlignment="1">
      <alignment horizontal="left" vertical="center"/>
    </xf>
    <xf numFmtId="0" fontId="16" fillId="0" borderId="1" xfId="1" applyFont="1" applyFill="1" applyBorder="1" applyAlignment="1">
      <alignment horizontal="left" vertical="center"/>
    </xf>
    <xf numFmtId="0" fontId="55" fillId="0" borderId="0" xfId="0" applyFont="1" applyFill="1" applyAlignment="1">
      <alignment horizontal="left" vertical="center"/>
    </xf>
    <xf numFmtId="0" fontId="16" fillId="0" borderId="7" xfId="1" applyFont="1" applyFill="1" applyBorder="1" applyAlignment="1">
      <alignment horizontal="center" vertical="center"/>
    </xf>
    <xf numFmtId="0" fontId="16" fillId="0" borderId="1"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55" fillId="0" borderId="6" xfId="0" applyFont="1" applyFill="1" applyBorder="1" applyAlignment="1">
      <alignment horizontal="left" vertical="center"/>
    </xf>
    <xf numFmtId="0" fontId="0" fillId="0" borderId="6" xfId="0" applyFill="1" applyBorder="1" applyAlignment="1">
      <alignment horizontal="left" vertical="center"/>
    </xf>
    <xf numFmtId="0" fontId="20" fillId="0" borderId="0" xfId="0" applyNumberFormat="1" applyFont="1" applyFill="1">
      <alignment horizontal="center" vertical="center"/>
    </xf>
    <xf numFmtId="0" fontId="49" fillId="0" borderId="5" xfId="0" applyFont="1" applyFill="1" applyBorder="1" applyAlignment="1">
      <alignment vertical="center"/>
    </xf>
    <xf numFmtId="0" fontId="41" fillId="0" borderId="0" xfId="0" applyNumberFormat="1" applyFont="1" applyFill="1">
      <alignment horizontal="center" vertical="center"/>
    </xf>
    <xf numFmtId="0" fontId="20" fillId="0" borderId="0" xfId="56" applyFont="1" applyFill="1" applyBorder="1" applyAlignment="1">
      <alignment vertical="center"/>
    </xf>
    <xf numFmtId="0" fontId="49" fillId="0" borderId="0" xfId="56" applyFont="1" applyAlignment="1">
      <alignment vertical="center"/>
    </xf>
    <xf numFmtId="0" fontId="20" fillId="0" borderId="0" xfId="56" applyNumberFormat="1" applyFont="1" applyFill="1" applyBorder="1" applyAlignment="1">
      <alignment vertical="center"/>
    </xf>
    <xf numFmtId="0" fontId="30" fillId="0" borderId="0" xfId="0" applyFont="1" applyFill="1" applyAlignment="1">
      <alignment horizontal="left" vertical="center"/>
    </xf>
    <xf numFmtId="0" fontId="30" fillId="0" borderId="5" xfId="0" applyFont="1" applyFill="1" applyBorder="1" applyAlignment="1">
      <alignment horizontal="left" vertical="center"/>
    </xf>
    <xf numFmtId="1" fontId="20" fillId="0" borderId="0" xfId="56" applyNumberFormat="1" applyFont="1" applyFill="1" applyBorder="1" applyAlignment="1">
      <alignment vertical="center"/>
    </xf>
    <xf numFmtId="0" fontId="20" fillId="0" borderId="0" xfId="0" applyFont="1" applyFill="1" applyAlignment="1"/>
    <xf numFmtId="0" fontId="20" fillId="0" borderId="5" xfId="0" applyFont="1" applyFill="1" applyBorder="1" applyAlignment="1"/>
    <xf numFmtId="0" fontId="16" fillId="0" borderId="9" xfId="1" applyFont="1" applyFill="1" applyBorder="1" applyAlignment="1">
      <alignment horizontal="center" vertical="center"/>
    </xf>
    <xf numFmtId="0" fontId="16" fillId="0" borderId="8" xfId="1" applyFont="1" applyFill="1" applyBorder="1" applyAlignment="1">
      <alignment horizontal="center" vertical="center"/>
    </xf>
    <xf numFmtId="0" fontId="56" fillId="0" borderId="32" xfId="56" applyFont="1" applyBorder="1" applyAlignment="1">
      <alignment vertical="center"/>
    </xf>
    <xf numFmtId="1" fontId="9" fillId="0" borderId="0" xfId="56" applyNumberFormat="1" applyFont="1" applyAlignment="1">
      <alignment vertical="center"/>
    </xf>
    <xf numFmtId="0" fontId="9" fillId="0" borderId="0" xfId="56" applyNumberFormat="1" applyFont="1" applyAlignment="1">
      <alignment vertical="center"/>
    </xf>
    <xf numFmtId="0" fontId="9" fillId="0" borderId="5" xfId="56" applyFont="1" applyBorder="1" applyAlignment="1">
      <alignment vertical="center"/>
    </xf>
    <xf numFmtId="1" fontId="9" fillId="0" borderId="5" xfId="56" applyNumberFormat="1" applyFont="1" applyBorder="1" applyAlignment="1">
      <alignment vertical="center"/>
    </xf>
    <xf numFmtId="0" fontId="47" fillId="0" borderId="0" xfId="6" applyFont="1" applyAlignment="1">
      <alignment horizontal="left" vertical="center"/>
    </xf>
    <xf numFmtId="0" fontId="47" fillId="0" borderId="5" xfId="6" applyFont="1" applyBorder="1" applyAlignment="1">
      <alignment horizontal="left" vertical="center"/>
    </xf>
    <xf numFmtId="0" fontId="9" fillId="0" borderId="12" xfId="56" applyFont="1" applyBorder="1" applyAlignment="1">
      <alignment vertical="center"/>
    </xf>
    <xf numFmtId="0" fontId="49" fillId="0" borderId="5" xfId="56" applyFont="1" applyBorder="1" applyAlignment="1">
      <alignment vertical="center"/>
    </xf>
    <xf numFmtId="0" fontId="20" fillId="0" borderId="6" xfId="56" applyFont="1" applyFill="1" applyBorder="1" applyAlignment="1">
      <alignment vertical="center"/>
    </xf>
    <xf numFmtId="0" fontId="49" fillId="0" borderId="6" xfId="56" applyFont="1" applyBorder="1" applyAlignment="1">
      <alignment vertical="center"/>
    </xf>
    <xf numFmtId="1" fontId="20" fillId="0" borderId="6" xfId="56" applyNumberFormat="1" applyFont="1" applyFill="1" applyBorder="1" applyAlignment="1">
      <alignment vertical="center"/>
    </xf>
    <xf numFmtId="1" fontId="9" fillId="0" borderId="6" xfId="56" applyNumberFormat="1" applyFont="1" applyBorder="1" applyAlignment="1">
      <alignment vertical="center"/>
    </xf>
    <xf numFmtId="0" fontId="16" fillId="18" borderId="7" xfId="0" applyFont="1" applyFill="1" applyBorder="1">
      <alignment horizontal="center" vertical="center"/>
    </xf>
    <xf numFmtId="0" fontId="55" fillId="18" borderId="0" xfId="0" applyFont="1" applyFill="1" applyAlignment="1">
      <alignment horizontal="left" vertical="center"/>
    </xf>
    <xf numFmtId="0" fontId="14" fillId="18" borderId="0" xfId="0" applyFont="1" applyFill="1" applyAlignment="1">
      <alignment horizontal="left" vertical="center"/>
    </xf>
    <xf numFmtId="0" fontId="16" fillId="18" borderId="9" xfId="0" applyFont="1" applyFill="1" applyBorder="1">
      <alignment horizontal="center" vertical="center"/>
    </xf>
    <xf numFmtId="0" fontId="16" fillId="18" borderId="12" xfId="0" applyFont="1" applyFill="1" applyBorder="1">
      <alignment horizontal="center" vertical="center"/>
    </xf>
    <xf numFmtId="0" fontId="16" fillId="18" borderId="0" xfId="0" applyFont="1" applyFill="1">
      <alignment horizontal="center" vertical="center"/>
    </xf>
    <xf numFmtId="0" fontId="56" fillId="0" borderId="32" xfId="56" applyFont="1" applyFill="1" applyBorder="1" applyAlignment="1">
      <alignment vertical="center"/>
    </xf>
    <xf numFmtId="0" fontId="9" fillId="0" borderId="13" xfId="56" applyFont="1" applyBorder="1" applyAlignment="1">
      <alignment vertical="center"/>
    </xf>
    <xf numFmtId="0" fontId="47" fillId="0" borderId="6" xfId="6" applyFont="1" applyBorder="1" applyAlignment="1">
      <alignment horizontal="left" vertical="center"/>
    </xf>
    <xf numFmtId="0" fontId="9" fillId="0" borderId="14" xfId="56" applyFont="1" applyBorder="1" applyAlignment="1">
      <alignment vertical="center"/>
    </xf>
    <xf numFmtId="0" fontId="9" fillId="0" borderId="12" xfId="56" applyFont="1" applyFill="1" applyBorder="1" applyAlignment="1">
      <alignment vertical="center"/>
    </xf>
    <xf numFmtId="0" fontId="9" fillId="0" borderId="6" xfId="0" applyFont="1" applyBorder="1" applyAlignment="1">
      <alignment vertical="center"/>
    </xf>
    <xf numFmtId="0" fontId="49" fillId="0" borderId="0" xfId="56" applyFont="1" applyFill="1" applyAlignment="1">
      <alignment vertical="center"/>
    </xf>
    <xf numFmtId="0" fontId="41" fillId="0" borderId="5" xfId="0" applyFont="1" applyFill="1" applyBorder="1">
      <alignment horizontal="center" vertical="center"/>
    </xf>
    <xf numFmtId="0" fontId="49" fillId="0" borderId="5" xfId="56" applyFont="1" applyFill="1" applyBorder="1" applyAlignment="1">
      <alignment vertical="center"/>
    </xf>
    <xf numFmtId="0" fontId="49" fillId="0" borderId="6" xfId="56" applyFont="1" applyFill="1" applyBorder="1" applyAlignment="1">
      <alignment vertical="center"/>
    </xf>
    <xf numFmtId="1" fontId="49" fillId="0" borderId="0" xfId="56" applyNumberFormat="1" applyFont="1" applyFill="1" applyAlignment="1">
      <alignment vertical="center"/>
    </xf>
    <xf numFmtId="0" fontId="41" fillId="0" borderId="5" xfId="0" applyFont="1" applyFill="1" applyBorder="1" applyAlignment="1">
      <alignment horizontal="left" vertical="center" wrapText="1"/>
    </xf>
    <xf numFmtId="1" fontId="49" fillId="0" borderId="5" xfId="56" applyNumberFormat="1" applyFont="1" applyFill="1" applyBorder="1" applyAlignment="1">
      <alignment vertical="center"/>
    </xf>
    <xf numFmtId="1" fontId="49" fillId="0" borderId="6" xfId="56" applyNumberFormat="1" applyFont="1" applyFill="1" applyBorder="1" applyAlignment="1">
      <alignment vertical="center"/>
    </xf>
    <xf numFmtId="0" fontId="20" fillId="0" borderId="5" xfId="0" applyFont="1" applyBorder="1" applyAlignment="1">
      <alignment horizontal="left" vertical="center" wrapText="1"/>
    </xf>
    <xf numFmtId="0" fontId="9" fillId="0" borderId="0" xfId="56" applyNumberFormat="1" applyFont="1" applyFill="1" applyAlignment="1">
      <alignment vertical="center"/>
    </xf>
    <xf numFmtId="0" fontId="41" fillId="0" borderId="5" xfId="0" applyFont="1" applyFill="1" applyBorder="1" applyAlignment="1">
      <alignment horizontal="left" vertical="center"/>
    </xf>
    <xf numFmtId="0" fontId="20" fillId="0" borderId="5" xfId="0" applyFont="1" applyFill="1" applyBorder="1" applyProtection="1">
      <alignment horizontal="center" vertical="center"/>
      <protection locked="0"/>
    </xf>
    <xf numFmtId="0" fontId="9" fillId="0" borderId="0" xfId="0" applyFont="1" applyFill="1" applyAlignment="1">
      <alignment vertical="center"/>
    </xf>
    <xf numFmtId="0" fontId="18" fillId="0" borderId="5" xfId="0" applyFont="1" applyBorder="1" applyAlignment="1"/>
    <xf numFmtId="0" fontId="56" fillId="0" borderId="32" xfId="0" applyFont="1" applyBorder="1" applyAlignment="1">
      <alignment vertical="center"/>
    </xf>
    <xf numFmtId="1" fontId="9" fillId="0" borderId="0" xfId="56" applyNumberFormat="1" applyFont="1" applyFill="1" applyAlignment="1">
      <alignment vertical="center"/>
    </xf>
    <xf numFmtId="1" fontId="9" fillId="0" borderId="5" xfId="56" applyNumberFormat="1" applyFont="1" applyFill="1" applyBorder="1" applyAlignment="1">
      <alignment vertical="center"/>
    </xf>
    <xf numFmtId="0" fontId="47" fillId="0" borderId="0" xfId="6" applyFont="1" applyFill="1" applyAlignment="1">
      <alignment horizontal="left" vertical="center"/>
    </xf>
    <xf numFmtId="0" fontId="47" fillId="0" borderId="5" xfId="6" applyFont="1" applyFill="1" applyBorder="1" applyAlignment="1">
      <alignment horizontal="left" vertical="center"/>
    </xf>
    <xf numFmtId="0" fontId="9" fillId="0" borderId="13" xfId="56" applyFont="1" applyFill="1" applyBorder="1" applyAlignment="1">
      <alignment vertical="center"/>
    </xf>
    <xf numFmtId="0" fontId="9" fillId="0" borderId="14" xfId="0" applyFont="1" applyBorder="1" applyAlignment="1">
      <alignment vertical="center"/>
    </xf>
    <xf numFmtId="0" fontId="9" fillId="0" borderId="5" xfId="0" applyFont="1" applyFill="1" applyBorder="1" applyAlignment="1">
      <alignment vertical="center"/>
    </xf>
    <xf numFmtId="0" fontId="9" fillId="0" borderId="6" xfId="0" applyFont="1" applyFill="1" applyBorder="1" applyAlignment="1">
      <alignment vertical="center"/>
    </xf>
    <xf numFmtId="0" fontId="20" fillId="0" borderId="26" xfId="0" applyFont="1" applyFill="1" applyBorder="1">
      <alignment horizontal="center" vertical="center"/>
    </xf>
    <xf numFmtId="0" fontId="49" fillId="0" borderId="0" xfId="51" applyFont="1" applyFill="1" applyAlignment="1">
      <alignment vertical="center"/>
    </xf>
    <xf numFmtId="0" fontId="49" fillId="0" borderId="0" xfId="51" applyNumberFormat="1" applyFont="1" applyFill="1" applyAlignment="1">
      <alignment vertical="center"/>
    </xf>
    <xf numFmtId="0" fontId="20" fillId="0" borderId="26" xfId="0" applyFont="1" applyFill="1" applyBorder="1" applyAlignment="1">
      <alignment horizontal="left" vertical="center"/>
    </xf>
    <xf numFmtId="0" fontId="20" fillId="0" borderId="26" xfId="0" applyFont="1" applyFill="1" applyBorder="1" applyProtection="1">
      <alignment horizontal="center" vertical="center"/>
      <protection locked="0"/>
    </xf>
    <xf numFmtId="0" fontId="20" fillId="0" borderId="0" xfId="0" applyFont="1" applyFill="1" applyBorder="1" applyProtection="1">
      <alignment horizontal="center" vertical="center"/>
      <protection locked="0"/>
    </xf>
    <xf numFmtId="0" fontId="49" fillId="0" borderId="5" xfId="51" applyFont="1" applyFill="1" applyBorder="1" applyAlignment="1">
      <alignment vertical="center"/>
    </xf>
    <xf numFmtId="0" fontId="49" fillId="0" borderId="5" xfId="51" applyNumberFormat="1" applyFont="1" applyFill="1" applyBorder="1" applyAlignment="1">
      <alignment vertical="center"/>
    </xf>
    <xf numFmtId="0" fontId="20" fillId="0" borderId="0" xfId="0" applyFont="1" applyFill="1" applyAlignment="1">
      <alignment horizontal="left" vertical="center" wrapText="1"/>
    </xf>
    <xf numFmtId="0" fontId="20" fillId="0" borderId="5" xfId="0" applyFont="1" applyFill="1" applyBorder="1" applyAlignment="1">
      <alignment horizontal="left" vertical="center" wrapText="1"/>
    </xf>
    <xf numFmtId="0" fontId="30" fillId="0" borderId="0" xfId="0" applyFont="1" applyFill="1" applyAlignment="1"/>
    <xf numFmtId="0" fontId="0" fillId="0" borderId="0" xfId="0" applyFont="1" applyFill="1" applyAlignment="1">
      <alignment horizontal="left" vertical="center"/>
    </xf>
    <xf numFmtId="0" fontId="30" fillId="0" borderId="5" xfId="0" applyFont="1" applyFill="1" applyBorder="1" applyAlignment="1"/>
    <xf numFmtId="0" fontId="0" fillId="0" borderId="5" xfId="0" applyFont="1" applyFill="1" applyBorder="1" applyAlignment="1">
      <alignment horizontal="left" vertical="center"/>
    </xf>
    <xf numFmtId="0" fontId="56" fillId="0" borderId="32" xfId="0" applyFont="1" applyFill="1" applyBorder="1" applyAlignment="1">
      <alignment vertical="center"/>
    </xf>
    <xf numFmtId="1" fontId="49" fillId="0" borderId="0" xfId="56" applyNumberFormat="1" applyFont="1" applyAlignment="1">
      <alignment vertical="center"/>
    </xf>
    <xf numFmtId="0" fontId="9" fillId="0" borderId="6" xfId="56" applyFont="1" applyFill="1" applyBorder="1" applyAlignment="1">
      <alignment vertical="center"/>
    </xf>
    <xf numFmtId="1" fontId="9" fillId="0" borderId="6" xfId="56" applyNumberFormat="1" applyFont="1" applyFill="1" applyBorder="1" applyAlignment="1">
      <alignment vertical="center"/>
    </xf>
    <xf numFmtId="0" fontId="16" fillId="0" borderId="7" xfId="0" applyFont="1" applyFill="1" applyBorder="1">
      <alignment horizontal="center" vertical="center"/>
    </xf>
    <xf numFmtId="0" fontId="16" fillId="0" borderId="9" xfId="0" applyFont="1" applyFill="1" applyBorder="1">
      <alignment horizontal="center" vertical="center"/>
    </xf>
    <xf numFmtId="0" fontId="16" fillId="0" borderId="12" xfId="0" applyFont="1" applyFill="1" applyBorder="1">
      <alignment horizontal="center" vertical="center"/>
    </xf>
    <xf numFmtId="0" fontId="16" fillId="0" borderId="0" xfId="0" applyFont="1" applyFill="1">
      <alignment horizontal="center" vertical="center"/>
    </xf>
    <xf numFmtId="0" fontId="47" fillId="0" borderId="6" xfId="6" applyFont="1" applyFill="1" applyBorder="1" applyAlignment="1">
      <alignment horizontal="left" vertical="center"/>
    </xf>
    <xf numFmtId="0" fontId="9" fillId="0" borderId="12" xfId="0" applyFont="1" applyFill="1" applyBorder="1" applyAlignment="1">
      <alignment vertical="center"/>
    </xf>
    <xf numFmtId="0" fontId="9" fillId="0" borderId="14" xfId="56" applyFont="1" applyFill="1" applyBorder="1" applyAlignment="1">
      <alignment vertical="center"/>
    </xf>
    <xf numFmtId="0" fontId="56" fillId="0" borderId="33" xfId="56" applyFont="1" applyFill="1" applyBorder="1" applyAlignment="1">
      <alignment vertical="center"/>
    </xf>
    <xf numFmtId="0" fontId="9" fillId="0" borderId="0" xfId="51" applyFont="1" applyFill="1" applyAlignment="1">
      <alignment vertical="center"/>
    </xf>
    <xf numFmtId="0" fontId="9" fillId="0" borderId="5" xfId="51" applyFont="1" applyFill="1" applyBorder="1" applyAlignment="1">
      <alignment vertical="center"/>
    </xf>
    <xf numFmtId="0" fontId="41" fillId="0" borderId="5" xfId="6" applyFont="1" applyBorder="1" applyAlignment="1">
      <alignment horizontal="left" vertical="center"/>
    </xf>
    <xf numFmtId="0" fontId="56" fillId="0" borderId="33" xfId="51" applyFont="1" applyFill="1" applyBorder="1" applyAlignment="1">
      <alignment vertical="center"/>
    </xf>
    <xf numFmtId="0" fontId="9" fillId="0" borderId="12" xfId="51" applyFont="1" applyFill="1" applyBorder="1" applyAlignment="1">
      <alignment vertical="center"/>
    </xf>
    <xf numFmtId="0" fontId="30" fillId="0" borderId="0" xfId="0" applyFont="1" applyFill="1" applyBorder="1">
      <alignment horizontal="center" vertical="center"/>
    </xf>
    <xf numFmtId="0" fontId="20" fillId="0" borderId="0" xfId="0" applyFont="1" applyFill="1" applyBorder="1" applyAlignment="1">
      <alignment horizontal="center" vertical="center"/>
    </xf>
    <xf numFmtId="0" fontId="20" fillId="0" borderId="0" xfId="51" applyFont="1" applyFill="1" applyBorder="1" applyAlignment="1">
      <alignment vertical="center"/>
    </xf>
    <xf numFmtId="0" fontId="49" fillId="0" borderId="0" xfId="51" applyFont="1" applyFill="1" applyBorder="1" applyAlignment="1">
      <alignment vertical="center"/>
    </xf>
    <xf numFmtId="0" fontId="57" fillId="0" borderId="0" xfId="0" applyFont="1" applyFill="1" applyAlignment="1">
      <alignment horizontal="left" vertical="center"/>
    </xf>
    <xf numFmtId="0" fontId="57" fillId="0" borderId="0" xfId="0" applyFont="1" applyFill="1" applyBorder="1" applyAlignment="1">
      <alignment horizontal="left" vertical="center"/>
    </xf>
    <xf numFmtId="0" fontId="5" fillId="7" borderId="0" xfId="0" applyFont="1" applyFill="1" applyBorder="1" applyAlignment="1">
      <alignment horizontal="center" vertical="center"/>
    </xf>
    <xf numFmtId="0" fontId="41" fillId="7" borderId="0" xfId="6" applyFont="1" applyFill="1" applyAlignment="1">
      <alignment horizontal="center" vertical="center"/>
    </xf>
    <xf numFmtId="0" fontId="18" fillId="7" borderId="0" xfId="0" applyFont="1" applyFill="1" applyAlignment="1">
      <alignment horizontal="center" vertical="center"/>
    </xf>
    <xf numFmtId="0" fontId="5" fillId="7" borderId="6" xfId="0" applyFont="1" applyFill="1" applyBorder="1" applyAlignment="1">
      <alignment horizontal="center" vertical="center"/>
    </xf>
    <xf numFmtId="0" fontId="41" fillId="7" borderId="6" xfId="6" applyFont="1" applyFill="1" applyBorder="1" applyAlignment="1">
      <alignment horizontal="center" vertical="center"/>
    </xf>
    <xf numFmtId="0" fontId="18" fillId="7" borderId="6" xfId="0" applyFont="1" applyFill="1" applyBorder="1" applyAlignment="1">
      <alignment horizontal="center" vertical="center"/>
    </xf>
    <xf numFmtId="0" fontId="41" fillId="7" borderId="0" xfId="0" applyFont="1" applyFill="1" applyAlignment="1">
      <alignment horizontal="left" vertical="center" wrapText="1"/>
    </xf>
    <xf numFmtId="0" fontId="41" fillId="7" borderId="0" xfId="6" applyFont="1" applyFill="1" applyAlignment="1">
      <alignment horizontal="left" vertical="center"/>
    </xf>
    <xf numFmtId="0" fontId="41" fillId="7" borderId="29" xfId="0" applyFont="1" applyFill="1" applyBorder="1" applyAlignment="1">
      <alignment horizontal="left" vertical="center" wrapText="1"/>
    </xf>
    <xf numFmtId="0" fontId="41" fillId="7" borderId="6" xfId="6" applyFont="1" applyFill="1" applyBorder="1" applyAlignment="1">
      <alignment horizontal="left" vertical="center"/>
    </xf>
    <xf numFmtId="0" fontId="18" fillId="7" borderId="0" xfId="0" applyFont="1" applyFill="1">
      <alignment horizontal="center" vertical="center"/>
    </xf>
    <xf numFmtId="0" fontId="18" fillId="7" borderId="0" xfId="0" applyFont="1" applyFill="1" applyBorder="1" applyAlignment="1" applyProtection="1">
      <alignment horizontal="center" vertical="center"/>
      <protection locked="0"/>
    </xf>
    <xf numFmtId="0" fontId="18" fillId="7" borderId="6" xfId="0" applyFont="1" applyFill="1" applyBorder="1">
      <alignment horizontal="center" vertical="center"/>
    </xf>
    <xf numFmtId="0" fontId="18" fillId="7" borderId="6" xfId="0" applyFont="1" applyFill="1" applyBorder="1" applyAlignment="1" applyProtection="1">
      <alignment horizontal="center" vertical="center"/>
      <protection locked="0"/>
    </xf>
    <xf numFmtId="0" fontId="0" fillId="0" borderId="0" xfId="0" applyFill="1" applyAlignment="1">
      <alignment vertical="center"/>
    </xf>
    <xf numFmtId="0" fontId="0" fillId="0" borderId="34" xfId="0" applyFill="1" applyBorder="1">
      <alignment horizontal="center" vertical="center"/>
    </xf>
    <xf numFmtId="0" fontId="0" fillId="22" borderId="0" xfId="0" applyFill="1">
      <alignment horizontal="center" vertical="center"/>
    </xf>
    <xf numFmtId="0" fontId="5" fillId="0" borderId="1" xfId="0" applyFont="1" applyBorder="1">
      <alignment horizontal="center" vertical="center"/>
    </xf>
    <xf numFmtId="0" fontId="5" fillId="4" borderId="0" xfId="0" applyFont="1" applyFill="1" applyBorder="1">
      <alignment horizontal="center" vertical="center"/>
    </xf>
    <xf numFmtId="0" fontId="12" fillId="0" borderId="0" xfId="0" applyFont="1" applyFill="1" applyBorder="1" applyAlignment="1" applyProtection="1">
      <alignment horizontal="center" vertical="top"/>
    </xf>
    <xf numFmtId="0" fontId="12" fillId="0" borderId="0" xfId="0" applyFont="1" applyFill="1">
      <alignment horizontal="center" vertical="center"/>
    </xf>
    <xf numFmtId="0" fontId="12" fillId="0" borderId="0" xfId="0" applyFont="1" applyFill="1" applyAlignment="1">
      <alignment horizontal="right" vertical="center"/>
    </xf>
    <xf numFmtId="0" fontId="12" fillId="0" borderId="0" xfId="0" applyFont="1" applyFill="1" applyAlignment="1">
      <alignment vertical="center"/>
    </xf>
    <xf numFmtId="0" fontId="58" fillId="0" borderId="5" xfId="0" applyFont="1" applyFill="1" applyBorder="1">
      <alignment horizontal="center" vertical="center"/>
    </xf>
    <xf numFmtId="0" fontId="58" fillId="0" borderId="5" xfId="0" applyFont="1" applyFill="1" applyBorder="1" applyAlignment="1">
      <alignment horizontal="right" vertical="center"/>
    </xf>
    <xf numFmtId="0" fontId="58" fillId="0" borderId="5" xfId="0" applyFont="1" applyFill="1" applyBorder="1" applyAlignment="1">
      <alignment vertical="center"/>
    </xf>
    <xf numFmtId="0" fontId="12" fillId="0" borderId="5" xfId="0" applyFont="1" applyFill="1" applyBorder="1" applyAlignment="1" applyProtection="1">
      <alignment horizontal="center" vertical="top"/>
    </xf>
    <xf numFmtId="0" fontId="58" fillId="0" borderId="0" xfId="0" applyFont="1" applyFill="1">
      <alignment horizontal="center" vertical="center"/>
    </xf>
    <xf numFmtId="0" fontId="58" fillId="0" borderId="0" xfId="0" applyFont="1" applyFill="1" applyAlignment="1">
      <alignment horizontal="right" vertical="center"/>
    </xf>
    <xf numFmtId="0" fontId="58"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Alignment="1">
      <alignment vertical="center"/>
    </xf>
    <xf numFmtId="0" fontId="5" fillId="0" borderId="0" xfId="0" applyFont="1" applyFill="1">
      <alignment horizontal="center" vertical="center"/>
    </xf>
    <xf numFmtId="0" fontId="5" fillId="0" borderId="0" xfId="0" applyFont="1" applyFill="1" applyBorder="1" applyAlignment="1">
      <alignment horizontal="right" vertical="center"/>
    </xf>
    <xf numFmtId="0" fontId="46" fillId="0" borderId="0" xfId="0" applyFont="1" applyFill="1" applyBorder="1" applyAlignment="1">
      <alignment horizontal="right" vertical="center"/>
    </xf>
    <xf numFmtId="0" fontId="46" fillId="0" borderId="0" xfId="0" applyFont="1" applyFill="1">
      <alignment horizontal="center" vertical="center"/>
    </xf>
    <xf numFmtId="0" fontId="10" fillId="13" borderId="0" xfId="0" applyFont="1" applyFill="1" applyAlignment="1">
      <alignment horizontal="left" vertical="center"/>
    </xf>
    <xf numFmtId="0" fontId="12" fillId="13" borderId="0" xfId="0" applyFont="1" applyFill="1" applyAlignment="1">
      <alignment horizontal="left" vertical="center"/>
    </xf>
    <xf numFmtId="0" fontId="5" fillId="4" borderId="1" xfId="0" applyFont="1" applyFill="1" applyBorder="1" applyAlignment="1">
      <alignment horizontal="left" vertical="center"/>
    </xf>
    <xf numFmtId="0" fontId="12" fillId="23" borderId="1" xfId="0" applyFont="1" applyFill="1" applyBorder="1" applyAlignment="1">
      <alignment horizontal="left" vertical="center"/>
    </xf>
    <xf numFmtId="0" fontId="7" fillId="5" borderId="1" xfId="0" applyFont="1" applyFill="1" applyBorder="1" applyAlignment="1">
      <alignment horizontal="center" vertical="center"/>
    </xf>
    <xf numFmtId="0" fontId="15" fillId="9" borderId="8" xfId="0" applyFont="1" applyFill="1" applyBorder="1">
      <alignment horizontal="center" vertical="center"/>
    </xf>
    <xf numFmtId="0" fontId="5" fillId="6" borderId="35" xfId="0" applyFont="1" applyFill="1" applyBorder="1" applyAlignment="1">
      <alignment horizontal="center" vertical="center"/>
    </xf>
    <xf numFmtId="0" fontId="5" fillId="6" borderId="1" xfId="0" applyFont="1" applyFill="1" applyBorder="1" applyAlignment="1">
      <alignment horizontal="center" vertical="center"/>
    </xf>
    <xf numFmtId="0" fontId="12" fillId="10" borderId="8" xfId="0" applyFont="1" applyFill="1" applyBorder="1">
      <alignment horizontal="center" vertical="center"/>
    </xf>
    <xf numFmtId="0" fontId="12" fillId="0" borderId="0" xfId="0" applyFont="1" applyAlignment="1">
      <alignment horizontal="right" vertical="center"/>
    </xf>
    <xf numFmtId="0" fontId="12" fillId="0" borderId="0" xfId="0" applyFont="1" applyAlignment="1">
      <alignment vertical="center"/>
    </xf>
    <xf numFmtId="0" fontId="58" fillId="0" borderId="0" xfId="0" applyFont="1" applyFill="1" applyBorder="1" applyAlignment="1">
      <alignment vertical="center"/>
    </xf>
    <xf numFmtId="0" fontId="58" fillId="0" borderId="0" xfId="0" applyFont="1" applyAlignment="1">
      <alignment vertical="center"/>
    </xf>
    <xf numFmtId="0" fontId="58" fillId="0" borderId="0" xfId="0" applyFont="1" applyAlignment="1">
      <alignment horizontal="right" vertical="center"/>
    </xf>
    <xf numFmtId="0" fontId="46" fillId="0" borderId="0" xfId="0" applyFont="1" applyFill="1" applyAlignment="1">
      <alignment vertical="center"/>
    </xf>
    <xf numFmtId="0" fontId="7" fillId="5" borderId="0" xfId="0" applyFont="1" applyFill="1" applyBorder="1" applyAlignment="1">
      <alignment horizontal="center" vertical="center"/>
    </xf>
    <xf numFmtId="0" fontId="5" fillId="6" borderId="36" xfId="0" applyFont="1" applyFill="1" applyBorder="1" applyAlignment="1">
      <alignment horizontal="center" vertical="center"/>
    </xf>
    <xf numFmtId="0" fontId="30" fillId="0" borderId="5" xfId="0" applyFont="1" applyFill="1" applyBorder="1">
      <alignment horizontal="center" vertical="center"/>
    </xf>
    <xf numFmtId="0" fontId="20" fillId="22" borderId="5" xfId="0" applyFont="1" applyFill="1" applyBorder="1">
      <alignment horizontal="center" vertical="center"/>
    </xf>
    <xf numFmtId="0" fontId="20" fillId="22" borderId="0" xfId="0" applyFont="1" applyFill="1">
      <alignment horizontal="center" vertical="center"/>
    </xf>
    <xf numFmtId="0" fontId="20" fillId="0" borderId="0" xfId="0" applyFont="1" applyFill="1" applyAlignment="1">
      <alignment horizontal="right" vertical="center"/>
    </xf>
    <xf numFmtId="0" fontId="12" fillId="0" borderId="34" xfId="0" applyFont="1" applyFill="1" applyBorder="1" applyAlignment="1">
      <alignment horizontal="left" vertical="top" wrapText="1"/>
    </xf>
    <xf numFmtId="0" fontId="20" fillId="0" borderId="34" xfId="0" applyFont="1" applyFill="1" applyBorder="1">
      <alignment horizontal="center" vertical="center"/>
    </xf>
    <xf numFmtId="0" fontId="20" fillId="0" borderId="34" xfId="0" applyFont="1" applyFill="1" applyBorder="1" applyAlignment="1">
      <alignment horizontal="right" vertical="center"/>
    </xf>
    <xf numFmtId="0" fontId="12" fillId="0" borderId="0" xfId="0" applyFont="1" applyFill="1" applyBorder="1" applyAlignment="1">
      <alignment horizontal="left" vertical="top" wrapText="1"/>
    </xf>
    <xf numFmtId="0" fontId="20" fillId="0" borderId="0" xfId="0" applyFont="1" applyFill="1" applyBorder="1" applyAlignment="1">
      <alignment horizontal="right" vertical="center"/>
    </xf>
    <xf numFmtId="0" fontId="20" fillId="0" borderId="6" xfId="0" applyFont="1" applyFill="1" applyBorder="1" applyAlignment="1">
      <alignment horizontal="right" vertical="center"/>
    </xf>
    <xf numFmtId="0" fontId="20" fillId="0" borderId="6" xfId="0" applyFont="1" applyFill="1" applyBorder="1" applyAlignment="1">
      <alignment vertical="center"/>
    </xf>
    <xf numFmtId="0" fontId="20" fillId="0" borderId="0" xfId="0" applyFont="1" applyAlignment="1">
      <alignment horizontal="right" vertical="center"/>
    </xf>
    <xf numFmtId="0" fontId="20" fillId="0" borderId="0" xfId="0" applyFont="1" applyAlignment="1">
      <alignment vertical="center"/>
    </xf>
    <xf numFmtId="0" fontId="14" fillId="0" borderId="0" xfId="0" applyFont="1" applyAlignment="1">
      <alignment vertical="center"/>
    </xf>
    <xf numFmtId="0" fontId="9" fillId="0" borderId="34" xfId="0" applyFont="1" applyBorder="1" applyAlignment="1">
      <alignment vertical="center"/>
    </xf>
    <xf numFmtId="0" fontId="20" fillId="0" borderId="34" xfId="0" applyFont="1" applyBorder="1" applyAlignment="1">
      <alignment horizontal="right" vertical="center"/>
    </xf>
    <xf numFmtId="0" fontId="9" fillId="0" borderId="0" xfId="0" applyFont="1" applyBorder="1" applyAlignment="1">
      <alignment vertical="center"/>
    </xf>
    <xf numFmtId="0" fontId="20" fillId="0" borderId="0" xfId="0" applyFont="1" applyBorder="1" applyAlignment="1">
      <alignment horizontal="right" vertical="center"/>
    </xf>
    <xf numFmtId="0" fontId="20" fillId="0" borderId="6" xfId="0" applyFont="1" applyBorder="1" applyAlignment="1">
      <alignment horizontal="right" vertical="center"/>
    </xf>
    <xf numFmtId="0" fontId="20" fillId="0" borderId="12" xfId="0" applyFont="1" applyFill="1" applyBorder="1" applyAlignment="1">
      <alignment vertical="center"/>
    </xf>
    <xf numFmtId="0" fontId="14" fillId="0" borderId="0" xfId="0" applyFont="1" applyFill="1" applyAlignment="1"/>
    <xf numFmtId="0" fontId="0" fillId="0" borderId="0" xfId="0" applyFont="1" applyFill="1" applyAlignment="1" applyProtection="1">
      <alignment horizontal="center" vertical="center"/>
      <protection locked="0"/>
    </xf>
    <xf numFmtId="0" fontId="0" fillId="0" borderId="6" xfId="0" applyFont="1" applyFill="1" applyBorder="1" applyAlignment="1">
      <alignment horizontal="left" vertical="center"/>
    </xf>
    <xf numFmtId="0" fontId="14" fillId="0" borderId="6" xfId="0" applyFont="1" applyFill="1" applyBorder="1" applyAlignment="1"/>
    <xf numFmtId="0" fontId="0" fillId="0" borderId="6" xfId="0" applyFont="1" applyFill="1" applyBorder="1" applyAlignment="1" applyProtection="1">
      <alignment horizontal="center" vertical="center"/>
      <protection locked="0"/>
    </xf>
    <xf numFmtId="0" fontId="20" fillId="0" borderId="37" xfId="0" applyFont="1" applyFill="1" applyBorder="1" applyAlignment="1">
      <alignment vertical="center"/>
    </xf>
    <xf numFmtId="0" fontId="0" fillId="0" borderId="34" xfId="0" applyFill="1" applyBorder="1" applyAlignment="1">
      <alignment horizontal="left" vertical="center"/>
    </xf>
    <xf numFmtId="0" fontId="12" fillId="0" borderId="0" xfId="0" applyFont="1" applyFill="1" applyBorder="1">
      <alignment horizontal="center" vertical="center"/>
    </xf>
    <xf numFmtId="0" fontId="20" fillId="0" borderId="14" xfId="0" applyFont="1" applyFill="1" applyBorder="1" applyAlignment="1">
      <alignment vertical="center"/>
    </xf>
    <xf numFmtId="0" fontId="12" fillId="0" borderId="6" xfId="0" applyFont="1" applyFill="1" applyBorder="1">
      <alignment horizontal="center" vertical="center"/>
    </xf>
    <xf numFmtId="0" fontId="59" fillId="0" borderId="0" xfId="0" applyFont="1" applyFill="1" applyBorder="1" applyAlignment="1">
      <alignment vertical="center"/>
    </xf>
    <xf numFmtId="0" fontId="60" fillId="0" borderId="32" xfId="0" applyFont="1" applyFill="1" applyBorder="1" applyAlignment="1">
      <alignment vertical="center"/>
    </xf>
    <xf numFmtId="0" fontId="0" fillId="0" borderId="0" xfId="0" applyFont="1" applyFill="1">
      <alignment horizontal="center" vertical="center"/>
    </xf>
    <xf numFmtId="0" fontId="61" fillId="0" borderId="0" xfId="0" applyFont="1" applyFill="1" applyBorder="1" applyAlignment="1">
      <alignment vertical="center"/>
    </xf>
    <xf numFmtId="0" fontId="16" fillId="0" borderId="34" xfId="0" applyFont="1" applyFill="1" applyBorder="1" applyAlignment="1">
      <alignment vertical="center"/>
    </xf>
    <xf numFmtId="0" fontId="19" fillId="0" borderId="37" xfId="0" applyFont="1" applyFill="1" applyBorder="1" applyAlignment="1">
      <alignment vertical="center"/>
    </xf>
    <xf numFmtId="0" fontId="0" fillId="0" borderId="0" xfId="0" applyFont="1" applyFill="1" applyBorder="1">
      <alignment horizontal="center" vertical="center"/>
    </xf>
    <xf numFmtId="0" fontId="19" fillId="0" borderId="14" xfId="0" applyFont="1" applyFill="1" applyBorder="1" applyAlignment="1">
      <alignment vertical="center"/>
    </xf>
    <xf numFmtId="0" fontId="61" fillId="0" borderId="6" xfId="0" applyFont="1" applyFill="1" applyBorder="1" applyAlignment="1">
      <alignment vertical="center"/>
    </xf>
    <xf numFmtId="0" fontId="19" fillId="0" borderId="34" xfId="0" applyFont="1" applyFill="1" applyBorder="1" applyAlignment="1">
      <alignment vertical="center"/>
    </xf>
    <xf numFmtId="0" fontId="14" fillId="22" borderId="0" xfId="0" applyFont="1" applyFill="1">
      <alignment horizontal="center" vertical="center"/>
    </xf>
    <xf numFmtId="0" fontId="20" fillId="16" borderId="0" xfId="0" applyFont="1" applyFill="1" applyAlignment="1">
      <alignment horizontal="center" vertical="center"/>
    </xf>
    <xf numFmtId="0" fontId="20" fillId="16" borderId="5" xfId="0" applyFont="1" applyFill="1" applyBorder="1" applyAlignment="1">
      <alignment horizontal="center" vertical="center"/>
    </xf>
    <xf numFmtId="0" fontId="19" fillId="0" borderId="12" xfId="0" applyFont="1" applyBorder="1" applyAlignment="1">
      <alignment vertical="center"/>
    </xf>
    <xf numFmtId="0" fontId="19" fillId="0" borderId="13" xfId="0" applyFont="1" applyBorder="1" applyAlignment="1">
      <alignment vertical="center"/>
    </xf>
    <xf numFmtId="0" fontId="14" fillId="22" borderId="0" xfId="0" applyFont="1" applyFill="1" applyAlignment="1">
      <alignment horizontal="left" vertical="center"/>
    </xf>
    <xf numFmtId="0" fontId="29" fillId="0" borderId="0" xfId="0" applyFont="1" applyFill="1" applyBorder="1" applyAlignment="1" applyProtection="1">
      <alignment horizontal="center" vertical="center"/>
    </xf>
    <xf numFmtId="0" fontId="29" fillId="0" borderId="6" xfId="0" applyFont="1" applyFill="1" applyBorder="1" applyAlignment="1" applyProtection="1">
      <alignment horizontal="center" vertical="center"/>
    </xf>
    <xf numFmtId="0" fontId="62" fillId="0" borderId="0" xfId="0" applyFont="1" applyFill="1" applyAlignment="1">
      <alignment horizontal="center" vertical="center"/>
    </xf>
    <xf numFmtId="0" fontId="47" fillId="2" borderId="1" xfId="0" applyFont="1" applyFill="1" applyBorder="1" applyAlignment="1">
      <alignment vertical="center"/>
    </xf>
    <xf numFmtId="0" fontId="43" fillId="3" borderId="0" xfId="0" applyFont="1" applyFill="1" applyAlignment="1">
      <alignment horizontal="left" vertical="center"/>
    </xf>
    <xf numFmtId="0" fontId="18" fillId="3" borderId="0" xfId="0" applyFont="1" applyFill="1" applyAlignment="1">
      <alignment horizontal="left" vertical="center"/>
    </xf>
    <xf numFmtId="0" fontId="18" fillId="0" borderId="1" xfId="0" applyFont="1" applyBorder="1">
      <alignment horizontal="center" vertical="center"/>
    </xf>
    <xf numFmtId="0" fontId="43" fillId="3" borderId="0" xfId="0" applyFont="1" applyFill="1" applyBorder="1" applyAlignment="1">
      <alignment horizontal="center" vertical="center"/>
    </xf>
    <xf numFmtId="0" fontId="43" fillId="2" borderId="0" xfId="0" applyFont="1" applyFill="1" applyBorder="1" applyAlignment="1">
      <alignment horizontal="center" vertical="center"/>
    </xf>
    <xf numFmtId="0" fontId="43" fillId="3" borderId="0" xfId="0" applyFont="1" applyFill="1" applyBorder="1" applyAlignment="1">
      <alignment horizontal="left" vertical="center"/>
    </xf>
    <xf numFmtId="0" fontId="18" fillId="3" borderId="0" xfId="0" applyFont="1" applyFill="1" applyBorder="1" applyAlignment="1">
      <alignment horizontal="center" vertical="center"/>
    </xf>
    <xf numFmtId="0" fontId="18" fillId="0" borderId="0" xfId="0" applyFont="1" applyBorder="1" applyAlignment="1">
      <alignment vertical="center"/>
    </xf>
    <xf numFmtId="0" fontId="24" fillId="9" borderId="0" xfId="0" applyFont="1" applyFill="1" applyBorder="1">
      <alignment horizontal="center" vertical="center"/>
    </xf>
    <xf numFmtId="0" fontId="20" fillId="10" borderId="0" xfId="0" applyFont="1" applyFill="1" applyBorder="1">
      <alignment horizontal="center" vertical="center"/>
    </xf>
    <xf numFmtId="0" fontId="24" fillId="5" borderId="2" xfId="0" applyFont="1" applyFill="1" applyBorder="1" applyAlignment="1">
      <alignment horizontal="center" vertical="center"/>
    </xf>
    <xf numFmtId="0" fontId="24" fillId="5" borderId="3" xfId="0" applyFont="1" applyFill="1" applyBorder="1" applyAlignment="1">
      <alignment horizontal="center" vertical="center"/>
    </xf>
    <xf numFmtId="0" fontId="35" fillId="5" borderId="0" xfId="0" applyFont="1" applyFill="1" applyBorder="1" applyAlignment="1">
      <alignment horizontal="center" vertical="center" wrapText="1"/>
    </xf>
    <xf numFmtId="0" fontId="35" fillId="5" borderId="3" xfId="0" applyFont="1" applyFill="1" applyBorder="1" applyAlignment="1" applyProtection="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pplyProtection="1">
      <alignment horizontal="center" vertical="center"/>
    </xf>
    <xf numFmtId="0" fontId="63" fillId="0" borderId="0" xfId="0" applyFont="1" applyFill="1" applyBorder="1" applyAlignment="1" applyProtection="1">
      <alignment horizontal="center" vertical="center"/>
    </xf>
    <xf numFmtId="0" fontId="63" fillId="0" borderId="6" xfId="0" applyFont="1" applyFill="1" applyBorder="1" applyAlignment="1" applyProtection="1">
      <alignment horizontal="center" vertical="center"/>
    </xf>
    <xf numFmtId="0" fontId="29" fillId="0" borderId="6" xfId="0" applyFont="1" applyFill="1" applyBorder="1" applyAlignment="1" applyProtection="1">
      <alignment horizontal="left" vertical="center"/>
    </xf>
    <xf numFmtId="0" fontId="29" fillId="0" borderId="0" xfId="0" applyFont="1" applyFill="1" applyBorder="1" applyAlignment="1" applyProtection="1">
      <alignment horizontal="left" vertical="center"/>
    </xf>
    <xf numFmtId="0" fontId="63" fillId="0" borderId="0" xfId="0" applyFont="1" applyFill="1">
      <alignment horizontal="center" vertical="center"/>
    </xf>
    <xf numFmtId="0" fontId="29" fillId="0" borderId="0" xfId="0" applyFont="1" applyFill="1" applyAlignment="1">
      <alignment horizontal="center" vertical="top" wrapText="1"/>
    </xf>
    <xf numFmtId="0" fontId="29" fillId="0" borderId="6" xfId="0" applyFont="1" applyFill="1" applyBorder="1" applyAlignment="1">
      <alignment horizontal="center" vertical="top" wrapText="1"/>
    </xf>
    <xf numFmtId="0" fontId="29" fillId="0" borderId="0" xfId="0" applyFont="1" applyFill="1" applyBorder="1" applyAlignment="1" applyProtection="1">
      <alignment horizontal="center" vertical="top" wrapText="1"/>
    </xf>
    <xf numFmtId="0" fontId="29" fillId="0" borderId="6" xfId="0" applyFont="1" applyFill="1" applyBorder="1" applyAlignment="1" applyProtection="1">
      <alignment horizontal="center" vertical="top" wrapText="1"/>
    </xf>
    <xf numFmtId="0" fontId="29" fillId="0" borderId="0" xfId="0" applyFont="1" applyFill="1" applyAlignment="1">
      <alignment horizontal="left" vertical="top"/>
    </xf>
    <xf numFmtId="0" fontId="29" fillId="0" borderId="6" xfId="0" applyFont="1" applyFill="1" applyBorder="1" applyAlignment="1">
      <alignment horizontal="left" vertical="top"/>
    </xf>
    <xf numFmtId="0" fontId="29" fillId="0" borderId="5" xfId="0" applyFont="1" applyFill="1" applyBorder="1" applyAlignment="1">
      <alignment horizontal="center" vertical="center"/>
    </xf>
    <xf numFmtId="0" fontId="62" fillId="0" borderId="0" xfId="0" applyFont="1" applyFill="1">
      <alignment horizontal="center" vertical="center"/>
    </xf>
    <xf numFmtId="0" fontId="62" fillId="0" borderId="0" xfId="0" applyFont="1" applyFill="1" applyAlignment="1">
      <alignment horizontal="center" vertical="top" wrapText="1"/>
    </xf>
    <xf numFmtId="0" fontId="29" fillId="0" borderId="0" xfId="0" applyFont="1" applyFill="1" applyAlignment="1">
      <alignment horizontal="center" vertical="center" wrapText="1"/>
    </xf>
    <xf numFmtId="0" fontId="63" fillId="0" borderId="0" xfId="0" applyFont="1" applyFill="1" applyBorder="1" applyAlignment="1" applyProtection="1">
      <alignment horizontal="left" vertical="top"/>
    </xf>
    <xf numFmtId="0" fontId="63" fillId="0" borderId="6" xfId="0" applyFont="1" applyFill="1" applyBorder="1">
      <alignment horizontal="center" vertical="center"/>
    </xf>
    <xf numFmtId="0" fontId="62" fillId="0" borderId="0" xfId="0" applyFont="1" applyFill="1" applyAlignment="1">
      <alignment horizontal="center" vertical="center" wrapText="1"/>
    </xf>
    <xf numFmtId="0" fontId="29" fillId="0" borderId="38" xfId="0" applyFont="1" applyFill="1" applyBorder="1" applyAlignment="1">
      <alignment horizontal="center" vertical="center" wrapText="1"/>
    </xf>
    <xf numFmtId="0" fontId="62" fillId="0" borderId="38" xfId="0" applyFont="1" applyFill="1" applyBorder="1" applyAlignment="1">
      <alignment horizontal="center" vertical="center" wrapText="1"/>
    </xf>
    <xf numFmtId="0" fontId="29" fillId="0" borderId="38" xfId="0" applyFont="1" applyFill="1" applyBorder="1" applyAlignment="1">
      <alignment horizontal="center" vertical="top" wrapText="1"/>
    </xf>
    <xf numFmtId="0" fontId="29" fillId="0" borderId="6"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5" xfId="0" applyFont="1" applyFill="1" applyBorder="1" applyAlignment="1">
      <alignment horizontal="center" vertical="center"/>
    </xf>
    <xf numFmtId="0" fontId="29" fillId="0" borderId="5" xfId="0" applyFont="1" applyFill="1" applyBorder="1" applyAlignment="1">
      <alignment vertical="center"/>
    </xf>
    <xf numFmtId="0" fontId="64" fillId="0" borderId="0" xfId="0" applyFont="1" applyFill="1" applyBorder="1" applyAlignment="1">
      <alignment horizontal="center" vertical="top" wrapText="1"/>
    </xf>
    <xf numFmtId="0" fontId="29" fillId="0" borderId="0" xfId="0" applyFont="1" applyFill="1" applyBorder="1" applyAlignment="1">
      <alignment horizontal="center" vertical="top" wrapText="1"/>
    </xf>
    <xf numFmtId="0" fontId="20" fillId="7" borderId="0" xfId="0" applyFont="1" applyFill="1" applyBorder="1" applyAlignment="1">
      <alignment horizontal="center" vertical="top" wrapText="1"/>
    </xf>
    <xf numFmtId="0" fontId="20" fillId="7" borderId="0" xfId="0" applyFont="1" applyFill="1" applyAlignment="1">
      <alignment horizontal="center" vertical="center"/>
    </xf>
    <xf numFmtId="0" fontId="20" fillId="7" borderId="0" xfId="0" applyFont="1" applyFill="1">
      <alignment horizontal="center" vertical="center"/>
    </xf>
    <xf numFmtId="0" fontId="20" fillId="0" borderId="0" xfId="0" applyFont="1" applyFill="1" applyBorder="1" applyAlignment="1">
      <alignment horizontal="center" vertical="top" wrapText="1"/>
    </xf>
    <xf numFmtId="0" fontId="20" fillId="0" borderId="0" xfId="0" applyFont="1" applyFill="1" applyBorder="1" applyAlignment="1" applyProtection="1">
      <alignment horizontal="center" vertical="top" wrapText="1"/>
    </xf>
    <xf numFmtId="0" fontId="20" fillId="0" borderId="0" xfId="0" applyFont="1" applyFill="1" applyBorder="1" applyAlignment="1" applyProtection="1">
      <alignment horizontal="center" vertical="center"/>
    </xf>
    <xf numFmtId="0" fontId="65" fillId="17" borderId="0" xfId="0" applyFont="1" applyFill="1" applyBorder="1" applyAlignment="1" applyProtection="1">
      <alignment horizontal="center" vertical="top" wrapText="1"/>
    </xf>
    <xf numFmtId="0" fontId="62" fillId="24" borderId="0" xfId="0" applyFont="1" applyFill="1" applyAlignment="1" applyProtection="1">
      <alignment horizontal="center" vertical="center"/>
    </xf>
    <xf numFmtId="0" fontId="62" fillId="24" borderId="0" xfId="0" applyFont="1" applyFill="1" applyBorder="1" applyAlignment="1" applyProtection="1">
      <alignment horizontal="center" vertical="center"/>
    </xf>
    <xf numFmtId="0" fontId="62" fillId="25" borderId="0" xfId="0" applyFont="1" applyFill="1" applyBorder="1" applyAlignment="1" applyProtection="1">
      <alignment horizontal="center" vertical="center"/>
    </xf>
    <xf numFmtId="0" fontId="62" fillId="26" borderId="0" xfId="0" applyFont="1" applyFill="1" applyBorder="1" applyAlignment="1" applyProtection="1">
      <alignment horizontal="center" vertical="center"/>
    </xf>
    <xf numFmtId="0" fontId="62" fillId="25" borderId="0" xfId="0" applyFont="1" applyFill="1">
      <alignment horizontal="center" vertical="center"/>
    </xf>
    <xf numFmtId="0" fontId="20" fillId="26" borderId="0" xfId="0" applyFont="1" applyFill="1" applyAlignment="1">
      <alignment horizontal="center" vertical="center"/>
    </xf>
    <xf numFmtId="0" fontId="20" fillId="26" borderId="0" xfId="0" applyFont="1" applyFill="1">
      <alignment horizontal="center" vertical="center"/>
    </xf>
    <xf numFmtId="0" fontId="66" fillId="25" borderId="0" xfId="0" applyFont="1" applyFill="1">
      <alignment horizontal="center" vertical="center"/>
    </xf>
    <xf numFmtId="0" fontId="29" fillId="26" borderId="0" xfId="0" applyFont="1" applyFill="1">
      <alignment horizontal="center" vertical="center"/>
    </xf>
    <xf numFmtId="0" fontId="18" fillId="25" borderId="0" xfId="0" applyFont="1" applyFill="1">
      <alignment horizontal="center" vertical="center"/>
    </xf>
    <xf numFmtId="0" fontId="20" fillId="26" borderId="6" xfId="0" applyFont="1" applyFill="1" applyBorder="1" applyAlignment="1">
      <alignment horizontal="center" vertical="center"/>
    </xf>
    <xf numFmtId="0" fontId="20" fillId="26" borderId="6" xfId="0" applyFont="1" applyFill="1" applyBorder="1">
      <alignment horizontal="center" vertical="center"/>
    </xf>
    <xf numFmtId="0" fontId="66" fillId="25" borderId="6" xfId="0" applyFont="1" applyFill="1" applyBorder="1">
      <alignment horizontal="center" vertical="center"/>
    </xf>
    <xf numFmtId="0" fontId="29" fillId="26" borderId="6" xfId="0" applyFont="1" applyFill="1" applyBorder="1">
      <alignment horizontal="center" vertical="center"/>
    </xf>
    <xf numFmtId="0" fontId="18" fillId="25" borderId="6" xfId="0" applyFont="1" applyFill="1" applyBorder="1">
      <alignment horizontal="center" vertical="center"/>
    </xf>
    <xf numFmtId="0" fontId="67" fillId="25" borderId="0" xfId="0" applyFont="1" applyFill="1">
      <alignment horizontal="center" vertical="center"/>
    </xf>
    <xf numFmtId="0" fontId="62" fillId="26" borderId="0" xfId="0" applyFont="1" applyFill="1" applyAlignment="1" applyProtection="1">
      <alignment horizontal="left" vertical="center"/>
    </xf>
    <xf numFmtId="0" fontId="62" fillId="26" borderId="0" xfId="0" applyFont="1" applyFill="1" applyAlignment="1" applyProtection="1">
      <alignment horizontal="center" vertical="center"/>
    </xf>
    <xf numFmtId="0" fontId="68" fillId="25" borderId="0" xfId="0" applyFont="1" applyFill="1">
      <alignment horizontal="center" vertical="center"/>
    </xf>
    <xf numFmtId="0" fontId="20" fillId="26" borderId="0" xfId="0" applyFont="1" applyFill="1" applyAlignment="1">
      <alignment horizontal="left" vertical="center"/>
    </xf>
    <xf numFmtId="0" fontId="68" fillId="25" borderId="6" xfId="0" applyFont="1" applyFill="1" applyBorder="1">
      <alignment horizontal="center" vertical="center"/>
    </xf>
    <xf numFmtId="0" fontId="20" fillId="26" borderId="6" xfId="0" applyFont="1" applyFill="1" applyBorder="1" applyAlignment="1">
      <alignment horizontal="left" vertical="center"/>
    </xf>
    <xf numFmtId="0" fontId="18" fillId="0" borderId="34" xfId="0" applyFont="1" applyBorder="1">
      <alignment horizontal="center" vertical="center"/>
    </xf>
    <xf numFmtId="0" fontId="18" fillId="0" borderId="39" xfId="0" applyFont="1" applyFill="1" applyBorder="1">
      <alignment horizontal="center" vertical="center"/>
    </xf>
    <xf numFmtId="0" fontId="18" fillId="0" borderId="16" xfId="0" applyFont="1" applyFill="1" applyBorder="1">
      <alignment horizontal="center" vertical="center"/>
    </xf>
    <xf numFmtId="0" fontId="43" fillId="2" borderId="1" xfId="0" applyFont="1" applyFill="1" applyBorder="1" applyAlignment="1" applyProtection="1">
      <alignment horizontal="center" vertical="center"/>
    </xf>
    <xf numFmtId="0" fontId="43" fillId="3" borderId="1" xfId="0" applyFont="1" applyFill="1" applyBorder="1" applyAlignment="1" applyProtection="1">
      <alignment horizontal="center" vertical="center"/>
    </xf>
    <xf numFmtId="0" fontId="43" fillId="0" borderId="1" xfId="0" applyFont="1" applyFill="1" applyBorder="1" applyAlignment="1" applyProtection="1">
      <alignment horizontal="center" vertical="center"/>
    </xf>
    <xf numFmtId="0" fontId="44" fillId="2" borderId="1" xfId="0" applyFont="1" applyFill="1" applyBorder="1" applyAlignment="1" applyProtection="1">
      <alignment horizontal="left" vertical="center"/>
    </xf>
    <xf numFmtId="0" fontId="43" fillId="3" borderId="1" xfId="0" applyFont="1" applyFill="1" applyBorder="1" applyAlignment="1" applyProtection="1">
      <alignment horizontal="left" vertical="center"/>
    </xf>
    <xf numFmtId="0" fontId="18" fillId="3" borderId="1" xfId="0" applyFont="1" applyFill="1" applyBorder="1" applyAlignment="1" applyProtection="1">
      <alignment horizontal="left" vertical="center"/>
    </xf>
    <xf numFmtId="0" fontId="18" fillId="3" borderId="1" xfId="0" applyFont="1" applyFill="1" applyBorder="1" applyAlignment="1" applyProtection="1">
      <alignment horizontal="center" vertical="center"/>
    </xf>
    <xf numFmtId="0" fontId="18" fillId="0" borderId="1" xfId="0" applyFont="1" applyFill="1" applyBorder="1" applyAlignment="1" applyProtection="1">
      <alignment horizontal="left" vertical="center"/>
    </xf>
    <xf numFmtId="0" fontId="18" fillId="0" borderId="1" xfId="0" applyFont="1" applyFill="1" applyBorder="1" applyAlignment="1" applyProtection="1">
      <alignment horizontal="center" vertical="center"/>
    </xf>
    <xf numFmtId="0" fontId="18" fillId="0" borderId="0" xfId="0" applyFont="1" applyFill="1" applyBorder="1" applyAlignment="1" applyProtection="1">
      <alignment horizontal="left" vertical="center"/>
    </xf>
    <xf numFmtId="0" fontId="35" fillId="5" borderId="2" xfId="0" applyFont="1" applyFill="1" applyBorder="1" applyAlignment="1" applyProtection="1">
      <alignment horizontal="center" vertical="center"/>
    </xf>
    <xf numFmtId="0" fontId="24" fillId="5" borderId="2" xfId="0" applyFont="1" applyFill="1" applyBorder="1" applyAlignment="1" applyProtection="1">
      <alignment horizontal="center" vertical="center"/>
    </xf>
    <xf numFmtId="0" fontId="24" fillId="5" borderId="3" xfId="0" applyFont="1" applyFill="1" applyBorder="1" applyAlignment="1" applyProtection="1">
      <alignment horizontal="center" vertical="center"/>
    </xf>
    <xf numFmtId="0" fontId="20" fillId="0" borderId="0" xfId="0" applyFont="1" applyFill="1" applyBorder="1" applyAlignment="1" applyProtection="1">
      <alignment horizontal="center" vertical="top"/>
    </xf>
    <xf numFmtId="0" fontId="20" fillId="0" borderId="0" xfId="0" applyFont="1" applyFill="1" applyBorder="1" applyAlignment="1" applyProtection="1">
      <alignment horizontal="left" vertical="top"/>
    </xf>
    <xf numFmtId="0" fontId="68" fillId="0"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8" fillId="0" borderId="0" xfId="0" applyFont="1" applyFill="1" applyBorder="1" applyAlignment="1" applyProtection="1">
      <alignment horizontal="center" vertical="top"/>
    </xf>
    <xf numFmtId="0" fontId="20" fillId="0" borderId="6" xfId="0" applyFont="1" applyFill="1" applyBorder="1" applyAlignment="1" applyProtection="1">
      <alignment horizontal="center" vertical="top"/>
    </xf>
    <xf numFmtId="0" fontId="20" fillId="0" borderId="6" xfId="0" applyFont="1" applyFill="1" applyBorder="1" applyAlignment="1" applyProtection="1">
      <alignment horizontal="left" vertical="top"/>
    </xf>
    <xf numFmtId="0" fontId="68" fillId="0" borderId="6" xfId="0" applyFont="1" applyFill="1" applyBorder="1" applyAlignment="1" applyProtection="1">
      <alignment horizontal="left" vertical="top"/>
    </xf>
    <xf numFmtId="0" fontId="18" fillId="0" borderId="6" xfId="0" applyFont="1" applyFill="1" applyBorder="1" applyAlignment="1" applyProtection="1">
      <alignment horizontal="left" vertical="top"/>
    </xf>
    <xf numFmtId="0" fontId="20" fillId="0" borderId="0" xfId="0" applyFont="1" applyFill="1" applyBorder="1" applyAlignment="1" applyProtection="1">
      <alignment horizontal="left" vertical="top" wrapText="1"/>
    </xf>
    <xf numFmtId="0" fontId="20" fillId="0" borderId="0" xfId="0" applyFont="1" applyFill="1" applyBorder="1" applyAlignment="1" applyProtection="1">
      <alignment horizontal="center" vertical="center" wrapText="1"/>
    </xf>
    <xf numFmtId="0" fontId="20" fillId="0" borderId="34" xfId="0" applyFont="1" applyFill="1" applyBorder="1" applyAlignment="1" applyProtection="1">
      <alignment horizontal="center" vertical="top" wrapText="1"/>
    </xf>
    <xf numFmtId="0" fontId="20" fillId="0" borderId="34" xfId="0" applyFont="1" applyFill="1" applyBorder="1" applyAlignment="1" applyProtection="1">
      <alignment horizontal="left" vertical="top" wrapText="1"/>
    </xf>
    <xf numFmtId="0" fontId="68" fillId="0" borderId="34" xfId="0" applyFont="1" applyFill="1" applyBorder="1" applyAlignment="1" applyProtection="1">
      <alignment horizontal="left" vertical="top"/>
    </xf>
    <xf numFmtId="0" fontId="20" fillId="0" borderId="34" xfId="0" applyFont="1" applyFill="1" applyBorder="1" applyAlignment="1" applyProtection="1">
      <alignment horizontal="center" vertical="center" wrapText="1"/>
    </xf>
    <xf numFmtId="0" fontId="20" fillId="0" borderId="6" xfId="0" applyFont="1" applyFill="1" applyBorder="1" applyAlignment="1" applyProtection="1">
      <alignment horizontal="center" vertical="top" wrapText="1"/>
    </xf>
    <xf numFmtId="0" fontId="20" fillId="0" borderId="6" xfId="0" applyFont="1" applyFill="1" applyBorder="1" applyAlignment="1" applyProtection="1">
      <alignment horizontal="left" vertical="top" wrapText="1"/>
    </xf>
    <xf numFmtId="0" fontId="20" fillId="0" borderId="6" xfId="0" applyFont="1" applyFill="1" applyBorder="1" applyAlignment="1" applyProtection="1">
      <alignment horizontal="center" vertical="center" wrapText="1"/>
    </xf>
    <xf numFmtId="0" fontId="20" fillId="0" borderId="6" xfId="0" applyFont="1" applyFill="1" applyBorder="1" applyAlignment="1" applyProtection="1">
      <alignment horizontal="center" vertical="center"/>
    </xf>
    <xf numFmtId="0" fontId="18" fillId="0" borderId="6" xfId="0" applyFont="1" applyFill="1" applyBorder="1" applyAlignment="1" applyProtection="1">
      <alignment horizontal="center" vertical="center"/>
    </xf>
    <xf numFmtId="0" fontId="20" fillId="0" borderId="34" xfId="0" applyFont="1" applyFill="1" applyBorder="1" applyAlignment="1" applyProtection="1">
      <alignment horizontal="left" vertical="top"/>
    </xf>
    <xf numFmtId="0" fontId="18" fillId="0" borderId="34" xfId="0" applyFont="1" applyFill="1" applyBorder="1" applyAlignment="1" applyProtection="1">
      <alignment horizontal="center" vertical="center"/>
    </xf>
    <xf numFmtId="0" fontId="20" fillId="0" borderId="34" xfId="0" applyFont="1" applyBorder="1">
      <alignment horizontal="center" vertical="center"/>
    </xf>
    <xf numFmtId="0" fontId="20" fillId="0" borderId="0" xfId="0" applyFont="1" applyFill="1" applyAlignment="1">
      <alignment horizontal="left" vertical="top" wrapText="1"/>
    </xf>
    <xf numFmtId="0" fontId="68" fillId="0" borderId="0" xfId="0" applyFont="1" applyFill="1" applyAlignment="1">
      <alignment horizontal="left" vertical="top"/>
    </xf>
    <xf numFmtId="0" fontId="20" fillId="0" borderId="0" xfId="0" applyFont="1" applyFill="1" applyAlignment="1">
      <alignment horizontal="center" vertical="center" wrapText="1"/>
    </xf>
    <xf numFmtId="0" fontId="20" fillId="0" borderId="6" xfId="0" applyFont="1" applyFill="1" applyBorder="1" applyAlignment="1">
      <alignment horizontal="left" vertical="top" wrapText="1"/>
    </xf>
    <xf numFmtId="0" fontId="68" fillId="0" borderId="6" xfId="0" applyFont="1" applyFill="1" applyBorder="1" applyAlignment="1">
      <alignment horizontal="left" vertical="top"/>
    </xf>
    <xf numFmtId="0" fontId="20" fillId="0" borderId="6" xfId="0" applyFont="1" applyFill="1" applyBorder="1" applyAlignment="1">
      <alignment horizontal="center" vertical="center" wrapText="1"/>
    </xf>
    <xf numFmtId="0" fontId="20" fillId="0" borderId="0" xfId="0" applyFont="1" applyFill="1" applyBorder="1" applyAlignment="1">
      <alignment horizontal="left" vertical="top" wrapText="1"/>
    </xf>
    <xf numFmtId="0" fontId="68" fillId="0" borderId="0" xfId="0" applyFont="1" applyFill="1" applyBorder="1" applyAlignment="1">
      <alignment horizontal="left" vertical="top"/>
    </xf>
    <xf numFmtId="0" fontId="20" fillId="0" borderId="0" xfId="0" applyFont="1" applyFill="1" applyBorder="1" applyAlignment="1">
      <alignment horizontal="center" vertical="center" wrapText="1"/>
    </xf>
    <xf numFmtId="49" fontId="20" fillId="0" borderId="0"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0" fontId="20" fillId="0" borderId="0" xfId="0" applyFont="1" applyFill="1" applyAlignment="1">
      <alignment horizontal="center" vertical="top"/>
    </xf>
    <xf numFmtId="0" fontId="30" fillId="0" borderId="0" xfId="0" applyNumberFormat="1" applyFont="1" applyFill="1">
      <alignment horizontal="center" vertical="center"/>
    </xf>
    <xf numFmtId="0" fontId="30" fillId="0" borderId="5" xfId="0" applyNumberFormat="1" applyFont="1" applyFill="1" applyBorder="1">
      <alignment horizontal="center" vertical="center"/>
    </xf>
    <xf numFmtId="0" fontId="20" fillId="0" borderId="0" xfId="0" applyFont="1" applyFill="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6" xfId="0" applyFont="1" applyFill="1" applyBorder="1" applyAlignment="1">
      <alignment horizontal="center" vertical="center"/>
    </xf>
    <xf numFmtId="0" fontId="20" fillId="0" borderId="5" xfId="0" applyFont="1" applyFill="1" applyBorder="1" applyAlignment="1">
      <alignment horizontal="center" vertical="top" wrapText="1"/>
    </xf>
    <xf numFmtId="0" fontId="20" fillId="0" borderId="5" xfId="0" applyFont="1" applyFill="1" applyBorder="1" applyAlignment="1">
      <alignment horizontal="center" vertical="center" wrapText="1"/>
    </xf>
    <xf numFmtId="0" fontId="48" fillId="0" borderId="5" xfId="0" applyFont="1" applyFill="1" applyBorder="1" applyAlignment="1">
      <alignment horizontal="center" vertical="center" wrapText="1"/>
    </xf>
    <xf numFmtId="0" fontId="48" fillId="0" borderId="0" xfId="0" applyFont="1" applyFill="1" applyAlignment="1"/>
    <xf numFmtId="0" fontId="48" fillId="0" borderId="5" xfId="0" applyFont="1" applyFill="1" applyBorder="1" applyAlignment="1"/>
    <xf numFmtId="0" fontId="30" fillId="0" borderId="6" xfId="0" applyNumberFormat="1" applyFont="1" applyFill="1" applyBorder="1">
      <alignment horizontal="center" vertical="center"/>
    </xf>
    <xf numFmtId="0" fontId="68" fillId="0" borderId="5" xfId="0" applyFont="1" applyFill="1" applyBorder="1" applyAlignment="1">
      <alignment horizontal="left" vertical="top"/>
    </xf>
    <xf numFmtId="0" fontId="49" fillId="0" borderId="0" xfId="0" applyFont="1" applyFill="1" applyAlignment="1"/>
    <xf numFmtId="0" fontId="49" fillId="0" borderId="5" xfId="0" applyFont="1" applyFill="1" applyBorder="1" applyAlignment="1"/>
    <xf numFmtId="0" fontId="20" fillId="0" borderId="39" xfId="0" applyFont="1" applyFill="1" applyBorder="1" applyAlignment="1">
      <alignment horizontal="center" vertical="center"/>
    </xf>
    <xf numFmtId="0" fontId="20" fillId="0" borderId="39" xfId="0" applyFont="1" applyFill="1" applyBorder="1">
      <alignment horizontal="center" vertical="center"/>
    </xf>
    <xf numFmtId="0" fontId="20" fillId="0" borderId="39" xfId="0" applyFont="1" applyFill="1" applyBorder="1" applyAlignment="1">
      <alignment horizontal="center" vertical="top" wrapText="1"/>
    </xf>
    <xf numFmtId="0" fontId="20" fillId="0" borderId="39" xfId="0" applyFont="1" applyFill="1" applyBorder="1" applyAlignment="1">
      <alignment horizontal="center" vertical="center" wrapText="1"/>
    </xf>
    <xf numFmtId="0" fontId="48" fillId="0" borderId="39" xfId="0" applyFont="1" applyFill="1" applyBorder="1" applyAlignment="1"/>
    <xf numFmtId="0" fontId="20" fillId="0" borderId="40" xfId="0" applyFont="1" applyFill="1" applyBorder="1">
      <alignment horizontal="center" vertical="center"/>
    </xf>
    <xf numFmtId="0" fontId="20" fillId="0" borderId="41" xfId="0" applyFont="1" applyFill="1" applyBorder="1">
      <alignment horizontal="center" vertical="center"/>
    </xf>
    <xf numFmtId="0" fontId="20" fillId="0" borderId="42" xfId="0" applyFont="1" applyFill="1" applyBorder="1">
      <alignment horizontal="center" vertical="center"/>
    </xf>
    <xf numFmtId="0" fontId="20" fillId="0" borderId="43" xfId="0" applyFont="1" applyFill="1" applyBorder="1">
      <alignment horizontal="center" vertical="center"/>
    </xf>
    <xf numFmtId="0" fontId="20" fillId="0" borderId="44" xfId="0" applyFont="1" applyFill="1" applyBorder="1">
      <alignment horizontal="center" vertical="center"/>
    </xf>
    <xf numFmtId="0" fontId="20" fillId="0" borderId="45" xfId="0" applyFont="1" applyFill="1" applyBorder="1">
      <alignment horizontal="center" vertical="center"/>
    </xf>
    <xf numFmtId="0" fontId="48" fillId="0" borderId="6" xfId="0" applyFont="1" applyFill="1" applyBorder="1" applyAlignment="1"/>
    <xf numFmtId="0" fontId="69" fillId="0" borderId="0" xfId="0" applyFont="1" applyFill="1" applyAlignment="1"/>
    <xf numFmtId="0" fontId="20" fillId="0" borderId="16" xfId="0" applyFont="1" applyFill="1" applyBorder="1" applyAlignment="1">
      <alignment horizontal="center" vertical="center"/>
    </xf>
    <xf numFmtId="0" fontId="20" fillId="0" borderId="16" xfId="0" applyFont="1" applyFill="1" applyBorder="1" applyAlignment="1">
      <alignment horizontal="center" vertical="top" wrapText="1"/>
    </xf>
    <xf numFmtId="0" fontId="20" fillId="0" borderId="16" xfId="0" applyFont="1" applyFill="1" applyBorder="1" applyAlignment="1">
      <alignment horizontal="center" vertical="center" wrapText="1"/>
    </xf>
    <xf numFmtId="0" fontId="48" fillId="0" borderId="16" xfId="0" applyFont="1" applyFill="1" applyBorder="1" applyAlignment="1"/>
    <xf numFmtId="0" fontId="69" fillId="0" borderId="0" xfId="0" applyFont="1" applyFill="1" applyBorder="1" applyAlignment="1"/>
    <xf numFmtId="0" fontId="69" fillId="0" borderId="5" xfId="0" applyFont="1" applyFill="1" applyBorder="1" applyAlignment="1"/>
    <xf numFmtId="0" fontId="20" fillId="0" borderId="5" xfId="0" applyFont="1" applyFill="1" applyBorder="1" applyAlignment="1">
      <alignment horizontal="center" vertical="top"/>
    </xf>
    <xf numFmtId="0" fontId="49" fillId="0" borderId="0" xfId="0" applyFont="1" applyFill="1" applyBorder="1" applyAlignment="1"/>
    <xf numFmtId="0" fontId="49" fillId="0" borderId="39" xfId="0" applyFont="1" applyFill="1" applyBorder="1" applyAlignment="1"/>
    <xf numFmtId="0" fontId="68" fillId="0" borderId="39" xfId="0" applyFont="1" applyFill="1" applyBorder="1" applyAlignment="1">
      <alignment horizontal="left" vertical="top"/>
    </xf>
    <xf numFmtId="0" fontId="20" fillId="0" borderId="39" xfId="0" applyFont="1" applyFill="1" applyBorder="1" applyAlignment="1">
      <alignment horizontal="center" vertical="top"/>
    </xf>
    <xf numFmtId="0" fontId="49" fillId="0" borderId="6" xfId="0" applyFont="1" applyFill="1" applyBorder="1" applyAlignment="1"/>
    <xf numFmtId="0" fontId="20" fillId="0" borderId="6" xfId="0" applyFont="1" applyFill="1" applyBorder="1" applyAlignment="1">
      <alignment horizontal="center" vertical="top"/>
    </xf>
    <xf numFmtId="0" fontId="20" fillId="0" borderId="16" xfId="0" applyFont="1" applyFill="1" applyBorder="1" applyAlignment="1"/>
    <xf numFmtId="0" fontId="68" fillId="0" borderId="16" xfId="0" applyFont="1" applyFill="1" applyBorder="1" applyAlignment="1">
      <alignment horizontal="left" vertical="top"/>
    </xf>
    <xf numFmtId="0" fontId="20" fillId="0" borderId="16" xfId="0" applyFont="1" applyFill="1" applyBorder="1" applyAlignment="1">
      <alignment horizontal="center" vertical="top"/>
    </xf>
    <xf numFmtId="0" fontId="48" fillId="0" borderId="0" xfId="0" applyFont="1" applyFill="1" applyBorder="1" applyAlignment="1"/>
    <xf numFmtId="0" fontId="20" fillId="0" borderId="0" xfId="0" applyFont="1" applyFill="1" applyBorder="1" applyAlignment="1"/>
    <xf numFmtId="0" fontId="20" fillId="0" borderId="0" xfId="0" applyFont="1" applyFill="1" applyBorder="1" applyAlignment="1">
      <alignment horizontal="center" vertical="top"/>
    </xf>
    <xf numFmtId="0" fontId="20" fillId="0" borderId="5" xfId="0" applyFont="1" applyFill="1" applyBorder="1" applyAlignment="1">
      <alignment horizontal="left" vertical="top"/>
    </xf>
    <xf numFmtId="0" fontId="20" fillId="0" borderId="39" xfId="0" applyFont="1" applyFill="1" applyBorder="1" applyAlignment="1">
      <alignment horizontal="left" vertical="top"/>
    </xf>
    <xf numFmtId="0" fontId="20" fillId="0" borderId="16" xfId="0" applyFont="1" applyFill="1" applyBorder="1" applyAlignment="1">
      <alignment horizontal="left" vertical="top"/>
    </xf>
    <xf numFmtId="0" fontId="69" fillId="0" borderId="6" xfId="0" applyFont="1" applyFill="1" applyBorder="1" applyAlignment="1"/>
    <xf numFmtId="0" fontId="30" fillId="0" borderId="5" xfId="0" applyFont="1" applyFill="1" applyBorder="1" applyAlignment="1">
      <alignment horizontal="center" vertical="center" wrapText="1"/>
    </xf>
    <xf numFmtId="0" fontId="18" fillId="0" borderId="46" xfId="0" applyFont="1" applyFill="1" applyBorder="1">
      <alignment horizontal="center" vertical="center"/>
    </xf>
    <xf numFmtId="0" fontId="20" fillId="0" borderId="47" xfId="0" applyFont="1" applyFill="1" applyBorder="1">
      <alignment horizontal="center" vertical="center"/>
    </xf>
    <xf numFmtId="0" fontId="18" fillId="0" borderId="47" xfId="0" applyFont="1" applyFill="1" applyBorder="1">
      <alignment horizontal="center" vertical="center"/>
    </xf>
    <xf numFmtId="0" fontId="18" fillId="0" borderId="48" xfId="0" applyFont="1" applyFill="1" applyBorder="1">
      <alignment horizontal="center" vertical="center"/>
    </xf>
    <xf numFmtId="0" fontId="18" fillId="0" borderId="42" xfId="0" applyFont="1" applyFill="1" applyBorder="1">
      <alignment horizontal="center" vertical="center"/>
    </xf>
    <xf numFmtId="0" fontId="20" fillId="0" borderId="49" xfId="0" applyFont="1" applyFill="1" applyBorder="1" applyAlignment="1"/>
    <xf numFmtId="0" fontId="68" fillId="0" borderId="41" xfId="0" applyFont="1" applyFill="1" applyBorder="1" applyAlignment="1">
      <alignment horizontal="left" vertical="top"/>
    </xf>
    <xf numFmtId="0" fontId="20" fillId="0" borderId="50" xfId="0" applyFont="1" applyFill="1" applyBorder="1" applyAlignment="1"/>
    <xf numFmtId="0" fontId="68" fillId="0" borderId="43" xfId="0" applyFont="1" applyFill="1" applyBorder="1" applyAlignment="1">
      <alignment horizontal="left" vertical="top"/>
    </xf>
    <xf numFmtId="0" fontId="68" fillId="0" borderId="51" xfId="0" applyFont="1" applyFill="1" applyBorder="1" applyAlignment="1">
      <alignment horizontal="left" vertical="top"/>
    </xf>
    <xf numFmtId="0" fontId="20" fillId="0" borderId="42" xfId="0" applyFont="1" applyFill="1" applyBorder="1" applyAlignment="1"/>
    <xf numFmtId="0" fontId="20" fillId="0" borderId="6" xfId="0" applyFont="1" applyFill="1" applyBorder="1" applyAlignment="1"/>
    <xf numFmtId="0" fontId="43" fillId="0" borderId="0" xfId="0" applyFont="1" applyFill="1">
      <alignment horizontal="center" vertical="center"/>
    </xf>
    <xf numFmtId="0" fontId="18" fillId="0" borderId="50" xfId="0" applyFont="1" applyFill="1" applyBorder="1">
      <alignment horizontal="center" vertical="center"/>
    </xf>
    <xf numFmtId="0" fontId="18" fillId="0" borderId="52" xfId="0" applyFont="1" applyFill="1" applyBorder="1">
      <alignment horizontal="center" vertical="center"/>
    </xf>
    <xf numFmtId="0" fontId="20" fillId="0" borderId="53" xfId="0" applyFont="1" applyFill="1" applyBorder="1">
      <alignment horizontal="center" vertical="center"/>
    </xf>
    <xf numFmtId="0" fontId="18" fillId="0" borderId="43" xfId="0" applyFont="1" applyFill="1" applyBorder="1">
      <alignment horizontal="center" vertical="center"/>
    </xf>
    <xf numFmtId="0" fontId="18" fillId="0" borderId="51" xfId="0" applyFont="1" applyFill="1" applyBorder="1">
      <alignment horizontal="center" vertical="center"/>
    </xf>
    <xf numFmtId="0" fontId="20" fillId="0" borderId="50" xfId="0" applyFont="1" applyFill="1" applyBorder="1">
      <alignment horizontal="center" vertical="center"/>
    </xf>
    <xf numFmtId="0" fontId="20" fillId="0" borderId="51" xfId="0" applyFont="1" applyFill="1" applyBorder="1">
      <alignment horizontal="center" vertical="center"/>
    </xf>
    <xf numFmtId="0" fontId="18" fillId="0" borderId="53" xfId="0" applyFont="1" applyFill="1" applyBorder="1">
      <alignment horizontal="center" vertical="center"/>
    </xf>
    <xf numFmtId="0" fontId="20" fillId="7" borderId="0" xfId="0" applyFont="1" applyFill="1" applyAlignment="1">
      <alignment horizontal="center" vertical="top" wrapText="1"/>
    </xf>
    <xf numFmtId="0" fontId="20" fillId="7" borderId="0" xfId="0" applyFont="1" applyFill="1" applyAlignment="1">
      <alignment horizontal="center" vertical="center" wrapText="1"/>
    </xf>
    <xf numFmtId="0" fontId="69" fillId="7" borderId="0" xfId="0" applyFont="1" applyFill="1" applyAlignment="1"/>
    <xf numFmtId="0" fontId="20" fillId="0" borderId="8" xfId="0" applyFont="1" applyFill="1" applyBorder="1">
      <alignment horizontal="center" vertical="center"/>
    </xf>
    <xf numFmtId="0" fontId="20" fillId="0" borderId="1" xfId="0" applyFont="1" applyFill="1" applyBorder="1">
      <alignment horizontal="center" vertical="center"/>
    </xf>
    <xf numFmtId="0" fontId="18" fillId="0" borderId="1" xfId="0" applyFont="1" applyFill="1" applyBorder="1">
      <alignment horizontal="center" vertical="center"/>
    </xf>
    <xf numFmtId="0" fontId="18" fillId="0" borderId="54" xfId="0" applyFont="1" applyFill="1" applyBorder="1">
      <alignment horizontal="center" vertical="center"/>
    </xf>
    <xf numFmtId="0" fontId="48" fillId="7" borderId="0" xfId="0" applyFont="1" applyFill="1" applyAlignment="1"/>
    <xf numFmtId="0" fontId="20" fillId="7" borderId="0" xfId="0" applyFont="1" applyFill="1" applyAlignment="1"/>
    <xf numFmtId="0" fontId="68" fillId="7" borderId="0" xfId="0" applyFont="1" applyFill="1" applyAlignment="1">
      <alignment horizontal="left" vertical="top"/>
    </xf>
    <xf numFmtId="0" fontId="20" fillId="7" borderId="0" xfId="0" applyFont="1" applyFill="1" applyBorder="1" applyAlignment="1">
      <alignment horizontal="center" vertical="top"/>
    </xf>
    <xf numFmtId="0" fontId="18" fillId="7" borderId="0" xfId="0" applyFont="1" applyFill="1" applyBorder="1" applyAlignment="1">
      <alignment horizontal="left" vertical="center"/>
    </xf>
    <xf numFmtId="0" fontId="20" fillId="7" borderId="0" xfId="0" applyFont="1" applyFill="1" applyAlignment="1">
      <alignment horizontal="left" vertical="top"/>
    </xf>
    <xf numFmtId="0" fontId="0" fillId="22" borderId="0" xfId="0" applyFont="1" applyFill="1" applyAlignment="1">
      <alignment horizontal="left" vertical="center"/>
    </xf>
    <xf numFmtId="0" fontId="70" fillId="22" borderId="0" xfId="0" applyFont="1" applyFill="1" applyAlignment="1">
      <alignment horizontal="left" vertical="center"/>
    </xf>
    <xf numFmtId="14" fontId="0" fillId="0" borderId="0" xfId="0" applyNumberFormat="1" applyFont="1">
      <alignment horizontal="center" vertical="center"/>
    </xf>
    <xf numFmtId="0" fontId="71" fillId="0" borderId="32" xfId="0" applyFont="1" applyBorder="1">
      <alignment horizontal="center" vertical="center"/>
    </xf>
    <xf numFmtId="0" fontId="0" fillId="0" borderId="0" xfId="0" applyNumberFormat="1" applyFont="1">
      <alignment horizontal="center" vertical="center"/>
    </xf>
    <xf numFmtId="14" fontId="0" fillId="0" borderId="5" xfId="0" applyNumberFormat="1" applyFont="1" applyBorder="1">
      <alignment horizontal="center" vertical="center"/>
    </xf>
    <xf numFmtId="0" fontId="0" fillId="0" borderId="5" xfId="0" applyNumberFormat="1" applyFont="1" applyBorder="1">
      <alignment horizontal="center" vertical="center"/>
    </xf>
    <xf numFmtId="14" fontId="72" fillId="0" borderId="0" xfId="0" applyNumberFormat="1" applyFont="1">
      <alignment horizontal="center" vertical="center"/>
    </xf>
    <xf numFmtId="14" fontId="0" fillId="0" borderId="6" xfId="0" applyNumberFormat="1" applyFont="1" applyBorder="1">
      <alignment horizontal="center" vertical="center"/>
    </xf>
    <xf numFmtId="0" fontId="68" fillId="14" borderId="0" xfId="0" applyFont="1" applyFill="1" applyAlignment="1">
      <alignment horizontal="left" vertical="top"/>
    </xf>
    <xf numFmtId="0" fontId="71" fillId="0" borderId="55" xfId="0" applyFont="1" applyBorder="1">
      <alignment horizontal="center" vertical="center"/>
    </xf>
    <xf numFmtId="0" fontId="71" fillId="0" borderId="56" xfId="0" applyFont="1" applyBorder="1">
      <alignment horizontal="center" vertical="center"/>
    </xf>
    <xf numFmtId="0" fontId="0" fillId="0" borderId="42" xfId="0" applyFont="1" applyBorder="1">
      <alignment horizontal="center" vertical="center"/>
    </xf>
    <xf numFmtId="0" fontId="0" fillId="0" borderId="43" xfId="0" applyFont="1" applyBorder="1">
      <alignment horizontal="center" vertical="center"/>
    </xf>
    <xf numFmtId="0" fontId="0" fillId="0" borderId="50" xfId="0" applyFont="1" applyBorder="1">
      <alignment horizontal="center" vertical="center"/>
    </xf>
    <xf numFmtId="0" fontId="0" fillId="0" borderId="51" xfId="0" applyFont="1" applyBorder="1">
      <alignment horizontal="center" vertical="center"/>
    </xf>
    <xf numFmtId="14" fontId="0" fillId="0" borderId="42" xfId="0" applyNumberFormat="1" applyFont="1" applyBorder="1">
      <alignment horizontal="center" vertical="center"/>
    </xf>
    <xf numFmtId="0" fontId="0" fillId="0" borderId="43" xfId="0" applyNumberFormat="1" applyFont="1" applyBorder="1">
      <alignment horizontal="center" vertical="center"/>
    </xf>
    <xf numFmtId="14" fontId="0" fillId="0" borderId="50" xfId="0" applyNumberFormat="1" applyFont="1" applyBorder="1">
      <alignment horizontal="center" vertical="center"/>
    </xf>
    <xf numFmtId="0" fontId="0" fillId="0" borderId="51" xfId="0" applyNumberFormat="1" applyFont="1" applyBorder="1">
      <alignment horizontal="center" vertical="center"/>
    </xf>
    <xf numFmtId="0" fontId="0" fillId="0" borderId="6" xfId="0" applyNumberFormat="1" applyFont="1" applyBorder="1">
      <alignment horizontal="center" vertical="center"/>
    </xf>
    <xf numFmtId="0" fontId="0" fillId="0" borderId="44" xfId="0" applyFont="1" applyBorder="1">
      <alignment horizontal="center" vertical="center"/>
    </xf>
    <xf numFmtId="0" fontId="0" fillId="0" borderId="45" xfId="0" applyFont="1" applyBorder="1">
      <alignment horizontal="center" vertical="center"/>
    </xf>
    <xf numFmtId="0" fontId="73" fillId="27" borderId="0" xfId="0" applyFont="1" applyFill="1">
      <alignment horizontal="center" vertical="center"/>
    </xf>
    <xf numFmtId="14" fontId="0" fillId="0" borderId="0" xfId="0" applyNumberFormat="1">
      <alignment horizontal="center" vertical="center"/>
    </xf>
    <xf numFmtId="0" fontId="0" fillId="0" borderId="0" xfId="0" applyNumberFormat="1">
      <alignment horizontal="center" vertical="center"/>
    </xf>
    <xf numFmtId="0" fontId="14" fillId="18" borderId="6" xfId="0" applyFont="1" applyFill="1" applyBorder="1">
      <alignment horizontal="center" vertical="center"/>
    </xf>
    <xf numFmtId="22" fontId="0" fillId="0" borderId="0" xfId="0" applyNumberFormat="1">
      <alignment horizontal="center" vertical="center"/>
    </xf>
    <xf numFmtId="0" fontId="74" fillId="14" borderId="0" xfId="0" applyFont="1" applyFill="1" applyAlignment="1">
      <alignment horizontal="left" vertical="top"/>
    </xf>
    <xf numFmtId="0" fontId="72" fillId="0" borderId="0" xfId="0" applyFont="1">
      <alignment horizontal="center" vertical="center"/>
    </xf>
    <xf numFmtId="0" fontId="71" fillId="27" borderId="32" xfId="0" applyFont="1" applyFill="1" applyBorder="1">
      <alignment horizontal="center" vertical="center"/>
    </xf>
    <xf numFmtId="0" fontId="71" fillId="27" borderId="30" xfId="0" applyFont="1" applyFill="1" applyBorder="1">
      <alignment horizontal="center" vertical="center"/>
    </xf>
    <xf numFmtId="0" fontId="72" fillId="27" borderId="32" xfId="0" applyFont="1" applyFill="1" applyBorder="1">
      <alignment horizontal="center" vertical="center"/>
    </xf>
    <xf numFmtId="14" fontId="0" fillId="0" borderId="42" xfId="0" applyNumberFormat="1" applyBorder="1">
      <alignment horizontal="center" vertical="center"/>
    </xf>
    <xf numFmtId="14" fontId="0" fillId="0" borderId="57" xfId="0" applyNumberFormat="1" applyBorder="1">
      <alignment horizontal="center" vertical="center"/>
    </xf>
    <xf numFmtId="0" fontId="13" fillId="0" borderId="0" xfId="0" applyNumberFormat="1" applyFont="1">
      <alignment horizontal="center" vertical="center"/>
    </xf>
    <xf numFmtId="0" fontId="0" fillId="0" borderId="12" xfId="0" applyBorder="1">
      <alignment horizontal="center" vertical="center"/>
    </xf>
  </cellXfs>
  <cellStyles count="60">
    <cellStyle name="常规" xfId="0" builtinId="0"/>
    <cellStyle name="样式 2" xfId="1"/>
    <cellStyle name="货币[0]" xfId="2" builtinId="7"/>
    <cellStyle name="20% - 强调文字颜色 3" xfId="3" builtinId="38"/>
    <cellStyle name="输入" xfId="4" builtinId="20"/>
    <cellStyle name="货币" xfId="5" builtinId="4"/>
    <cellStyle name="我的公式"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标题 1" xfId="22" builtinId="16"/>
    <cellStyle name="常规 9"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我的公式 2" xfId="54"/>
    <cellStyle name="常规 2" xfId="55"/>
    <cellStyle name="常规 3" xfId="56"/>
    <cellStyle name="常规 4" xfId="57"/>
    <cellStyle name="常规 5" xfId="58"/>
    <cellStyle name="样式 1" xfId="59"/>
  </cellStyles>
  <dxfs count="2">
    <dxf>
      <font>
        <color rgb="FFFF0000"/>
      </font>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externalLink" Target="externalLinks/externalLink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164;&#26009;\&#21508;&#28216;&#25103;&#25991;&#26723;\&#20992;&#21073;&#22914;&#26790;\&#21073;&#21880;&#27743;&#28246;&#31574;&#21010;&#25991;&#26723;\&#25968;&#20540;&#35774;&#23450;\&#20992;&#21073;&#25968;&#20540;&#27169;&#22411;\&#24618;&#29289;&#23646;&#24615;&#27169;&#224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怪物属性计算表"/>
      <sheetName val="怪物属性关联(复制去工具导出表)"/>
      <sheetName val="参数设置"/>
      <sheetName val="怪物种族表"/>
      <sheetName val="标准怪物数据"/>
      <sheetName val="角色数据"/>
      <sheetName val="怪物攻击类型对照表"/>
      <sheetName val="语言包生成"/>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S127"/>
  <sheetViews>
    <sheetView topLeftCell="B57" workbookViewId="0">
      <selection activeCell="P70" sqref="P70:Q71"/>
    </sheetView>
  </sheetViews>
  <sheetFormatPr defaultColWidth="9" defaultRowHeight="16.5"/>
  <cols>
    <col min="1" max="1" width="9" style="273"/>
    <col min="2" max="2" width="11.125" style="273" customWidth="1"/>
    <col min="3" max="3" width="9" style="273"/>
    <col min="4" max="4" width="17.75" style="273" customWidth="1"/>
    <col min="5" max="5" width="11.625" style="273" customWidth="1"/>
    <col min="6" max="6" width="11.125" style="273" customWidth="1"/>
    <col min="7" max="7" width="16.625" style="273" customWidth="1"/>
    <col min="8" max="8" width="18.5" style="273" customWidth="1"/>
    <col min="9" max="9" width="16.625" style="273" customWidth="1"/>
    <col min="10" max="10" width="15.375" style="273" customWidth="1"/>
    <col min="11" max="11" width="18.5" style="273" customWidth="1"/>
    <col min="12" max="12" width="15.25" style="273" customWidth="1"/>
    <col min="13" max="13" width="11.25" style="273" customWidth="1"/>
    <col min="14" max="14" width="13.125" style="273" customWidth="1"/>
    <col min="15" max="15" width="11.125" style="273" customWidth="1"/>
    <col min="16" max="16" width="16.625" style="273" customWidth="1"/>
    <col min="17" max="17" width="15.375" style="273" customWidth="1"/>
    <col min="18" max="16384" width="9" style="273"/>
  </cols>
  <sheetData>
    <row r="5" s="1025" customFormat="1" ht="35.25" spans="1:1">
      <c r="A5" s="1026" t="s">
        <v>0</v>
      </c>
    </row>
    <row r="8" ht="17.25" spans="5:9">
      <c r="E8" s="1027"/>
      <c r="I8" s="1034" t="s">
        <v>1</v>
      </c>
    </row>
    <row r="9" ht="17.25" spans="4:16">
      <c r="D9" s="1028" t="s">
        <v>2</v>
      </c>
      <c r="E9" s="1028" t="s">
        <v>3</v>
      </c>
      <c r="F9" s="1028" t="s">
        <v>4</v>
      </c>
      <c r="G9" s="1028" t="s">
        <v>5</v>
      </c>
      <c r="H9" s="1028" t="s">
        <v>6</v>
      </c>
      <c r="I9" s="1028" t="s">
        <v>3</v>
      </c>
      <c r="J9" s="1028" t="s">
        <v>4</v>
      </c>
      <c r="K9" s="1035" t="s">
        <v>7</v>
      </c>
      <c r="L9" s="1036" t="s">
        <v>8</v>
      </c>
      <c r="M9" s="273" t="s">
        <v>9</v>
      </c>
      <c r="N9" s="273" t="s">
        <v>10</v>
      </c>
      <c r="O9" s="273" t="s">
        <v>11</v>
      </c>
      <c r="P9" s="273" t="s">
        <v>10</v>
      </c>
    </row>
    <row r="10" spans="4:12">
      <c r="D10" s="273">
        <v>1</v>
      </c>
      <c r="E10" s="1027">
        <v>43120</v>
      </c>
      <c r="F10" s="1027">
        <v>43135</v>
      </c>
      <c r="G10" s="1029">
        <f>F10-E10</f>
        <v>15</v>
      </c>
      <c r="H10" s="273" t="s">
        <v>12</v>
      </c>
      <c r="I10" s="1029" t="str">
        <f>""""&amp;YEAR(E10)&amp;"."&amp;MONTH(E10)&amp;"."&amp;DAY(E10)&amp;"-0:0"""</f>
        <v>"2018.1.20-0:0"</v>
      </c>
      <c r="J10" s="1029" t="str">
        <f>""""&amp;YEAR(F10)&amp;"."&amp;MONTH(F10)&amp;"."&amp;DAY(F10)&amp;"-0:0"""</f>
        <v>"2018.2.4-0:0"</v>
      </c>
      <c r="K10" s="1037"/>
      <c r="L10" s="1038"/>
    </row>
    <row r="11" spans="4:12">
      <c r="D11" s="273">
        <f>D10+1</f>
        <v>2</v>
      </c>
      <c r="E11" s="1027">
        <v>43134</v>
      </c>
      <c r="F11" s="1027">
        <v>43137</v>
      </c>
      <c r="G11" s="1029">
        <f t="shared" ref="G11:G19" si="0">F11-E11</f>
        <v>3</v>
      </c>
      <c r="H11" s="273" t="s">
        <v>13</v>
      </c>
      <c r="I11" s="1029" t="str">
        <f>""""&amp;YEAR(E11)&amp;"."&amp;MONTH(E11)&amp;"."&amp;DAY(E11)&amp;"-0:0"""</f>
        <v>"2018.2.3-0:0"</v>
      </c>
      <c r="J11" s="1029" t="str">
        <f t="shared" ref="J11:J27" si="1">""""&amp;YEAR(F11)&amp;"."&amp;MONTH(F11)&amp;"."&amp;DAY(F11)&amp;"-0:0"""</f>
        <v>"2018.2.6-0:0"</v>
      </c>
      <c r="K11" s="1037"/>
      <c r="L11" s="1038"/>
    </row>
    <row r="12" spans="4:12">
      <c r="D12" s="273">
        <f t="shared" ref="D12:D19" si="2">D11+1</f>
        <v>3</v>
      </c>
      <c r="E12" s="1027">
        <v>43134</v>
      </c>
      <c r="F12" s="1027">
        <v>43137</v>
      </c>
      <c r="G12" s="1029">
        <f t="shared" si="0"/>
        <v>3</v>
      </c>
      <c r="H12" s="273" t="s">
        <v>14</v>
      </c>
      <c r="I12" s="1029" t="str">
        <f t="shared" ref="I12:I27" si="3">""""&amp;YEAR(E12)&amp;"."&amp;MONTH(E12)&amp;"."&amp;DAY(E12)&amp;"-0:0"""</f>
        <v>"2018.2.3-0:0"</v>
      </c>
      <c r="J12" s="1029" t="str">
        <f t="shared" si="1"/>
        <v>"2018.2.6-0:0"</v>
      </c>
      <c r="K12" s="1037"/>
      <c r="L12" s="1038"/>
    </row>
    <row r="13" spans="4:12">
      <c r="D13" s="273">
        <f t="shared" si="2"/>
        <v>4</v>
      </c>
      <c r="E13" s="1027">
        <v>43129</v>
      </c>
      <c r="F13" s="1027">
        <f>E13+1</f>
        <v>43130</v>
      </c>
      <c r="G13" s="1029">
        <f t="shared" si="0"/>
        <v>1</v>
      </c>
      <c r="H13" s="273" t="s">
        <v>15</v>
      </c>
      <c r="I13" s="1029" t="str">
        <f t="shared" si="3"/>
        <v>"2018.1.29-0:0"</v>
      </c>
      <c r="J13" s="1029" t="str">
        <f t="shared" si="1"/>
        <v>"2018.1.30-0:0"</v>
      </c>
      <c r="K13" s="1037"/>
      <c r="L13" s="1038"/>
    </row>
    <row r="14" spans="4:12">
      <c r="D14" s="273">
        <f t="shared" si="2"/>
        <v>5</v>
      </c>
      <c r="E14" s="1027">
        <f t="shared" ref="E14:E17" si="4">F13</f>
        <v>43130</v>
      </c>
      <c r="F14" s="1027">
        <f t="shared" ref="F14:F17" si="5">E14+1</f>
        <v>43131</v>
      </c>
      <c r="G14" s="1029">
        <f t="shared" si="0"/>
        <v>1</v>
      </c>
      <c r="H14" s="273" t="s">
        <v>16</v>
      </c>
      <c r="I14" s="1029" t="str">
        <f t="shared" si="3"/>
        <v>"2018.1.30-0:0"</v>
      </c>
      <c r="J14" s="1029" t="str">
        <f t="shared" si="1"/>
        <v>"2018.1.31-0:0"</v>
      </c>
      <c r="K14" s="1037"/>
      <c r="L14" s="1038"/>
    </row>
    <row r="15" spans="4:12">
      <c r="D15" s="273">
        <f t="shared" si="2"/>
        <v>6</v>
      </c>
      <c r="E15" s="1027">
        <f t="shared" si="4"/>
        <v>43131</v>
      </c>
      <c r="F15" s="1027">
        <f t="shared" si="5"/>
        <v>43132</v>
      </c>
      <c r="G15" s="1029">
        <f t="shared" si="0"/>
        <v>1</v>
      </c>
      <c r="H15" s="273" t="s">
        <v>17</v>
      </c>
      <c r="I15" s="1029" t="str">
        <f t="shared" si="3"/>
        <v>"2018.1.31-0:0"</v>
      </c>
      <c r="J15" s="1029" t="str">
        <f t="shared" si="1"/>
        <v>"2018.2.1-0:0"</v>
      </c>
      <c r="K15" s="1037"/>
      <c r="L15" s="1038"/>
    </row>
    <row r="16" spans="4:12">
      <c r="D16" s="273">
        <f t="shared" si="2"/>
        <v>7</v>
      </c>
      <c r="E16" s="1027">
        <f t="shared" si="4"/>
        <v>43132</v>
      </c>
      <c r="F16" s="1027">
        <f t="shared" si="5"/>
        <v>43133</v>
      </c>
      <c r="G16" s="1029">
        <f t="shared" si="0"/>
        <v>1</v>
      </c>
      <c r="H16" s="273" t="s">
        <v>18</v>
      </c>
      <c r="I16" s="1029" t="str">
        <f t="shared" si="3"/>
        <v>"2018.2.1-0:0"</v>
      </c>
      <c r="J16" s="1029" t="str">
        <f t="shared" si="1"/>
        <v>"2018.2.2-0:0"</v>
      </c>
      <c r="K16" s="1037"/>
      <c r="L16" s="1038"/>
    </row>
    <row r="17" spans="4:12">
      <c r="D17" s="273">
        <f t="shared" si="2"/>
        <v>8</v>
      </c>
      <c r="E17" s="1027">
        <f t="shared" si="4"/>
        <v>43133</v>
      </c>
      <c r="F17" s="1027">
        <f t="shared" si="5"/>
        <v>43134</v>
      </c>
      <c r="G17" s="1029">
        <f t="shared" si="0"/>
        <v>1</v>
      </c>
      <c r="H17" s="273" t="s">
        <v>19</v>
      </c>
      <c r="I17" s="1029" t="str">
        <f t="shared" si="3"/>
        <v>"2018.2.2-0:0"</v>
      </c>
      <c r="J17" s="1029" t="str">
        <f t="shared" si="1"/>
        <v>"2018.2.3-0:0"</v>
      </c>
      <c r="K17" s="1037"/>
      <c r="L17" s="1038"/>
    </row>
    <row r="18" spans="4:12">
      <c r="D18" s="273">
        <f t="shared" si="2"/>
        <v>9</v>
      </c>
      <c r="E18" s="1027">
        <v>43093</v>
      </c>
      <c r="F18" s="1027">
        <v>43096</v>
      </c>
      <c r="G18" s="1029">
        <f t="shared" si="0"/>
        <v>3</v>
      </c>
      <c r="H18" s="273" t="s">
        <v>20</v>
      </c>
      <c r="I18" s="1029" t="str">
        <f t="shared" si="3"/>
        <v>"2017.12.24-0:0"</v>
      </c>
      <c r="J18" s="1029" t="str">
        <f t="shared" si="1"/>
        <v>"2017.12.27-0:0"</v>
      </c>
      <c r="K18" s="1037"/>
      <c r="L18" s="1038"/>
    </row>
    <row r="19" ht="17.25" spans="4:12">
      <c r="D19" s="367">
        <f t="shared" si="2"/>
        <v>10</v>
      </c>
      <c r="E19" s="1030">
        <v>43093</v>
      </c>
      <c r="F19" s="1030">
        <v>43096</v>
      </c>
      <c r="G19" s="1031">
        <f t="shared" si="0"/>
        <v>3</v>
      </c>
      <c r="H19" s="367" t="s">
        <v>21</v>
      </c>
      <c r="I19" s="1031" t="str">
        <f t="shared" si="3"/>
        <v>"2017.12.24-0:0"</v>
      </c>
      <c r="J19" s="1031" t="str">
        <f t="shared" si="1"/>
        <v>"2017.12.27-0:0"</v>
      </c>
      <c r="K19" s="1039"/>
      <c r="L19" s="1040"/>
    </row>
    <row r="20" ht="17.25" spans="4:12">
      <c r="D20" s="273">
        <v>1</v>
      </c>
      <c r="E20" s="1032">
        <v>43104</v>
      </c>
      <c r="F20" s="1027">
        <f t="shared" ref="F20:F26" si="6">E20+G20</f>
        <v>43105</v>
      </c>
      <c r="G20" s="1029">
        <v>1</v>
      </c>
      <c r="H20" s="273" t="s">
        <v>22</v>
      </c>
      <c r="I20" s="1029" t="str">
        <f t="shared" si="3"/>
        <v>"2018.1.4-0:0"</v>
      </c>
      <c r="J20" s="1029" t="str">
        <f t="shared" si="1"/>
        <v>"2018.1.5-0:0"</v>
      </c>
      <c r="K20" s="1041">
        <f>$E$20-7</f>
        <v>43097</v>
      </c>
      <c r="L20" s="1042" t="str">
        <f>""""&amp;YEAR(K20)&amp;"."&amp;MONTH(K20)&amp;"."&amp;DAY(K20)&amp;"-0:0"""</f>
        <v>"2017.12.28-0:0"</v>
      </c>
    </row>
    <row r="21" spans="4:12">
      <c r="D21" s="273">
        <v>2</v>
      </c>
      <c r="E21" s="1027">
        <f>E20+1</f>
        <v>43105</v>
      </c>
      <c r="F21" s="1027">
        <f t="shared" si="6"/>
        <v>43106</v>
      </c>
      <c r="G21" s="1029">
        <v>1</v>
      </c>
      <c r="H21" s="273" t="s">
        <v>23</v>
      </c>
      <c r="I21" s="1029" t="str">
        <f t="shared" si="3"/>
        <v>"2018.1.5-0:0"</v>
      </c>
      <c r="J21" s="1029" t="str">
        <f t="shared" si="1"/>
        <v>"2018.1.6-0:0"</v>
      </c>
      <c r="K21" s="1041">
        <f t="shared" ref="K21:K26" si="7">$E$20-7</f>
        <v>43097</v>
      </c>
      <c r="L21" s="1042" t="str">
        <f t="shared" ref="L21:L26" si="8">""""&amp;YEAR(K21)&amp;"."&amp;MONTH(K21)&amp;"."&amp;DAY(K21)&amp;"-0:0"""</f>
        <v>"2017.12.28-0:0"</v>
      </c>
    </row>
    <row r="22" spans="4:12">
      <c r="D22" s="273">
        <v>3</v>
      </c>
      <c r="E22" s="1027">
        <f>E21+1</f>
        <v>43106</v>
      </c>
      <c r="F22" s="1027">
        <f t="shared" si="6"/>
        <v>43107</v>
      </c>
      <c r="G22" s="1029">
        <v>1</v>
      </c>
      <c r="H22" s="273" t="s">
        <v>24</v>
      </c>
      <c r="I22" s="1029" t="str">
        <f t="shared" si="3"/>
        <v>"2018.1.6-0:0"</v>
      </c>
      <c r="J22" s="1029" t="str">
        <f t="shared" si="1"/>
        <v>"2018.1.7-0:0"</v>
      </c>
      <c r="K22" s="1041">
        <f t="shared" si="7"/>
        <v>43097</v>
      </c>
      <c r="L22" s="1042" t="str">
        <f t="shared" si="8"/>
        <v>"2017.12.28-0:0"</v>
      </c>
    </row>
    <row r="23" spans="4:12">
      <c r="D23" s="273">
        <v>4</v>
      </c>
      <c r="E23" s="1027">
        <f t="shared" ref="E23:E25" si="9">E20</f>
        <v>43104</v>
      </c>
      <c r="F23" s="1027">
        <f t="shared" si="6"/>
        <v>43105</v>
      </c>
      <c r="G23" s="1029">
        <v>1</v>
      </c>
      <c r="H23" s="273" t="s">
        <v>25</v>
      </c>
      <c r="I23" s="1029" t="str">
        <f t="shared" si="3"/>
        <v>"2018.1.4-0:0"</v>
      </c>
      <c r="J23" s="1029" t="str">
        <f t="shared" si="1"/>
        <v>"2018.1.5-0:0"</v>
      </c>
      <c r="K23" s="1041">
        <f t="shared" si="7"/>
        <v>43097</v>
      </c>
      <c r="L23" s="1042" t="str">
        <f t="shared" si="8"/>
        <v>"2017.12.28-0:0"</v>
      </c>
    </row>
    <row r="24" spans="4:12">
      <c r="D24" s="273">
        <v>5</v>
      </c>
      <c r="E24" s="1027">
        <f t="shared" si="9"/>
        <v>43105</v>
      </c>
      <c r="F24" s="1027">
        <f t="shared" si="6"/>
        <v>43106</v>
      </c>
      <c r="G24" s="1029">
        <v>1</v>
      </c>
      <c r="H24" s="273" t="s">
        <v>26</v>
      </c>
      <c r="I24" s="1029" t="str">
        <f t="shared" si="3"/>
        <v>"2018.1.5-0:0"</v>
      </c>
      <c r="J24" s="1029" t="str">
        <f t="shared" si="1"/>
        <v>"2018.1.6-0:0"</v>
      </c>
      <c r="K24" s="1041">
        <f t="shared" si="7"/>
        <v>43097</v>
      </c>
      <c r="L24" s="1042" t="str">
        <f t="shared" si="8"/>
        <v>"2017.12.28-0:0"</v>
      </c>
    </row>
    <row r="25" spans="4:12">
      <c r="D25" s="273">
        <v>6</v>
      </c>
      <c r="E25" s="1027">
        <f t="shared" si="9"/>
        <v>43106</v>
      </c>
      <c r="F25" s="1027">
        <f t="shared" si="6"/>
        <v>43107</v>
      </c>
      <c r="G25" s="1029">
        <v>1</v>
      </c>
      <c r="H25" s="273" t="s">
        <v>27</v>
      </c>
      <c r="I25" s="1029" t="str">
        <f t="shared" si="3"/>
        <v>"2018.1.6-0:0"</v>
      </c>
      <c r="J25" s="1029" t="str">
        <f t="shared" si="1"/>
        <v>"2018.1.7-0:0"</v>
      </c>
      <c r="K25" s="1041">
        <f t="shared" si="7"/>
        <v>43097</v>
      </c>
      <c r="L25" s="1042" t="str">
        <f t="shared" si="8"/>
        <v>"2017.12.28-0:0"</v>
      </c>
    </row>
    <row r="26" ht="17.25" spans="4:12">
      <c r="D26" s="367">
        <v>7</v>
      </c>
      <c r="E26" s="1030">
        <f>E20</f>
        <v>43104</v>
      </c>
      <c r="F26" s="1030">
        <f t="shared" si="6"/>
        <v>43107</v>
      </c>
      <c r="G26" s="1031">
        <v>3</v>
      </c>
      <c r="H26" s="367" t="s">
        <v>28</v>
      </c>
      <c r="I26" s="1031" t="str">
        <f t="shared" si="3"/>
        <v>"2018.1.4-0:0"</v>
      </c>
      <c r="J26" s="1031" t="str">
        <f t="shared" si="1"/>
        <v>"2018.1.7-0:0"</v>
      </c>
      <c r="K26" s="1043">
        <f t="shared" si="7"/>
        <v>43097</v>
      </c>
      <c r="L26" s="1044" t="str">
        <f t="shared" si="8"/>
        <v>"2017.12.28-0:0"</v>
      </c>
    </row>
    <row r="27" ht="17.25" spans="3:12">
      <c r="C27" s="274" t="s">
        <v>29</v>
      </c>
      <c r="E27" s="1032">
        <v>43115</v>
      </c>
      <c r="F27" s="1027">
        <f t="shared" ref="F27:F35" si="10">E27+G27</f>
        <v>43120</v>
      </c>
      <c r="G27" s="273">
        <v>5</v>
      </c>
      <c r="H27" s="273" t="s">
        <v>30</v>
      </c>
      <c r="I27" s="1029" t="str">
        <f t="shared" si="3"/>
        <v>"2018.1.15-0:0"</v>
      </c>
      <c r="J27" s="1029" t="str">
        <f t="shared" si="1"/>
        <v>"2018.1.20-0:0"</v>
      </c>
      <c r="K27" s="1037"/>
      <c r="L27" s="1038"/>
    </row>
    <row r="28" spans="3:12">
      <c r="C28" s="274"/>
      <c r="E28" s="1027">
        <f t="shared" ref="E28:E31" si="11">E$27</f>
        <v>43115</v>
      </c>
      <c r="F28" s="1027">
        <f t="shared" si="10"/>
        <v>43120</v>
      </c>
      <c r="G28" s="273">
        <v>5</v>
      </c>
      <c r="H28" s="452" t="s">
        <v>31</v>
      </c>
      <c r="I28" s="1029" t="str">
        <f t="shared" ref="I28:I45" si="12">""""&amp;YEAR(E28)&amp;"."&amp;MONTH(E28)&amp;"."&amp;DAY(E28)&amp;"-0:0"""</f>
        <v>"2018.1.15-0:0"</v>
      </c>
      <c r="J28" s="1029" t="str">
        <f t="shared" ref="J28:J45" si="13">""""&amp;YEAR(F28)&amp;"."&amp;MONTH(F28)&amp;"."&amp;DAY(F28)&amp;"-0:0"""</f>
        <v>"2018.1.20-0:0"</v>
      </c>
      <c r="K28" s="1037"/>
      <c r="L28" s="1038"/>
    </row>
    <row r="29" spans="3:12">
      <c r="C29" s="274"/>
      <c r="E29" s="1027">
        <f t="shared" si="11"/>
        <v>43115</v>
      </c>
      <c r="F29" s="1027">
        <f t="shared" si="10"/>
        <v>43120</v>
      </c>
      <c r="G29" s="273">
        <v>5</v>
      </c>
      <c r="H29" s="60" t="s">
        <v>32</v>
      </c>
      <c r="I29" s="1029" t="str">
        <f t="shared" si="12"/>
        <v>"2018.1.15-0:0"</v>
      </c>
      <c r="J29" s="1029" t="str">
        <f t="shared" si="13"/>
        <v>"2018.1.20-0:0"</v>
      </c>
      <c r="K29" s="1037"/>
      <c r="L29" s="1038"/>
    </row>
    <row r="30" spans="3:12">
      <c r="C30" s="274"/>
      <c r="E30" s="1027">
        <f t="shared" si="11"/>
        <v>43115</v>
      </c>
      <c r="F30" s="1027">
        <f t="shared" si="10"/>
        <v>43120</v>
      </c>
      <c r="G30" s="273">
        <v>5</v>
      </c>
      <c r="H30" s="60" t="s">
        <v>33</v>
      </c>
      <c r="I30" s="1029" t="str">
        <f t="shared" si="12"/>
        <v>"2018.1.15-0:0"</v>
      </c>
      <c r="J30" s="1029" t="str">
        <f t="shared" si="13"/>
        <v>"2018.1.20-0:0"</v>
      </c>
      <c r="K30" s="1037"/>
      <c r="L30" s="1038"/>
    </row>
    <row r="31" spans="3:12">
      <c r="C31" s="274"/>
      <c r="E31" s="1027">
        <f t="shared" si="11"/>
        <v>43115</v>
      </c>
      <c r="F31" s="1027">
        <f t="shared" si="10"/>
        <v>43116</v>
      </c>
      <c r="G31" s="273">
        <v>1</v>
      </c>
      <c r="H31" s="60" t="s">
        <v>34</v>
      </c>
      <c r="I31" s="1029" t="str">
        <f t="shared" si="12"/>
        <v>"2018.1.15-0:0"</v>
      </c>
      <c r="J31" s="1029" t="str">
        <f t="shared" si="13"/>
        <v>"2018.1.16-0:0"</v>
      </c>
      <c r="K31" s="1037"/>
      <c r="L31" s="1038"/>
    </row>
    <row r="32" spans="3:12">
      <c r="C32" s="274"/>
      <c r="E32" s="1027">
        <f t="shared" ref="E32:E35" si="14">E31+G32</f>
        <v>43116</v>
      </c>
      <c r="F32" s="1027">
        <f t="shared" si="10"/>
        <v>43117</v>
      </c>
      <c r="G32" s="452">
        <v>1</v>
      </c>
      <c r="H32" s="60" t="s">
        <v>35</v>
      </c>
      <c r="I32" s="1029" t="str">
        <f t="shared" si="12"/>
        <v>"2018.1.16-0:0"</v>
      </c>
      <c r="J32" s="1029" t="str">
        <f t="shared" si="13"/>
        <v>"2018.1.17-0:0"</v>
      </c>
      <c r="K32" s="1037"/>
      <c r="L32" s="1038"/>
    </row>
    <row r="33" spans="3:12">
      <c r="C33" s="274"/>
      <c r="E33" s="1027">
        <f t="shared" si="14"/>
        <v>43117</v>
      </c>
      <c r="F33" s="1027">
        <f t="shared" si="10"/>
        <v>43118</v>
      </c>
      <c r="G33" s="60">
        <v>1</v>
      </c>
      <c r="H33" s="60" t="s">
        <v>36</v>
      </c>
      <c r="I33" s="1029" t="str">
        <f t="shared" si="12"/>
        <v>"2018.1.17-0:0"</v>
      </c>
      <c r="J33" s="1029" t="str">
        <f t="shared" si="13"/>
        <v>"2018.1.18-0:0"</v>
      </c>
      <c r="K33" s="1037"/>
      <c r="L33" s="1038"/>
    </row>
    <row r="34" spans="3:12">
      <c r="C34" s="274"/>
      <c r="E34" s="1027">
        <f t="shared" si="14"/>
        <v>43118</v>
      </c>
      <c r="F34" s="1027">
        <f t="shared" si="10"/>
        <v>43119</v>
      </c>
      <c r="G34" s="60">
        <v>1</v>
      </c>
      <c r="H34" s="60" t="s">
        <v>37</v>
      </c>
      <c r="I34" s="1029" t="str">
        <f t="shared" si="12"/>
        <v>"2018.1.18-0:0"</v>
      </c>
      <c r="J34" s="1029" t="str">
        <f t="shared" si="13"/>
        <v>"2018.1.19-0:0"</v>
      </c>
      <c r="K34" s="1037"/>
      <c r="L34" s="1038"/>
    </row>
    <row r="35" spans="3:12">
      <c r="C35" s="274"/>
      <c r="E35" s="1027">
        <f t="shared" si="14"/>
        <v>43119</v>
      </c>
      <c r="F35" s="1027">
        <f t="shared" si="10"/>
        <v>43120</v>
      </c>
      <c r="G35" s="60">
        <v>1</v>
      </c>
      <c r="H35" s="60" t="s">
        <v>38</v>
      </c>
      <c r="I35" s="1029" t="str">
        <f t="shared" si="12"/>
        <v>"2018.1.19-0:0"</v>
      </c>
      <c r="J35" s="1029" t="str">
        <f t="shared" si="13"/>
        <v>"2018.1.20-0:0"</v>
      </c>
      <c r="K35" s="1037"/>
      <c r="L35" s="1038"/>
    </row>
    <row r="36" spans="3:12">
      <c r="C36" s="274"/>
      <c r="E36" s="1027">
        <v>43115</v>
      </c>
      <c r="F36" s="1027">
        <v>43120</v>
      </c>
      <c r="G36" s="60">
        <v>5</v>
      </c>
      <c r="H36" s="60" t="s">
        <v>39</v>
      </c>
      <c r="I36" s="1029" t="str">
        <f t="shared" si="12"/>
        <v>"2018.1.15-0:0"</v>
      </c>
      <c r="J36" s="1029" t="str">
        <f t="shared" si="13"/>
        <v>"2018.1.20-0:0"</v>
      </c>
      <c r="K36" s="1037"/>
      <c r="L36" s="1038"/>
    </row>
    <row r="37" spans="3:12">
      <c r="C37" s="274"/>
      <c r="E37" s="1027">
        <v>43115</v>
      </c>
      <c r="F37" s="1027">
        <v>43120</v>
      </c>
      <c r="G37" s="60">
        <v>5</v>
      </c>
      <c r="H37" s="60" t="s">
        <v>40</v>
      </c>
      <c r="I37" s="1029" t="str">
        <f t="shared" si="12"/>
        <v>"2018.1.15-0:0"</v>
      </c>
      <c r="J37" s="1029" t="str">
        <f t="shared" si="13"/>
        <v>"2018.1.20-0:0"</v>
      </c>
      <c r="K37" s="1037"/>
      <c r="L37" s="1038"/>
    </row>
    <row r="38" s="276" customFormat="1" ht="17.25" spans="3:12">
      <c r="C38" s="275"/>
      <c r="E38" s="1033">
        <v>43115</v>
      </c>
      <c r="F38" s="1033">
        <v>43120</v>
      </c>
      <c r="G38" s="281">
        <v>5</v>
      </c>
      <c r="H38" s="281" t="s">
        <v>41</v>
      </c>
      <c r="I38" s="1045" t="str">
        <f t="shared" si="12"/>
        <v>"2018.1.15-0:0"</v>
      </c>
      <c r="J38" s="1045" t="str">
        <f t="shared" si="13"/>
        <v>"2018.1.20-0:0"</v>
      </c>
      <c r="K38" s="1046"/>
      <c r="L38" s="1047"/>
    </row>
    <row r="39" spans="5:16">
      <c r="E39" s="1032">
        <v>43116</v>
      </c>
      <c r="F39" s="1027">
        <f t="shared" ref="F39:F45" si="15">E39+G39</f>
        <v>43121</v>
      </c>
      <c r="G39" s="273">
        <v>5</v>
      </c>
      <c r="H39" s="273" t="s">
        <v>30</v>
      </c>
      <c r="I39" s="1029" t="str">
        <f t="shared" si="12"/>
        <v>"2018.1.16-0:0"</v>
      </c>
      <c r="J39" s="1029" t="str">
        <f t="shared" si="13"/>
        <v>"2018.1.21-0:0"</v>
      </c>
      <c r="M39" s="1041">
        <f>$E$39-14</f>
        <v>43102</v>
      </c>
      <c r="N39" s="1042" t="str">
        <f t="shared" ref="N39:N45" si="16">""""&amp;YEAR(M39)&amp;"."&amp;MONTH(M39)&amp;"."&amp;DAY(M39)&amp;"-0:0"""</f>
        <v>"2018.1.2-0:0"</v>
      </c>
      <c r="O39" s="1041">
        <f t="shared" ref="O39:O52" si="17">$E$39-7</f>
        <v>43109</v>
      </c>
      <c r="P39" s="1042" t="str">
        <f t="shared" ref="P39:P45" si="18">""""&amp;YEAR(O39)&amp;"."&amp;MONTH(O39)&amp;"."&amp;DAY(O39)&amp;"-0:0"""</f>
        <v>"2018.1.9-0:0"</v>
      </c>
    </row>
    <row r="40" spans="5:16">
      <c r="E40" s="1027">
        <f>E39</f>
        <v>43116</v>
      </c>
      <c r="F40" s="1027">
        <f t="shared" si="15"/>
        <v>43121</v>
      </c>
      <c r="G40" s="273">
        <v>5</v>
      </c>
      <c r="H40" s="452" t="s">
        <v>31</v>
      </c>
      <c r="I40" s="1029" t="str">
        <f t="shared" si="12"/>
        <v>"2018.1.16-0:0"</v>
      </c>
      <c r="J40" s="1029" t="str">
        <f t="shared" si="13"/>
        <v>"2018.1.21-0:0"</v>
      </c>
      <c r="M40" s="1041">
        <f t="shared" ref="M40:M52" si="19">$E$39-14</f>
        <v>43102</v>
      </c>
      <c r="N40" s="1042" t="str">
        <f t="shared" si="16"/>
        <v>"2018.1.2-0:0"</v>
      </c>
      <c r="O40" s="1041">
        <f t="shared" si="17"/>
        <v>43109</v>
      </c>
      <c r="P40" s="1042" t="str">
        <f t="shared" si="18"/>
        <v>"2018.1.9-0:0"</v>
      </c>
    </row>
    <row r="41" spans="5:16">
      <c r="E41" s="1027">
        <f>E39</f>
        <v>43116</v>
      </c>
      <c r="F41" s="1027">
        <f t="shared" si="15"/>
        <v>43121</v>
      </c>
      <c r="G41" s="273">
        <v>5</v>
      </c>
      <c r="H41" s="60" t="s">
        <v>32</v>
      </c>
      <c r="I41" s="1029" t="str">
        <f t="shared" si="12"/>
        <v>"2018.1.16-0:0"</v>
      </c>
      <c r="J41" s="1029" t="str">
        <f t="shared" si="13"/>
        <v>"2018.1.21-0:0"</v>
      </c>
      <c r="M41" s="1041">
        <f t="shared" si="19"/>
        <v>43102</v>
      </c>
      <c r="N41" s="1042" t="str">
        <f t="shared" si="16"/>
        <v>"2018.1.2-0:0"</v>
      </c>
      <c r="O41" s="1041">
        <f t="shared" si="17"/>
        <v>43109</v>
      </c>
      <c r="P41" s="1042" t="str">
        <f t="shared" si="18"/>
        <v>"2018.1.9-0:0"</v>
      </c>
    </row>
    <row r="42" spans="5:16">
      <c r="E42" s="1027">
        <f>E39</f>
        <v>43116</v>
      </c>
      <c r="F42" s="1027">
        <f t="shared" si="15"/>
        <v>43121</v>
      </c>
      <c r="G42" s="273">
        <v>5</v>
      </c>
      <c r="H42" s="60" t="s">
        <v>33</v>
      </c>
      <c r="I42" s="1029" t="str">
        <f t="shared" si="12"/>
        <v>"2018.1.16-0:0"</v>
      </c>
      <c r="J42" s="1029" t="str">
        <f t="shared" si="13"/>
        <v>"2018.1.21-0:0"</v>
      </c>
      <c r="M42" s="1041">
        <f t="shared" si="19"/>
        <v>43102</v>
      </c>
      <c r="N42" s="1042" t="str">
        <f t="shared" si="16"/>
        <v>"2018.1.2-0:0"</v>
      </c>
      <c r="O42" s="1041">
        <f t="shared" si="17"/>
        <v>43109</v>
      </c>
      <c r="P42" s="1042" t="str">
        <f t="shared" si="18"/>
        <v>"2018.1.9-0:0"</v>
      </c>
    </row>
    <row r="43" spans="4:16">
      <c r="D43" s="208" t="s">
        <v>42</v>
      </c>
      <c r="E43" s="1027">
        <v>43144</v>
      </c>
      <c r="F43" s="1027">
        <f t="shared" si="15"/>
        <v>43145</v>
      </c>
      <c r="G43" s="60">
        <v>1</v>
      </c>
      <c r="H43" s="60" t="s">
        <v>39</v>
      </c>
      <c r="I43" s="1029" t="str">
        <f t="shared" si="12"/>
        <v>"2018.2.13-0:0"</v>
      </c>
      <c r="J43" s="1029" t="str">
        <f t="shared" si="13"/>
        <v>"2018.2.14-0:0"</v>
      </c>
      <c r="M43" s="1041">
        <f t="shared" si="19"/>
        <v>43102</v>
      </c>
      <c r="N43" s="1042" t="str">
        <f t="shared" si="16"/>
        <v>"2018.1.2-0:0"</v>
      </c>
      <c r="O43" s="1041">
        <f t="shared" si="17"/>
        <v>43109</v>
      </c>
      <c r="P43" s="1042" t="str">
        <f t="shared" si="18"/>
        <v>"2018.1.9-0:0"</v>
      </c>
    </row>
    <row r="44" spans="4:16">
      <c r="D44" s="208" t="s">
        <v>43</v>
      </c>
      <c r="E44" s="1027">
        <f>F43</f>
        <v>43145</v>
      </c>
      <c r="F44" s="1027">
        <f t="shared" si="15"/>
        <v>43146</v>
      </c>
      <c r="G44" s="60">
        <v>1</v>
      </c>
      <c r="H44" s="60" t="s">
        <v>40</v>
      </c>
      <c r="I44" s="1029" t="str">
        <f t="shared" si="12"/>
        <v>"2018.2.14-0:0"</v>
      </c>
      <c r="J44" s="1029" t="str">
        <f t="shared" si="13"/>
        <v>"2018.2.15-0:0"</v>
      </c>
      <c r="M44" s="1041">
        <f t="shared" si="19"/>
        <v>43102</v>
      </c>
      <c r="N44" s="1042" t="str">
        <f t="shared" si="16"/>
        <v>"2018.1.2-0:0"</v>
      </c>
      <c r="O44" s="1041">
        <f t="shared" si="17"/>
        <v>43109</v>
      </c>
      <c r="P44" s="1042" t="str">
        <f t="shared" si="18"/>
        <v>"2018.1.9-0:0"</v>
      </c>
    </row>
    <row r="45" spans="4:16">
      <c r="D45" s="208" t="s">
        <v>44</v>
      </c>
      <c r="E45" s="1027">
        <f t="shared" ref="E45:E50" si="20">F44</f>
        <v>43146</v>
      </c>
      <c r="F45" s="1027">
        <f t="shared" si="15"/>
        <v>43147</v>
      </c>
      <c r="G45" s="60">
        <v>1</v>
      </c>
      <c r="H45" s="60" t="s">
        <v>41</v>
      </c>
      <c r="I45" s="1029" t="str">
        <f t="shared" si="12"/>
        <v>"2018.2.15-0:0"</v>
      </c>
      <c r="J45" s="1029" t="str">
        <f t="shared" si="13"/>
        <v>"2018.2.16-0:0"</v>
      </c>
      <c r="M45" s="1041">
        <f t="shared" si="19"/>
        <v>43102</v>
      </c>
      <c r="N45" s="1042" t="str">
        <f t="shared" si="16"/>
        <v>"2018.1.2-0:0"</v>
      </c>
      <c r="O45" s="1041">
        <f t="shared" si="17"/>
        <v>43109</v>
      </c>
      <c r="P45" s="1042" t="str">
        <f t="shared" si="18"/>
        <v>"2018.1.9-0:0"</v>
      </c>
    </row>
    <row r="46" spans="4:16">
      <c r="D46" s="208" t="s">
        <v>45</v>
      </c>
      <c r="E46" s="1027">
        <f t="shared" si="20"/>
        <v>43147</v>
      </c>
      <c r="F46" s="1027">
        <f t="shared" ref="F46:F52" si="21">E46+G46</f>
        <v>43148</v>
      </c>
      <c r="G46" s="60">
        <v>1</v>
      </c>
      <c r="H46" s="60" t="s">
        <v>41</v>
      </c>
      <c r="I46" s="1029" t="str">
        <f t="shared" ref="I46:I52" si="22">""""&amp;YEAR(E46)&amp;"."&amp;MONTH(E46)&amp;"."&amp;DAY(E46)&amp;"-0:0"""</f>
        <v>"2018.2.16-0:0"</v>
      </c>
      <c r="J46" s="1029" t="str">
        <f t="shared" ref="J46:J52" si="23">""""&amp;YEAR(F46)&amp;"."&amp;MONTH(F46)&amp;"."&amp;DAY(F46)&amp;"-0:0"""</f>
        <v>"2018.2.17-0:0"</v>
      </c>
      <c r="M46" s="1041">
        <f t="shared" si="19"/>
        <v>43102</v>
      </c>
      <c r="N46" s="1042" t="str">
        <f t="shared" ref="N46:N52" si="24">""""&amp;YEAR(M46)&amp;"."&amp;MONTH(M46)&amp;"."&amp;DAY(M46)&amp;"-0:0"""</f>
        <v>"2018.1.2-0:0"</v>
      </c>
      <c r="O46" s="1041">
        <f t="shared" si="17"/>
        <v>43109</v>
      </c>
      <c r="P46" s="1042" t="str">
        <f t="shared" ref="P46:P52" si="25">""""&amp;YEAR(O46)&amp;"."&amp;MONTH(O46)&amp;"."&amp;DAY(O46)&amp;"-0:0"""</f>
        <v>"2018.1.9-0:0"</v>
      </c>
    </row>
    <row r="47" spans="4:16">
      <c r="D47" s="208" t="s">
        <v>46</v>
      </c>
      <c r="E47" s="1027">
        <f t="shared" si="20"/>
        <v>43148</v>
      </c>
      <c r="F47" s="1027">
        <f t="shared" si="21"/>
        <v>43149</v>
      </c>
      <c r="G47" s="60">
        <v>1</v>
      </c>
      <c r="H47" s="60" t="s">
        <v>41</v>
      </c>
      <c r="I47" s="1029" t="str">
        <f t="shared" si="22"/>
        <v>"2018.2.17-0:0"</v>
      </c>
      <c r="J47" s="1029" t="str">
        <f t="shared" si="23"/>
        <v>"2018.2.18-0:0"</v>
      </c>
      <c r="M47" s="1041">
        <f t="shared" si="19"/>
        <v>43102</v>
      </c>
      <c r="N47" s="1042" t="str">
        <f t="shared" si="24"/>
        <v>"2018.1.2-0:0"</v>
      </c>
      <c r="O47" s="1041">
        <f t="shared" si="17"/>
        <v>43109</v>
      </c>
      <c r="P47" s="1042" t="str">
        <f t="shared" si="25"/>
        <v>"2018.1.9-0:0"</v>
      </c>
    </row>
    <row r="48" spans="4:16">
      <c r="D48" s="208" t="s">
        <v>47</v>
      </c>
      <c r="E48" s="1027">
        <v>43160</v>
      </c>
      <c r="F48" s="1027">
        <f t="shared" si="21"/>
        <v>43161</v>
      </c>
      <c r="G48" s="60">
        <v>1</v>
      </c>
      <c r="H48" s="60" t="s">
        <v>48</v>
      </c>
      <c r="I48" s="1029" t="str">
        <f t="shared" si="22"/>
        <v>"2018.3.1-0:0"</v>
      </c>
      <c r="J48" s="1029" t="str">
        <f t="shared" si="23"/>
        <v>"2018.3.2-0:0"</v>
      </c>
      <c r="M48" s="1041">
        <f t="shared" si="19"/>
        <v>43102</v>
      </c>
      <c r="N48" s="1042" t="str">
        <f t="shared" si="24"/>
        <v>"2018.1.2-0:0"</v>
      </c>
      <c r="O48" s="1041">
        <f t="shared" si="17"/>
        <v>43109</v>
      </c>
      <c r="P48" s="1042" t="str">
        <f t="shared" si="25"/>
        <v>"2018.1.9-0:0"</v>
      </c>
    </row>
    <row r="49" spans="4:16">
      <c r="D49" s="208" t="s">
        <v>49</v>
      </c>
      <c r="E49" s="1027">
        <f t="shared" si="20"/>
        <v>43161</v>
      </c>
      <c r="F49" s="1027">
        <f t="shared" si="21"/>
        <v>43162</v>
      </c>
      <c r="G49" s="60">
        <v>1</v>
      </c>
      <c r="H49" s="60" t="s">
        <v>50</v>
      </c>
      <c r="I49" s="1029" t="str">
        <f t="shared" si="22"/>
        <v>"2018.3.2-0:0"</v>
      </c>
      <c r="J49" s="1029" t="str">
        <f t="shared" si="23"/>
        <v>"2018.3.3-0:0"</v>
      </c>
      <c r="M49" s="1041">
        <f t="shared" si="19"/>
        <v>43102</v>
      </c>
      <c r="N49" s="1042" t="str">
        <f t="shared" si="24"/>
        <v>"2018.1.2-0:0"</v>
      </c>
      <c r="O49" s="1041">
        <f t="shared" si="17"/>
        <v>43109</v>
      </c>
      <c r="P49" s="1042" t="str">
        <f t="shared" si="25"/>
        <v>"2018.1.9-0:0"</v>
      </c>
    </row>
    <row r="50" spans="4:16">
      <c r="D50" s="208" t="s">
        <v>51</v>
      </c>
      <c r="E50" s="1027">
        <f t="shared" si="20"/>
        <v>43162</v>
      </c>
      <c r="F50" s="1027">
        <f t="shared" si="21"/>
        <v>43163</v>
      </c>
      <c r="G50" s="60">
        <v>1</v>
      </c>
      <c r="H50" s="60" t="s">
        <v>52</v>
      </c>
      <c r="I50" s="1029" t="str">
        <f t="shared" si="22"/>
        <v>"2018.3.3-0:0"</v>
      </c>
      <c r="J50" s="1029" t="str">
        <f t="shared" si="23"/>
        <v>"2018.3.4-0:0"</v>
      </c>
      <c r="M50" s="1041">
        <f t="shared" si="19"/>
        <v>43102</v>
      </c>
      <c r="N50" s="1042" t="str">
        <f t="shared" si="24"/>
        <v>"2018.1.2-0:0"</v>
      </c>
      <c r="O50" s="1041">
        <f t="shared" si="17"/>
        <v>43109</v>
      </c>
      <c r="P50" s="1042" t="str">
        <f t="shared" si="25"/>
        <v>"2018.1.9-0:0"</v>
      </c>
    </row>
    <row r="51" spans="5:16">
      <c r="E51" s="1027">
        <f t="shared" ref="E51:E52" si="26">F50</f>
        <v>43163</v>
      </c>
      <c r="F51" s="1027">
        <f t="shared" si="21"/>
        <v>43164</v>
      </c>
      <c r="G51" s="60">
        <v>1</v>
      </c>
      <c r="H51" s="60" t="s">
        <v>53</v>
      </c>
      <c r="I51" s="1029" t="str">
        <f t="shared" si="22"/>
        <v>"2018.3.4-0:0"</v>
      </c>
      <c r="J51" s="1029" t="str">
        <f t="shared" si="23"/>
        <v>"2018.3.5-0:0"</v>
      </c>
      <c r="M51" s="1041">
        <f t="shared" si="19"/>
        <v>43102</v>
      </c>
      <c r="N51" s="1042" t="str">
        <f t="shared" si="24"/>
        <v>"2018.1.2-0:0"</v>
      </c>
      <c r="O51" s="1041">
        <f t="shared" si="17"/>
        <v>43109</v>
      </c>
      <c r="P51" s="1042" t="str">
        <f t="shared" si="25"/>
        <v>"2018.1.9-0:0"</v>
      </c>
    </row>
    <row r="52" spans="5:16">
      <c r="E52" s="1027">
        <f t="shared" si="26"/>
        <v>43164</v>
      </c>
      <c r="F52" s="1027">
        <f t="shared" si="21"/>
        <v>43165</v>
      </c>
      <c r="G52" s="60">
        <v>1</v>
      </c>
      <c r="H52" s="60" t="s">
        <v>54</v>
      </c>
      <c r="I52" s="1029" t="str">
        <f t="shared" si="22"/>
        <v>"2018.3.5-0:0"</v>
      </c>
      <c r="J52" s="1029" t="str">
        <f t="shared" si="23"/>
        <v>"2018.3.6-0:0"</v>
      </c>
      <c r="M52" s="1041">
        <f t="shared" si="19"/>
        <v>43102</v>
      </c>
      <c r="N52" s="1042" t="str">
        <f t="shared" si="24"/>
        <v>"2018.1.2-0:0"</v>
      </c>
      <c r="O52" s="1041">
        <f t="shared" si="17"/>
        <v>43109</v>
      </c>
      <c r="P52" s="1042" t="str">
        <f t="shared" si="25"/>
        <v>"2018.1.9-0:0"</v>
      </c>
    </row>
    <row r="53" spans="5:16">
      <c r="E53" s="1027"/>
      <c r="F53" s="1027"/>
      <c r="G53" s="60"/>
      <c r="H53" s="60"/>
      <c r="I53" s="1029"/>
      <c r="J53" s="1029"/>
      <c r="M53" s="1041"/>
      <c r="N53" s="1042"/>
      <c r="O53" s="1041"/>
      <c r="P53" s="1042"/>
    </row>
    <row r="54" spans="5:16">
      <c r="E54" s="1027"/>
      <c r="F54" s="1027"/>
      <c r="G54" s="60"/>
      <c r="H54" s="60"/>
      <c r="I54" s="1029"/>
      <c r="J54" s="1029"/>
      <c r="M54" s="1041"/>
      <c r="N54" s="1042"/>
      <c r="O54" s="1041"/>
      <c r="P54" s="1042"/>
    </row>
    <row r="62" s="1025" customFormat="1" ht="35.25" spans="1:1">
      <c r="A62" s="1026" t="s">
        <v>55</v>
      </c>
    </row>
    <row r="63" spans="12:12">
      <c r="L63" s="19" t="s">
        <v>56</v>
      </c>
    </row>
    <row r="65" customFormat="1" ht="29.25" spans="4:16">
      <c r="D65" s="1048" t="s">
        <v>57</v>
      </c>
      <c r="E65" s="1032">
        <v>43176</v>
      </c>
      <c r="F65" s="1049"/>
      <c r="N65" s="60"/>
      <c r="P65" s="1052"/>
    </row>
    <row r="66" customFormat="1" spans="6:6">
      <c r="F66" s="1049"/>
    </row>
    <row r="67" customFormat="1"/>
    <row r="68" customFormat="1" spans="5:17">
      <c r="E68" s="1049"/>
      <c r="I68" s="1053" t="s">
        <v>1</v>
      </c>
      <c r="P68" s="1054" t="s">
        <v>58</v>
      </c>
      <c r="Q68" s="1054" t="s">
        <v>58</v>
      </c>
    </row>
    <row r="69" customFormat="1" ht="17.25" spans="4:19">
      <c r="D69" s="1028" t="s">
        <v>2</v>
      </c>
      <c r="E69" s="1028" t="s">
        <v>3</v>
      </c>
      <c r="F69" s="1028" t="s">
        <v>4</v>
      </c>
      <c r="G69" s="1028" t="s">
        <v>5</v>
      </c>
      <c r="H69" s="1028" t="s">
        <v>6</v>
      </c>
      <c r="I69" s="1028" t="s">
        <v>3</v>
      </c>
      <c r="J69" s="1028" t="s">
        <v>4</v>
      </c>
      <c r="K69" s="1028"/>
      <c r="L69" s="1028" t="s">
        <v>59</v>
      </c>
      <c r="M69" s="1028" t="s">
        <v>60</v>
      </c>
      <c r="N69" s="1055" t="s">
        <v>61</v>
      </c>
      <c r="O69" s="1056" t="s">
        <v>62</v>
      </c>
      <c r="P69" s="1057" t="s">
        <v>61</v>
      </c>
      <c r="Q69" s="1057" t="s">
        <v>62</v>
      </c>
      <c r="R69" s="1028"/>
      <c r="S69" s="1028"/>
    </row>
    <row r="70" customFormat="1" spans="2:17">
      <c r="B70">
        <v>1</v>
      </c>
      <c r="D70">
        <v>1</v>
      </c>
      <c r="E70" s="1049">
        <v>43122</v>
      </c>
      <c r="F70" s="1049">
        <f>E70+1</f>
        <v>43123</v>
      </c>
      <c r="G70" s="1050">
        <f>F70-E70</f>
        <v>1</v>
      </c>
      <c r="H70" s="363" t="s">
        <v>63</v>
      </c>
      <c r="I70" s="1050" t="str">
        <f>""""&amp;YEAR(E70)&amp;"."&amp;MONTH(E70)&amp;"."&amp;DAY(E70)&amp;"-0:0"""</f>
        <v>"2018.1.22-0:0"</v>
      </c>
      <c r="J70" s="1050" t="str">
        <f>""""&amp;YEAR(F70)&amp;"."&amp;MONTH(F70)&amp;"."&amp;DAY(F70)&amp;"-0:0"""</f>
        <v>"2018.1.23-0:0"</v>
      </c>
      <c r="K70" s="1050"/>
      <c r="L70" s="1050">
        <v>15</v>
      </c>
      <c r="M70" s="1050">
        <v>60</v>
      </c>
      <c r="N70" s="1058">
        <f>$E$65-L70+2</f>
        <v>43163</v>
      </c>
      <c r="O70" s="1059">
        <f>$E$65-M70+1</f>
        <v>43117</v>
      </c>
      <c r="P70" s="1060" t="str">
        <f>""""&amp;YEAR(N70)&amp;"."&amp;MONTH(N70)&amp;"."&amp;DAY(N70)&amp;"-0:0"""</f>
        <v>"2018.3.4-0:0"</v>
      </c>
      <c r="Q70" s="1060" t="str">
        <f>""""&amp;YEAR(O70)&amp;"."&amp;MONTH(O70)&amp;"."&amp;DAY(O70)&amp;"-0:0"""</f>
        <v>"2018.1.17-0:0"</v>
      </c>
    </row>
    <row r="71" customFormat="1" spans="2:17">
      <c r="B71">
        <v>4</v>
      </c>
      <c r="D71">
        <f>D70+1</f>
        <v>2</v>
      </c>
      <c r="E71" s="1049">
        <f>F70</f>
        <v>43123</v>
      </c>
      <c r="F71" s="1049">
        <f t="shared" ref="F71:F72" si="27">E71+1</f>
        <v>43124</v>
      </c>
      <c r="G71" s="1050">
        <f t="shared" ref="G71:G78" si="28">F71-E71</f>
        <v>1</v>
      </c>
      <c r="H71" s="363" t="s">
        <v>64</v>
      </c>
      <c r="I71" s="1050" t="str">
        <f>""""&amp;YEAR(E71)&amp;"."&amp;MONTH(E71)&amp;"."&amp;DAY(E71)&amp;"-0:0"""</f>
        <v>"2018.1.23-0:0"</v>
      </c>
      <c r="J71" s="1050" t="str">
        <f t="shared" ref="J71:J78" si="29">""""&amp;YEAR(F71)&amp;"."&amp;MONTH(F71)&amp;"."&amp;DAY(F71)&amp;"-0:0"""</f>
        <v>"2018.1.24-0:0"</v>
      </c>
      <c r="K71" s="1050"/>
      <c r="L71" s="1050">
        <v>61</v>
      </c>
      <c r="M71" s="1050">
        <v>999</v>
      </c>
      <c r="N71" s="1058">
        <f t="shared" ref="N71:N78" si="30">$E$65-L71+2</f>
        <v>43117</v>
      </c>
      <c r="O71" s="1059">
        <f t="shared" ref="O71:O78" si="31">$E$65-M71+1</f>
        <v>42178</v>
      </c>
      <c r="P71" s="1060" t="str">
        <f t="shared" ref="P71:Q78" si="32">""""&amp;YEAR(N71)&amp;"."&amp;MONTH(N71)&amp;"."&amp;DAY(N71)&amp;"-0:0"""</f>
        <v>"2018.1.17-0:0"</v>
      </c>
      <c r="Q71" s="1060" t="str">
        <f t="shared" si="32"/>
        <v>"2015.6.23-0:0"</v>
      </c>
    </row>
    <row r="72" customFormat="1" spans="2:17">
      <c r="B72">
        <v>13</v>
      </c>
      <c r="D72">
        <f t="shared" ref="D72:D78" si="33">D71+1</f>
        <v>3</v>
      </c>
      <c r="E72" s="1049">
        <f>F71</f>
        <v>43124</v>
      </c>
      <c r="F72" s="1049">
        <f t="shared" si="27"/>
        <v>43125</v>
      </c>
      <c r="G72" s="1050">
        <f t="shared" si="28"/>
        <v>1</v>
      </c>
      <c r="H72" s="363" t="s">
        <v>65</v>
      </c>
      <c r="I72" s="1050" t="str">
        <f t="shared" ref="I72:I78" si="34">""""&amp;YEAR(E72)&amp;"."&amp;MONTH(E72)&amp;"."&amp;DAY(E72)&amp;"-0:0"""</f>
        <v>"2018.1.24-0:0"</v>
      </c>
      <c r="J72" s="1050" t="str">
        <f t="shared" si="29"/>
        <v>"2018.1.25-0:0"</v>
      </c>
      <c r="K72" s="1050"/>
      <c r="L72" s="1050">
        <v>61</v>
      </c>
      <c r="M72" s="1050">
        <v>999</v>
      </c>
      <c r="N72" s="1058">
        <f t="shared" si="30"/>
        <v>43117</v>
      </c>
      <c r="O72" s="1059">
        <f t="shared" si="31"/>
        <v>42178</v>
      </c>
      <c r="P72" s="1060" t="str">
        <f t="shared" si="32"/>
        <v>"2018.1.17-0:0"</v>
      </c>
      <c r="Q72" s="1060" t="str">
        <f t="shared" si="32"/>
        <v>"2015.6.23-0:0"</v>
      </c>
    </row>
    <row r="73" customFormat="1" spans="2:17">
      <c r="B73">
        <v>18</v>
      </c>
      <c r="D73">
        <f t="shared" si="33"/>
        <v>4</v>
      </c>
      <c r="E73" s="1049">
        <f>E70</f>
        <v>43122</v>
      </c>
      <c r="F73" s="1049">
        <f>F70</f>
        <v>43123</v>
      </c>
      <c r="G73" s="1050">
        <f t="shared" si="28"/>
        <v>1</v>
      </c>
      <c r="H73" s="363" t="s">
        <v>66</v>
      </c>
      <c r="I73" s="1050" t="str">
        <f t="shared" si="34"/>
        <v>"2018.1.22-0:0"</v>
      </c>
      <c r="J73" s="1050" t="str">
        <f t="shared" si="29"/>
        <v>"2018.1.23-0:0"</v>
      </c>
      <c r="K73" s="1050"/>
      <c r="L73" s="1050">
        <v>61</v>
      </c>
      <c r="M73" s="1050">
        <v>999</v>
      </c>
      <c r="N73" s="1058">
        <f t="shared" si="30"/>
        <v>43117</v>
      </c>
      <c r="O73" s="1059">
        <f t="shared" si="31"/>
        <v>42178</v>
      </c>
      <c r="P73" s="1060" t="str">
        <f t="shared" si="32"/>
        <v>"2018.1.17-0:0"</v>
      </c>
      <c r="Q73" s="1060" t="str">
        <f t="shared" si="32"/>
        <v>"2015.6.23-0:0"</v>
      </c>
    </row>
    <row r="74" customFormat="1" spans="2:17">
      <c r="B74">
        <v>22</v>
      </c>
      <c r="D74">
        <f t="shared" si="33"/>
        <v>5</v>
      </c>
      <c r="E74" s="1049">
        <f t="shared" ref="E74:F78" si="35">E71</f>
        <v>43123</v>
      </c>
      <c r="F74" s="1049">
        <f t="shared" si="35"/>
        <v>43124</v>
      </c>
      <c r="G74" s="1050">
        <f t="shared" si="28"/>
        <v>1</v>
      </c>
      <c r="H74" s="363" t="s">
        <v>67</v>
      </c>
      <c r="I74" s="1050" t="str">
        <f t="shared" si="34"/>
        <v>"2018.1.23-0:0"</v>
      </c>
      <c r="J74" s="1050" t="str">
        <f t="shared" si="29"/>
        <v>"2018.1.24-0:0"</v>
      </c>
      <c r="K74" s="1050"/>
      <c r="L74" s="1050">
        <v>0</v>
      </c>
      <c r="M74" s="1050">
        <v>0</v>
      </c>
      <c r="N74" s="1058">
        <f t="shared" si="30"/>
        <v>43178</v>
      </c>
      <c r="O74" s="1059">
        <f t="shared" si="31"/>
        <v>43177</v>
      </c>
      <c r="P74" s="1060" t="str">
        <f t="shared" si="32"/>
        <v>"2018.3.19-0:0"</v>
      </c>
      <c r="Q74" s="1060" t="str">
        <f t="shared" si="32"/>
        <v>"2018.3.18-0:0"</v>
      </c>
    </row>
    <row r="75" customFormat="1" spans="2:17">
      <c r="B75">
        <v>42</v>
      </c>
      <c r="D75">
        <f t="shared" si="33"/>
        <v>6</v>
      </c>
      <c r="E75" s="1049">
        <f t="shared" si="35"/>
        <v>43124</v>
      </c>
      <c r="F75" s="1049">
        <f t="shared" si="35"/>
        <v>43125</v>
      </c>
      <c r="G75" s="1050">
        <f t="shared" si="28"/>
        <v>1</v>
      </c>
      <c r="H75" s="363" t="s">
        <v>68</v>
      </c>
      <c r="I75" s="1050" t="str">
        <f t="shared" si="34"/>
        <v>"2018.1.24-0:0"</v>
      </c>
      <c r="J75" s="1050" t="str">
        <f t="shared" si="29"/>
        <v>"2018.1.25-0:0"</v>
      </c>
      <c r="K75" s="1050"/>
      <c r="L75" s="1050">
        <v>0</v>
      </c>
      <c r="M75" s="1050">
        <v>0</v>
      </c>
      <c r="N75" s="1058">
        <f t="shared" si="30"/>
        <v>43178</v>
      </c>
      <c r="O75" s="1059">
        <f t="shared" si="31"/>
        <v>43177</v>
      </c>
      <c r="P75" s="1060" t="str">
        <f t="shared" si="32"/>
        <v>"2018.3.19-0:0"</v>
      </c>
      <c r="Q75" s="1060" t="str">
        <f t="shared" si="32"/>
        <v>"2018.3.18-0:0"</v>
      </c>
    </row>
    <row r="76" customFormat="1" ht="17.25" spans="2:17">
      <c r="B76">
        <v>55</v>
      </c>
      <c r="D76">
        <f t="shared" si="33"/>
        <v>7</v>
      </c>
      <c r="E76" s="1049">
        <f t="shared" si="35"/>
        <v>43122</v>
      </c>
      <c r="F76" s="1049">
        <f t="shared" si="35"/>
        <v>43123</v>
      </c>
      <c r="G76" s="1050">
        <f t="shared" si="28"/>
        <v>1</v>
      </c>
      <c r="H76" s="1051" t="s">
        <v>69</v>
      </c>
      <c r="I76" s="1050" t="str">
        <f t="shared" si="34"/>
        <v>"2018.1.22-0:0"</v>
      </c>
      <c r="J76" s="1050" t="str">
        <f t="shared" si="29"/>
        <v>"2018.1.23-0:0"</v>
      </c>
      <c r="K76" s="1050"/>
      <c r="L76" s="1050">
        <v>0</v>
      </c>
      <c r="M76" s="1050">
        <v>0</v>
      </c>
      <c r="N76" s="1058">
        <f t="shared" si="30"/>
        <v>43178</v>
      </c>
      <c r="O76" s="1059">
        <f t="shared" si="31"/>
        <v>43177</v>
      </c>
      <c r="P76" s="1060" t="str">
        <f t="shared" si="32"/>
        <v>"2018.3.19-0:0"</v>
      </c>
      <c r="Q76" s="1060" t="str">
        <f t="shared" si="32"/>
        <v>"2018.3.18-0:0"</v>
      </c>
    </row>
    <row r="77" customFormat="1" spans="2:17">
      <c r="B77">
        <v>57</v>
      </c>
      <c r="D77">
        <f t="shared" si="33"/>
        <v>8</v>
      </c>
      <c r="E77" s="1049">
        <f t="shared" si="35"/>
        <v>43123</v>
      </c>
      <c r="F77" s="1049">
        <f t="shared" si="35"/>
        <v>43124</v>
      </c>
      <c r="G77" s="1050">
        <f t="shared" si="28"/>
        <v>1</v>
      </c>
      <c r="H77" s="60" t="s">
        <v>70</v>
      </c>
      <c r="I77" s="1050" t="str">
        <f t="shared" si="34"/>
        <v>"2018.1.23-0:0"</v>
      </c>
      <c r="J77" s="1050" t="str">
        <f t="shared" si="29"/>
        <v>"2018.1.24-0:0"</v>
      </c>
      <c r="K77" s="1050"/>
      <c r="L77" s="1050">
        <v>0</v>
      </c>
      <c r="M77" s="1050">
        <v>0</v>
      </c>
      <c r="N77" s="1058">
        <f t="shared" si="30"/>
        <v>43178</v>
      </c>
      <c r="O77" s="1059">
        <f t="shared" si="31"/>
        <v>43177</v>
      </c>
      <c r="P77" s="1060" t="str">
        <f t="shared" si="32"/>
        <v>"2018.3.19-0:0"</v>
      </c>
      <c r="Q77" s="1060" t="str">
        <f t="shared" si="32"/>
        <v>"2018.3.18-0:0"</v>
      </c>
    </row>
    <row r="78" customFormat="1" spans="2:17">
      <c r="B78">
        <v>68</v>
      </c>
      <c r="D78">
        <f t="shared" si="33"/>
        <v>9</v>
      </c>
      <c r="E78" s="1049">
        <f t="shared" si="35"/>
        <v>43124</v>
      </c>
      <c r="F78" s="1049">
        <f t="shared" si="35"/>
        <v>43125</v>
      </c>
      <c r="G78" s="1050">
        <f t="shared" si="28"/>
        <v>1</v>
      </c>
      <c r="H78" s="60" t="s">
        <v>71</v>
      </c>
      <c r="I78" s="1050" t="str">
        <f t="shared" si="34"/>
        <v>"2018.1.24-0:0"</v>
      </c>
      <c r="J78" s="1050" t="str">
        <f t="shared" si="29"/>
        <v>"2018.1.25-0:0"</v>
      </c>
      <c r="K78" s="1050"/>
      <c r="L78" s="1050">
        <v>0</v>
      </c>
      <c r="M78" s="1050">
        <v>0</v>
      </c>
      <c r="N78" s="1058">
        <f t="shared" si="30"/>
        <v>43178</v>
      </c>
      <c r="O78" s="1059">
        <f t="shared" si="31"/>
        <v>43177</v>
      </c>
      <c r="P78" s="1060" t="str">
        <f t="shared" si="32"/>
        <v>"2018.3.19-0:0"</v>
      </c>
      <c r="Q78" s="1060" t="str">
        <f t="shared" si="32"/>
        <v>"2018.3.18-0:0"</v>
      </c>
    </row>
    <row r="79" customFormat="1" spans="2:15">
      <c r="B79">
        <v>79</v>
      </c>
      <c r="I79" s="60"/>
      <c r="J79" s="60"/>
      <c r="K79" s="60"/>
      <c r="L79" s="60"/>
      <c r="M79" s="60"/>
      <c r="O79" s="1061"/>
    </row>
    <row r="80" spans="2:2">
      <c r="B80" s="273">
        <v>81</v>
      </c>
    </row>
    <row r="81" spans="2:2">
      <c r="B81" s="273">
        <v>82</v>
      </c>
    </row>
    <row r="82" spans="2:2">
      <c r="B82" s="273">
        <v>104</v>
      </c>
    </row>
    <row r="83" spans="2:2">
      <c r="B83" s="273">
        <v>105</v>
      </c>
    </row>
    <row r="84" spans="2:2">
      <c r="B84" s="273">
        <v>108</v>
      </c>
    </row>
    <row r="85" spans="2:2">
      <c r="B85" s="273">
        <v>117</v>
      </c>
    </row>
    <row r="86" spans="2:2">
      <c r="B86" s="273">
        <v>129</v>
      </c>
    </row>
    <row r="87" spans="2:2">
      <c r="B87" s="273">
        <v>132</v>
      </c>
    </row>
    <row r="109" spans="4:4">
      <c r="D109" s="273" t="str">
        <f>"{"&amp;D127&amp;"}"</f>
        <v>{1,4,13,18,22,42,55,57,68,79,81,82,104,105,108,117,129,132}</v>
      </c>
    </row>
    <row r="110" spans="2:4">
      <c r="B110">
        <v>1</v>
      </c>
      <c r="C110" s="273" t="str">
        <f>B110&amp;","</f>
        <v>1,</v>
      </c>
      <c r="D110" s="273" t="str">
        <f>C110</f>
        <v>1,</v>
      </c>
    </row>
    <row r="111" spans="2:4">
      <c r="B111">
        <v>4</v>
      </c>
      <c r="C111" s="273" t="str">
        <f t="shared" ref="C111:C126" si="36">B111&amp;","</f>
        <v>4,</v>
      </c>
      <c r="D111" s="273" t="str">
        <f>D110&amp;C111</f>
        <v>1,4,</v>
      </c>
    </row>
    <row r="112" spans="2:4">
      <c r="B112">
        <v>13</v>
      </c>
      <c r="C112" s="273" t="str">
        <f t="shared" si="36"/>
        <v>13,</v>
      </c>
      <c r="D112" s="273" t="str">
        <f t="shared" ref="D112:D127" si="37">D111&amp;C112</f>
        <v>1,4,13,</v>
      </c>
    </row>
    <row r="113" spans="2:4">
      <c r="B113">
        <v>18</v>
      </c>
      <c r="C113" s="273" t="str">
        <f t="shared" si="36"/>
        <v>18,</v>
      </c>
      <c r="D113" s="273" t="str">
        <f t="shared" si="37"/>
        <v>1,4,13,18,</v>
      </c>
    </row>
    <row r="114" spans="2:4">
      <c r="B114">
        <v>22</v>
      </c>
      <c r="C114" s="273" t="str">
        <f t="shared" si="36"/>
        <v>22,</v>
      </c>
      <c r="D114" s="273" t="str">
        <f t="shared" si="37"/>
        <v>1,4,13,18,22,</v>
      </c>
    </row>
    <row r="115" spans="2:4">
      <c r="B115">
        <v>42</v>
      </c>
      <c r="C115" s="273" t="str">
        <f t="shared" si="36"/>
        <v>42,</v>
      </c>
      <c r="D115" s="273" t="str">
        <f t="shared" si="37"/>
        <v>1,4,13,18,22,42,</v>
      </c>
    </row>
    <row r="116" spans="2:4">
      <c r="B116">
        <v>55</v>
      </c>
      <c r="C116" s="273" t="str">
        <f t="shared" si="36"/>
        <v>55,</v>
      </c>
      <c r="D116" s="273" t="str">
        <f t="shared" si="37"/>
        <v>1,4,13,18,22,42,55,</v>
      </c>
    </row>
    <row r="117" spans="2:4">
      <c r="B117">
        <v>57</v>
      </c>
      <c r="C117" s="273" t="str">
        <f t="shared" si="36"/>
        <v>57,</v>
      </c>
      <c r="D117" s="273" t="str">
        <f t="shared" si="37"/>
        <v>1,4,13,18,22,42,55,57,</v>
      </c>
    </row>
    <row r="118" spans="2:4">
      <c r="B118">
        <v>68</v>
      </c>
      <c r="C118" s="273" t="str">
        <f t="shared" si="36"/>
        <v>68,</v>
      </c>
      <c r="D118" s="273" t="str">
        <f t="shared" si="37"/>
        <v>1,4,13,18,22,42,55,57,68,</v>
      </c>
    </row>
    <row r="119" spans="2:4">
      <c r="B119">
        <v>79</v>
      </c>
      <c r="C119" s="273" t="str">
        <f t="shared" si="36"/>
        <v>79,</v>
      </c>
      <c r="D119" s="273" t="str">
        <f t="shared" si="37"/>
        <v>1,4,13,18,22,42,55,57,68,79,</v>
      </c>
    </row>
    <row r="120" spans="2:4">
      <c r="B120" s="273">
        <v>81</v>
      </c>
      <c r="C120" s="273" t="str">
        <f t="shared" si="36"/>
        <v>81,</v>
      </c>
      <c r="D120" s="273" t="str">
        <f t="shared" si="37"/>
        <v>1,4,13,18,22,42,55,57,68,79,81,</v>
      </c>
    </row>
    <row r="121" spans="2:4">
      <c r="B121" s="273">
        <v>82</v>
      </c>
      <c r="C121" s="273" t="str">
        <f t="shared" si="36"/>
        <v>82,</v>
      </c>
      <c r="D121" s="273" t="str">
        <f t="shared" si="37"/>
        <v>1,4,13,18,22,42,55,57,68,79,81,82,</v>
      </c>
    </row>
    <row r="122" spans="2:4">
      <c r="B122" s="273">
        <v>104</v>
      </c>
      <c r="C122" s="273" t="str">
        <f t="shared" si="36"/>
        <v>104,</v>
      </c>
      <c r="D122" s="273" t="str">
        <f t="shared" si="37"/>
        <v>1,4,13,18,22,42,55,57,68,79,81,82,104,</v>
      </c>
    </row>
    <row r="123" spans="2:4">
      <c r="B123" s="273">
        <v>105</v>
      </c>
      <c r="C123" s="273" t="str">
        <f t="shared" si="36"/>
        <v>105,</v>
      </c>
      <c r="D123" s="273" t="str">
        <f t="shared" si="37"/>
        <v>1,4,13,18,22,42,55,57,68,79,81,82,104,105,</v>
      </c>
    </row>
    <row r="124" spans="2:4">
      <c r="B124" s="273">
        <v>108</v>
      </c>
      <c r="C124" s="273" t="str">
        <f t="shared" si="36"/>
        <v>108,</v>
      </c>
      <c r="D124" s="273" t="str">
        <f t="shared" si="37"/>
        <v>1,4,13,18,22,42,55,57,68,79,81,82,104,105,108,</v>
      </c>
    </row>
    <row r="125" spans="2:4">
      <c r="B125" s="273">
        <v>117</v>
      </c>
      <c r="C125" s="273" t="str">
        <f t="shared" si="36"/>
        <v>117,</v>
      </c>
      <c r="D125" s="273" t="str">
        <f t="shared" si="37"/>
        <v>1,4,13,18,22,42,55,57,68,79,81,82,104,105,108,117,</v>
      </c>
    </row>
    <row r="126" spans="2:4">
      <c r="B126" s="273">
        <v>129</v>
      </c>
      <c r="C126" s="273" t="str">
        <f t="shared" si="36"/>
        <v>129,</v>
      </c>
      <c r="D126" s="273" t="str">
        <f t="shared" si="37"/>
        <v>1,4,13,18,22,42,55,57,68,79,81,82,104,105,108,117,129,</v>
      </c>
    </row>
    <row r="127" spans="2:4">
      <c r="B127" s="273">
        <v>132</v>
      </c>
      <c r="C127" s="273">
        <f>B127</f>
        <v>132</v>
      </c>
      <c r="D127" s="273" t="str">
        <f t="shared" si="37"/>
        <v>1,4,13,18,22,42,55,57,68,79,81,82,104,105,108,117,129,132</v>
      </c>
    </row>
  </sheetData>
  <mergeCells count="1">
    <mergeCell ref="C27:C38"/>
  </mergeCells>
  <pageMargins left="0.699305555555556" right="0.699305555555556"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44"/>
  <sheetViews>
    <sheetView workbookViewId="0">
      <pane xSplit="2" ySplit="7" topLeftCell="C454" activePane="bottomRight" state="frozen"/>
      <selection/>
      <selection pane="topRight"/>
      <selection pane="bottomLeft"/>
      <selection pane="bottomRight" activeCell="D467" sqref="D467"/>
    </sheetView>
  </sheetViews>
  <sheetFormatPr defaultColWidth="9" defaultRowHeight="16.5"/>
  <cols>
    <col min="1" max="1" width="23" customWidth="1"/>
    <col min="6" max="6" width="19.125" customWidth="1"/>
    <col min="8" max="9" width="31.625" customWidth="1"/>
    <col min="10" max="10" width="16" customWidth="1"/>
    <col min="16" max="16" width="25.375" customWidth="1"/>
  </cols>
  <sheetData>
    <row r="1" spans="1:15">
      <c r="A1" s="329" t="s">
        <v>72</v>
      </c>
      <c r="B1" s="330" t="s">
        <v>73</v>
      </c>
      <c r="C1" s="331"/>
      <c r="D1" s="332" t="s">
        <v>74</v>
      </c>
      <c r="E1" s="334" t="s">
        <v>1929</v>
      </c>
      <c r="F1" s="348"/>
      <c r="N1" s="103"/>
      <c r="O1" s="103"/>
    </row>
    <row r="2" spans="1:15">
      <c r="A2" s="329" t="s">
        <v>76</v>
      </c>
      <c r="B2" s="334" t="s">
        <v>1930</v>
      </c>
      <c r="C2" s="331"/>
      <c r="D2" s="332" t="s">
        <v>78</v>
      </c>
      <c r="E2" s="335" t="s">
        <v>79</v>
      </c>
      <c r="F2" s="349"/>
      <c r="N2" s="103"/>
      <c r="O2" s="103"/>
    </row>
    <row r="3" spans="1:15">
      <c r="A3" s="329" t="s">
        <v>80</v>
      </c>
      <c r="B3" s="334">
        <v>2</v>
      </c>
      <c r="C3" s="331"/>
      <c r="D3" s="336"/>
      <c r="E3" s="337"/>
      <c r="F3" s="350"/>
      <c r="N3" s="103"/>
      <c r="O3" s="103"/>
    </row>
    <row r="4" spans="1:15">
      <c r="A4" s="245" t="s">
        <v>1931</v>
      </c>
      <c r="B4" s="245" t="s">
        <v>913</v>
      </c>
      <c r="C4" s="245" t="s">
        <v>914</v>
      </c>
      <c r="D4" s="245"/>
      <c r="E4" s="245"/>
      <c r="F4" s="245" t="s">
        <v>1932</v>
      </c>
      <c r="G4" s="245"/>
      <c r="H4" s="245"/>
      <c r="I4" s="245"/>
      <c r="N4" s="103"/>
      <c r="O4" s="103"/>
    </row>
    <row r="5" spans="1:16">
      <c r="A5" s="338" t="s">
        <v>83</v>
      </c>
      <c r="B5" s="338" t="s">
        <v>916</v>
      </c>
      <c r="C5" s="339" t="s">
        <v>917</v>
      </c>
      <c r="D5" s="339" t="s">
        <v>1933</v>
      </c>
      <c r="E5" s="339" t="s">
        <v>1934</v>
      </c>
      <c r="F5" s="351" t="s">
        <v>1935</v>
      </c>
      <c r="G5" s="339" t="s">
        <v>1936</v>
      </c>
      <c r="H5" s="339" t="s">
        <v>932</v>
      </c>
      <c r="I5" s="339" t="s">
        <v>1937</v>
      </c>
      <c r="J5" s="339" t="s">
        <v>1938</v>
      </c>
      <c r="K5" s="339" t="s">
        <v>1939</v>
      </c>
      <c r="L5" s="339" t="s">
        <v>1940</v>
      </c>
      <c r="M5" s="339" t="s">
        <v>673</v>
      </c>
      <c r="N5" s="189" t="s">
        <v>1941</v>
      </c>
      <c r="O5" s="189" t="s">
        <v>1942</v>
      </c>
      <c r="P5" s="189" t="s">
        <v>1943</v>
      </c>
    </row>
    <row r="6" spans="1:16">
      <c r="A6" s="340" t="s">
        <v>100</v>
      </c>
      <c r="B6" s="340" t="s">
        <v>103</v>
      </c>
      <c r="C6" s="340" t="s">
        <v>103</v>
      </c>
      <c r="D6" s="340" t="s">
        <v>1944</v>
      </c>
      <c r="E6" s="340" t="s">
        <v>1944</v>
      </c>
      <c r="F6" s="352" t="s">
        <v>101</v>
      </c>
      <c r="G6" s="340" t="s">
        <v>101</v>
      </c>
      <c r="H6" s="340" t="s">
        <v>101</v>
      </c>
      <c r="I6" s="340" t="s">
        <v>101</v>
      </c>
      <c r="J6" s="340" t="s">
        <v>101</v>
      </c>
      <c r="K6" s="340" t="s">
        <v>101</v>
      </c>
      <c r="L6" s="340" t="s">
        <v>103</v>
      </c>
      <c r="M6" s="340" t="s">
        <v>103</v>
      </c>
      <c r="N6" s="194" t="s">
        <v>102</v>
      </c>
      <c r="O6" s="192" t="s">
        <v>102</v>
      </c>
      <c r="P6" s="194" t="s">
        <v>103</v>
      </c>
    </row>
    <row r="7" spans="1:16">
      <c r="A7" s="340" t="s">
        <v>104</v>
      </c>
      <c r="B7" s="340" t="s">
        <v>105</v>
      </c>
      <c r="C7" s="340" t="s">
        <v>934</v>
      </c>
      <c r="D7" s="340" t="s">
        <v>1945</v>
      </c>
      <c r="E7" s="340" t="s">
        <v>1946</v>
      </c>
      <c r="F7" s="352" t="s">
        <v>1947</v>
      </c>
      <c r="G7" s="340" t="s">
        <v>1948</v>
      </c>
      <c r="H7" s="340" t="s">
        <v>948</v>
      </c>
      <c r="I7" s="340" t="s">
        <v>1949</v>
      </c>
      <c r="J7" s="340" t="s">
        <v>1122</v>
      </c>
      <c r="K7" s="340" t="s">
        <v>1123</v>
      </c>
      <c r="L7" s="340" t="s">
        <v>680</v>
      </c>
      <c r="M7" s="340" t="s">
        <v>684</v>
      </c>
      <c r="N7" s="111" t="s">
        <v>1950</v>
      </c>
      <c r="O7" s="112" t="s">
        <v>1951</v>
      </c>
      <c r="P7" s="111" t="s">
        <v>1952</v>
      </c>
    </row>
    <row r="8" spans="2:15">
      <c r="B8">
        <v>202</v>
      </c>
      <c r="C8">
        <v>1</v>
      </c>
      <c r="G8">
        <v>100</v>
      </c>
      <c r="H8" t="s">
        <v>1953</v>
      </c>
      <c r="J8">
        <v>300</v>
      </c>
      <c r="L8" s="245"/>
      <c r="M8" s="245">
        <v>1</v>
      </c>
      <c r="N8" s="103"/>
      <c r="O8" s="103"/>
    </row>
    <row r="9" spans="2:15">
      <c r="B9">
        <v>202</v>
      </c>
      <c r="C9">
        <v>2</v>
      </c>
      <c r="G9">
        <v>2000</v>
      </c>
      <c r="H9" t="s">
        <v>1954</v>
      </c>
      <c r="J9">
        <v>15</v>
      </c>
      <c r="L9" s="245"/>
      <c r="M9" s="245">
        <v>1</v>
      </c>
      <c r="N9" s="103"/>
      <c r="O9" s="103"/>
    </row>
    <row r="10" spans="2:15">
      <c r="B10">
        <v>202</v>
      </c>
      <c r="C10">
        <v>3</v>
      </c>
      <c r="G10">
        <v>2000</v>
      </c>
      <c r="H10" t="s">
        <v>1955</v>
      </c>
      <c r="J10">
        <v>6</v>
      </c>
      <c r="L10" s="245"/>
      <c r="M10" s="245">
        <v>1</v>
      </c>
      <c r="N10" s="103"/>
      <c r="O10" s="103"/>
    </row>
    <row r="11" ht="17.25" spans="2:15">
      <c r="B11" s="98">
        <v>202</v>
      </c>
      <c r="C11" s="98">
        <v>4</v>
      </c>
      <c r="D11" s="98"/>
      <c r="E11" s="98"/>
      <c r="F11" s="98"/>
      <c r="G11" s="98">
        <v>2000</v>
      </c>
      <c r="H11" s="98" t="s">
        <v>1956</v>
      </c>
      <c r="I11" s="129"/>
      <c r="L11" s="245"/>
      <c r="M11" s="245">
        <v>1</v>
      </c>
      <c r="N11" s="103"/>
      <c r="O11" s="103"/>
    </row>
    <row r="12" ht="17.25" spans="2:15">
      <c r="B12">
        <v>161</v>
      </c>
      <c r="C12" s="328">
        <v>1</v>
      </c>
      <c r="D12" s="328"/>
      <c r="E12" s="328"/>
      <c r="F12" s="328"/>
      <c r="G12" s="328">
        <v>1000</v>
      </c>
      <c r="H12" s="234" t="s">
        <v>1957</v>
      </c>
      <c r="I12" s="234"/>
      <c r="J12" s="353">
        <v>50</v>
      </c>
      <c r="K12" s="354"/>
      <c r="L12" s="245">
        <v>1</v>
      </c>
      <c r="M12" s="245">
        <v>2</v>
      </c>
      <c r="N12" s="103"/>
      <c r="O12" s="103"/>
    </row>
    <row r="13" spans="2:15">
      <c r="B13">
        <v>161</v>
      </c>
      <c r="C13" s="328">
        <v>2</v>
      </c>
      <c r="D13" s="328"/>
      <c r="E13" s="328"/>
      <c r="F13" s="328"/>
      <c r="G13" s="328">
        <v>1500</v>
      </c>
      <c r="H13" s="234" t="s">
        <v>1958</v>
      </c>
      <c r="I13" s="234"/>
      <c r="J13" s="353">
        <v>100</v>
      </c>
      <c r="K13" s="354"/>
      <c r="L13" s="245">
        <v>1</v>
      </c>
      <c r="M13" s="245">
        <v>2</v>
      </c>
      <c r="N13" s="103"/>
      <c r="O13" s="103"/>
    </row>
    <row r="14" spans="2:15">
      <c r="B14">
        <v>161</v>
      </c>
      <c r="C14" s="328">
        <v>3</v>
      </c>
      <c r="D14" s="328"/>
      <c r="E14" s="328"/>
      <c r="F14" s="328"/>
      <c r="G14" s="328">
        <v>10000</v>
      </c>
      <c r="H14" s="234" t="s">
        <v>1959</v>
      </c>
      <c r="I14" s="234"/>
      <c r="J14" s="353">
        <v>5</v>
      </c>
      <c r="K14" s="354"/>
      <c r="L14" s="245">
        <v>1</v>
      </c>
      <c r="M14" s="245">
        <v>2</v>
      </c>
      <c r="N14" s="103"/>
      <c r="O14" s="103"/>
    </row>
    <row r="15" spans="2:15">
      <c r="B15">
        <v>161</v>
      </c>
      <c r="C15" s="328">
        <v>4</v>
      </c>
      <c r="D15" s="328"/>
      <c r="E15" s="328"/>
      <c r="F15" s="328"/>
      <c r="G15" s="328">
        <v>7000</v>
      </c>
      <c r="H15" s="234" t="s">
        <v>1960</v>
      </c>
      <c r="I15" s="234"/>
      <c r="J15" s="353">
        <v>5</v>
      </c>
      <c r="K15" s="354"/>
      <c r="L15" s="245">
        <v>1</v>
      </c>
      <c r="M15" s="245">
        <v>2</v>
      </c>
      <c r="N15" s="103"/>
      <c r="O15" s="103"/>
    </row>
    <row r="16" spans="2:15">
      <c r="B16">
        <v>161</v>
      </c>
      <c r="C16" s="328">
        <v>5</v>
      </c>
      <c r="D16" s="328"/>
      <c r="E16" s="328"/>
      <c r="F16" s="328"/>
      <c r="G16" s="328">
        <v>2500</v>
      </c>
      <c r="H16" s="234" t="s">
        <v>1954</v>
      </c>
      <c r="I16" s="234"/>
      <c r="J16" s="353">
        <v>15</v>
      </c>
      <c r="K16" s="354"/>
      <c r="L16" s="245">
        <v>1</v>
      </c>
      <c r="M16" s="245">
        <v>2</v>
      </c>
      <c r="N16" s="103"/>
      <c r="O16" s="103"/>
    </row>
    <row r="17" spans="2:15">
      <c r="B17">
        <v>161</v>
      </c>
      <c r="C17" s="328">
        <v>6</v>
      </c>
      <c r="D17" s="328"/>
      <c r="E17" s="328"/>
      <c r="F17" s="328"/>
      <c r="G17" s="328">
        <v>2000</v>
      </c>
      <c r="H17" s="234" t="s">
        <v>1955</v>
      </c>
      <c r="I17" s="234"/>
      <c r="J17" s="353">
        <v>5</v>
      </c>
      <c r="K17" s="354"/>
      <c r="L17" s="245">
        <v>1</v>
      </c>
      <c r="M17" s="245">
        <v>2</v>
      </c>
      <c r="N17" s="103"/>
      <c r="O17" s="103"/>
    </row>
    <row r="18" spans="2:15">
      <c r="B18">
        <v>161</v>
      </c>
      <c r="C18" s="328">
        <v>7</v>
      </c>
      <c r="D18" s="328"/>
      <c r="E18" s="328"/>
      <c r="F18" s="328"/>
      <c r="G18" s="328">
        <v>2000</v>
      </c>
      <c r="H18" s="234" t="s">
        <v>1956</v>
      </c>
      <c r="I18" s="234"/>
      <c r="J18" s="217"/>
      <c r="K18" s="354"/>
      <c r="L18" s="245">
        <v>1</v>
      </c>
      <c r="M18" s="245">
        <v>2</v>
      </c>
      <c r="N18" s="103"/>
      <c r="O18" s="103"/>
    </row>
    <row r="19" spans="2:15">
      <c r="B19">
        <v>161</v>
      </c>
      <c r="C19">
        <v>8</v>
      </c>
      <c r="G19">
        <v>25032</v>
      </c>
      <c r="H19" t="s">
        <v>1961</v>
      </c>
      <c r="L19" s="245">
        <v>3</v>
      </c>
      <c r="M19" s="245">
        <v>2</v>
      </c>
      <c r="N19" s="103"/>
      <c r="O19" s="103"/>
    </row>
    <row r="20" spans="2:15">
      <c r="B20">
        <v>161</v>
      </c>
      <c r="C20">
        <v>9</v>
      </c>
      <c r="G20">
        <v>18022</v>
      </c>
      <c r="H20" t="s">
        <v>1962</v>
      </c>
      <c r="L20" s="245">
        <v>3</v>
      </c>
      <c r="M20" s="245">
        <v>2</v>
      </c>
      <c r="N20" s="103"/>
      <c r="O20" s="103"/>
    </row>
    <row r="21" spans="2:15">
      <c r="B21">
        <v>161</v>
      </c>
      <c r="C21">
        <v>10</v>
      </c>
      <c r="G21">
        <v>10012</v>
      </c>
      <c r="H21" t="s">
        <v>1963</v>
      </c>
      <c r="L21" s="245">
        <v>3</v>
      </c>
      <c r="M21" s="245">
        <v>2</v>
      </c>
      <c r="N21" s="103"/>
      <c r="O21" s="103"/>
    </row>
    <row r="22" spans="2:15">
      <c r="B22">
        <v>161</v>
      </c>
      <c r="C22">
        <v>11</v>
      </c>
      <c r="G22">
        <v>10012</v>
      </c>
      <c r="H22" t="s">
        <v>1964</v>
      </c>
      <c r="L22" s="245">
        <v>3</v>
      </c>
      <c r="M22" s="245">
        <v>2</v>
      </c>
      <c r="N22" s="103"/>
      <c r="O22" s="103"/>
    </row>
    <row r="23" spans="2:15">
      <c r="B23">
        <v>161</v>
      </c>
      <c r="C23">
        <v>12</v>
      </c>
      <c r="G23">
        <v>10012</v>
      </c>
      <c r="H23" t="s">
        <v>1965</v>
      </c>
      <c r="L23" s="245">
        <v>3</v>
      </c>
      <c r="M23" s="245">
        <v>2</v>
      </c>
      <c r="N23" s="103"/>
      <c r="O23" s="103"/>
    </row>
    <row r="24" spans="2:15">
      <c r="B24">
        <v>161</v>
      </c>
      <c r="C24">
        <v>13</v>
      </c>
      <c r="G24">
        <v>10012</v>
      </c>
      <c r="H24" t="s">
        <v>1966</v>
      </c>
      <c r="L24" s="245">
        <v>3</v>
      </c>
      <c r="M24" s="245">
        <v>2</v>
      </c>
      <c r="N24" s="103"/>
      <c r="O24" s="103"/>
    </row>
    <row r="25" spans="2:15">
      <c r="B25">
        <v>161</v>
      </c>
      <c r="C25">
        <v>14</v>
      </c>
      <c r="G25">
        <v>10012</v>
      </c>
      <c r="H25" t="s">
        <v>1967</v>
      </c>
      <c r="L25" s="245">
        <v>3</v>
      </c>
      <c r="M25" s="245">
        <v>2</v>
      </c>
      <c r="N25" s="103"/>
      <c r="O25" s="103"/>
    </row>
    <row r="26" spans="2:15">
      <c r="B26">
        <v>161</v>
      </c>
      <c r="C26">
        <v>15</v>
      </c>
      <c r="G26">
        <v>10012</v>
      </c>
      <c r="H26" t="s">
        <v>1968</v>
      </c>
      <c r="L26" s="245">
        <v>3</v>
      </c>
      <c r="M26" s="245">
        <v>2</v>
      </c>
      <c r="N26" s="103"/>
      <c r="O26" s="103"/>
    </row>
    <row r="27" spans="2:15">
      <c r="B27">
        <v>161</v>
      </c>
      <c r="C27">
        <v>16</v>
      </c>
      <c r="G27">
        <v>25032</v>
      </c>
      <c r="H27" t="s">
        <v>1969</v>
      </c>
      <c r="L27" s="245">
        <v>3</v>
      </c>
      <c r="M27" s="245">
        <v>2</v>
      </c>
      <c r="N27" s="103"/>
      <c r="O27" s="103"/>
    </row>
    <row r="28" spans="2:15">
      <c r="B28">
        <v>161</v>
      </c>
      <c r="C28">
        <v>17</v>
      </c>
      <c r="G28">
        <v>18022</v>
      </c>
      <c r="H28" t="s">
        <v>1970</v>
      </c>
      <c r="L28" s="245">
        <v>3</v>
      </c>
      <c r="M28" s="245">
        <v>2</v>
      </c>
      <c r="N28" s="103"/>
      <c r="O28" s="103"/>
    </row>
    <row r="29" spans="2:15">
      <c r="B29">
        <v>161</v>
      </c>
      <c r="C29">
        <v>18</v>
      </c>
      <c r="G29">
        <v>10012</v>
      </c>
      <c r="H29" t="s">
        <v>1971</v>
      </c>
      <c r="L29" s="245">
        <v>3</v>
      </c>
      <c r="M29" s="245">
        <v>2</v>
      </c>
      <c r="N29" s="103"/>
      <c r="O29" s="103"/>
    </row>
    <row r="30" spans="2:15">
      <c r="B30">
        <v>161</v>
      </c>
      <c r="C30">
        <v>19</v>
      </c>
      <c r="G30">
        <v>10012</v>
      </c>
      <c r="H30" t="s">
        <v>1972</v>
      </c>
      <c r="L30" s="245">
        <v>3</v>
      </c>
      <c r="M30" s="245">
        <v>2</v>
      </c>
      <c r="N30" s="103"/>
      <c r="O30" s="103"/>
    </row>
    <row r="31" spans="2:15">
      <c r="B31">
        <v>161</v>
      </c>
      <c r="C31">
        <v>20</v>
      </c>
      <c r="G31">
        <v>10012</v>
      </c>
      <c r="H31" t="s">
        <v>1973</v>
      </c>
      <c r="L31" s="245">
        <v>3</v>
      </c>
      <c r="M31" s="245">
        <v>2</v>
      </c>
      <c r="N31" s="103"/>
      <c r="O31" s="103"/>
    </row>
    <row r="32" spans="2:15">
      <c r="B32">
        <v>161</v>
      </c>
      <c r="C32">
        <v>21</v>
      </c>
      <c r="G32">
        <v>10012</v>
      </c>
      <c r="H32" t="s">
        <v>1974</v>
      </c>
      <c r="L32" s="245">
        <v>3</v>
      </c>
      <c r="M32" s="245">
        <v>2</v>
      </c>
      <c r="N32" s="103"/>
      <c r="O32" s="103"/>
    </row>
    <row r="33" spans="2:15">
      <c r="B33">
        <v>161</v>
      </c>
      <c r="C33">
        <v>22</v>
      </c>
      <c r="G33">
        <v>10012</v>
      </c>
      <c r="H33" t="s">
        <v>1975</v>
      </c>
      <c r="L33" s="245">
        <v>3</v>
      </c>
      <c r="M33" s="245">
        <v>2</v>
      </c>
      <c r="N33" s="103"/>
      <c r="O33" s="103"/>
    </row>
    <row r="34" spans="2:15">
      <c r="B34">
        <v>161</v>
      </c>
      <c r="C34">
        <v>23</v>
      </c>
      <c r="G34">
        <v>10012</v>
      </c>
      <c r="H34" t="s">
        <v>1976</v>
      </c>
      <c r="L34" s="245">
        <v>3</v>
      </c>
      <c r="M34" s="245">
        <v>2</v>
      </c>
      <c r="N34" s="103"/>
      <c r="O34" s="103"/>
    </row>
    <row r="35" spans="2:15">
      <c r="B35">
        <v>161</v>
      </c>
      <c r="C35">
        <v>24</v>
      </c>
      <c r="G35">
        <v>25032</v>
      </c>
      <c r="H35" t="s">
        <v>1977</v>
      </c>
      <c r="L35" s="245">
        <v>3</v>
      </c>
      <c r="M35" s="245">
        <v>2</v>
      </c>
      <c r="N35" s="103"/>
      <c r="O35" s="103"/>
    </row>
    <row r="36" spans="2:15">
      <c r="B36">
        <v>161</v>
      </c>
      <c r="C36">
        <v>25</v>
      </c>
      <c r="G36">
        <v>18022</v>
      </c>
      <c r="H36" t="s">
        <v>1978</v>
      </c>
      <c r="L36" s="245">
        <v>3</v>
      </c>
      <c r="M36" s="245">
        <v>2</v>
      </c>
      <c r="N36" s="103"/>
      <c r="O36" s="103"/>
    </row>
    <row r="37" spans="2:15">
      <c r="B37">
        <v>161</v>
      </c>
      <c r="C37">
        <v>26</v>
      </c>
      <c r="G37">
        <v>10012</v>
      </c>
      <c r="H37" t="s">
        <v>1979</v>
      </c>
      <c r="L37" s="245">
        <v>3</v>
      </c>
      <c r="M37" s="245">
        <v>2</v>
      </c>
      <c r="N37" s="103"/>
      <c r="O37" s="103"/>
    </row>
    <row r="38" spans="2:15">
      <c r="B38">
        <v>161</v>
      </c>
      <c r="C38">
        <v>27</v>
      </c>
      <c r="G38">
        <v>10012</v>
      </c>
      <c r="H38" t="s">
        <v>1980</v>
      </c>
      <c r="L38" s="245">
        <v>3</v>
      </c>
      <c r="M38" s="245">
        <v>2</v>
      </c>
      <c r="N38" s="103"/>
      <c r="O38" s="103"/>
    </row>
    <row r="39" spans="2:15">
      <c r="B39">
        <v>161</v>
      </c>
      <c r="C39">
        <v>28</v>
      </c>
      <c r="G39">
        <v>10012</v>
      </c>
      <c r="H39" t="s">
        <v>1981</v>
      </c>
      <c r="L39" s="245">
        <v>3</v>
      </c>
      <c r="M39" s="245">
        <v>2</v>
      </c>
      <c r="N39" s="103"/>
      <c r="O39" s="103"/>
    </row>
    <row r="40" spans="2:15">
      <c r="B40">
        <v>161</v>
      </c>
      <c r="C40">
        <v>29</v>
      </c>
      <c r="G40">
        <v>10012</v>
      </c>
      <c r="H40" t="s">
        <v>1982</v>
      </c>
      <c r="L40" s="245">
        <v>3</v>
      </c>
      <c r="M40" s="245">
        <v>2</v>
      </c>
      <c r="N40" s="103"/>
      <c r="O40" s="103"/>
    </row>
    <row r="41" spans="2:15">
      <c r="B41">
        <v>161</v>
      </c>
      <c r="C41">
        <v>30</v>
      </c>
      <c r="G41">
        <v>10012</v>
      </c>
      <c r="H41" t="s">
        <v>1983</v>
      </c>
      <c r="L41" s="245">
        <v>3</v>
      </c>
      <c r="M41" s="245">
        <v>2</v>
      </c>
      <c r="N41" s="103"/>
      <c r="O41" s="103"/>
    </row>
    <row r="42" spans="2:15">
      <c r="B42">
        <v>161</v>
      </c>
      <c r="C42">
        <v>31</v>
      </c>
      <c r="G42">
        <v>10012</v>
      </c>
      <c r="H42" t="s">
        <v>1984</v>
      </c>
      <c r="L42" s="245">
        <v>3</v>
      </c>
      <c r="M42" s="245">
        <v>2</v>
      </c>
      <c r="N42" s="103"/>
      <c r="O42" s="103"/>
    </row>
    <row r="43" spans="2:15">
      <c r="B43">
        <v>161</v>
      </c>
      <c r="C43">
        <v>32</v>
      </c>
      <c r="G43">
        <v>35752</v>
      </c>
      <c r="H43" t="s">
        <v>1985</v>
      </c>
      <c r="L43" s="245">
        <v>4</v>
      </c>
      <c r="M43" s="245">
        <v>2</v>
      </c>
      <c r="N43" s="103"/>
      <c r="O43" s="103"/>
    </row>
    <row r="44" spans="2:15">
      <c r="B44">
        <v>161</v>
      </c>
      <c r="C44">
        <v>33</v>
      </c>
      <c r="G44">
        <v>25740</v>
      </c>
      <c r="H44" t="s">
        <v>1986</v>
      </c>
      <c r="L44" s="245">
        <v>4</v>
      </c>
      <c r="M44" s="245">
        <v>2</v>
      </c>
      <c r="N44" s="103"/>
      <c r="O44" s="103"/>
    </row>
    <row r="45" spans="2:15">
      <c r="B45">
        <v>161</v>
      </c>
      <c r="C45">
        <v>34</v>
      </c>
      <c r="G45">
        <v>14300</v>
      </c>
      <c r="H45" t="s">
        <v>1987</v>
      </c>
      <c r="L45" s="245">
        <v>4</v>
      </c>
      <c r="M45" s="245">
        <v>2</v>
      </c>
      <c r="N45" s="103"/>
      <c r="O45" s="103"/>
    </row>
    <row r="46" spans="2:15">
      <c r="B46">
        <v>161</v>
      </c>
      <c r="C46">
        <v>35</v>
      </c>
      <c r="G46">
        <v>14300</v>
      </c>
      <c r="H46" t="s">
        <v>1988</v>
      </c>
      <c r="L46" s="245">
        <v>4</v>
      </c>
      <c r="M46" s="245">
        <v>2</v>
      </c>
      <c r="N46" s="103"/>
      <c r="O46" s="103"/>
    </row>
    <row r="47" spans="2:15">
      <c r="B47">
        <v>161</v>
      </c>
      <c r="C47">
        <v>36</v>
      </c>
      <c r="G47">
        <v>14300</v>
      </c>
      <c r="H47" t="s">
        <v>1989</v>
      </c>
      <c r="L47" s="245">
        <v>4</v>
      </c>
      <c r="M47" s="245">
        <v>2</v>
      </c>
      <c r="N47" s="103"/>
      <c r="O47" s="103"/>
    </row>
    <row r="48" spans="2:15">
      <c r="B48">
        <v>161</v>
      </c>
      <c r="C48">
        <v>37</v>
      </c>
      <c r="G48">
        <v>14300</v>
      </c>
      <c r="H48" t="s">
        <v>1990</v>
      </c>
      <c r="L48" s="245">
        <v>4</v>
      </c>
      <c r="M48" s="245">
        <v>2</v>
      </c>
      <c r="N48" s="103"/>
      <c r="O48" s="103"/>
    </row>
    <row r="49" spans="2:15">
      <c r="B49">
        <v>161</v>
      </c>
      <c r="C49">
        <v>38</v>
      </c>
      <c r="G49">
        <v>14300</v>
      </c>
      <c r="H49" t="s">
        <v>1991</v>
      </c>
      <c r="L49" s="245">
        <v>4</v>
      </c>
      <c r="M49" s="245">
        <v>2</v>
      </c>
      <c r="N49" s="103"/>
      <c r="O49" s="103"/>
    </row>
    <row r="50" spans="2:15">
      <c r="B50">
        <v>161</v>
      </c>
      <c r="C50">
        <v>39</v>
      </c>
      <c r="G50">
        <v>14300</v>
      </c>
      <c r="H50" t="s">
        <v>1992</v>
      </c>
      <c r="L50" s="245">
        <v>4</v>
      </c>
      <c r="M50" s="245">
        <v>2</v>
      </c>
      <c r="N50" s="103"/>
      <c r="O50" s="103"/>
    </row>
    <row r="51" spans="2:15">
      <c r="B51">
        <v>161</v>
      </c>
      <c r="C51">
        <v>40</v>
      </c>
      <c r="G51">
        <v>35752</v>
      </c>
      <c r="H51" t="s">
        <v>1993</v>
      </c>
      <c r="L51" s="245">
        <v>4</v>
      </c>
      <c r="M51" s="245">
        <v>2</v>
      </c>
      <c r="N51" s="103"/>
      <c r="O51" s="103"/>
    </row>
    <row r="52" spans="2:15">
      <c r="B52">
        <v>161</v>
      </c>
      <c r="C52">
        <v>41</v>
      </c>
      <c r="G52">
        <v>25740</v>
      </c>
      <c r="H52" t="s">
        <v>1994</v>
      </c>
      <c r="L52" s="245">
        <v>4</v>
      </c>
      <c r="M52" s="245">
        <v>2</v>
      </c>
      <c r="N52" s="103"/>
      <c r="O52" s="103"/>
    </row>
    <row r="53" spans="2:15">
      <c r="B53">
        <v>161</v>
      </c>
      <c r="C53">
        <v>42</v>
      </c>
      <c r="G53">
        <v>14300</v>
      </c>
      <c r="H53" t="s">
        <v>1995</v>
      </c>
      <c r="L53" s="245">
        <v>4</v>
      </c>
      <c r="M53" s="245">
        <v>2</v>
      </c>
      <c r="N53" s="103"/>
      <c r="O53" s="103"/>
    </row>
    <row r="54" spans="2:15">
      <c r="B54">
        <v>161</v>
      </c>
      <c r="C54">
        <v>43</v>
      </c>
      <c r="G54">
        <v>14300</v>
      </c>
      <c r="H54" t="s">
        <v>1996</v>
      </c>
      <c r="L54" s="245">
        <v>4</v>
      </c>
      <c r="M54" s="245">
        <v>2</v>
      </c>
      <c r="N54" s="103"/>
      <c r="O54" s="103"/>
    </row>
    <row r="55" spans="2:15">
      <c r="B55">
        <v>161</v>
      </c>
      <c r="C55">
        <v>44</v>
      </c>
      <c r="G55">
        <v>14300</v>
      </c>
      <c r="H55" t="s">
        <v>1997</v>
      </c>
      <c r="L55" s="245">
        <v>4</v>
      </c>
      <c r="M55" s="245">
        <v>2</v>
      </c>
      <c r="N55" s="103"/>
      <c r="O55" s="103"/>
    </row>
    <row r="56" spans="2:15">
      <c r="B56">
        <v>161</v>
      </c>
      <c r="C56">
        <v>45</v>
      </c>
      <c r="G56">
        <v>14300</v>
      </c>
      <c r="H56" t="s">
        <v>1998</v>
      </c>
      <c r="L56" s="245">
        <v>4</v>
      </c>
      <c r="M56" s="245">
        <v>2</v>
      </c>
      <c r="N56" s="103"/>
      <c r="O56" s="103"/>
    </row>
    <row r="57" spans="2:15">
      <c r="B57">
        <v>161</v>
      </c>
      <c r="C57">
        <v>46</v>
      </c>
      <c r="G57">
        <v>14300</v>
      </c>
      <c r="H57" t="s">
        <v>1999</v>
      </c>
      <c r="L57" s="245">
        <v>4</v>
      </c>
      <c r="M57" s="245">
        <v>2</v>
      </c>
      <c r="N57" s="103"/>
      <c r="O57" s="103"/>
    </row>
    <row r="58" spans="2:15">
      <c r="B58">
        <v>161</v>
      </c>
      <c r="C58">
        <v>47</v>
      </c>
      <c r="G58">
        <v>14300</v>
      </c>
      <c r="H58" t="s">
        <v>2000</v>
      </c>
      <c r="L58" s="245">
        <v>4</v>
      </c>
      <c r="M58" s="245">
        <v>2</v>
      </c>
      <c r="N58" s="103"/>
      <c r="O58" s="103"/>
    </row>
    <row r="59" spans="2:15">
      <c r="B59">
        <v>161</v>
      </c>
      <c r="C59">
        <v>48</v>
      </c>
      <c r="G59">
        <v>35752</v>
      </c>
      <c r="H59" t="s">
        <v>2001</v>
      </c>
      <c r="L59" s="245">
        <v>4</v>
      </c>
      <c r="M59" s="245">
        <v>2</v>
      </c>
      <c r="N59" s="103"/>
      <c r="O59" s="103"/>
    </row>
    <row r="60" spans="2:15">
      <c r="B60">
        <v>161</v>
      </c>
      <c r="C60">
        <v>49</v>
      </c>
      <c r="G60">
        <v>25740</v>
      </c>
      <c r="H60" t="s">
        <v>2002</v>
      </c>
      <c r="L60" s="245">
        <v>4</v>
      </c>
      <c r="M60" s="245">
        <v>2</v>
      </c>
      <c r="N60" s="103"/>
      <c r="O60" s="103"/>
    </row>
    <row r="61" spans="2:15">
      <c r="B61">
        <v>161</v>
      </c>
      <c r="C61">
        <v>50</v>
      </c>
      <c r="G61">
        <v>14300</v>
      </c>
      <c r="H61" t="s">
        <v>2003</v>
      </c>
      <c r="L61" s="245">
        <v>4</v>
      </c>
      <c r="M61" s="245">
        <v>2</v>
      </c>
      <c r="N61" s="103"/>
      <c r="O61" s="103"/>
    </row>
    <row r="62" spans="2:15">
      <c r="B62">
        <v>161</v>
      </c>
      <c r="C62">
        <v>51</v>
      </c>
      <c r="G62">
        <v>14300</v>
      </c>
      <c r="H62" t="s">
        <v>2004</v>
      </c>
      <c r="L62" s="245">
        <v>4</v>
      </c>
      <c r="M62" s="245">
        <v>2</v>
      </c>
      <c r="N62" s="103"/>
      <c r="O62" s="103"/>
    </row>
    <row r="63" spans="2:15">
      <c r="B63">
        <v>161</v>
      </c>
      <c r="C63">
        <v>52</v>
      </c>
      <c r="G63">
        <v>14300</v>
      </c>
      <c r="H63" t="s">
        <v>2005</v>
      </c>
      <c r="L63" s="245">
        <v>4</v>
      </c>
      <c r="M63" s="245">
        <v>2</v>
      </c>
      <c r="N63" s="103"/>
      <c r="O63" s="103"/>
    </row>
    <row r="64" spans="2:15">
      <c r="B64">
        <v>161</v>
      </c>
      <c r="C64">
        <v>53</v>
      </c>
      <c r="G64">
        <v>14300</v>
      </c>
      <c r="H64" t="s">
        <v>2006</v>
      </c>
      <c r="L64" s="245">
        <v>4</v>
      </c>
      <c r="M64" s="245">
        <v>2</v>
      </c>
      <c r="N64" s="103"/>
      <c r="O64" s="103"/>
    </row>
    <row r="65" spans="2:15">
      <c r="B65">
        <v>161</v>
      </c>
      <c r="C65">
        <v>54</v>
      </c>
      <c r="G65">
        <v>14300</v>
      </c>
      <c r="H65" t="s">
        <v>2007</v>
      </c>
      <c r="L65" s="245">
        <v>4</v>
      </c>
      <c r="M65" s="245">
        <v>2</v>
      </c>
      <c r="N65" s="103"/>
      <c r="O65" s="103"/>
    </row>
    <row r="66" spans="2:15">
      <c r="B66">
        <v>161</v>
      </c>
      <c r="C66">
        <v>55</v>
      </c>
      <c r="G66">
        <v>14300</v>
      </c>
      <c r="H66" t="s">
        <v>2008</v>
      </c>
      <c r="L66" s="245">
        <v>4</v>
      </c>
      <c r="M66" s="245">
        <v>2</v>
      </c>
      <c r="N66" s="103"/>
      <c r="O66" s="103"/>
    </row>
    <row r="67" spans="2:15">
      <c r="B67">
        <v>161</v>
      </c>
      <c r="C67">
        <v>56</v>
      </c>
      <c r="G67">
        <v>49800</v>
      </c>
      <c r="H67" t="s">
        <v>2009</v>
      </c>
      <c r="L67" s="245">
        <v>5</v>
      </c>
      <c r="M67" s="245">
        <v>2</v>
      </c>
      <c r="N67" s="103"/>
      <c r="O67" s="103"/>
    </row>
    <row r="68" spans="2:15">
      <c r="B68">
        <v>161</v>
      </c>
      <c r="C68">
        <v>57</v>
      </c>
      <c r="G68">
        <v>35856</v>
      </c>
      <c r="H68" t="s">
        <v>2010</v>
      </c>
      <c r="L68" s="245">
        <v>5</v>
      </c>
      <c r="M68" s="245">
        <v>2</v>
      </c>
      <c r="N68" s="103"/>
      <c r="O68" s="103"/>
    </row>
    <row r="69" spans="2:15">
      <c r="B69">
        <v>161</v>
      </c>
      <c r="C69">
        <v>58</v>
      </c>
      <c r="G69">
        <v>19920</v>
      </c>
      <c r="H69" t="s">
        <v>2011</v>
      </c>
      <c r="L69" s="245">
        <v>5</v>
      </c>
      <c r="M69" s="245">
        <v>2</v>
      </c>
      <c r="N69" s="103"/>
      <c r="O69" s="103"/>
    </row>
    <row r="70" spans="2:15">
      <c r="B70">
        <v>161</v>
      </c>
      <c r="C70">
        <v>59</v>
      </c>
      <c r="G70">
        <v>19920</v>
      </c>
      <c r="H70" t="s">
        <v>2012</v>
      </c>
      <c r="L70" s="245">
        <v>5</v>
      </c>
      <c r="M70" s="245">
        <v>2</v>
      </c>
      <c r="N70" s="103"/>
      <c r="O70" s="103"/>
    </row>
    <row r="71" spans="2:15">
      <c r="B71">
        <v>161</v>
      </c>
      <c r="C71">
        <v>60</v>
      </c>
      <c r="G71">
        <v>19920</v>
      </c>
      <c r="H71" t="s">
        <v>2013</v>
      </c>
      <c r="L71" s="245">
        <v>5</v>
      </c>
      <c r="M71" s="245">
        <v>2</v>
      </c>
      <c r="N71" s="103"/>
      <c r="O71" s="103"/>
    </row>
    <row r="72" spans="2:15">
      <c r="B72">
        <v>161</v>
      </c>
      <c r="C72">
        <v>61</v>
      </c>
      <c r="G72">
        <v>19920</v>
      </c>
      <c r="H72" t="s">
        <v>2014</v>
      </c>
      <c r="L72" s="245">
        <v>5</v>
      </c>
      <c r="M72" s="245">
        <v>2</v>
      </c>
      <c r="N72" s="103"/>
      <c r="O72" s="103"/>
    </row>
    <row r="73" spans="2:15">
      <c r="B73">
        <v>161</v>
      </c>
      <c r="C73">
        <v>62</v>
      </c>
      <c r="G73">
        <v>19920</v>
      </c>
      <c r="H73" t="s">
        <v>2015</v>
      </c>
      <c r="L73" s="245">
        <v>5</v>
      </c>
      <c r="M73" s="245">
        <v>2</v>
      </c>
      <c r="N73" s="103"/>
      <c r="O73" s="103"/>
    </row>
    <row r="74" spans="2:15">
      <c r="B74">
        <v>161</v>
      </c>
      <c r="C74">
        <v>63</v>
      </c>
      <c r="G74">
        <v>19920</v>
      </c>
      <c r="H74" t="s">
        <v>2016</v>
      </c>
      <c r="L74" s="245">
        <v>5</v>
      </c>
      <c r="M74" s="245">
        <v>2</v>
      </c>
      <c r="N74" s="103"/>
      <c r="O74" s="103"/>
    </row>
    <row r="75" spans="2:15">
      <c r="B75">
        <v>161</v>
      </c>
      <c r="C75">
        <v>64</v>
      </c>
      <c r="G75">
        <v>49800</v>
      </c>
      <c r="H75" t="s">
        <v>2017</v>
      </c>
      <c r="L75" s="245">
        <v>5</v>
      </c>
      <c r="M75" s="245">
        <v>2</v>
      </c>
      <c r="N75" s="103"/>
      <c r="O75" s="103"/>
    </row>
    <row r="76" spans="2:15">
      <c r="B76">
        <v>161</v>
      </c>
      <c r="C76">
        <v>65</v>
      </c>
      <c r="G76">
        <v>35856</v>
      </c>
      <c r="H76" t="s">
        <v>2018</v>
      </c>
      <c r="L76" s="245">
        <v>5</v>
      </c>
      <c r="M76" s="245">
        <v>2</v>
      </c>
      <c r="N76" s="103"/>
      <c r="O76" s="103"/>
    </row>
    <row r="77" spans="2:15">
      <c r="B77">
        <v>161</v>
      </c>
      <c r="C77">
        <v>66</v>
      </c>
      <c r="G77">
        <v>19920</v>
      </c>
      <c r="H77" t="s">
        <v>2019</v>
      </c>
      <c r="L77" s="245">
        <v>5</v>
      </c>
      <c r="M77" s="245">
        <v>2</v>
      </c>
      <c r="N77" s="103"/>
      <c r="O77" s="103"/>
    </row>
    <row r="78" spans="2:15">
      <c r="B78">
        <v>161</v>
      </c>
      <c r="C78">
        <v>67</v>
      </c>
      <c r="G78">
        <v>19920</v>
      </c>
      <c r="H78" t="s">
        <v>2020</v>
      </c>
      <c r="L78" s="245">
        <v>5</v>
      </c>
      <c r="M78" s="245">
        <v>2</v>
      </c>
      <c r="N78" s="103"/>
      <c r="O78" s="103"/>
    </row>
    <row r="79" spans="2:15">
      <c r="B79">
        <v>161</v>
      </c>
      <c r="C79">
        <v>68</v>
      </c>
      <c r="G79">
        <v>19920</v>
      </c>
      <c r="H79" t="s">
        <v>2021</v>
      </c>
      <c r="L79" s="245">
        <v>5</v>
      </c>
      <c r="M79" s="245">
        <v>2</v>
      </c>
      <c r="N79" s="103"/>
      <c r="O79" s="103"/>
    </row>
    <row r="80" spans="2:15">
      <c r="B80">
        <v>161</v>
      </c>
      <c r="C80">
        <v>69</v>
      </c>
      <c r="G80">
        <v>19920</v>
      </c>
      <c r="H80" t="s">
        <v>2022</v>
      </c>
      <c r="L80" s="245">
        <v>5</v>
      </c>
      <c r="M80" s="245">
        <v>2</v>
      </c>
      <c r="N80" s="103"/>
      <c r="O80" s="103"/>
    </row>
    <row r="81" spans="2:15">
      <c r="B81">
        <v>161</v>
      </c>
      <c r="C81">
        <v>70</v>
      </c>
      <c r="G81">
        <v>19920</v>
      </c>
      <c r="H81" t="s">
        <v>2023</v>
      </c>
      <c r="L81" s="245">
        <v>5</v>
      </c>
      <c r="M81" s="245">
        <v>2</v>
      </c>
      <c r="N81" s="103"/>
      <c r="O81" s="103"/>
    </row>
    <row r="82" spans="1:15">
      <c r="A82" s="273"/>
      <c r="B82">
        <v>161</v>
      </c>
      <c r="C82">
        <v>71</v>
      </c>
      <c r="G82">
        <v>19920</v>
      </c>
      <c r="H82" t="s">
        <v>2024</v>
      </c>
      <c r="L82" s="245">
        <v>5</v>
      </c>
      <c r="M82" s="245">
        <v>2</v>
      </c>
      <c r="N82" s="103"/>
      <c r="O82" s="103"/>
    </row>
    <row r="83" spans="2:15">
      <c r="B83">
        <v>161</v>
      </c>
      <c r="C83">
        <v>72</v>
      </c>
      <c r="G83">
        <v>49800</v>
      </c>
      <c r="H83" t="s">
        <v>2025</v>
      </c>
      <c r="L83" s="245">
        <v>5</v>
      </c>
      <c r="M83" s="245">
        <v>2</v>
      </c>
      <c r="N83" s="103"/>
      <c r="O83" s="103"/>
    </row>
    <row r="84" spans="2:15">
      <c r="B84">
        <v>161</v>
      </c>
      <c r="C84">
        <v>73</v>
      </c>
      <c r="G84">
        <v>35856</v>
      </c>
      <c r="H84" t="s">
        <v>2026</v>
      </c>
      <c r="L84" s="245">
        <v>5</v>
      </c>
      <c r="M84" s="245">
        <v>2</v>
      </c>
      <c r="N84" s="103"/>
      <c r="O84" s="103"/>
    </row>
    <row r="85" spans="2:15">
      <c r="B85">
        <v>161</v>
      </c>
      <c r="C85">
        <v>74</v>
      </c>
      <c r="G85">
        <v>19920</v>
      </c>
      <c r="H85" t="s">
        <v>2027</v>
      </c>
      <c r="L85" s="245">
        <v>5</v>
      </c>
      <c r="M85" s="245">
        <v>2</v>
      </c>
      <c r="N85" s="103"/>
      <c r="O85" s="103"/>
    </row>
    <row r="86" spans="2:15">
      <c r="B86">
        <v>161</v>
      </c>
      <c r="C86">
        <v>75</v>
      </c>
      <c r="G86">
        <v>19920</v>
      </c>
      <c r="H86" t="s">
        <v>2028</v>
      </c>
      <c r="L86" s="245">
        <v>5</v>
      </c>
      <c r="M86" s="245">
        <v>2</v>
      </c>
      <c r="N86" s="103"/>
      <c r="O86" s="103"/>
    </row>
    <row r="87" spans="2:15">
      <c r="B87">
        <v>161</v>
      </c>
      <c r="C87">
        <v>76</v>
      </c>
      <c r="G87">
        <v>19920</v>
      </c>
      <c r="H87" t="s">
        <v>2029</v>
      </c>
      <c r="L87" s="245">
        <v>5</v>
      </c>
      <c r="M87" s="245">
        <v>2</v>
      </c>
      <c r="N87" s="103"/>
      <c r="O87" s="103"/>
    </row>
    <row r="88" spans="2:15">
      <c r="B88">
        <v>161</v>
      </c>
      <c r="C88">
        <v>77</v>
      </c>
      <c r="G88">
        <v>19920</v>
      </c>
      <c r="H88" t="s">
        <v>2030</v>
      </c>
      <c r="L88" s="245">
        <v>5</v>
      </c>
      <c r="M88" s="245">
        <v>2</v>
      </c>
      <c r="N88" s="103"/>
      <c r="O88" s="103"/>
    </row>
    <row r="89" spans="2:15">
      <c r="B89">
        <v>161</v>
      </c>
      <c r="C89">
        <v>78</v>
      </c>
      <c r="G89">
        <v>19920</v>
      </c>
      <c r="H89" t="s">
        <v>2031</v>
      </c>
      <c r="L89" s="245">
        <v>5</v>
      </c>
      <c r="M89" s="245">
        <v>2</v>
      </c>
      <c r="N89" s="103"/>
      <c r="O89" s="103"/>
    </row>
    <row r="90" spans="2:15">
      <c r="B90">
        <v>161</v>
      </c>
      <c r="C90">
        <v>79</v>
      </c>
      <c r="G90">
        <v>19920</v>
      </c>
      <c r="H90" t="s">
        <v>2032</v>
      </c>
      <c r="L90" s="245">
        <v>5</v>
      </c>
      <c r="M90" s="245">
        <v>2</v>
      </c>
      <c r="N90" s="103"/>
      <c r="O90" s="103"/>
    </row>
    <row r="91" spans="2:15">
      <c r="B91">
        <v>161</v>
      </c>
      <c r="C91">
        <v>80</v>
      </c>
      <c r="G91">
        <v>66392</v>
      </c>
      <c r="H91" t="s">
        <v>2033</v>
      </c>
      <c r="L91" s="245">
        <v>6</v>
      </c>
      <c r="M91" s="245">
        <v>2</v>
      </c>
      <c r="N91" s="103"/>
      <c r="O91" s="103"/>
    </row>
    <row r="92" spans="2:15">
      <c r="B92">
        <v>161</v>
      </c>
      <c r="C92">
        <v>81</v>
      </c>
      <c r="G92">
        <v>47801</v>
      </c>
      <c r="H92" t="s">
        <v>2034</v>
      </c>
      <c r="L92" s="245">
        <v>6</v>
      </c>
      <c r="M92" s="245">
        <v>2</v>
      </c>
      <c r="N92" s="103"/>
      <c r="O92" s="103"/>
    </row>
    <row r="93" spans="2:15">
      <c r="B93">
        <v>161</v>
      </c>
      <c r="C93">
        <v>82</v>
      </c>
      <c r="G93">
        <v>26556</v>
      </c>
      <c r="H93" t="s">
        <v>2035</v>
      </c>
      <c r="L93" s="245">
        <v>6</v>
      </c>
      <c r="M93" s="245">
        <v>2</v>
      </c>
      <c r="N93" s="103"/>
      <c r="O93" s="103"/>
    </row>
    <row r="94" spans="2:15">
      <c r="B94">
        <v>161</v>
      </c>
      <c r="C94">
        <v>83</v>
      </c>
      <c r="G94">
        <v>26556</v>
      </c>
      <c r="H94" t="s">
        <v>2036</v>
      </c>
      <c r="L94" s="245">
        <v>6</v>
      </c>
      <c r="M94" s="245">
        <v>2</v>
      </c>
      <c r="N94" s="103"/>
      <c r="O94" s="103"/>
    </row>
    <row r="95" spans="2:15">
      <c r="B95">
        <v>161</v>
      </c>
      <c r="C95">
        <v>84</v>
      </c>
      <c r="G95">
        <v>26556</v>
      </c>
      <c r="H95" t="s">
        <v>2037</v>
      </c>
      <c r="L95" s="245">
        <v>6</v>
      </c>
      <c r="M95" s="245">
        <v>2</v>
      </c>
      <c r="N95" s="103"/>
      <c r="O95" s="103"/>
    </row>
    <row r="96" spans="2:15">
      <c r="B96">
        <v>161</v>
      </c>
      <c r="C96">
        <v>85</v>
      </c>
      <c r="G96">
        <v>26556</v>
      </c>
      <c r="H96" t="s">
        <v>2038</v>
      </c>
      <c r="L96" s="245">
        <v>6</v>
      </c>
      <c r="M96" s="245">
        <v>2</v>
      </c>
      <c r="N96" s="103"/>
      <c r="O96" s="103"/>
    </row>
    <row r="97" spans="2:15">
      <c r="B97">
        <v>161</v>
      </c>
      <c r="C97">
        <v>86</v>
      </c>
      <c r="G97">
        <v>26556</v>
      </c>
      <c r="H97" t="s">
        <v>2039</v>
      </c>
      <c r="L97" s="245">
        <v>6</v>
      </c>
      <c r="M97" s="245">
        <v>2</v>
      </c>
      <c r="N97" s="103"/>
      <c r="O97" s="103"/>
    </row>
    <row r="98" spans="2:15">
      <c r="B98">
        <v>161</v>
      </c>
      <c r="C98">
        <v>87</v>
      </c>
      <c r="G98">
        <v>26556</v>
      </c>
      <c r="H98" t="s">
        <v>2040</v>
      </c>
      <c r="L98" s="245">
        <v>6</v>
      </c>
      <c r="M98" s="245">
        <v>2</v>
      </c>
      <c r="N98" s="103"/>
      <c r="O98" s="103"/>
    </row>
    <row r="99" spans="2:15">
      <c r="B99">
        <v>161</v>
      </c>
      <c r="C99">
        <v>88</v>
      </c>
      <c r="G99">
        <v>66392</v>
      </c>
      <c r="H99" t="s">
        <v>2041</v>
      </c>
      <c r="L99" s="245">
        <v>6</v>
      </c>
      <c r="M99" s="245">
        <v>2</v>
      </c>
      <c r="N99" s="103"/>
      <c r="O99" s="103"/>
    </row>
    <row r="100" spans="2:15">
      <c r="B100">
        <v>161</v>
      </c>
      <c r="C100">
        <v>89</v>
      </c>
      <c r="G100">
        <v>47801</v>
      </c>
      <c r="H100" t="s">
        <v>2042</v>
      </c>
      <c r="L100" s="245">
        <v>6</v>
      </c>
      <c r="M100" s="245">
        <v>2</v>
      </c>
      <c r="N100" s="103"/>
      <c r="O100" s="103"/>
    </row>
    <row r="101" spans="2:15">
      <c r="B101">
        <v>161</v>
      </c>
      <c r="C101">
        <v>90</v>
      </c>
      <c r="G101">
        <v>26556</v>
      </c>
      <c r="H101" t="s">
        <v>2043</v>
      </c>
      <c r="L101" s="245">
        <v>6</v>
      </c>
      <c r="M101" s="245">
        <v>2</v>
      </c>
      <c r="N101" s="103"/>
      <c r="O101" s="103"/>
    </row>
    <row r="102" spans="2:15">
      <c r="B102">
        <v>161</v>
      </c>
      <c r="C102">
        <v>91</v>
      </c>
      <c r="G102">
        <v>26556</v>
      </c>
      <c r="H102" t="s">
        <v>2044</v>
      </c>
      <c r="L102" s="245">
        <v>6</v>
      </c>
      <c r="M102" s="245">
        <v>2</v>
      </c>
      <c r="N102" s="103"/>
      <c r="O102" s="103"/>
    </row>
    <row r="103" spans="2:15">
      <c r="B103">
        <v>161</v>
      </c>
      <c r="C103">
        <v>92</v>
      </c>
      <c r="G103">
        <v>26556</v>
      </c>
      <c r="H103" t="s">
        <v>2045</v>
      </c>
      <c r="L103" s="245">
        <v>6</v>
      </c>
      <c r="M103" s="245">
        <v>2</v>
      </c>
      <c r="N103" s="103"/>
      <c r="O103" s="103"/>
    </row>
    <row r="104" spans="2:15">
      <c r="B104">
        <v>161</v>
      </c>
      <c r="C104">
        <v>93</v>
      </c>
      <c r="G104">
        <v>26556</v>
      </c>
      <c r="H104" t="s">
        <v>2046</v>
      </c>
      <c r="L104" s="245">
        <v>6</v>
      </c>
      <c r="M104" s="245">
        <v>2</v>
      </c>
      <c r="N104" s="103"/>
      <c r="O104" s="103"/>
    </row>
    <row r="105" spans="2:15">
      <c r="B105">
        <v>161</v>
      </c>
      <c r="C105">
        <v>94</v>
      </c>
      <c r="G105">
        <v>26556</v>
      </c>
      <c r="H105" t="s">
        <v>2047</v>
      </c>
      <c r="L105" s="245">
        <v>6</v>
      </c>
      <c r="M105" s="245">
        <v>2</v>
      </c>
      <c r="N105" s="103"/>
      <c r="O105" s="103"/>
    </row>
    <row r="106" spans="2:15">
      <c r="B106">
        <v>161</v>
      </c>
      <c r="C106">
        <v>95</v>
      </c>
      <c r="G106">
        <v>26556</v>
      </c>
      <c r="H106" t="s">
        <v>2048</v>
      </c>
      <c r="L106" s="245">
        <v>6</v>
      </c>
      <c r="M106" s="245">
        <v>2</v>
      </c>
      <c r="N106" s="103"/>
      <c r="O106" s="103"/>
    </row>
    <row r="107" spans="2:15">
      <c r="B107">
        <v>161</v>
      </c>
      <c r="C107">
        <v>96</v>
      </c>
      <c r="G107">
        <v>66392</v>
      </c>
      <c r="H107" t="s">
        <v>2049</v>
      </c>
      <c r="L107" s="245">
        <v>6</v>
      </c>
      <c r="M107" s="245">
        <v>2</v>
      </c>
      <c r="N107" s="103"/>
      <c r="O107" s="103"/>
    </row>
    <row r="108" spans="2:15">
      <c r="B108">
        <v>161</v>
      </c>
      <c r="C108">
        <v>97</v>
      </c>
      <c r="G108">
        <v>47801</v>
      </c>
      <c r="H108" t="s">
        <v>2050</v>
      </c>
      <c r="L108" s="245">
        <v>6</v>
      </c>
      <c r="M108" s="245">
        <v>2</v>
      </c>
      <c r="N108" s="103"/>
      <c r="O108" s="103"/>
    </row>
    <row r="109" spans="2:15">
      <c r="B109">
        <v>161</v>
      </c>
      <c r="C109">
        <v>98</v>
      </c>
      <c r="G109">
        <v>26556</v>
      </c>
      <c r="H109" t="s">
        <v>2051</v>
      </c>
      <c r="L109" s="245">
        <v>6</v>
      </c>
      <c r="M109" s="245">
        <v>2</v>
      </c>
      <c r="N109" s="103"/>
      <c r="O109" s="103"/>
    </row>
    <row r="110" spans="2:15">
      <c r="B110">
        <v>161</v>
      </c>
      <c r="C110">
        <v>99</v>
      </c>
      <c r="G110">
        <v>26556</v>
      </c>
      <c r="H110" t="s">
        <v>2052</v>
      </c>
      <c r="L110" s="245">
        <v>6</v>
      </c>
      <c r="M110" s="245">
        <v>2</v>
      </c>
      <c r="N110" s="103"/>
      <c r="O110" s="103"/>
    </row>
    <row r="111" spans="2:15">
      <c r="B111">
        <v>161</v>
      </c>
      <c r="C111">
        <v>100</v>
      </c>
      <c r="G111">
        <v>26556</v>
      </c>
      <c r="H111" t="s">
        <v>2053</v>
      </c>
      <c r="L111" s="245">
        <v>6</v>
      </c>
      <c r="M111" s="245">
        <v>2</v>
      </c>
      <c r="N111" s="103"/>
      <c r="O111" s="103"/>
    </row>
    <row r="112" spans="2:15">
      <c r="B112">
        <v>161</v>
      </c>
      <c r="C112">
        <v>101</v>
      </c>
      <c r="G112">
        <v>26556</v>
      </c>
      <c r="H112" t="s">
        <v>2054</v>
      </c>
      <c r="L112" s="245">
        <v>6</v>
      </c>
      <c r="M112" s="245">
        <v>2</v>
      </c>
      <c r="N112" s="103"/>
      <c r="O112" s="103"/>
    </row>
    <row r="113" spans="2:15">
      <c r="B113">
        <v>161</v>
      </c>
      <c r="C113">
        <v>102</v>
      </c>
      <c r="G113">
        <v>26556</v>
      </c>
      <c r="H113" t="s">
        <v>2055</v>
      </c>
      <c r="L113" s="245">
        <v>6</v>
      </c>
      <c r="M113" s="245">
        <v>2</v>
      </c>
      <c r="N113" s="103"/>
      <c r="O113" s="103"/>
    </row>
    <row r="114" spans="2:15">
      <c r="B114">
        <v>161</v>
      </c>
      <c r="C114">
        <v>103</v>
      </c>
      <c r="G114">
        <v>26556</v>
      </c>
      <c r="H114" t="s">
        <v>2056</v>
      </c>
      <c r="L114" s="245">
        <v>6</v>
      </c>
      <c r="M114" s="245">
        <v>2</v>
      </c>
      <c r="N114" s="103"/>
      <c r="O114" s="103"/>
    </row>
    <row r="115" spans="2:15">
      <c r="B115">
        <v>161</v>
      </c>
      <c r="C115">
        <v>104</v>
      </c>
      <c r="G115">
        <v>84272</v>
      </c>
      <c r="H115" t="s">
        <v>2057</v>
      </c>
      <c r="L115" s="245">
        <v>7</v>
      </c>
      <c r="M115" s="245">
        <v>2</v>
      </c>
      <c r="N115" s="103"/>
      <c r="O115" s="103"/>
    </row>
    <row r="116" spans="2:15">
      <c r="B116">
        <v>161</v>
      </c>
      <c r="C116">
        <v>105</v>
      </c>
      <c r="G116">
        <v>60675</v>
      </c>
      <c r="H116" t="s">
        <v>2058</v>
      </c>
      <c r="L116" s="245">
        <v>7</v>
      </c>
      <c r="M116" s="245">
        <v>2</v>
      </c>
      <c r="N116" s="103"/>
      <c r="O116" s="103"/>
    </row>
    <row r="117" spans="2:15">
      <c r="B117">
        <v>161</v>
      </c>
      <c r="C117">
        <v>106</v>
      </c>
      <c r="G117">
        <v>33708</v>
      </c>
      <c r="H117" t="s">
        <v>2059</v>
      </c>
      <c r="L117" s="245">
        <v>7</v>
      </c>
      <c r="M117" s="245">
        <v>2</v>
      </c>
      <c r="N117" s="103"/>
      <c r="O117" s="103"/>
    </row>
    <row r="118" spans="2:15">
      <c r="B118">
        <v>161</v>
      </c>
      <c r="C118">
        <v>107</v>
      </c>
      <c r="G118">
        <v>33708</v>
      </c>
      <c r="H118" t="s">
        <v>2060</v>
      </c>
      <c r="L118" s="245">
        <v>7</v>
      </c>
      <c r="M118" s="245">
        <v>2</v>
      </c>
      <c r="N118" s="103"/>
      <c r="O118" s="103"/>
    </row>
    <row r="119" spans="2:15">
      <c r="B119">
        <v>161</v>
      </c>
      <c r="C119">
        <v>108</v>
      </c>
      <c r="G119">
        <v>33708</v>
      </c>
      <c r="H119" t="s">
        <v>2061</v>
      </c>
      <c r="L119" s="245">
        <v>7</v>
      </c>
      <c r="M119" s="245">
        <v>2</v>
      </c>
      <c r="N119" s="103"/>
      <c r="O119" s="103"/>
    </row>
    <row r="120" spans="2:15">
      <c r="B120">
        <v>161</v>
      </c>
      <c r="C120">
        <v>109</v>
      </c>
      <c r="G120">
        <v>33708</v>
      </c>
      <c r="H120" t="s">
        <v>2062</v>
      </c>
      <c r="L120" s="245">
        <v>7</v>
      </c>
      <c r="M120" s="245">
        <v>2</v>
      </c>
      <c r="N120" s="103"/>
      <c r="O120" s="103"/>
    </row>
    <row r="121" spans="2:15">
      <c r="B121">
        <v>161</v>
      </c>
      <c r="C121">
        <v>110</v>
      </c>
      <c r="G121">
        <v>33708</v>
      </c>
      <c r="H121" t="s">
        <v>2063</v>
      </c>
      <c r="L121" s="245">
        <v>7</v>
      </c>
      <c r="M121" s="245">
        <v>2</v>
      </c>
      <c r="N121" s="103"/>
      <c r="O121" s="103"/>
    </row>
    <row r="122" spans="2:15">
      <c r="B122">
        <v>161</v>
      </c>
      <c r="C122">
        <v>111</v>
      </c>
      <c r="G122">
        <v>33708</v>
      </c>
      <c r="H122" t="s">
        <v>2064</v>
      </c>
      <c r="L122" s="245">
        <v>7</v>
      </c>
      <c r="M122" s="245">
        <v>2</v>
      </c>
      <c r="N122" s="103"/>
      <c r="O122" s="103"/>
    </row>
    <row r="123" spans="2:15">
      <c r="B123">
        <v>161</v>
      </c>
      <c r="C123">
        <v>112</v>
      </c>
      <c r="G123">
        <v>84272</v>
      </c>
      <c r="H123" t="s">
        <v>2065</v>
      </c>
      <c r="L123" s="245">
        <v>7</v>
      </c>
      <c r="M123" s="245">
        <v>2</v>
      </c>
      <c r="N123" s="103"/>
      <c r="O123" s="103"/>
    </row>
    <row r="124" spans="2:15">
      <c r="B124">
        <v>161</v>
      </c>
      <c r="C124">
        <v>113</v>
      </c>
      <c r="G124">
        <v>60675</v>
      </c>
      <c r="H124" t="s">
        <v>2066</v>
      </c>
      <c r="L124" s="245">
        <v>7</v>
      </c>
      <c r="M124" s="245">
        <v>2</v>
      </c>
      <c r="N124" s="103"/>
      <c r="O124" s="103"/>
    </row>
    <row r="125" spans="2:15">
      <c r="B125">
        <v>161</v>
      </c>
      <c r="C125">
        <v>114</v>
      </c>
      <c r="G125">
        <v>33708</v>
      </c>
      <c r="H125" t="s">
        <v>2067</v>
      </c>
      <c r="L125" s="245">
        <v>7</v>
      </c>
      <c r="M125" s="245">
        <v>2</v>
      </c>
      <c r="N125" s="103"/>
      <c r="O125" s="103"/>
    </row>
    <row r="126" spans="2:15">
      <c r="B126">
        <v>161</v>
      </c>
      <c r="C126">
        <v>115</v>
      </c>
      <c r="G126">
        <v>33708</v>
      </c>
      <c r="H126" t="s">
        <v>2068</v>
      </c>
      <c r="L126" s="245">
        <v>7</v>
      </c>
      <c r="M126" s="245">
        <v>2</v>
      </c>
      <c r="N126" s="103"/>
      <c r="O126" s="103"/>
    </row>
    <row r="127" spans="2:15">
      <c r="B127">
        <v>161</v>
      </c>
      <c r="C127">
        <v>116</v>
      </c>
      <c r="G127">
        <v>33708</v>
      </c>
      <c r="H127" t="s">
        <v>2069</v>
      </c>
      <c r="L127" s="245">
        <v>7</v>
      </c>
      <c r="M127" s="245">
        <v>2</v>
      </c>
      <c r="N127" s="103"/>
      <c r="O127" s="103"/>
    </row>
    <row r="128" spans="2:15">
      <c r="B128">
        <v>161</v>
      </c>
      <c r="C128">
        <v>117</v>
      </c>
      <c r="G128">
        <v>33708</v>
      </c>
      <c r="H128" t="s">
        <v>2070</v>
      </c>
      <c r="L128" s="245">
        <v>7</v>
      </c>
      <c r="M128" s="245">
        <v>2</v>
      </c>
      <c r="N128" s="103"/>
      <c r="O128" s="103"/>
    </row>
    <row r="129" spans="2:15">
      <c r="B129">
        <v>161</v>
      </c>
      <c r="C129">
        <v>118</v>
      </c>
      <c r="G129">
        <v>33708</v>
      </c>
      <c r="H129" t="s">
        <v>2071</v>
      </c>
      <c r="L129" s="245">
        <v>7</v>
      </c>
      <c r="M129" s="245">
        <v>2</v>
      </c>
      <c r="N129" s="103"/>
      <c r="O129" s="103"/>
    </row>
    <row r="130" spans="2:15">
      <c r="B130">
        <v>161</v>
      </c>
      <c r="C130">
        <v>119</v>
      </c>
      <c r="G130">
        <v>33708</v>
      </c>
      <c r="H130" t="s">
        <v>2072</v>
      </c>
      <c r="L130" s="245">
        <v>7</v>
      </c>
      <c r="M130" s="245">
        <v>2</v>
      </c>
      <c r="N130" s="103"/>
      <c r="O130" s="103"/>
    </row>
    <row r="131" spans="2:15">
      <c r="B131">
        <v>161</v>
      </c>
      <c r="C131">
        <v>120</v>
      </c>
      <c r="G131">
        <v>84272</v>
      </c>
      <c r="H131" t="s">
        <v>2073</v>
      </c>
      <c r="L131" s="245">
        <v>7</v>
      </c>
      <c r="M131" s="245">
        <v>2</v>
      </c>
      <c r="N131" s="103"/>
      <c r="O131" s="103"/>
    </row>
    <row r="132" spans="2:15">
      <c r="B132">
        <v>161</v>
      </c>
      <c r="C132">
        <v>121</v>
      </c>
      <c r="G132">
        <v>60675</v>
      </c>
      <c r="H132" t="s">
        <v>2074</v>
      </c>
      <c r="L132" s="245">
        <v>7</v>
      </c>
      <c r="M132" s="245">
        <v>2</v>
      </c>
      <c r="N132" s="103"/>
      <c r="O132" s="103"/>
    </row>
    <row r="133" spans="2:15">
      <c r="B133">
        <v>161</v>
      </c>
      <c r="C133">
        <v>122</v>
      </c>
      <c r="G133">
        <v>33708</v>
      </c>
      <c r="H133" t="s">
        <v>2075</v>
      </c>
      <c r="L133" s="245">
        <v>7</v>
      </c>
      <c r="M133" s="245">
        <v>2</v>
      </c>
      <c r="N133" s="103"/>
      <c r="O133" s="103"/>
    </row>
    <row r="134" spans="2:15">
      <c r="B134">
        <v>161</v>
      </c>
      <c r="C134">
        <v>123</v>
      </c>
      <c r="G134">
        <v>33708</v>
      </c>
      <c r="H134" t="s">
        <v>2076</v>
      </c>
      <c r="L134" s="245">
        <v>7</v>
      </c>
      <c r="M134" s="245">
        <v>2</v>
      </c>
      <c r="N134" s="103"/>
      <c r="O134" s="103"/>
    </row>
    <row r="135" spans="2:15">
      <c r="B135">
        <v>161</v>
      </c>
      <c r="C135">
        <v>124</v>
      </c>
      <c r="G135">
        <v>33708</v>
      </c>
      <c r="H135" t="s">
        <v>2077</v>
      </c>
      <c r="L135" s="245">
        <v>7</v>
      </c>
      <c r="M135" s="245">
        <v>2</v>
      </c>
      <c r="N135" s="103"/>
      <c r="O135" s="103"/>
    </row>
    <row r="136" spans="2:15">
      <c r="B136">
        <v>161</v>
      </c>
      <c r="C136">
        <v>125</v>
      </c>
      <c r="G136">
        <v>33708</v>
      </c>
      <c r="H136" t="s">
        <v>2078</v>
      </c>
      <c r="L136" s="245">
        <v>7</v>
      </c>
      <c r="M136" s="245">
        <v>2</v>
      </c>
      <c r="N136" s="103"/>
      <c r="O136" s="103"/>
    </row>
    <row r="137" spans="2:15">
      <c r="B137">
        <v>161</v>
      </c>
      <c r="C137">
        <v>126</v>
      </c>
      <c r="G137">
        <v>33708</v>
      </c>
      <c r="H137" t="s">
        <v>2079</v>
      </c>
      <c r="L137" s="245">
        <v>7</v>
      </c>
      <c r="M137" s="245">
        <v>2</v>
      </c>
      <c r="N137" s="103"/>
      <c r="O137" s="103"/>
    </row>
    <row r="138" spans="2:15">
      <c r="B138">
        <v>161</v>
      </c>
      <c r="C138">
        <v>127</v>
      </c>
      <c r="G138">
        <v>33708</v>
      </c>
      <c r="H138" t="s">
        <v>2080</v>
      </c>
      <c r="L138" s="245">
        <v>7</v>
      </c>
      <c r="M138" s="245">
        <v>2</v>
      </c>
      <c r="N138" s="103"/>
      <c r="O138" s="103"/>
    </row>
    <row r="139" spans="2:15">
      <c r="B139">
        <v>161</v>
      </c>
      <c r="C139">
        <v>128</v>
      </c>
      <c r="G139">
        <v>104696</v>
      </c>
      <c r="H139" t="s">
        <v>2081</v>
      </c>
      <c r="L139" s="245">
        <v>8</v>
      </c>
      <c r="M139" s="245">
        <v>2</v>
      </c>
      <c r="N139" s="103"/>
      <c r="O139" s="103"/>
    </row>
    <row r="140" spans="2:15">
      <c r="B140">
        <v>161</v>
      </c>
      <c r="C140">
        <v>129</v>
      </c>
      <c r="G140">
        <v>75380</v>
      </c>
      <c r="H140" t="s">
        <v>2082</v>
      </c>
      <c r="L140" s="245">
        <v>8</v>
      </c>
      <c r="M140" s="245">
        <v>2</v>
      </c>
      <c r="N140" s="103"/>
      <c r="O140" s="103"/>
    </row>
    <row r="141" spans="2:15">
      <c r="B141">
        <v>161</v>
      </c>
      <c r="C141">
        <v>130</v>
      </c>
      <c r="G141">
        <v>41878</v>
      </c>
      <c r="H141" t="s">
        <v>2083</v>
      </c>
      <c r="L141" s="245">
        <v>8</v>
      </c>
      <c r="M141" s="245">
        <v>2</v>
      </c>
      <c r="N141" s="103"/>
      <c r="O141" s="103"/>
    </row>
    <row r="142" spans="2:15">
      <c r="B142">
        <v>161</v>
      </c>
      <c r="C142">
        <v>131</v>
      </c>
      <c r="G142">
        <v>41878</v>
      </c>
      <c r="H142" t="s">
        <v>2084</v>
      </c>
      <c r="L142" s="245">
        <v>8</v>
      </c>
      <c r="M142" s="245">
        <v>2</v>
      </c>
      <c r="N142" s="103"/>
      <c r="O142" s="103"/>
    </row>
    <row r="143" spans="2:15">
      <c r="B143">
        <v>161</v>
      </c>
      <c r="C143">
        <v>132</v>
      </c>
      <c r="G143">
        <v>41878</v>
      </c>
      <c r="H143" t="s">
        <v>2085</v>
      </c>
      <c r="L143" s="245">
        <v>8</v>
      </c>
      <c r="M143" s="245">
        <v>2</v>
      </c>
      <c r="N143" s="103"/>
      <c r="O143" s="103"/>
    </row>
    <row r="144" spans="2:15">
      <c r="B144">
        <v>161</v>
      </c>
      <c r="C144">
        <v>133</v>
      </c>
      <c r="G144">
        <v>41878</v>
      </c>
      <c r="H144" t="s">
        <v>2086</v>
      </c>
      <c r="L144" s="245">
        <v>8</v>
      </c>
      <c r="M144" s="245">
        <v>2</v>
      </c>
      <c r="N144" s="103"/>
      <c r="O144" s="103"/>
    </row>
    <row r="145" spans="2:15">
      <c r="B145">
        <v>161</v>
      </c>
      <c r="C145">
        <v>134</v>
      </c>
      <c r="G145">
        <v>41878</v>
      </c>
      <c r="H145" t="s">
        <v>2087</v>
      </c>
      <c r="L145" s="245">
        <v>8</v>
      </c>
      <c r="M145" s="245">
        <v>2</v>
      </c>
      <c r="N145" s="103"/>
      <c r="O145" s="103"/>
    </row>
    <row r="146" spans="2:15">
      <c r="B146">
        <v>161</v>
      </c>
      <c r="C146">
        <v>135</v>
      </c>
      <c r="G146">
        <v>41878</v>
      </c>
      <c r="H146" t="s">
        <v>2088</v>
      </c>
      <c r="L146" s="245">
        <v>8</v>
      </c>
      <c r="M146" s="245">
        <v>2</v>
      </c>
      <c r="N146" s="103"/>
      <c r="O146" s="103"/>
    </row>
    <row r="147" spans="2:15">
      <c r="B147">
        <v>161</v>
      </c>
      <c r="C147">
        <v>136</v>
      </c>
      <c r="G147">
        <v>104696</v>
      </c>
      <c r="H147" t="s">
        <v>2089</v>
      </c>
      <c r="L147" s="245">
        <v>8</v>
      </c>
      <c r="M147" s="245">
        <v>2</v>
      </c>
      <c r="N147" s="103"/>
      <c r="O147" s="103"/>
    </row>
    <row r="148" spans="2:15">
      <c r="B148">
        <v>161</v>
      </c>
      <c r="C148">
        <v>137</v>
      </c>
      <c r="G148">
        <v>75380</v>
      </c>
      <c r="H148" t="s">
        <v>2090</v>
      </c>
      <c r="L148" s="245">
        <v>8</v>
      </c>
      <c r="M148" s="245">
        <v>2</v>
      </c>
      <c r="N148" s="103"/>
      <c r="O148" s="103"/>
    </row>
    <row r="149" spans="2:15">
      <c r="B149">
        <v>161</v>
      </c>
      <c r="C149">
        <v>138</v>
      </c>
      <c r="G149">
        <v>41878</v>
      </c>
      <c r="H149" t="s">
        <v>2091</v>
      </c>
      <c r="L149" s="245">
        <v>8</v>
      </c>
      <c r="M149" s="245">
        <v>2</v>
      </c>
      <c r="N149" s="103"/>
      <c r="O149" s="103"/>
    </row>
    <row r="150" spans="2:15">
      <c r="B150">
        <v>161</v>
      </c>
      <c r="C150">
        <v>139</v>
      </c>
      <c r="G150">
        <v>41878</v>
      </c>
      <c r="H150" t="s">
        <v>2092</v>
      </c>
      <c r="L150" s="245">
        <v>8</v>
      </c>
      <c r="M150" s="245">
        <v>2</v>
      </c>
      <c r="N150" s="103"/>
      <c r="O150" s="103"/>
    </row>
    <row r="151" spans="2:15">
      <c r="B151">
        <v>161</v>
      </c>
      <c r="C151">
        <v>140</v>
      </c>
      <c r="G151">
        <v>41878</v>
      </c>
      <c r="H151" t="s">
        <v>2093</v>
      </c>
      <c r="L151" s="245">
        <v>8</v>
      </c>
      <c r="M151" s="245">
        <v>2</v>
      </c>
      <c r="N151" s="103"/>
      <c r="O151" s="103"/>
    </row>
    <row r="152" spans="2:15">
      <c r="B152">
        <v>161</v>
      </c>
      <c r="C152">
        <v>141</v>
      </c>
      <c r="G152">
        <v>41878</v>
      </c>
      <c r="H152" t="s">
        <v>2094</v>
      </c>
      <c r="L152" s="245">
        <v>8</v>
      </c>
      <c r="M152" s="245">
        <v>2</v>
      </c>
      <c r="N152" s="103"/>
      <c r="O152" s="103"/>
    </row>
    <row r="153" spans="2:15">
      <c r="B153">
        <v>161</v>
      </c>
      <c r="C153">
        <v>142</v>
      </c>
      <c r="G153">
        <v>41878</v>
      </c>
      <c r="H153" t="s">
        <v>2095</v>
      </c>
      <c r="L153" s="245">
        <v>8</v>
      </c>
      <c r="M153" s="245">
        <v>2</v>
      </c>
      <c r="N153" s="103"/>
      <c r="O153" s="103"/>
    </row>
    <row r="154" spans="2:15">
      <c r="B154">
        <v>161</v>
      </c>
      <c r="C154">
        <v>143</v>
      </c>
      <c r="G154">
        <v>41878</v>
      </c>
      <c r="H154" t="s">
        <v>2096</v>
      </c>
      <c r="L154" s="245">
        <v>8</v>
      </c>
      <c r="M154" s="245">
        <v>2</v>
      </c>
      <c r="N154" s="103"/>
      <c r="O154" s="103"/>
    </row>
    <row r="155" spans="2:15">
      <c r="B155">
        <v>161</v>
      </c>
      <c r="C155">
        <v>144</v>
      </c>
      <c r="G155">
        <v>104696</v>
      </c>
      <c r="H155" t="s">
        <v>2097</v>
      </c>
      <c r="L155" s="245">
        <v>8</v>
      </c>
      <c r="M155" s="245">
        <v>2</v>
      </c>
      <c r="N155" s="103"/>
      <c r="O155" s="103"/>
    </row>
    <row r="156" spans="2:15">
      <c r="B156">
        <v>161</v>
      </c>
      <c r="C156">
        <v>145</v>
      </c>
      <c r="G156">
        <v>75380</v>
      </c>
      <c r="H156" t="s">
        <v>2098</v>
      </c>
      <c r="L156" s="245">
        <v>8</v>
      </c>
      <c r="M156" s="245">
        <v>2</v>
      </c>
      <c r="N156" s="103"/>
      <c r="O156" s="103"/>
    </row>
    <row r="157" spans="2:15">
      <c r="B157">
        <v>161</v>
      </c>
      <c r="C157">
        <v>146</v>
      </c>
      <c r="G157">
        <v>41878</v>
      </c>
      <c r="H157" t="s">
        <v>2099</v>
      </c>
      <c r="L157" s="245">
        <v>8</v>
      </c>
      <c r="M157" s="245">
        <v>2</v>
      </c>
      <c r="N157" s="103"/>
      <c r="O157" s="103"/>
    </row>
    <row r="158" spans="2:15">
      <c r="B158">
        <v>161</v>
      </c>
      <c r="C158">
        <v>147</v>
      </c>
      <c r="G158">
        <v>41878</v>
      </c>
      <c r="H158" t="s">
        <v>2100</v>
      </c>
      <c r="L158" s="245">
        <v>8</v>
      </c>
      <c r="M158" s="245">
        <v>2</v>
      </c>
      <c r="N158" s="103"/>
      <c r="O158" s="103"/>
    </row>
    <row r="159" spans="2:15">
      <c r="B159">
        <v>161</v>
      </c>
      <c r="C159">
        <v>148</v>
      </c>
      <c r="G159">
        <v>41878</v>
      </c>
      <c r="H159" t="s">
        <v>2101</v>
      </c>
      <c r="L159" s="245">
        <v>8</v>
      </c>
      <c r="M159" s="245">
        <v>2</v>
      </c>
      <c r="N159" s="103"/>
      <c r="O159" s="103"/>
    </row>
    <row r="160" spans="2:15">
      <c r="B160">
        <v>161</v>
      </c>
      <c r="C160">
        <v>149</v>
      </c>
      <c r="G160">
        <v>41878</v>
      </c>
      <c r="H160" t="s">
        <v>2102</v>
      </c>
      <c r="L160" s="245">
        <v>8</v>
      </c>
      <c r="M160" s="245">
        <v>2</v>
      </c>
      <c r="N160" s="103"/>
      <c r="O160" s="103"/>
    </row>
    <row r="161" spans="2:15">
      <c r="B161">
        <v>161</v>
      </c>
      <c r="C161">
        <v>150</v>
      </c>
      <c r="G161">
        <v>41878</v>
      </c>
      <c r="H161" t="s">
        <v>2103</v>
      </c>
      <c r="L161" s="245">
        <v>8</v>
      </c>
      <c r="M161" s="245">
        <v>2</v>
      </c>
      <c r="N161" s="103"/>
      <c r="O161" s="103"/>
    </row>
    <row r="162" spans="2:15">
      <c r="B162">
        <v>161</v>
      </c>
      <c r="C162">
        <v>151</v>
      </c>
      <c r="G162">
        <v>41878</v>
      </c>
      <c r="H162" t="s">
        <v>2104</v>
      </c>
      <c r="L162" s="245">
        <v>8</v>
      </c>
      <c r="M162" s="245">
        <v>2</v>
      </c>
      <c r="N162" s="103"/>
      <c r="O162" s="103"/>
    </row>
    <row r="163" spans="2:15">
      <c r="B163">
        <v>161</v>
      </c>
      <c r="C163">
        <v>152</v>
      </c>
      <c r="G163">
        <v>127680</v>
      </c>
      <c r="H163" t="s">
        <v>2105</v>
      </c>
      <c r="L163" s="245">
        <v>9</v>
      </c>
      <c r="M163" s="245">
        <v>2</v>
      </c>
      <c r="N163" s="103"/>
      <c r="O163" s="103"/>
    </row>
    <row r="164" spans="2:15">
      <c r="B164">
        <v>161</v>
      </c>
      <c r="C164">
        <v>153</v>
      </c>
      <c r="G164">
        <v>91929</v>
      </c>
      <c r="H164" t="s">
        <v>2106</v>
      </c>
      <c r="L164" s="245">
        <v>9</v>
      </c>
      <c r="M164" s="245">
        <v>2</v>
      </c>
      <c r="N164" s="103"/>
      <c r="O164" s="103"/>
    </row>
    <row r="165" spans="2:15">
      <c r="B165">
        <v>161</v>
      </c>
      <c r="C165">
        <v>154</v>
      </c>
      <c r="G165">
        <v>51072</v>
      </c>
      <c r="H165" t="s">
        <v>2107</v>
      </c>
      <c r="L165" s="245">
        <v>9</v>
      </c>
      <c r="M165" s="245">
        <v>2</v>
      </c>
      <c r="N165" s="103"/>
      <c r="O165" s="103"/>
    </row>
    <row r="166" spans="2:15">
      <c r="B166">
        <v>161</v>
      </c>
      <c r="C166">
        <v>155</v>
      </c>
      <c r="G166">
        <v>51072</v>
      </c>
      <c r="H166" t="s">
        <v>2108</v>
      </c>
      <c r="L166" s="245">
        <v>9</v>
      </c>
      <c r="M166" s="245">
        <v>2</v>
      </c>
      <c r="N166" s="103"/>
      <c r="O166" s="103"/>
    </row>
    <row r="167" spans="2:15">
      <c r="B167">
        <v>161</v>
      </c>
      <c r="C167">
        <v>156</v>
      </c>
      <c r="G167">
        <v>51072</v>
      </c>
      <c r="H167" t="s">
        <v>2109</v>
      </c>
      <c r="L167" s="245">
        <v>9</v>
      </c>
      <c r="M167" s="245">
        <v>2</v>
      </c>
      <c r="N167" s="103"/>
      <c r="O167" s="103"/>
    </row>
    <row r="168" spans="2:15">
      <c r="B168">
        <v>161</v>
      </c>
      <c r="C168">
        <v>157</v>
      </c>
      <c r="G168">
        <v>51072</v>
      </c>
      <c r="H168" t="s">
        <v>2110</v>
      </c>
      <c r="L168" s="245">
        <v>9</v>
      </c>
      <c r="M168" s="245">
        <v>2</v>
      </c>
      <c r="N168" s="103"/>
      <c r="O168" s="103"/>
    </row>
    <row r="169" spans="2:15">
      <c r="B169">
        <v>161</v>
      </c>
      <c r="C169">
        <v>158</v>
      </c>
      <c r="G169">
        <v>51072</v>
      </c>
      <c r="H169" t="s">
        <v>2111</v>
      </c>
      <c r="L169" s="245">
        <v>9</v>
      </c>
      <c r="M169" s="245">
        <v>2</v>
      </c>
      <c r="N169" s="103"/>
      <c r="O169" s="103"/>
    </row>
    <row r="170" spans="2:15">
      <c r="B170">
        <v>161</v>
      </c>
      <c r="C170">
        <v>159</v>
      </c>
      <c r="G170">
        <v>51072</v>
      </c>
      <c r="H170" t="s">
        <v>2112</v>
      </c>
      <c r="L170" s="245">
        <v>9</v>
      </c>
      <c r="M170" s="245">
        <v>2</v>
      </c>
      <c r="N170" s="103"/>
      <c r="O170" s="103"/>
    </row>
    <row r="171" spans="2:15">
      <c r="B171">
        <v>161</v>
      </c>
      <c r="C171">
        <v>160</v>
      </c>
      <c r="G171">
        <v>127680</v>
      </c>
      <c r="H171" t="s">
        <v>2113</v>
      </c>
      <c r="L171" s="245">
        <v>9</v>
      </c>
      <c r="M171" s="245">
        <v>2</v>
      </c>
      <c r="N171" s="103"/>
      <c r="O171" s="103"/>
    </row>
    <row r="172" spans="2:15">
      <c r="B172">
        <v>161</v>
      </c>
      <c r="C172">
        <v>161</v>
      </c>
      <c r="G172">
        <v>91929</v>
      </c>
      <c r="H172" t="s">
        <v>2114</v>
      </c>
      <c r="L172" s="245">
        <v>9</v>
      </c>
      <c r="M172" s="245">
        <v>2</v>
      </c>
      <c r="N172" s="103"/>
      <c r="O172" s="103"/>
    </row>
    <row r="173" spans="2:15">
      <c r="B173">
        <v>161</v>
      </c>
      <c r="C173">
        <v>162</v>
      </c>
      <c r="G173">
        <v>51072</v>
      </c>
      <c r="H173" t="s">
        <v>2115</v>
      </c>
      <c r="L173" s="245">
        <v>9</v>
      </c>
      <c r="M173" s="245">
        <v>2</v>
      </c>
      <c r="N173" s="103"/>
      <c r="O173" s="103"/>
    </row>
    <row r="174" spans="2:15">
      <c r="B174">
        <v>161</v>
      </c>
      <c r="C174">
        <v>163</v>
      </c>
      <c r="G174">
        <v>51072</v>
      </c>
      <c r="H174" t="s">
        <v>2116</v>
      </c>
      <c r="L174" s="245">
        <v>9</v>
      </c>
      <c r="M174" s="245">
        <v>2</v>
      </c>
      <c r="N174" s="103"/>
      <c r="O174" s="103"/>
    </row>
    <row r="175" spans="2:15">
      <c r="B175">
        <v>161</v>
      </c>
      <c r="C175">
        <v>164</v>
      </c>
      <c r="G175">
        <v>51072</v>
      </c>
      <c r="H175" t="s">
        <v>2117</v>
      </c>
      <c r="L175" s="245">
        <v>9</v>
      </c>
      <c r="M175" s="245">
        <v>2</v>
      </c>
      <c r="N175" s="103"/>
      <c r="O175" s="103"/>
    </row>
    <row r="176" spans="2:15">
      <c r="B176">
        <v>161</v>
      </c>
      <c r="C176">
        <v>165</v>
      </c>
      <c r="G176">
        <v>51072</v>
      </c>
      <c r="H176" t="s">
        <v>2118</v>
      </c>
      <c r="L176" s="245">
        <v>9</v>
      </c>
      <c r="M176" s="245">
        <v>2</v>
      </c>
      <c r="N176" s="103"/>
      <c r="O176" s="103"/>
    </row>
    <row r="177" spans="2:15">
      <c r="B177">
        <v>161</v>
      </c>
      <c r="C177">
        <v>166</v>
      </c>
      <c r="G177">
        <v>51072</v>
      </c>
      <c r="H177" t="s">
        <v>2119</v>
      </c>
      <c r="L177" s="245">
        <v>9</v>
      </c>
      <c r="M177" s="245">
        <v>2</v>
      </c>
      <c r="N177" s="103"/>
      <c r="O177" s="103"/>
    </row>
    <row r="178" spans="2:15">
      <c r="B178">
        <v>161</v>
      </c>
      <c r="C178">
        <v>167</v>
      </c>
      <c r="G178">
        <v>51072</v>
      </c>
      <c r="H178" t="s">
        <v>2120</v>
      </c>
      <c r="L178" s="245">
        <v>9</v>
      </c>
      <c r="M178" s="245">
        <v>2</v>
      </c>
      <c r="N178" s="103"/>
      <c r="O178" s="103"/>
    </row>
    <row r="179" spans="2:15">
      <c r="B179">
        <v>161</v>
      </c>
      <c r="C179">
        <v>168</v>
      </c>
      <c r="G179">
        <v>127680</v>
      </c>
      <c r="H179" t="s">
        <v>2121</v>
      </c>
      <c r="L179" s="245">
        <v>9</v>
      </c>
      <c r="M179" s="245">
        <v>2</v>
      </c>
      <c r="N179" s="103"/>
      <c r="O179" s="103"/>
    </row>
    <row r="180" spans="2:15">
      <c r="B180">
        <v>161</v>
      </c>
      <c r="C180">
        <v>169</v>
      </c>
      <c r="G180">
        <v>91929</v>
      </c>
      <c r="H180" t="s">
        <v>2122</v>
      </c>
      <c r="L180" s="245">
        <v>9</v>
      </c>
      <c r="M180" s="245">
        <v>2</v>
      </c>
      <c r="N180" s="103"/>
      <c r="O180" s="103"/>
    </row>
    <row r="181" spans="2:15">
      <c r="B181">
        <v>161</v>
      </c>
      <c r="C181">
        <v>170</v>
      </c>
      <c r="G181">
        <v>51072</v>
      </c>
      <c r="H181" t="s">
        <v>2123</v>
      </c>
      <c r="L181" s="245">
        <v>9</v>
      </c>
      <c r="M181" s="245">
        <v>2</v>
      </c>
      <c r="N181" s="103"/>
      <c r="O181" s="103"/>
    </row>
    <row r="182" spans="2:15">
      <c r="B182">
        <v>161</v>
      </c>
      <c r="C182">
        <v>171</v>
      </c>
      <c r="G182">
        <v>51072</v>
      </c>
      <c r="H182" t="s">
        <v>2124</v>
      </c>
      <c r="L182" s="245">
        <v>9</v>
      </c>
      <c r="M182" s="245">
        <v>2</v>
      </c>
      <c r="N182" s="103"/>
      <c r="O182" s="103"/>
    </row>
    <row r="183" spans="2:15">
      <c r="B183">
        <v>161</v>
      </c>
      <c r="C183">
        <v>172</v>
      </c>
      <c r="G183">
        <v>51072</v>
      </c>
      <c r="H183" t="s">
        <v>2125</v>
      </c>
      <c r="L183" s="245">
        <v>9</v>
      </c>
      <c r="M183" s="245">
        <v>2</v>
      </c>
      <c r="N183" s="103"/>
      <c r="O183" s="103"/>
    </row>
    <row r="184" spans="2:15">
      <c r="B184">
        <v>161</v>
      </c>
      <c r="C184">
        <v>173</v>
      </c>
      <c r="G184">
        <v>51072</v>
      </c>
      <c r="H184" t="s">
        <v>2126</v>
      </c>
      <c r="L184" s="245">
        <v>9</v>
      </c>
      <c r="M184" s="245">
        <v>2</v>
      </c>
      <c r="N184" s="103"/>
      <c r="O184" s="103"/>
    </row>
    <row r="185" spans="2:15">
      <c r="B185">
        <v>161</v>
      </c>
      <c r="C185">
        <v>174</v>
      </c>
      <c r="G185">
        <v>51072</v>
      </c>
      <c r="H185" t="s">
        <v>2127</v>
      </c>
      <c r="L185" s="245">
        <v>9</v>
      </c>
      <c r="M185" s="245">
        <v>2</v>
      </c>
      <c r="N185" s="103"/>
      <c r="O185" s="103"/>
    </row>
    <row r="186" spans="2:15">
      <c r="B186">
        <v>161</v>
      </c>
      <c r="C186">
        <v>175</v>
      </c>
      <c r="G186">
        <v>51072</v>
      </c>
      <c r="H186" t="s">
        <v>2128</v>
      </c>
      <c r="L186" s="245">
        <v>9</v>
      </c>
      <c r="M186" s="245">
        <v>2</v>
      </c>
      <c r="N186" s="103"/>
      <c r="O186" s="103"/>
    </row>
    <row r="187" s="328" customFormat="1" spans="2:15">
      <c r="B187" s="328">
        <v>211</v>
      </c>
      <c r="C187" s="328">
        <v>1</v>
      </c>
      <c r="G187" s="328">
        <v>1500</v>
      </c>
      <c r="H187" s="234" t="s">
        <v>1958</v>
      </c>
      <c r="I187" s="234"/>
      <c r="J187" s="356">
        <v>100</v>
      </c>
      <c r="M187" s="344">
        <v>1</v>
      </c>
      <c r="N187" s="103"/>
      <c r="O187" s="103"/>
    </row>
    <row r="188" s="328" customFormat="1" spans="2:15">
      <c r="B188" s="328">
        <v>211</v>
      </c>
      <c r="C188" s="328">
        <v>2</v>
      </c>
      <c r="G188" s="328">
        <v>10000</v>
      </c>
      <c r="H188" s="234" t="s">
        <v>1959</v>
      </c>
      <c r="I188" s="234"/>
      <c r="J188" s="356">
        <v>3</v>
      </c>
      <c r="M188" s="344">
        <v>1</v>
      </c>
      <c r="N188" s="103"/>
      <c r="O188" s="103"/>
    </row>
    <row r="189" s="328" customFormat="1" spans="2:15">
      <c r="B189" s="328">
        <v>211</v>
      </c>
      <c r="C189" s="328">
        <v>3</v>
      </c>
      <c r="G189" s="328">
        <v>7000</v>
      </c>
      <c r="H189" s="234" t="s">
        <v>1960</v>
      </c>
      <c r="I189" s="234"/>
      <c r="J189" s="356">
        <v>5</v>
      </c>
      <c r="M189" s="344">
        <v>1</v>
      </c>
      <c r="N189" s="103"/>
      <c r="O189" s="103"/>
    </row>
    <row r="190" s="328" customFormat="1" spans="2:15">
      <c r="B190" s="328">
        <v>211</v>
      </c>
      <c r="C190" s="328">
        <v>4</v>
      </c>
      <c r="G190" s="328">
        <v>2500</v>
      </c>
      <c r="H190" s="234" t="s">
        <v>1954</v>
      </c>
      <c r="I190" s="234"/>
      <c r="J190" s="356">
        <v>15</v>
      </c>
      <c r="M190" s="344">
        <v>1</v>
      </c>
      <c r="N190" s="103"/>
      <c r="O190" s="103"/>
    </row>
    <row r="191" s="328" customFormat="1" spans="2:15">
      <c r="B191" s="328">
        <v>211</v>
      </c>
      <c r="C191" s="328">
        <v>5</v>
      </c>
      <c r="G191" s="328">
        <v>2000</v>
      </c>
      <c r="H191" s="234" t="s">
        <v>1955</v>
      </c>
      <c r="I191" s="234"/>
      <c r="J191" s="356">
        <v>5</v>
      </c>
      <c r="M191" s="344">
        <v>1</v>
      </c>
      <c r="N191" s="103"/>
      <c r="O191" s="103"/>
    </row>
    <row r="192" s="345" customFormat="1" ht="17.25" spans="2:15">
      <c r="B192" s="345">
        <v>211</v>
      </c>
      <c r="C192" s="345">
        <v>6</v>
      </c>
      <c r="G192" s="345">
        <v>2000</v>
      </c>
      <c r="H192" s="355" t="s">
        <v>1956</v>
      </c>
      <c r="I192" s="355"/>
      <c r="M192" s="357">
        <v>1</v>
      </c>
      <c r="N192" s="358"/>
      <c r="O192" s="358"/>
    </row>
    <row r="193" ht="17.25" spans="1:15">
      <c r="A193" s="328"/>
      <c r="B193" s="328">
        <v>171</v>
      </c>
      <c r="C193" s="328">
        <v>1</v>
      </c>
      <c r="D193" s="328">
        <v>200320</v>
      </c>
      <c r="E193" s="328">
        <v>2500</v>
      </c>
      <c r="F193" s="328"/>
      <c r="G193" s="328"/>
      <c r="H193" s="19" t="s">
        <v>2129</v>
      </c>
      <c r="I193" s="273"/>
      <c r="J193" s="328">
        <v>1</v>
      </c>
      <c r="K193" s="328"/>
      <c r="L193" s="328"/>
      <c r="M193" s="344">
        <v>3</v>
      </c>
      <c r="N193" s="103"/>
      <c r="O193" s="103"/>
    </row>
    <row r="194" spans="1:15">
      <c r="A194" s="328"/>
      <c r="B194" s="328">
        <v>171</v>
      </c>
      <c r="C194" s="328">
        <v>2</v>
      </c>
      <c r="D194" s="328">
        <v>200320</v>
      </c>
      <c r="E194" s="328">
        <v>800</v>
      </c>
      <c r="F194" s="328"/>
      <c r="G194" s="328"/>
      <c r="H194" s="19" t="s">
        <v>2130</v>
      </c>
      <c r="I194" s="273"/>
      <c r="J194" s="328">
        <v>1</v>
      </c>
      <c r="K194" s="328"/>
      <c r="L194" s="328"/>
      <c r="M194" s="344">
        <v>3</v>
      </c>
      <c r="N194" s="103"/>
      <c r="O194" s="103"/>
    </row>
    <row r="195" spans="1:15">
      <c r="A195" s="328"/>
      <c r="B195" s="328">
        <v>171</v>
      </c>
      <c r="C195" s="328">
        <v>3</v>
      </c>
      <c r="D195" s="328">
        <v>200320</v>
      </c>
      <c r="E195" s="328">
        <v>600</v>
      </c>
      <c r="F195" s="328"/>
      <c r="G195" s="328"/>
      <c r="H195" s="19" t="s">
        <v>2131</v>
      </c>
      <c r="I195" s="273"/>
      <c r="J195" s="328">
        <v>1</v>
      </c>
      <c r="K195" s="328"/>
      <c r="L195" s="328"/>
      <c r="M195" s="344">
        <v>3</v>
      </c>
      <c r="N195" s="103"/>
      <c r="O195" s="103"/>
    </row>
    <row r="196" spans="1:15">
      <c r="A196" s="328"/>
      <c r="B196" s="328">
        <v>171</v>
      </c>
      <c r="C196" s="328">
        <v>4</v>
      </c>
      <c r="D196" s="328">
        <v>200320</v>
      </c>
      <c r="E196" s="328">
        <v>500</v>
      </c>
      <c r="F196" s="328"/>
      <c r="G196" s="328"/>
      <c r="H196" s="19" t="s">
        <v>2132</v>
      </c>
      <c r="I196" s="273"/>
      <c r="J196" s="328">
        <v>1</v>
      </c>
      <c r="K196" s="328"/>
      <c r="L196" s="328"/>
      <c r="M196" s="344">
        <v>3</v>
      </c>
      <c r="N196" s="103"/>
      <c r="O196" s="103"/>
    </row>
    <row r="197" spans="1:15">
      <c r="A197" s="328"/>
      <c r="B197" s="328">
        <v>171</v>
      </c>
      <c r="C197" s="328">
        <v>5</v>
      </c>
      <c r="D197" s="328">
        <v>200320</v>
      </c>
      <c r="E197" s="328">
        <v>200</v>
      </c>
      <c r="F197" s="328"/>
      <c r="G197" s="328"/>
      <c r="H197" s="19" t="s">
        <v>2133</v>
      </c>
      <c r="I197" s="273"/>
      <c r="J197" s="365">
        <v>1</v>
      </c>
      <c r="K197" s="328"/>
      <c r="L197" s="328"/>
      <c r="M197" s="344">
        <v>3</v>
      </c>
      <c r="N197" s="103"/>
      <c r="O197" s="103"/>
    </row>
    <row r="198" spans="1:15">
      <c r="A198" s="328"/>
      <c r="B198" s="328">
        <v>171</v>
      </c>
      <c r="C198" s="328">
        <v>6</v>
      </c>
      <c r="D198" s="328">
        <v>200320</v>
      </c>
      <c r="E198" s="328">
        <v>300</v>
      </c>
      <c r="F198" s="328"/>
      <c r="G198" s="328"/>
      <c r="H198" s="19" t="s">
        <v>2134</v>
      </c>
      <c r="I198" s="273"/>
      <c r="J198" s="328">
        <v>1</v>
      </c>
      <c r="K198" s="328"/>
      <c r="L198" s="328"/>
      <c r="M198" s="344">
        <v>3</v>
      </c>
      <c r="N198" s="103"/>
      <c r="O198" s="103"/>
    </row>
    <row r="199" spans="1:15">
      <c r="A199" s="328"/>
      <c r="B199" s="328">
        <v>171</v>
      </c>
      <c r="C199" s="328">
        <v>7</v>
      </c>
      <c r="D199" s="328">
        <v>200320</v>
      </c>
      <c r="E199" s="328">
        <v>300</v>
      </c>
      <c r="F199" s="328"/>
      <c r="G199" s="328"/>
      <c r="H199" s="19" t="s">
        <v>2135</v>
      </c>
      <c r="I199" s="273"/>
      <c r="J199" s="328">
        <v>1</v>
      </c>
      <c r="K199" s="328"/>
      <c r="L199" s="328"/>
      <c r="M199" s="344">
        <v>3</v>
      </c>
      <c r="N199" s="103"/>
      <c r="O199" s="103"/>
    </row>
    <row r="200" spans="1:15">
      <c r="A200" s="328"/>
      <c r="B200" s="328">
        <v>171</v>
      </c>
      <c r="C200" s="328">
        <v>8</v>
      </c>
      <c r="D200" s="328">
        <v>200320</v>
      </c>
      <c r="E200" s="328">
        <v>800</v>
      </c>
      <c r="F200" s="328"/>
      <c r="G200" s="328"/>
      <c r="H200" s="19" t="s">
        <v>1551</v>
      </c>
      <c r="I200" s="273"/>
      <c r="J200" s="328">
        <v>1</v>
      </c>
      <c r="K200" s="328"/>
      <c r="L200" s="328"/>
      <c r="M200" s="328">
        <v>3</v>
      </c>
      <c r="N200" s="103"/>
      <c r="O200" s="103"/>
    </row>
    <row r="201" spans="1:15">
      <c r="A201" s="328"/>
      <c r="B201" s="328">
        <v>171</v>
      </c>
      <c r="C201" s="328">
        <v>9</v>
      </c>
      <c r="D201" s="328">
        <v>200320</v>
      </c>
      <c r="E201" s="328">
        <v>2400</v>
      </c>
      <c r="F201" s="328"/>
      <c r="G201" s="328"/>
      <c r="H201" s="19" t="s">
        <v>2136</v>
      </c>
      <c r="I201" s="273"/>
      <c r="J201" s="328">
        <v>1</v>
      </c>
      <c r="K201" s="328"/>
      <c r="L201" s="328"/>
      <c r="M201" s="328">
        <v>3</v>
      </c>
      <c r="N201" s="103"/>
      <c r="O201" s="103"/>
    </row>
    <row r="202" s="95" customFormat="1" ht="17.25" spans="1:15">
      <c r="A202" s="359"/>
      <c r="B202" s="328">
        <v>171</v>
      </c>
      <c r="C202" s="359">
        <v>10</v>
      </c>
      <c r="D202" s="328">
        <v>200320</v>
      </c>
      <c r="E202" s="359">
        <v>1600</v>
      </c>
      <c r="F202" s="359"/>
      <c r="G202" s="359"/>
      <c r="H202" s="19" t="s">
        <v>2137</v>
      </c>
      <c r="I202" s="276"/>
      <c r="J202" s="359">
        <v>1</v>
      </c>
      <c r="K202" s="359"/>
      <c r="L202" s="359"/>
      <c r="M202" s="328">
        <v>3</v>
      </c>
      <c r="N202" s="118"/>
      <c r="O202" s="118"/>
    </row>
    <row r="203" s="129" customFormat="1" spans="1:15">
      <c r="A203" s="360"/>
      <c r="B203" s="328">
        <v>171</v>
      </c>
      <c r="C203" s="360">
        <v>11</v>
      </c>
      <c r="D203" s="328">
        <v>200320</v>
      </c>
      <c r="E203" s="360">
        <v>1600</v>
      </c>
      <c r="F203" s="360"/>
      <c r="G203" s="360"/>
      <c r="H203" s="19" t="s">
        <v>2138</v>
      </c>
      <c r="I203" s="366"/>
      <c r="J203" s="360">
        <v>1</v>
      </c>
      <c r="K203" s="360"/>
      <c r="L203" s="360"/>
      <c r="M203" s="328">
        <v>3</v>
      </c>
      <c r="N203" s="163"/>
      <c r="O203" s="163"/>
    </row>
    <row r="204" s="129" customFormat="1" spans="1:15">
      <c r="A204" s="360"/>
      <c r="B204" s="328">
        <v>171</v>
      </c>
      <c r="C204" s="360">
        <v>12</v>
      </c>
      <c r="D204" s="328">
        <v>200320</v>
      </c>
      <c r="E204" s="360">
        <v>1600</v>
      </c>
      <c r="F204" s="360"/>
      <c r="G204" s="360"/>
      <c r="H204" s="19" t="s">
        <v>2139</v>
      </c>
      <c r="I204" s="366"/>
      <c r="J204" s="360">
        <v>1</v>
      </c>
      <c r="K204" s="360"/>
      <c r="L204" s="360"/>
      <c r="M204" s="328">
        <v>3</v>
      </c>
      <c r="N204" s="163"/>
      <c r="O204" s="163"/>
    </row>
    <row r="205" s="129" customFormat="1" spans="1:15">
      <c r="A205" s="360"/>
      <c r="B205" s="328">
        <v>171</v>
      </c>
      <c r="C205" s="360">
        <v>13</v>
      </c>
      <c r="D205" s="328">
        <v>200320</v>
      </c>
      <c r="E205" s="360">
        <v>180</v>
      </c>
      <c r="F205" s="360"/>
      <c r="G205" s="360"/>
      <c r="H205" s="19" t="s">
        <v>1051</v>
      </c>
      <c r="I205" s="366"/>
      <c r="J205" s="360">
        <v>3</v>
      </c>
      <c r="K205" s="360"/>
      <c r="L205" s="360"/>
      <c r="M205" s="328">
        <v>3</v>
      </c>
      <c r="N205" s="163"/>
      <c r="O205" s="163"/>
    </row>
    <row r="206" s="129" customFormat="1" spans="1:15">
      <c r="A206" s="360"/>
      <c r="B206" s="328">
        <v>171</v>
      </c>
      <c r="C206" s="360">
        <v>14</v>
      </c>
      <c r="D206" s="328">
        <v>200320</v>
      </c>
      <c r="E206" s="360">
        <v>300</v>
      </c>
      <c r="F206" s="360"/>
      <c r="G206" s="360"/>
      <c r="H206" s="19" t="s">
        <v>1099</v>
      </c>
      <c r="I206" s="366"/>
      <c r="J206" s="360">
        <v>5</v>
      </c>
      <c r="K206" s="360"/>
      <c r="L206" s="360"/>
      <c r="M206" s="328">
        <v>3</v>
      </c>
      <c r="N206" s="163"/>
      <c r="O206" s="163"/>
    </row>
    <row r="207" s="129" customFormat="1" spans="1:15">
      <c r="A207" s="360"/>
      <c r="B207" s="328">
        <v>171</v>
      </c>
      <c r="C207" s="360">
        <v>15</v>
      </c>
      <c r="D207" s="328">
        <v>200320</v>
      </c>
      <c r="E207" s="360">
        <v>200</v>
      </c>
      <c r="F207" s="360"/>
      <c r="G207" s="360"/>
      <c r="H207" s="19" t="s">
        <v>2140</v>
      </c>
      <c r="I207" s="366"/>
      <c r="J207" s="360">
        <v>1</v>
      </c>
      <c r="K207" s="360"/>
      <c r="L207" s="360"/>
      <c r="M207" s="328">
        <v>3</v>
      </c>
      <c r="N207" s="163"/>
      <c r="O207" s="163"/>
    </row>
    <row r="208" s="129" customFormat="1" spans="1:15">
      <c r="A208" s="360"/>
      <c r="B208" s="328">
        <v>171</v>
      </c>
      <c r="C208" s="360">
        <v>16</v>
      </c>
      <c r="D208" s="328">
        <v>200320</v>
      </c>
      <c r="E208" s="360">
        <v>80</v>
      </c>
      <c r="F208" s="360"/>
      <c r="G208" s="360"/>
      <c r="H208" s="19" t="s">
        <v>1057</v>
      </c>
      <c r="I208" s="366"/>
      <c r="J208" s="360">
        <v>5</v>
      </c>
      <c r="K208" s="360"/>
      <c r="L208" s="360"/>
      <c r="M208" s="328">
        <v>3</v>
      </c>
      <c r="N208" s="163"/>
      <c r="O208" s="163"/>
    </row>
    <row r="209" s="129" customFormat="1" spans="1:15">
      <c r="A209" s="360"/>
      <c r="B209" s="328">
        <v>171</v>
      </c>
      <c r="C209" s="360">
        <v>17</v>
      </c>
      <c r="D209" s="328">
        <v>200320</v>
      </c>
      <c r="E209" s="360">
        <v>15</v>
      </c>
      <c r="F209" s="360"/>
      <c r="G209" s="360"/>
      <c r="H209" s="19" t="s">
        <v>1960</v>
      </c>
      <c r="I209" s="366"/>
      <c r="J209" s="360">
        <v>5</v>
      </c>
      <c r="K209" s="360"/>
      <c r="L209" s="360"/>
      <c r="M209" s="328">
        <v>3</v>
      </c>
      <c r="N209" s="163"/>
      <c r="O209" s="163"/>
    </row>
    <row r="210" s="129" customFormat="1" spans="1:15">
      <c r="A210" s="360"/>
      <c r="B210" s="328">
        <v>171</v>
      </c>
      <c r="C210" s="360">
        <v>18</v>
      </c>
      <c r="D210" s="328">
        <v>200320</v>
      </c>
      <c r="E210" s="360">
        <v>10</v>
      </c>
      <c r="F210" s="360"/>
      <c r="G210" s="360"/>
      <c r="H210" s="19" t="s">
        <v>2141</v>
      </c>
      <c r="I210" s="366"/>
      <c r="J210" s="360"/>
      <c r="K210" s="360"/>
      <c r="L210" s="360"/>
      <c r="M210" s="328">
        <v>3</v>
      </c>
      <c r="N210" s="163"/>
      <c r="O210" s="163"/>
    </row>
    <row r="211" s="98" customFormat="1" ht="17.25" spans="1:15">
      <c r="A211" s="345"/>
      <c r="B211" s="345">
        <v>171</v>
      </c>
      <c r="C211" s="345">
        <v>19</v>
      </c>
      <c r="D211" s="345">
        <v>200320</v>
      </c>
      <c r="E211" s="345">
        <v>1</v>
      </c>
      <c r="F211" s="345"/>
      <c r="G211" s="345"/>
      <c r="H211" s="82" t="s">
        <v>2142</v>
      </c>
      <c r="I211" s="367"/>
      <c r="J211" s="345"/>
      <c r="K211" s="345"/>
      <c r="L211" s="345"/>
      <c r="M211" s="345">
        <v>3</v>
      </c>
      <c r="N211" s="358"/>
      <c r="O211" s="358"/>
    </row>
    <row r="212" s="346" customFormat="1" ht="17.25" spans="1:15">
      <c r="A212" s="228" t="s">
        <v>2143</v>
      </c>
      <c r="B212" s="228">
        <v>242</v>
      </c>
      <c r="C212" s="228">
        <v>1</v>
      </c>
      <c r="D212" s="228">
        <v>204030</v>
      </c>
      <c r="E212" s="361">
        <v>800</v>
      </c>
      <c r="F212" s="361"/>
      <c r="G212" s="228"/>
      <c r="H212" s="313" t="s">
        <v>1551</v>
      </c>
      <c r="I212" s="313"/>
      <c r="J212" s="65">
        <v>2</v>
      </c>
      <c r="K212" s="228"/>
      <c r="L212" s="228"/>
      <c r="M212" s="232">
        <v>3</v>
      </c>
      <c r="N212" s="70"/>
      <c r="O212" s="70"/>
    </row>
    <row r="213" s="346" customFormat="1" spans="1:15">
      <c r="A213" s="228" t="s">
        <v>2143</v>
      </c>
      <c r="B213" s="228">
        <v>242</v>
      </c>
      <c r="C213" s="228">
        <v>2</v>
      </c>
      <c r="D213" s="228">
        <v>204030</v>
      </c>
      <c r="E213" s="361">
        <v>1800</v>
      </c>
      <c r="F213" s="361"/>
      <c r="G213" s="228"/>
      <c r="H213" s="313" t="s">
        <v>2136</v>
      </c>
      <c r="I213" s="313"/>
      <c r="J213" s="65">
        <v>3</v>
      </c>
      <c r="K213" s="228"/>
      <c r="L213" s="228"/>
      <c r="M213" s="232">
        <v>3</v>
      </c>
      <c r="N213" s="70"/>
      <c r="O213" s="70"/>
    </row>
    <row r="214" s="346" customFormat="1" spans="1:15">
      <c r="A214" s="228" t="s">
        <v>2143</v>
      </c>
      <c r="B214" s="228">
        <v>242</v>
      </c>
      <c r="C214" s="228">
        <v>3</v>
      </c>
      <c r="D214" s="228">
        <v>204030</v>
      </c>
      <c r="E214" s="361">
        <v>1200</v>
      </c>
      <c r="F214" s="361"/>
      <c r="G214" s="228"/>
      <c r="H214" s="313" t="s">
        <v>2137</v>
      </c>
      <c r="I214" s="313"/>
      <c r="J214" s="65">
        <v>3</v>
      </c>
      <c r="K214" s="228"/>
      <c r="L214" s="228"/>
      <c r="M214" s="232">
        <v>3</v>
      </c>
      <c r="N214" s="70"/>
      <c r="O214" s="70"/>
    </row>
    <row r="215" s="346" customFormat="1" spans="1:15">
      <c r="A215" s="228" t="s">
        <v>2143</v>
      </c>
      <c r="B215" s="228">
        <v>242</v>
      </c>
      <c r="C215" s="228">
        <v>4</v>
      </c>
      <c r="D215" s="228">
        <v>204030</v>
      </c>
      <c r="E215" s="361">
        <v>1200</v>
      </c>
      <c r="F215" s="361"/>
      <c r="G215" s="228"/>
      <c r="H215" s="313" t="s">
        <v>2138</v>
      </c>
      <c r="I215" s="313"/>
      <c r="J215" s="65">
        <v>3</v>
      </c>
      <c r="K215" s="228"/>
      <c r="L215" s="228"/>
      <c r="M215" s="232">
        <v>3</v>
      </c>
      <c r="N215" s="70"/>
      <c r="O215" s="70"/>
    </row>
    <row r="216" s="346" customFormat="1" spans="1:15">
      <c r="A216" s="228" t="s">
        <v>2143</v>
      </c>
      <c r="B216" s="228">
        <v>242</v>
      </c>
      <c r="C216" s="228">
        <v>5</v>
      </c>
      <c r="D216" s="228">
        <v>204030</v>
      </c>
      <c r="E216" s="361">
        <v>1200</v>
      </c>
      <c r="F216" s="361"/>
      <c r="G216" s="228"/>
      <c r="H216" s="313" t="s">
        <v>2139</v>
      </c>
      <c r="I216" s="313"/>
      <c r="J216" s="65">
        <v>3</v>
      </c>
      <c r="K216" s="228"/>
      <c r="L216" s="228"/>
      <c r="M216" s="232">
        <v>3</v>
      </c>
      <c r="N216" s="70"/>
      <c r="O216" s="70"/>
    </row>
    <row r="217" s="346" customFormat="1" spans="1:15">
      <c r="A217" s="228" t="s">
        <v>2143</v>
      </c>
      <c r="B217" s="228">
        <v>242</v>
      </c>
      <c r="C217" s="228">
        <v>6</v>
      </c>
      <c r="D217" s="228">
        <v>204030</v>
      </c>
      <c r="E217" s="361">
        <v>800</v>
      </c>
      <c r="F217" s="361"/>
      <c r="G217" s="228"/>
      <c r="H217" s="313" t="s">
        <v>2144</v>
      </c>
      <c r="I217" s="313"/>
      <c r="J217" s="65">
        <v>1</v>
      </c>
      <c r="K217" s="228"/>
      <c r="L217" s="228"/>
      <c r="M217" s="232">
        <v>3</v>
      </c>
      <c r="N217" s="70"/>
      <c r="O217" s="70"/>
    </row>
    <row r="218" s="346" customFormat="1" spans="1:15">
      <c r="A218" s="228" t="s">
        <v>2143</v>
      </c>
      <c r="B218" s="228">
        <v>242</v>
      </c>
      <c r="C218" s="228">
        <v>7</v>
      </c>
      <c r="D218" s="228">
        <v>204030</v>
      </c>
      <c r="E218" s="361">
        <v>600</v>
      </c>
      <c r="F218" s="361"/>
      <c r="G218" s="228"/>
      <c r="H218" s="313" t="s">
        <v>2145</v>
      </c>
      <c r="I218" s="313"/>
      <c r="J218" s="65">
        <v>1</v>
      </c>
      <c r="K218" s="228"/>
      <c r="L218" s="228"/>
      <c r="M218" s="232">
        <v>3</v>
      </c>
      <c r="N218" s="70"/>
      <c r="O218" s="70"/>
    </row>
    <row r="219" s="346" customFormat="1" spans="1:15">
      <c r="A219" s="228" t="s">
        <v>2143</v>
      </c>
      <c r="B219" s="228">
        <v>242</v>
      </c>
      <c r="C219" s="228">
        <v>8</v>
      </c>
      <c r="D219" s="228">
        <v>204030</v>
      </c>
      <c r="E219" s="361">
        <v>600</v>
      </c>
      <c r="F219" s="361"/>
      <c r="G219" s="228"/>
      <c r="H219" s="313" t="s">
        <v>2146</v>
      </c>
      <c r="I219" s="313"/>
      <c r="J219" s="65">
        <v>1</v>
      </c>
      <c r="K219" s="228"/>
      <c r="L219" s="228"/>
      <c r="M219" s="232">
        <v>3</v>
      </c>
      <c r="N219" s="70"/>
      <c r="O219" s="70"/>
    </row>
    <row r="220" s="346" customFormat="1" spans="1:15">
      <c r="A220" s="228" t="s">
        <v>2143</v>
      </c>
      <c r="B220" s="228">
        <v>242</v>
      </c>
      <c r="C220" s="228">
        <v>9</v>
      </c>
      <c r="D220" s="228">
        <v>204030</v>
      </c>
      <c r="E220" s="361">
        <v>600</v>
      </c>
      <c r="F220" s="361"/>
      <c r="G220" s="228"/>
      <c r="H220" s="313" t="s">
        <v>2147</v>
      </c>
      <c r="I220" s="313"/>
      <c r="J220" s="65">
        <v>1</v>
      </c>
      <c r="K220" s="228"/>
      <c r="L220" s="228"/>
      <c r="M220" s="232">
        <v>3</v>
      </c>
      <c r="N220" s="70"/>
      <c r="O220" s="70"/>
    </row>
    <row r="221" s="346" customFormat="1" spans="1:15">
      <c r="A221" s="228" t="s">
        <v>2143</v>
      </c>
      <c r="B221" s="228">
        <v>242</v>
      </c>
      <c r="C221" s="228">
        <v>10</v>
      </c>
      <c r="D221" s="228">
        <v>204030</v>
      </c>
      <c r="E221" s="361">
        <v>400</v>
      </c>
      <c r="F221" s="361"/>
      <c r="G221" s="228"/>
      <c r="H221" s="313" t="s">
        <v>2148</v>
      </c>
      <c r="I221" s="313"/>
      <c r="J221" s="368">
        <v>1</v>
      </c>
      <c r="K221" s="228"/>
      <c r="L221" s="228"/>
      <c r="M221" s="232">
        <v>3</v>
      </c>
      <c r="N221" s="70"/>
      <c r="O221" s="70"/>
    </row>
    <row r="222" s="346" customFormat="1" spans="1:15">
      <c r="A222" s="228" t="s">
        <v>2143</v>
      </c>
      <c r="B222" s="228">
        <v>242</v>
      </c>
      <c r="C222" s="228">
        <v>11</v>
      </c>
      <c r="D222" s="228">
        <v>204030</v>
      </c>
      <c r="E222" s="361">
        <v>600</v>
      </c>
      <c r="F222" s="361"/>
      <c r="G222" s="228"/>
      <c r="H222" s="313" t="s">
        <v>2149</v>
      </c>
      <c r="I222" s="313"/>
      <c r="J222" s="65">
        <v>1</v>
      </c>
      <c r="K222" s="228"/>
      <c r="L222" s="228"/>
      <c r="M222" s="232">
        <v>3</v>
      </c>
      <c r="N222" s="70"/>
      <c r="O222" s="70"/>
    </row>
    <row r="223" s="346" customFormat="1" spans="1:15">
      <c r="A223" s="228" t="s">
        <v>2143</v>
      </c>
      <c r="B223" s="228">
        <v>242</v>
      </c>
      <c r="C223" s="228">
        <v>12</v>
      </c>
      <c r="D223" s="228">
        <v>204030</v>
      </c>
      <c r="E223" s="361">
        <v>200</v>
      </c>
      <c r="F223" s="361"/>
      <c r="G223" s="228"/>
      <c r="H223" s="313" t="s">
        <v>2134</v>
      </c>
      <c r="I223" s="313"/>
      <c r="J223" s="65">
        <v>1</v>
      </c>
      <c r="K223" s="228"/>
      <c r="L223" s="228"/>
      <c r="M223" s="232">
        <v>3</v>
      </c>
      <c r="N223" s="70"/>
      <c r="O223" s="70"/>
    </row>
    <row r="224" s="346" customFormat="1" spans="1:15">
      <c r="A224" s="228" t="s">
        <v>2143</v>
      </c>
      <c r="B224" s="228">
        <v>242</v>
      </c>
      <c r="C224" s="228">
        <v>13</v>
      </c>
      <c r="D224" s="228">
        <v>204030</v>
      </c>
      <c r="E224" s="361">
        <v>300</v>
      </c>
      <c r="F224" s="361"/>
      <c r="G224" s="228"/>
      <c r="H224" s="313" t="s">
        <v>1099</v>
      </c>
      <c r="I224" s="313"/>
      <c r="J224" s="368">
        <v>5</v>
      </c>
      <c r="K224" s="228"/>
      <c r="L224" s="228"/>
      <c r="M224" s="232">
        <v>3</v>
      </c>
      <c r="N224" s="70"/>
      <c r="O224" s="70"/>
    </row>
    <row r="225" s="346" customFormat="1" spans="1:15">
      <c r="A225" s="228" t="s">
        <v>2143</v>
      </c>
      <c r="B225" s="228">
        <v>242</v>
      </c>
      <c r="C225" s="228">
        <v>14</v>
      </c>
      <c r="D225" s="228">
        <v>204030</v>
      </c>
      <c r="E225" s="361">
        <v>200</v>
      </c>
      <c r="F225" s="361"/>
      <c r="G225" s="228"/>
      <c r="H225" s="313" t="s">
        <v>2150</v>
      </c>
      <c r="I225" s="313"/>
      <c r="J225" s="65">
        <v>1</v>
      </c>
      <c r="K225" s="228"/>
      <c r="L225" s="228"/>
      <c r="M225" s="232">
        <v>3</v>
      </c>
      <c r="N225" s="70"/>
      <c r="O225" s="70"/>
    </row>
    <row r="226" s="346" customFormat="1" spans="1:15">
      <c r="A226" s="228" t="s">
        <v>2143</v>
      </c>
      <c r="B226" s="228">
        <v>242</v>
      </c>
      <c r="C226" s="228">
        <v>15</v>
      </c>
      <c r="D226" s="228">
        <v>204030</v>
      </c>
      <c r="E226" s="361">
        <v>150</v>
      </c>
      <c r="F226" s="361"/>
      <c r="G226" s="228"/>
      <c r="H226" s="313" t="s">
        <v>2151</v>
      </c>
      <c r="I226" s="313"/>
      <c r="J226" s="65">
        <v>2</v>
      </c>
      <c r="K226" s="228"/>
      <c r="L226" s="228"/>
      <c r="M226" s="232">
        <v>3</v>
      </c>
      <c r="N226" s="70"/>
      <c r="O226" s="70"/>
    </row>
    <row r="227" s="346" customFormat="1" spans="1:15">
      <c r="A227" s="228" t="s">
        <v>2143</v>
      </c>
      <c r="B227" s="228">
        <v>242</v>
      </c>
      <c r="C227" s="228">
        <v>16</v>
      </c>
      <c r="D227" s="228">
        <v>204030</v>
      </c>
      <c r="E227" s="361">
        <v>150</v>
      </c>
      <c r="F227" s="361"/>
      <c r="G227" s="228"/>
      <c r="H227" s="313" t="s">
        <v>2152</v>
      </c>
      <c r="I227" s="313"/>
      <c r="J227" s="65">
        <v>2</v>
      </c>
      <c r="K227" s="228"/>
      <c r="L227" s="228"/>
      <c r="M227" s="232">
        <v>3</v>
      </c>
      <c r="N227" s="70"/>
      <c r="O227" s="70"/>
    </row>
    <row r="228" s="346" customFormat="1" spans="1:15">
      <c r="A228" s="228" t="s">
        <v>2143</v>
      </c>
      <c r="B228" s="228">
        <v>242</v>
      </c>
      <c r="C228" s="228">
        <v>17</v>
      </c>
      <c r="D228" s="228">
        <v>204030</v>
      </c>
      <c r="E228" s="361">
        <v>150</v>
      </c>
      <c r="F228" s="361"/>
      <c r="G228" s="228"/>
      <c r="H228" s="313" t="s">
        <v>2153</v>
      </c>
      <c r="I228" s="313"/>
      <c r="J228" s="65">
        <v>2</v>
      </c>
      <c r="K228" s="228"/>
      <c r="L228" s="228"/>
      <c r="M228" s="232">
        <v>3</v>
      </c>
      <c r="N228" s="70"/>
      <c r="O228" s="70"/>
    </row>
    <row r="229" s="346" customFormat="1" spans="1:15">
      <c r="A229" s="228" t="s">
        <v>2143</v>
      </c>
      <c r="B229" s="228">
        <v>242</v>
      </c>
      <c r="C229" s="228">
        <v>18</v>
      </c>
      <c r="D229" s="228">
        <v>204030</v>
      </c>
      <c r="E229" s="361">
        <v>150</v>
      </c>
      <c r="F229" s="361"/>
      <c r="G229" s="228"/>
      <c r="H229" s="313" t="s">
        <v>2154</v>
      </c>
      <c r="I229" s="313"/>
      <c r="J229" s="65">
        <v>2</v>
      </c>
      <c r="K229" s="228"/>
      <c r="L229" s="228"/>
      <c r="M229" s="232">
        <v>3</v>
      </c>
      <c r="N229" s="70"/>
      <c r="O229" s="70"/>
    </row>
    <row r="230" s="346" customFormat="1" spans="1:15">
      <c r="A230" s="228" t="s">
        <v>2143</v>
      </c>
      <c r="B230" s="228">
        <v>242</v>
      </c>
      <c r="C230" s="228">
        <v>19</v>
      </c>
      <c r="D230" s="228">
        <v>204030</v>
      </c>
      <c r="E230" s="361">
        <v>40</v>
      </c>
      <c r="F230" s="361"/>
      <c r="G230" s="228"/>
      <c r="H230" s="313" t="s">
        <v>2155</v>
      </c>
      <c r="I230" s="313"/>
      <c r="J230" s="228"/>
      <c r="K230" s="228"/>
      <c r="L230" s="228"/>
      <c r="M230" s="232">
        <v>3</v>
      </c>
      <c r="N230" s="70"/>
      <c r="O230" s="70"/>
    </row>
    <row r="231" s="346" customFormat="1" spans="1:15">
      <c r="A231" s="228" t="s">
        <v>2143</v>
      </c>
      <c r="B231" s="228">
        <v>242</v>
      </c>
      <c r="C231" s="228">
        <v>20</v>
      </c>
      <c r="D231" s="228">
        <v>204030</v>
      </c>
      <c r="E231" s="361">
        <v>15</v>
      </c>
      <c r="F231" s="361"/>
      <c r="G231" s="228"/>
      <c r="H231" s="313" t="s">
        <v>1960</v>
      </c>
      <c r="I231" s="313"/>
      <c r="J231" s="228"/>
      <c r="K231" s="228"/>
      <c r="L231" s="228"/>
      <c r="M231" s="232">
        <v>3</v>
      </c>
      <c r="N231" s="70"/>
      <c r="O231" s="70"/>
    </row>
    <row r="232" s="346" customFormat="1" spans="1:15">
      <c r="A232" s="228" t="s">
        <v>2143</v>
      </c>
      <c r="B232" s="228">
        <v>242</v>
      </c>
      <c r="C232" s="228">
        <v>21</v>
      </c>
      <c r="D232" s="228">
        <v>204030</v>
      </c>
      <c r="E232" s="361">
        <v>10</v>
      </c>
      <c r="F232" s="361"/>
      <c r="G232" s="228"/>
      <c r="H232" s="313" t="s">
        <v>2141</v>
      </c>
      <c r="I232" s="313"/>
      <c r="J232" s="228"/>
      <c r="K232" s="228"/>
      <c r="L232" s="228"/>
      <c r="M232" s="232">
        <v>3</v>
      </c>
      <c r="N232" s="70"/>
      <c r="O232" s="70"/>
    </row>
    <row r="233" s="295" customFormat="1" ht="17.25" spans="1:15">
      <c r="A233" s="296" t="s">
        <v>2143</v>
      </c>
      <c r="B233" s="296">
        <v>242</v>
      </c>
      <c r="C233" s="296">
        <v>22</v>
      </c>
      <c r="D233" s="296">
        <v>204030</v>
      </c>
      <c r="E233" s="362">
        <v>1</v>
      </c>
      <c r="F233" s="362"/>
      <c r="G233" s="296"/>
      <c r="H233" s="285" t="s">
        <v>2142</v>
      </c>
      <c r="I233" s="285"/>
      <c r="J233" s="296"/>
      <c r="K233" s="296"/>
      <c r="L233" s="296"/>
      <c r="M233" s="369">
        <v>3</v>
      </c>
      <c r="N233" s="281"/>
      <c r="O233" s="281"/>
    </row>
    <row r="234" s="346" customFormat="1" spans="1:15">
      <c r="A234" s="70" t="s">
        <v>2156</v>
      </c>
      <c r="B234" s="70">
        <v>251</v>
      </c>
      <c r="C234" s="70">
        <v>1</v>
      </c>
      <c r="D234" s="70"/>
      <c r="E234" s="70"/>
      <c r="F234" s="70"/>
      <c r="G234" s="70">
        <v>10</v>
      </c>
      <c r="H234" s="70" t="s">
        <v>2157</v>
      </c>
      <c r="I234" s="70"/>
      <c r="J234" s="70">
        <v>1</v>
      </c>
      <c r="K234" s="70"/>
      <c r="L234" s="370"/>
      <c r="M234" s="370">
        <v>4</v>
      </c>
      <c r="N234" s="70">
        <v>1</v>
      </c>
      <c r="O234" s="70">
        <v>50</v>
      </c>
    </row>
    <row r="235" s="346" customFormat="1" spans="1:15">
      <c r="A235" s="70" t="s">
        <v>2156</v>
      </c>
      <c r="B235" s="70">
        <v>251</v>
      </c>
      <c r="C235" s="70">
        <v>2</v>
      </c>
      <c r="D235" s="70"/>
      <c r="E235" s="70"/>
      <c r="F235" s="70"/>
      <c r="G235" s="70">
        <v>30</v>
      </c>
      <c r="H235" s="70" t="s">
        <v>2158</v>
      </c>
      <c r="I235" s="70"/>
      <c r="J235" s="70">
        <v>1</v>
      </c>
      <c r="K235" s="70"/>
      <c r="L235" s="370"/>
      <c r="M235" s="370">
        <v>4</v>
      </c>
      <c r="N235" s="70">
        <v>1</v>
      </c>
      <c r="O235" s="70">
        <v>50</v>
      </c>
    </row>
    <row r="236" s="346" customFormat="1" spans="1:15">
      <c r="A236" s="70" t="s">
        <v>2156</v>
      </c>
      <c r="B236" s="70">
        <v>251</v>
      </c>
      <c r="C236" s="70">
        <v>3</v>
      </c>
      <c r="D236" s="70"/>
      <c r="E236" s="70"/>
      <c r="F236" s="70"/>
      <c r="G236" s="70">
        <v>60</v>
      </c>
      <c r="H236" s="70" t="s">
        <v>2159</v>
      </c>
      <c r="I236" s="70"/>
      <c r="J236" s="70">
        <v>1</v>
      </c>
      <c r="K236" s="70"/>
      <c r="L236" s="370"/>
      <c r="M236" s="370">
        <v>4</v>
      </c>
      <c r="N236" s="70">
        <v>1</v>
      </c>
      <c r="O236" s="70">
        <v>50</v>
      </c>
    </row>
    <row r="237" s="346" customFormat="1" spans="1:15">
      <c r="A237" s="70" t="s">
        <v>2156</v>
      </c>
      <c r="B237" s="70">
        <v>251</v>
      </c>
      <c r="C237" s="70">
        <v>4</v>
      </c>
      <c r="D237" s="70"/>
      <c r="E237" s="70"/>
      <c r="F237" s="70"/>
      <c r="G237" s="70">
        <v>100</v>
      </c>
      <c r="H237" s="70" t="s">
        <v>2160</v>
      </c>
      <c r="I237" s="70"/>
      <c r="J237" s="70">
        <v>1</v>
      </c>
      <c r="K237" s="70"/>
      <c r="L237" s="370"/>
      <c r="M237" s="370">
        <v>4</v>
      </c>
      <c r="N237" s="70">
        <v>1</v>
      </c>
      <c r="O237" s="70">
        <v>50</v>
      </c>
    </row>
    <row r="238" s="346" customFormat="1" spans="1:15">
      <c r="A238" s="70" t="s">
        <v>2156</v>
      </c>
      <c r="B238" s="70">
        <v>251</v>
      </c>
      <c r="C238" s="70">
        <v>5</v>
      </c>
      <c r="D238" s="70"/>
      <c r="E238" s="70"/>
      <c r="F238" s="70"/>
      <c r="G238" s="70">
        <v>200</v>
      </c>
      <c r="H238" s="70" t="s">
        <v>2155</v>
      </c>
      <c r="I238" s="70"/>
      <c r="J238" s="70">
        <v>1</v>
      </c>
      <c r="K238" s="70"/>
      <c r="L238" s="70"/>
      <c r="M238" s="370">
        <v>4</v>
      </c>
      <c r="N238" s="70">
        <v>1</v>
      </c>
      <c r="O238" s="70">
        <v>50</v>
      </c>
    </row>
    <row r="239" s="346" customFormat="1" spans="1:15">
      <c r="A239" s="70" t="s">
        <v>2156</v>
      </c>
      <c r="B239" s="70">
        <v>251</v>
      </c>
      <c r="C239" s="70">
        <v>6</v>
      </c>
      <c r="D239" s="70"/>
      <c r="E239" s="70"/>
      <c r="F239" s="70"/>
      <c r="G239" s="70">
        <v>300</v>
      </c>
      <c r="H239" s="70" t="s">
        <v>2161</v>
      </c>
      <c r="I239" s="70"/>
      <c r="J239" s="70">
        <v>1</v>
      </c>
      <c r="K239" s="70"/>
      <c r="L239" s="70"/>
      <c r="M239" s="370">
        <v>4</v>
      </c>
      <c r="N239" s="70">
        <v>1</v>
      </c>
      <c r="O239" s="70">
        <v>50</v>
      </c>
    </row>
    <row r="240" s="295" customFormat="1" ht="17.25" spans="1:15">
      <c r="A240" s="281" t="s">
        <v>2156</v>
      </c>
      <c r="B240" s="281">
        <v>251</v>
      </c>
      <c r="C240" s="281">
        <v>7</v>
      </c>
      <c r="G240" s="295">
        <v>400</v>
      </c>
      <c r="H240" s="281" t="s">
        <v>2162</v>
      </c>
      <c r="I240" s="281"/>
      <c r="J240" s="281">
        <v>1</v>
      </c>
      <c r="M240" s="371">
        <v>4</v>
      </c>
      <c r="N240" s="281">
        <v>1</v>
      </c>
      <c r="O240" s="281">
        <v>50</v>
      </c>
    </row>
    <row r="241" spans="1:19">
      <c r="A241" s="363" t="s">
        <v>40</v>
      </c>
      <c r="B241" s="363">
        <v>310</v>
      </c>
      <c r="C241" s="363">
        <v>1</v>
      </c>
      <c r="D241" s="363"/>
      <c r="E241" s="363"/>
      <c r="F241" s="363"/>
      <c r="G241" s="363">
        <v>30000</v>
      </c>
      <c r="H241" s="363" t="s">
        <v>2163</v>
      </c>
      <c r="I241" s="363"/>
      <c r="J241" s="353">
        <v>5</v>
      </c>
      <c r="K241" s="363"/>
      <c r="L241" s="363">
        <v>1</v>
      </c>
      <c r="M241" s="103">
        <v>5</v>
      </c>
      <c r="N241" s="363"/>
      <c r="O241" s="363"/>
      <c r="P241" s="363" t="s">
        <v>2164</v>
      </c>
      <c r="Q241" s="363"/>
      <c r="R241" s="363"/>
      <c r="S241" s="363"/>
    </row>
    <row r="242" spans="1:19">
      <c r="A242" s="363" t="s">
        <v>40</v>
      </c>
      <c r="B242" s="363">
        <v>310</v>
      </c>
      <c r="C242" s="363">
        <v>2</v>
      </c>
      <c r="D242" s="363"/>
      <c r="E242" s="363"/>
      <c r="F242" s="363"/>
      <c r="G242" s="363">
        <v>1500</v>
      </c>
      <c r="H242" s="363" t="s">
        <v>1958</v>
      </c>
      <c r="I242" s="363"/>
      <c r="J242" s="353">
        <v>50</v>
      </c>
      <c r="K242" s="363"/>
      <c r="L242" s="363">
        <v>1</v>
      </c>
      <c r="M242" s="103">
        <v>5</v>
      </c>
      <c r="N242" s="363"/>
      <c r="O242" s="363"/>
      <c r="P242" s="363"/>
      <c r="Q242" s="363"/>
      <c r="R242" s="363"/>
      <c r="S242" s="363"/>
    </row>
    <row r="243" spans="1:19">
      <c r="A243" s="363" t="s">
        <v>40</v>
      </c>
      <c r="B243" s="363">
        <v>310</v>
      </c>
      <c r="C243" s="363">
        <v>3</v>
      </c>
      <c r="D243" s="363"/>
      <c r="E243" s="363"/>
      <c r="F243" s="363"/>
      <c r="G243" s="363">
        <v>10000</v>
      </c>
      <c r="H243" s="363" t="s">
        <v>1959</v>
      </c>
      <c r="I243" s="363"/>
      <c r="J243" s="353">
        <v>5</v>
      </c>
      <c r="K243" s="363"/>
      <c r="L243" s="363">
        <v>1</v>
      </c>
      <c r="M243" s="103">
        <v>5</v>
      </c>
      <c r="N243" s="363"/>
      <c r="O243" s="363"/>
      <c r="P243" s="363"/>
      <c r="Q243" s="363"/>
      <c r="R243" s="363"/>
      <c r="S243" s="363"/>
    </row>
    <row r="244" spans="1:19">
      <c r="A244" s="363" t="s">
        <v>40</v>
      </c>
      <c r="B244" s="363">
        <v>310</v>
      </c>
      <c r="C244" s="363">
        <v>4</v>
      </c>
      <c r="D244" s="363"/>
      <c r="E244" s="363"/>
      <c r="F244" s="363"/>
      <c r="G244" s="363">
        <v>7000</v>
      </c>
      <c r="H244" s="363" t="s">
        <v>1960</v>
      </c>
      <c r="I244" s="363"/>
      <c r="J244" s="353">
        <v>5</v>
      </c>
      <c r="K244" s="363"/>
      <c r="L244" s="363">
        <v>1</v>
      </c>
      <c r="M244" s="103">
        <v>5</v>
      </c>
      <c r="N244" s="363"/>
      <c r="O244" s="363"/>
      <c r="P244" s="363"/>
      <c r="Q244" s="363"/>
      <c r="R244" s="363"/>
      <c r="S244" s="363"/>
    </row>
    <row r="245" spans="1:19">
      <c r="A245" s="363" t="s">
        <v>40</v>
      </c>
      <c r="B245" s="363">
        <v>310</v>
      </c>
      <c r="C245" s="363">
        <v>5</v>
      </c>
      <c r="D245" s="363"/>
      <c r="E245" s="363"/>
      <c r="F245" s="363"/>
      <c r="G245" s="363">
        <v>2500</v>
      </c>
      <c r="H245" s="363" t="s">
        <v>1954</v>
      </c>
      <c r="I245" s="363"/>
      <c r="J245" s="353">
        <v>15</v>
      </c>
      <c r="K245" s="363"/>
      <c r="L245" s="363">
        <v>1</v>
      </c>
      <c r="M245" s="103">
        <v>5</v>
      </c>
      <c r="N245" s="363"/>
      <c r="O245" s="363"/>
      <c r="P245" s="363"/>
      <c r="Q245" s="363"/>
      <c r="R245" s="363"/>
      <c r="S245" s="363"/>
    </row>
    <row r="246" spans="1:19">
      <c r="A246" s="363" t="s">
        <v>40</v>
      </c>
      <c r="B246" s="363">
        <v>310</v>
      </c>
      <c r="C246" s="363">
        <v>6</v>
      </c>
      <c r="D246" s="363"/>
      <c r="E246" s="363"/>
      <c r="F246" s="363"/>
      <c r="G246" s="363">
        <v>2000</v>
      </c>
      <c r="H246" s="363" t="s">
        <v>1955</v>
      </c>
      <c r="I246" s="363"/>
      <c r="J246" s="353">
        <v>5</v>
      </c>
      <c r="K246" s="363"/>
      <c r="L246" s="363">
        <v>1</v>
      </c>
      <c r="M246" s="103">
        <v>5</v>
      </c>
      <c r="N246" s="363"/>
      <c r="O246" s="363"/>
      <c r="P246" s="363"/>
      <c r="Q246" s="363"/>
      <c r="R246" s="363"/>
      <c r="S246" s="363"/>
    </row>
    <row r="247" spans="1:19">
      <c r="A247" s="363" t="s">
        <v>40</v>
      </c>
      <c r="B247" s="363">
        <v>310</v>
      </c>
      <c r="C247" s="363">
        <v>7</v>
      </c>
      <c r="D247" s="363"/>
      <c r="E247" s="363"/>
      <c r="F247" s="363"/>
      <c r="G247" s="363">
        <v>2000</v>
      </c>
      <c r="H247" s="363" t="s">
        <v>1956</v>
      </c>
      <c r="I247" s="363"/>
      <c r="J247" s="217">
        <v>15</v>
      </c>
      <c r="K247" s="363"/>
      <c r="L247" s="363">
        <v>1</v>
      </c>
      <c r="M247" s="103">
        <v>5</v>
      </c>
      <c r="N247" s="363"/>
      <c r="O247" s="363"/>
      <c r="P247" s="363"/>
      <c r="Q247" s="363"/>
      <c r="R247" s="363"/>
      <c r="S247" s="363"/>
    </row>
    <row r="248" spans="1:19">
      <c r="A248" s="363" t="s">
        <v>40</v>
      </c>
      <c r="B248" s="363">
        <v>310</v>
      </c>
      <c r="C248" s="363">
        <v>8</v>
      </c>
      <c r="D248" s="363"/>
      <c r="E248" s="363"/>
      <c r="F248" s="363"/>
      <c r="G248" s="363">
        <v>2500</v>
      </c>
      <c r="H248" s="363" t="s">
        <v>2165</v>
      </c>
      <c r="I248" s="363"/>
      <c r="J248" s="217"/>
      <c r="K248" s="363"/>
      <c r="L248" s="363">
        <v>1</v>
      </c>
      <c r="M248" s="103">
        <v>5</v>
      </c>
      <c r="N248" s="363"/>
      <c r="O248" s="363"/>
      <c r="P248" s="363"/>
      <c r="Q248" s="363"/>
      <c r="R248" s="363"/>
      <c r="S248" s="363"/>
    </row>
    <row r="249" s="346" customFormat="1" spans="1:15">
      <c r="A249" s="70" t="s">
        <v>2166</v>
      </c>
      <c r="B249" s="70">
        <v>403</v>
      </c>
      <c r="C249" s="70">
        <v>1</v>
      </c>
      <c r="D249" s="70"/>
      <c r="E249" s="70"/>
      <c r="F249" s="341" t="s">
        <v>2167</v>
      </c>
      <c r="G249" s="70"/>
      <c r="H249" s="70" t="s">
        <v>2168</v>
      </c>
      <c r="I249" s="70">
        <v>20</v>
      </c>
      <c r="J249" s="372"/>
      <c r="K249" s="70"/>
      <c r="L249" s="370"/>
      <c r="M249" s="370">
        <v>6</v>
      </c>
      <c r="N249" s="70"/>
      <c r="O249" s="70"/>
    </row>
    <row r="250" s="346" customFormat="1" spans="1:15">
      <c r="A250" s="70" t="s">
        <v>2166</v>
      </c>
      <c r="B250" s="70">
        <v>403</v>
      </c>
      <c r="C250" s="70">
        <v>2</v>
      </c>
      <c r="D250" s="70"/>
      <c r="E250" s="70"/>
      <c r="F250" s="341" t="s">
        <v>2169</v>
      </c>
      <c r="G250" s="70"/>
      <c r="H250" s="70" t="s">
        <v>2170</v>
      </c>
      <c r="I250" s="70">
        <v>40</v>
      </c>
      <c r="J250" s="372"/>
      <c r="K250" s="70"/>
      <c r="L250" s="370"/>
      <c r="M250" s="370">
        <v>6</v>
      </c>
      <c r="N250" s="70"/>
      <c r="O250" s="70"/>
    </row>
    <row r="251" s="346" customFormat="1" spans="1:15">
      <c r="A251" s="70" t="s">
        <v>2166</v>
      </c>
      <c r="B251" s="70">
        <v>403</v>
      </c>
      <c r="C251" s="70">
        <v>3</v>
      </c>
      <c r="D251" s="70"/>
      <c r="E251" s="70"/>
      <c r="F251" s="313" t="s">
        <v>2171</v>
      </c>
      <c r="G251" s="70"/>
      <c r="H251" s="70" t="s">
        <v>2142</v>
      </c>
      <c r="I251" s="70">
        <v>100</v>
      </c>
      <c r="J251" s="70"/>
      <c r="K251" s="70"/>
      <c r="L251" s="370"/>
      <c r="M251" s="370">
        <v>6</v>
      </c>
      <c r="N251" s="70"/>
      <c r="O251" s="70"/>
    </row>
    <row r="252" s="97" customFormat="1" ht="17.25" spans="1:15">
      <c r="A252" s="63" t="s">
        <v>2166</v>
      </c>
      <c r="B252" s="63">
        <v>403</v>
      </c>
      <c r="C252" s="63">
        <v>4</v>
      </c>
      <c r="D252" s="63"/>
      <c r="E252" s="63"/>
      <c r="F252" s="364" t="s">
        <v>2172</v>
      </c>
      <c r="G252" s="63"/>
      <c r="H252" s="63" t="s">
        <v>2173</v>
      </c>
      <c r="I252" s="63">
        <v>100</v>
      </c>
      <c r="J252" s="63"/>
      <c r="K252" s="63"/>
      <c r="L252" s="373"/>
      <c r="M252" s="373">
        <v>6</v>
      </c>
      <c r="N252" s="63"/>
      <c r="O252" s="63"/>
    </row>
    <row r="253" ht="17.25" spans="1:15">
      <c r="A253" s="328" t="s">
        <v>1071</v>
      </c>
      <c r="B253" s="328">
        <v>327</v>
      </c>
      <c r="C253" s="328">
        <v>1</v>
      </c>
      <c r="D253" s="328">
        <v>200320</v>
      </c>
      <c r="E253" s="328">
        <v>2500</v>
      </c>
      <c r="F253" s="328"/>
      <c r="G253" s="328"/>
      <c r="H253" s="273" t="s">
        <v>2129</v>
      </c>
      <c r="I253" s="273"/>
      <c r="J253" s="328">
        <v>1</v>
      </c>
      <c r="K253" s="328"/>
      <c r="L253" s="328"/>
      <c r="M253" s="344">
        <v>3</v>
      </c>
      <c r="N253" s="103"/>
      <c r="O253" s="103"/>
    </row>
    <row r="254" spans="1:15">
      <c r="A254" s="328" t="s">
        <v>1071</v>
      </c>
      <c r="B254" s="328">
        <v>327</v>
      </c>
      <c r="C254" s="328">
        <v>2</v>
      </c>
      <c r="D254" s="328">
        <v>200320</v>
      </c>
      <c r="E254" s="328">
        <v>800</v>
      </c>
      <c r="F254" s="328"/>
      <c r="G254" s="328"/>
      <c r="H254" s="273" t="s">
        <v>2130</v>
      </c>
      <c r="I254" s="273"/>
      <c r="J254" s="328">
        <v>1</v>
      </c>
      <c r="K254" s="328"/>
      <c r="L254" s="328"/>
      <c r="M254" s="344">
        <v>3</v>
      </c>
      <c r="N254" s="103"/>
      <c r="O254" s="103"/>
    </row>
    <row r="255" spans="1:15">
      <c r="A255" s="328" t="s">
        <v>1071</v>
      </c>
      <c r="B255" s="328">
        <v>327</v>
      </c>
      <c r="C255" s="328">
        <v>3</v>
      </c>
      <c r="D255" s="328">
        <v>200320</v>
      </c>
      <c r="E255" s="328">
        <v>600</v>
      </c>
      <c r="F255" s="328"/>
      <c r="G255" s="328"/>
      <c r="H255" s="273" t="s">
        <v>2131</v>
      </c>
      <c r="I255" s="273"/>
      <c r="J255" s="328">
        <v>1</v>
      </c>
      <c r="K255" s="328"/>
      <c r="L255" s="328"/>
      <c r="M255" s="344">
        <v>3</v>
      </c>
      <c r="N255" s="103"/>
      <c r="O255" s="103"/>
    </row>
    <row r="256" spans="1:15">
      <c r="A256" s="328" t="s">
        <v>1071</v>
      </c>
      <c r="B256" s="328">
        <v>327</v>
      </c>
      <c r="C256" s="328">
        <v>4</v>
      </c>
      <c r="D256" s="328">
        <v>200320</v>
      </c>
      <c r="E256" s="328">
        <v>500</v>
      </c>
      <c r="F256" s="328"/>
      <c r="G256" s="328"/>
      <c r="H256" s="273" t="s">
        <v>2132</v>
      </c>
      <c r="I256" s="273"/>
      <c r="J256" s="328">
        <v>1</v>
      </c>
      <c r="K256" s="328"/>
      <c r="L256" s="328"/>
      <c r="M256" s="344">
        <v>3</v>
      </c>
      <c r="N256" s="103"/>
      <c r="O256" s="103"/>
    </row>
    <row r="257" spans="1:15">
      <c r="A257" s="328" t="s">
        <v>1071</v>
      </c>
      <c r="B257" s="328">
        <v>327</v>
      </c>
      <c r="C257" s="328">
        <v>5</v>
      </c>
      <c r="D257" s="328">
        <v>200320</v>
      </c>
      <c r="E257" s="328">
        <v>500</v>
      </c>
      <c r="F257" s="328"/>
      <c r="G257" s="328"/>
      <c r="H257" s="273" t="s">
        <v>2148</v>
      </c>
      <c r="I257" s="273"/>
      <c r="J257" s="328">
        <v>1</v>
      </c>
      <c r="K257" s="328"/>
      <c r="L257" s="328"/>
      <c r="M257" s="344">
        <v>3</v>
      </c>
      <c r="N257" s="103"/>
      <c r="O257" s="103"/>
    </row>
    <row r="258" spans="1:15">
      <c r="A258" s="328" t="s">
        <v>1071</v>
      </c>
      <c r="B258" s="328">
        <v>327</v>
      </c>
      <c r="C258" s="328">
        <v>6</v>
      </c>
      <c r="D258" s="328">
        <v>200320</v>
      </c>
      <c r="E258" s="328">
        <v>500</v>
      </c>
      <c r="F258" s="328"/>
      <c r="G258" s="328"/>
      <c r="H258" s="273" t="s">
        <v>2149</v>
      </c>
      <c r="I258" s="273"/>
      <c r="J258" s="328">
        <v>1</v>
      </c>
      <c r="K258" s="328"/>
      <c r="L258" s="328"/>
      <c r="M258" s="344">
        <v>3</v>
      </c>
      <c r="N258" s="103"/>
      <c r="O258" s="103"/>
    </row>
    <row r="259" spans="1:15">
      <c r="A259" s="328" t="s">
        <v>1071</v>
      </c>
      <c r="B259" s="328">
        <v>327</v>
      </c>
      <c r="C259" s="328">
        <v>7</v>
      </c>
      <c r="D259" s="328">
        <v>200320</v>
      </c>
      <c r="E259" s="328">
        <v>500</v>
      </c>
      <c r="F259" s="328"/>
      <c r="G259" s="328"/>
      <c r="H259" s="273" t="s">
        <v>2133</v>
      </c>
      <c r="I259" s="273"/>
      <c r="J259" s="328">
        <v>1</v>
      </c>
      <c r="K259" s="328"/>
      <c r="L259" s="328"/>
      <c r="M259" s="344">
        <v>3</v>
      </c>
      <c r="N259" s="103"/>
      <c r="O259" s="103"/>
    </row>
    <row r="260" spans="1:15">
      <c r="A260" s="328" t="s">
        <v>1071</v>
      </c>
      <c r="B260" s="328">
        <v>327</v>
      </c>
      <c r="C260" s="328">
        <v>8</v>
      </c>
      <c r="D260" s="328">
        <v>200320</v>
      </c>
      <c r="E260" s="328">
        <v>300</v>
      </c>
      <c r="F260" s="328"/>
      <c r="G260" s="328"/>
      <c r="H260" s="273" t="s">
        <v>2134</v>
      </c>
      <c r="I260" s="273"/>
      <c r="J260" s="328">
        <v>1</v>
      </c>
      <c r="K260" s="328"/>
      <c r="L260" s="328"/>
      <c r="M260" s="344">
        <v>3</v>
      </c>
      <c r="N260" s="103"/>
      <c r="O260" s="103"/>
    </row>
    <row r="261" spans="1:15">
      <c r="A261" s="328" t="s">
        <v>1071</v>
      </c>
      <c r="B261" s="328">
        <v>327</v>
      </c>
      <c r="C261" s="328">
        <v>9</v>
      </c>
      <c r="D261" s="328">
        <v>200320</v>
      </c>
      <c r="E261" s="328">
        <v>200</v>
      </c>
      <c r="F261" s="328"/>
      <c r="G261" s="328"/>
      <c r="H261" s="273" t="s">
        <v>2135</v>
      </c>
      <c r="I261" s="273"/>
      <c r="J261" s="328">
        <v>1</v>
      </c>
      <c r="K261" s="328"/>
      <c r="L261" s="328"/>
      <c r="M261" s="344">
        <v>3</v>
      </c>
      <c r="N261" s="103"/>
      <c r="O261" s="103"/>
    </row>
    <row r="262" spans="1:15">
      <c r="A262" s="328" t="s">
        <v>1071</v>
      </c>
      <c r="B262" s="328">
        <v>327</v>
      </c>
      <c r="C262" s="328">
        <v>10</v>
      </c>
      <c r="D262" s="328">
        <v>200320</v>
      </c>
      <c r="E262" s="328">
        <v>800</v>
      </c>
      <c r="F262" s="328"/>
      <c r="G262" s="328"/>
      <c r="H262" s="273" t="s">
        <v>1551</v>
      </c>
      <c r="I262" s="273"/>
      <c r="J262" s="328">
        <v>1</v>
      </c>
      <c r="K262" s="328"/>
      <c r="L262" s="328"/>
      <c r="M262" s="344">
        <v>3</v>
      </c>
      <c r="N262" s="103"/>
      <c r="O262" s="103"/>
    </row>
    <row r="263" spans="1:15">
      <c r="A263" s="328" t="s">
        <v>1071</v>
      </c>
      <c r="B263" s="328">
        <v>327</v>
      </c>
      <c r="C263" s="328">
        <v>11</v>
      </c>
      <c r="D263" s="328">
        <v>200320</v>
      </c>
      <c r="E263" s="328">
        <v>2400</v>
      </c>
      <c r="F263" s="328"/>
      <c r="G263" s="328"/>
      <c r="H263" s="273" t="s">
        <v>2136</v>
      </c>
      <c r="I263" s="273"/>
      <c r="J263" s="328">
        <v>1</v>
      </c>
      <c r="K263" s="328"/>
      <c r="L263" s="328"/>
      <c r="M263" s="344">
        <v>3</v>
      </c>
      <c r="N263" s="103"/>
      <c r="O263" s="103"/>
    </row>
    <row r="264" spans="1:15">
      <c r="A264" s="328" t="s">
        <v>1071</v>
      </c>
      <c r="B264" s="328">
        <v>327</v>
      </c>
      <c r="C264" s="328">
        <v>12</v>
      </c>
      <c r="D264" s="328">
        <v>200320</v>
      </c>
      <c r="E264" s="328">
        <v>1600</v>
      </c>
      <c r="F264" s="328"/>
      <c r="G264" s="328"/>
      <c r="H264" s="273" t="s">
        <v>2137</v>
      </c>
      <c r="I264" s="273"/>
      <c r="J264" s="328">
        <v>1</v>
      </c>
      <c r="K264" s="328"/>
      <c r="L264" s="328"/>
      <c r="M264" s="344">
        <v>3</v>
      </c>
      <c r="N264" s="103"/>
      <c r="O264" s="103"/>
    </row>
    <row r="265" spans="1:15">
      <c r="A265" s="328" t="s">
        <v>1071</v>
      </c>
      <c r="B265" s="328">
        <v>327</v>
      </c>
      <c r="C265" s="328">
        <v>13</v>
      </c>
      <c r="D265" s="328">
        <v>200320</v>
      </c>
      <c r="E265" s="328">
        <v>1600</v>
      </c>
      <c r="F265" s="328"/>
      <c r="G265" s="328"/>
      <c r="H265" s="273" t="s">
        <v>2138</v>
      </c>
      <c r="I265" s="273"/>
      <c r="J265" s="328">
        <v>1</v>
      </c>
      <c r="K265" s="328"/>
      <c r="L265" s="328"/>
      <c r="M265" s="344">
        <v>3</v>
      </c>
      <c r="N265" s="103"/>
      <c r="O265" s="103"/>
    </row>
    <row r="266" spans="1:15">
      <c r="A266" s="328" t="s">
        <v>1071</v>
      </c>
      <c r="B266" s="328">
        <v>327</v>
      </c>
      <c r="C266" s="328">
        <v>14</v>
      </c>
      <c r="D266" s="328">
        <v>200320</v>
      </c>
      <c r="E266" s="328">
        <v>1600</v>
      </c>
      <c r="F266" s="328"/>
      <c r="G266" s="328"/>
      <c r="H266" s="273" t="s">
        <v>2139</v>
      </c>
      <c r="I266" s="273"/>
      <c r="J266" s="328">
        <v>1</v>
      </c>
      <c r="K266" s="328"/>
      <c r="L266" s="328"/>
      <c r="M266" s="344">
        <v>3</v>
      </c>
      <c r="N266" s="103"/>
      <c r="O266" s="103"/>
    </row>
    <row r="267" spans="1:15">
      <c r="A267" s="328" t="s">
        <v>1071</v>
      </c>
      <c r="B267" s="328">
        <v>327</v>
      </c>
      <c r="C267" s="328">
        <v>15</v>
      </c>
      <c r="D267" s="328">
        <v>200320</v>
      </c>
      <c r="E267" s="328">
        <v>180</v>
      </c>
      <c r="F267" s="328"/>
      <c r="G267" s="328"/>
      <c r="H267" s="273" t="s">
        <v>1051</v>
      </c>
      <c r="I267" s="273"/>
      <c r="J267" s="328">
        <v>3</v>
      </c>
      <c r="K267" s="328"/>
      <c r="L267" s="328"/>
      <c r="M267" s="344">
        <v>3</v>
      </c>
      <c r="N267" s="103"/>
      <c r="O267" s="103"/>
    </row>
    <row r="268" spans="1:15">
      <c r="A268" s="328" t="s">
        <v>1071</v>
      </c>
      <c r="B268" s="328">
        <v>327</v>
      </c>
      <c r="C268" s="328">
        <v>16</v>
      </c>
      <c r="D268" s="328">
        <v>200320</v>
      </c>
      <c r="E268" s="328">
        <v>300</v>
      </c>
      <c r="F268" s="328"/>
      <c r="G268" s="328"/>
      <c r="H268" s="273" t="s">
        <v>1099</v>
      </c>
      <c r="I268" s="273"/>
      <c r="J268" s="328">
        <v>5</v>
      </c>
      <c r="K268" s="328"/>
      <c r="L268" s="328"/>
      <c r="M268" s="344">
        <v>3</v>
      </c>
      <c r="N268" s="103"/>
      <c r="O268" s="103"/>
    </row>
    <row r="269" spans="1:15">
      <c r="A269" s="328" t="s">
        <v>1071</v>
      </c>
      <c r="B269" s="328">
        <v>327</v>
      </c>
      <c r="C269" s="328">
        <v>17</v>
      </c>
      <c r="D269" s="328">
        <v>200320</v>
      </c>
      <c r="E269" s="328">
        <v>200</v>
      </c>
      <c r="F269" s="328"/>
      <c r="G269" s="328"/>
      <c r="H269" s="273" t="s">
        <v>2140</v>
      </c>
      <c r="I269" s="273"/>
      <c r="J269" s="328">
        <v>1</v>
      </c>
      <c r="K269" s="328"/>
      <c r="L269" s="328"/>
      <c r="M269" s="344">
        <v>3</v>
      </c>
      <c r="N269" s="103"/>
      <c r="O269" s="103"/>
    </row>
    <row r="270" spans="1:15">
      <c r="A270" s="328" t="s">
        <v>1071</v>
      </c>
      <c r="B270" s="328">
        <v>327</v>
      </c>
      <c r="C270" s="328">
        <v>18</v>
      </c>
      <c r="D270" s="328">
        <v>200320</v>
      </c>
      <c r="E270" s="328">
        <v>80</v>
      </c>
      <c r="F270" s="328"/>
      <c r="G270" s="328"/>
      <c r="H270" s="273" t="s">
        <v>1057</v>
      </c>
      <c r="I270" s="273"/>
      <c r="J270" s="328">
        <v>5</v>
      </c>
      <c r="K270" s="328"/>
      <c r="L270" s="328"/>
      <c r="M270" s="344">
        <v>3</v>
      </c>
      <c r="N270" s="103"/>
      <c r="O270" s="103"/>
    </row>
    <row r="271" spans="1:15">
      <c r="A271" s="328" t="s">
        <v>1071</v>
      </c>
      <c r="B271" s="328">
        <v>327</v>
      </c>
      <c r="C271" s="328">
        <v>19</v>
      </c>
      <c r="D271" s="328">
        <v>200320</v>
      </c>
      <c r="E271" s="328">
        <v>15</v>
      </c>
      <c r="F271" s="328"/>
      <c r="G271" s="328"/>
      <c r="H271" s="273" t="s">
        <v>1960</v>
      </c>
      <c r="I271" s="273"/>
      <c r="J271" s="328">
        <v>5</v>
      </c>
      <c r="K271" s="328"/>
      <c r="L271" s="328"/>
      <c r="M271" s="344">
        <v>3</v>
      </c>
      <c r="N271" s="103"/>
      <c r="O271" s="103"/>
    </row>
    <row r="272" spans="1:15">
      <c r="A272" s="328" t="s">
        <v>1071</v>
      </c>
      <c r="B272" s="328">
        <v>327</v>
      </c>
      <c r="C272" s="328">
        <v>20</v>
      </c>
      <c r="D272" s="328">
        <v>200320</v>
      </c>
      <c r="E272" s="328">
        <v>10</v>
      </c>
      <c r="F272" s="328"/>
      <c r="G272" s="328"/>
      <c r="H272" s="273" t="s">
        <v>1078</v>
      </c>
      <c r="I272" s="273"/>
      <c r="J272" s="328">
        <v>50</v>
      </c>
      <c r="K272" s="328"/>
      <c r="L272" s="328"/>
      <c r="M272" s="344">
        <v>3</v>
      </c>
      <c r="N272" s="103"/>
      <c r="O272" s="103"/>
    </row>
    <row r="273" spans="1:15">
      <c r="A273" s="328" t="s">
        <v>1071</v>
      </c>
      <c r="B273" s="328">
        <v>327</v>
      </c>
      <c r="C273" s="328">
        <v>21</v>
      </c>
      <c r="D273" s="328">
        <v>200320</v>
      </c>
      <c r="E273" s="328">
        <v>10</v>
      </c>
      <c r="F273" s="328"/>
      <c r="G273" s="328"/>
      <c r="H273" s="273" t="s">
        <v>2141</v>
      </c>
      <c r="I273" s="273"/>
      <c r="J273" s="328"/>
      <c r="K273" s="328"/>
      <c r="L273" s="328"/>
      <c r="M273" s="344">
        <v>3</v>
      </c>
      <c r="N273" s="103"/>
      <c r="O273" s="103"/>
    </row>
    <row r="274" spans="1:15">
      <c r="A274" s="328" t="s">
        <v>1071</v>
      </c>
      <c r="B274" s="328">
        <v>327</v>
      </c>
      <c r="C274" s="328">
        <v>22</v>
      </c>
      <c r="D274" s="328">
        <v>200320</v>
      </c>
      <c r="E274" s="328">
        <v>1</v>
      </c>
      <c r="F274" s="328"/>
      <c r="G274" s="328"/>
      <c r="H274" s="273" t="s">
        <v>2142</v>
      </c>
      <c r="I274" s="273"/>
      <c r="J274" s="328"/>
      <c r="K274" s="328"/>
      <c r="L274" s="328"/>
      <c r="M274" s="344">
        <v>3</v>
      </c>
      <c r="N274" s="103"/>
      <c r="O274" s="103"/>
    </row>
    <row r="275" spans="1:15">
      <c r="A275" s="328" t="s">
        <v>2174</v>
      </c>
      <c r="B275">
        <v>333</v>
      </c>
      <c r="C275" s="328">
        <v>1</v>
      </c>
      <c r="D275" s="328"/>
      <c r="E275" s="328"/>
      <c r="F275" s="328"/>
      <c r="G275" s="328">
        <v>1000</v>
      </c>
      <c r="H275" s="234" t="s">
        <v>1957</v>
      </c>
      <c r="I275" s="234"/>
      <c r="J275" s="353">
        <v>50</v>
      </c>
      <c r="K275" s="354"/>
      <c r="L275" s="245">
        <v>1</v>
      </c>
      <c r="M275" s="245">
        <v>2</v>
      </c>
      <c r="N275" s="103"/>
      <c r="O275" s="103"/>
    </row>
    <row r="276" spans="1:15">
      <c r="A276" s="328" t="s">
        <v>2174</v>
      </c>
      <c r="B276">
        <v>333</v>
      </c>
      <c r="C276" s="328">
        <v>2</v>
      </c>
      <c r="D276" s="328"/>
      <c r="E276" s="328"/>
      <c r="F276" s="328"/>
      <c r="G276" s="328">
        <v>1500</v>
      </c>
      <c r="H276" s="234" t="s">
        <v>1958</v>
      </c>
      <c r="I276" s="234"/>
      <c r="J276" s="353">
        <v>100</v>
      </c>
      <c r="K276" s="354"/>
      <c r="L276" s="245">
        <v>1</v>
      </c>
      <c r="M276" s="245">
        <v>2</v>
      </c>
      <c r="N276" s="103"/>
      <c r="O276" s="103"/>
    </row>
    <row r="277" spans="1:15">
      <c r="A277" s="328" t="s">
        <v>2174</v>
      </c>
      <c r="B277">
        <v>333</v>
      </c>
      <c r="C277" s="328">
        <v>3</v>
      </c>
      <c r="D277" s="328"/>
      <c r="E277" s="328"/>
      <c r="F277" s="328"/>
      <c r="G277" s="328">
        <v>10000</v>
      </c>
      <c r="H277" s="234" t="s">
        <v>1959</v>
      </c>
      <c r="I277" s="234"/>
      <c r="J277" s="353">
        <v>5</v>
      </c>
      <c r="K277" s="354"/>
      <c r="L277" s="245">
        <v>1</v>
      </c>
      <c r="M277" s="245">
        <v>2</v>
      </c>
      <c r="N277" s="103"/>
      <c r="O277" s="103"/>
    </row>
    <row r="278" spans="1:15">
      <c r="A278" s="328" t="s">
        <v>2174</v>
      </c>
      <c r="B278">
        <v>333</v>
      </c>
      <c r="C278" s="328">
        <v>4</v>
      </c>
      <c r="D278" s="328"/>
      <c r="E278" s="328"/>
      <c r="F278" s="328"/>
      <c r="G278" s="328">
        <v>7000</v>
      </c>
      <c r="H278" s="234" t="s">
        <v>1960</v>
      </c>
      <c r="I278" s="234"/>
      <c r="J278" s="353">
        <v>5</v>
      </c>
      <c r="K278" s="354"/>
      <c r="L278" s="245">
        <v>1</v>
      </c>
      <c r="M278" s="245">
        <v>2</v>
      </c>
      <c r="N278" s="103"/>
      <c r="O278" s="103"/>
    </row>
    <row r="279" spans="1:15">
      <c r="A279" s="328" t="s">
        <v>2174</v>
      </c>
      <c r="B279">
        <v>333</v>
      </c>
      <c r="C279" s="328">
        <v>5</v>
      </c>
      <c r="D279" s="328"/>
      <c r="E279" s="328"/>
      <c r="F279" s="328"/>
      <c r="G279" s="328">
        <v>2500</v>
      </c>
      <c r="H279" s="234" t="s">
        <v>1954</v>
      </c>
      <c r="I279" s="234"/>
      <c r="J279" s="353">
        <v>15</v>
      </c>
      <c r="K279" s="354"/>
      <c r="L279" s="245">
        <v>1</v>
      </c>
      <c r="M279" s="245">
        <v>2</v>
      </c>
      <c r="N279" s="103"/>
      <c r="O279" s="103"/>
    </row>
    <row r="280" spans="1:15">
      <c r="A280" s="328" t="s">
        <v>2174</v>
      </c>
      <c r="B280">
        <v>333</v>
      </c>
      <c r="C280" s="328">
        <v>6</v>
      </c>
      <c r="D280" s="328"/>
      <c r="E280" s="328"/>
      <c r="F280" s="328"/>
      <c r="G280" s="328">
        <v>2000</v>
      </c>
      <c r="H280" s="234" t="s">
        <v>1955</v>
      </c>
      <c r="I280" s="234"/>
      <c r="J280" s="353">
        <v>5</v>
      </c>
      <c r="K280" s="354"/>
      <c r="L280" s="245">
        <v>1</v>
      </c>
      <c r="M280" s="245">
        <v>2</v>
      </c>
      <c r="N280" s="103"/>
      <c r="O280" s="103"/>
    </row>
    <row r="281" spans="1:15">
      <c r="A281" s="328" t="s">
        <v>2174</v>
      </c>
      <c r="B281">
        <v>333</v>
      </c>
      <c r="C281" s="328">
        <v>7</v>
      </c>
      <c r="D281" s="328"/>
      <c r="E281" s="328"/>
      <c r="F281" s="328"/>
      <c r="G281" s="328">
        <v>2000</v>
      </c>
      <c r="H281" s="234" t="s">
        <v>1956</v>
      </c>
      <c r="I281" s="234"/>
      <c r="J281" s="217"/>
      <c r="K281" s="354"/>
      <c r="L281" s="245">
        <v>1</v>
      </c>
      <c r="M281" s="245">
        <v>2</v>
      </c>
      <c r="N281" s="103"/>
      <c r="O281" s="103"/>
    </row>
    <row r="282" spans="1:15">
      <c r="A282" s="328" t="s">
        <v>2174</v>
      </c>
      <c r="B282">
        <v>333</v>
      </c>
      <c r="C282">
        <v>8</v>
      </c>
      <c r="G282">
        <v>25032</v>
      </c>
      <c r="H282" t="s">
        <v>1961</v>
      </c>
      <c r="L282" s="245">
        <v>3</v>
      </c>
      <c r="M282" s="245">
        <v>2</v>
      </c>
      <c r="N282" s="103"/>
      <c r="O282" s="103"/>
    </row>
    <row r="283" spans="1:15">
      <c r="A283" s="328" t="s">
        <v>2174</v>
      </c>
      <c r="B283">
        <v>333</v>
      </c>
      <c r="C283">
        <v>9</v>
      </c>
      <c r="G283">
        <v>18022</v>
      </c>
      <c r="H283" t="s">
        <v>1962</v>
      </c>
      <c r="L283" s="245">
        <v>3</v>
      </c>
      <c r="M283" s="245">
        <v>2</v>
      </c>
      <c r="N283" s="103"/>
      <c r="O283" s="103"/>
    </row>
    <row r="284" spans="1:15">
      <c r="A284" s="328" t="s">
        <v>2174</v>
      </c>
      <c r="B284">
        <v>333</v>
      </c>
      <c r="C284">
        <v>10</v>
      </c>
      <c r="G284">
        <v>10012</v>
      </c>
      <c r="H284" t="s">
        <v>1963</v>
      </c>
      <c r="L284" s="245">
        <v>3</v>
      </c>
      <c r="M284" s="245">
        <v>2</v>
      </c>
      <c r="N284" s="103"/>
      <c r="O284" s="103"/>
    </row>
    <row r="285" spans="1:15">
      <c r="A285" s="328" t="s">
        <v>2174</v>
      </c>
      <c r="B285">
        <v>333</v>
      </c>
      <c r="C285">
        <v>11</v>
      </c>
      <c r="G285">
        <v>10012</v>
      </c>
      <c r="H285" t="s">
        <v>1964</v>
      </c>
      <c r="L285" s="245">
        <v>3</v>
      </c>
      <c r="M285" s="245">
        <v>2</v>
      </c>
      <c r="N285" s="103"/>
      <c r="O285" s="103"/>
    </row>
    <row r="286" spans="1:15">
      <c r="A286" s="328" t="s">
        <v>2174</v>
      </c>
      <c r="B286">
        <v>333</v>
      </c>
      <c r="C286">
        <v>12</v>
      </c>
      <c r="G286">
        <v>10012</v>
      </c>
      <c r="H286" t="s">
        <v>1965</v>
      </c>
      <c r="L286" s="245">
        <v>3</v>
      </c>
      <c r="M286" s="245">
        <v>2</v>
      </c>
      <c r="N286" s="103"/>
      <c r="O286" s="103"/>
    </row>
    <row r="287" spans="1:15">
      <c r="A287" s="328" t="s">
        <v>2174</v>
      </c>
      <c r="B287">
        <v>333</v>
      </c>
      <c r="C287">
        <v>13</v>
      </c>
      <c r="G287">
        <v>10012</v>
      </c>
      <c r="H287" t="s">
        <v>1966</v>
      </c>
      <c r="L287" s="245">
        <v>3</v>
      </c>
      <c r="M287" s="245">
        <v>2</v>
      </c>
      <c r="N287" s="103"/>
      <c r="O287" s="103"/>
    </row>
    <row r="288" spans="1:15">
      <c r="A288" s="328" t="s">
        <v>2174</v>
      </c>
      <c r="B288">
        <v>333</v>
      </c>
      <c r="C288">
        <v>14</v>
      </c>
      <c r="G288">
        <v>10012</v>
      </c>
      <c r="H288" t="s">
        <v>1967</v>
      </c>
      <c r="L288" s="245">
        <v>3</v>
      </c>
      <c r="M288" s="245">
        <v>2</v>
      </c>
      <c r="N288" s="103"/>
      <c r="O288" s="103"/>
    </row>
    <row r="289" spans="1:15">
      <c r="A289" s="328" t="s">
        <v>2174</v>
      </c>
      <c r="B289">
        <v>333</v>
      </c>
      <c r="C289">
        <v>15</v>
      </c>
      <c r="G289">
        <v>10012</v>
      </c>
      <c r="H289" t="s">
        <v>1968</v>
      </c>
      <c r="L289" s="245">
        <v>3</v>
      </c>
      <c r="M289" s="245">
        <v>2</v>
      </c>
      <c r="N289" s="103"/>
      <c r="O289" s="103"/>
    </row>
    <row r="290" spans="1:15">
      <c r="A290" s="328" t="s">
        <v>2174</v>
      </c>
      <c r="B290">
        <v>333</v>
      </c>
      <c r="C290">
        <v>16</v>
      </c>
      <c r="G290">
        <v>25032</v>
      </c>
      <c r="H290" t="s">
        <v>1969</v>
      </c>
      <c r="L290" s="245">
        <v>3</v>
      </c>
      <c r="M290" s="245">
        <v>2</v>
      </c>
      <c r="N290" s="103"/>
      <c r="O290" s="103"/>
    </row>
    <row r="291" spans="1:15">
      <c r="A291" s="328" t="s">
        <v>2174</v>
      </c>
      <c r="B291">
        <v>333</v>
      </c>
      <c r="C291">
        <v>17</v>
      </c>
      <c r="G291">
        <v>18022</v>
      </c>
      <c r="H291" t="s">
        <v>1970</v>
      </c>
      <c r="L291" s="245">
        <v>3</v>
      </c>
      <c r="M291" s="245">
        <v>2</v>
      </c>
      <c r="N291" s="103"/>
      <c r="O291" s="103"/>
    </row>
    <row r="292" spans="1:15">
      <c r="A292" s="328" t="s">
        <v>2174</v>
      </c>
      <c r="B292">
        <v>333</v>
      </c>
      <c r="C292">
        <v>18</v>
      </c>
      <c r="G292">
        <v>10012</v>
      </c>
      <c r="H292" t="s">
        <v>1971</v>
      </c>
      <c r="L292" s="245">
        <v>3</v>
      </c>
      <c r="M292" s="245">
        <v>2</v>
      </c>
      <c r="N292" s="103"/>
      <c r="O292" s="103"/>
    </row>
    <row r="293" spans="1:15">
      <c r="A293" s="328" t="s">
        <v>2174</v>
      </c>
      <c r="B293">
        <v>333</v>
      </c>
      <c r="C293">
        <v>19</v>
      </c>
      <c r="G293">
        <v>10012</v>
      </c>
      <c r="H293" t="s">
        <v>1972</v>
      </c>
      <c r="L293" s="245">
        <v>3</v>
      </c>
      <c r="M293" s="245">
        <v>2</v>
      </c>
      <c r="N293" s="103"/>
      <c r="O293" s="103"/>
    </row>
    <row r="294" spans="1:15">
      <c r="A294" s="328" t="s">
        <v>2174</v>
      </c>
      <c r="B294">
        <v>333</v>
      </c>
      <c r="C294">
        <v>20</v>
      </c>
      <c r="G294">
        <v>10012</v>
      </c>
      <c r="H294" t="s">
        <v>1973</v>
      </c>
      <c r="L294" s="245">
        <v>3</v>
      </c>
      <c r="M294" s="245">
        <v>2</v>
      </c>
      <c r="N294" s="103"/>
      <c r="O294" s="103"/>
    </row>
    <row r="295" spans="1:15">
      <c r="A295" s="328" t="s">
        <v>2174</v>
      </c>
      <c r="B295">
        <v>333</v>
      </c>
      <c r="C295">
        <v>21</v>
      </c>
      <c r="G295">
        <v>10012</v>
      </c>
      <c r="H295" t="s">
        <v>1974</v>
      </c>
      <c r="L295" s="245">
        <v>3</v>
      </c>
      <c r="M295" s="245">
        <v>2</v>
      </c>
      <c r="N295" s="103"/>
      <c r="O295" s="103"/>
    </row>
    <row r="296" spans="1:15">
      <c r="A296" s="328" t="s">
        <v>2174</v>
      </c>
      <c r="B296">
        <v>333</v>
      </c>
      <c r="C296">
        <v>22</v>
      </c>
      <c r="G296">
        <v>10012</v>
      </c>
      <c r="H296" t="s">
        <v>1975</v>
      </c>
      <c r="L296" s="245">
        <v>3</v>
      </c>
      <c r="M296" s="245">
        <v>2</v>
      </c>
      <c r="N296" s="103"/>
      <c r="O296" s="103"/>
    </row>
    <row r="297" spans="1:15">
      <c r="A297" s="328" t="s">
        <v>2174</v>
      </c>
      <c r="B297">
        <v>333</v>
      </c>
      <c r="C297">
        <v>23</v>
      </c>
      <c r="G297">
        <v>10012</v>
      </c>
      <c r="H297" t="s">
        <v>1976</v>
      </c>
      <c r="L297" s="245">
        <v>3</v>
      </c>
      <c r="M297" s="245">
        <v>2</v>
      </c>
      <c r="N297" s="103"/>
      <c r="O297" s="103"/>
    </row>
    <row r="298" spans="1:15">
      <c r="A298" s="328" t="s">
        <v>2174</v>
      </c>
      <c r="B298">
        <v>333</v>
      </c>
      <c r="C298">
        <v>24</v>
      </c>
      <c r="G298">
        <v>25032</v>
      </c>
      <c r="H298" t="s">
        <v>1977</v>
      </c>
      <c r="L298" s="245">
        <v>3</v>
      </c>
      <c r="M298" s="245">
        <v>2</v>
      </c>
      <c r="N298" s="103"/>
      <c r="O298" s="103"/>
    </row>
    <row r="299" spans="1:15">
      <c r="A299" s="328" t="s">
        <v>2174</v>
      </c>
      <c r="B299">
        <v>333</v>
      </c>
      <c r="C299">
        <v>25</v>
      </c>
      <c r="G299">
        <v>18022</v>
      </c>
      <c r="H299" t="s">
        <v>1978</v>
      </c>
      <c r="L299" s="245">
        <v>3</v>
      </c>
      <c r="M299" s="245">
        <v>2</v>
      </c>
      <c r="N299" s="103"/>
      <c r="O299" s="103"/>
    </row>
    <row r="300" spans="1:15">
      <c r="A300" s="328" t="s">
        <v>2174</v>
      </c>
      <c r="B300">
        <v>333</v>
      </c>
      <c r="C300">
        <v>26</v>
      </c>
      <c r="G300">
        <v>10012</v>
      </c>
      <c r="H300" t="s">
        <v>1979</v>
      </c>
      <c r="L300" s="245">
        <v>3</v>
      </c>
      <c r="M300" s="245">
        <v>2</v>
      </c>
      <c r="N300" s="103"/>
      <c r="O300" s="103"/>
    </row>
    <row r="301" spans="1:15">
      <c r="A301" s="328" t="s">
        <v>2174</v>
      </c>
      <c r="B301">
        <v>333</v>
      </c>
      <c r="C301">
        <v>27</v>
      </c>
      <c r="G301">
        <v>10012</v>
      </c>
      <c r="H301" t="s">
        <v>1980</v>
      </c>
      <c r="L301" s="245">
        <v>3</v>
      </c>
      <c r="M301" s="245">
        <v>2</v>
      </c>
      <c r="N301" s="103"/>
      <c r="O301" s="103"/>
    </row>
    <row r="302" spans="1:15">
      <c r="A302" s="328" t="s">
        <v>2174</v>
      </c>
      <c r="B302">
        <v>333</v>
      </c>
      <c r="C302">
        <v>28</v>
      </c>
      <c r="G302">
        <v>10012</v>
      </c>
      <c r="H302" t="s">
        <v>1981</v>
      </c>
      <c r="L302" s="245">
        <v>3</v>
      </c>
      <c r="M302" s="245">
        <v>2</v>
      </c>
      <c r="N302" s="103"/>
      <c r="O302" s="103"/>
    </row>
    <row r="303" spans="1:15">
      <c r="A303" s="328" t="s">
        <v>2174</v>
      </c>
      <c r="B303">
        <v>333</v>
      </c>
      <c r="C303">
        <v>29</v>
      </c>
      <c r="G303">
        <v>10012</v>
      </c>
      <c r="H303" t="s">
        <v>1982</v>
      </c>
      <c r="L303" s="245">
        <v>3</v>
      </c>
      <c r="M303" s="245">
        <v>2</v>
      </c>
      <c r="N303" s="103"/>
      <c r="O303" s="103"/>
    </row>
    <row r="304" spans="1:15">
      <c r="A304" s="328" t="s">
        <v>2174</v>
      </c>
      <c r="B304">
        <v>333</v>
      </c>
      <c r="C304">
        <v>30</v>
      </c>
      <c r="G304">
        <v>10012</v>
      </c>
      <c r="H304" t="s">
        <v>1983</v>
      </c>
      <c r="L304" s="245">
        <v>3</v>
      </c>
      <c r="M304" s="245">
        <v>2</v>
      </c>
      <c r="N304" s="103"/>
      <c r="O304" s="103"/>
    </row>
    <row r="305" spans="1:15">
      <c r="A305" s="328" t="s">
        <v>2174</v>
      </c>
      <c r="B305">
        <v>333</v>
      </c>
      <c r="C305">
        <v>31</v>
      </c>
      <c r="G305">
        <v>10012</v>
      </c>
      <c r="H305" t="s">
        <v>1984</v>
      </c>
      <c r="L305" s="245">
        <v>3</v>
      </c>
      <c r="M305" s="245">
        <v>2</v>
      </c>
      <c r="N305" s="103"/>
      <c r="O305" s="103"/>
    </row>
    <row r="306" spans="1:15">
      <c r="A306" s="328" t="s">
        <v>2174</v>
      </c>
      <c r="B306">
        <v>333</v>
      </c>
      <c r="C306">
        <v>32</v>
      </c>
      <c r="G306">
        <v>35752</v>
      </c>
      <c r="H306" t="s">
        <v>1985</v>
      </c>
      <c r="L306" s="245">
        <v>4</v>
      </c>
      <c r="M306" s="245">
        <v>2</v>
      </c>
      <c r="N306" s="103"/>
      <c r="O306" s="103"/>
    </row>
    <row r="307" spans="1:15">
      <c r="A307" s="328" t="s">
        <v>2174</v>
      </c>
      <c r="B307">
        <v>333</v>
      </c>
      <c r="C307">
        <v>33</v>
      </c>
      <c r="G307">
        <v>25740</v>
      </c>
      <c r="H307" t="s">
        <v>1986</v>
      </c>
      <c r="L307" s="245">
        <v>4</v>
      </c>
      <c r="M307" s="245">
        <v>2</v>
      </c>
      <c r="N307" s="103"/>
      <c r="O307" s="103"/>
    </row>
    <row r="308" spans="1:15">
      <c r="A308" s="328" t="s">
        <v>2174</v>
      </c>
      <c r="B308">
        <v>333</v>
      </c>
      <c r="C308">
        <v>34</v>
      </c>
      <c r="G308">
        <v>14300</v>
      </c>
      <c r="H308" t="s">
        <v>1987</v>
      </c>
      <c r="L308" s="245">
        <v>4</v>
      </c>
      <c r="M308" s="245">
        <v>2</v>
      </c>
      <c r="N308" s="103"/>
      <c r="O308" s="103"/>
    </row>
    <row r="309" spans="1:15">
      <c r="A309" s="328" t="s">
        <v>2174</v>
      </c>
      <c r="B309">
        <v>333</v>
      </c>
      <c r="C309">
        <v>35</v>
      </c>
      <c r="G309">
        <v>14300</v>
      </c>
      <c r="H309" t="s">
        <v>1988</v>
      </c>
      <c r="L309" s="245">
        <v>4</v>
      </c>
      <c r="M309" s="245">
        <v>2</v>
      </c>
      <c r="N309" s="103"/>
      <c r="O309" s="103"/>
    </row>
    <row r="310" spans="1:15">
      <c r="A310" s="328" t="s">
        <v>2174</v>
      </c>
      <c r="B310">
        <v>333</v>
      </c>
      <c r="C310">
        <v>36</v>
      </c>
      <c r="G310">
        <v>14300</v>
      </c>
      <c r="H310" t="s">
        <v>1989</v>
      </c>
      <c r="L310" s="245">
        <v>4</v>
      </c>
      <c r="M310" s="245">
        <v>2</v>
      </c>
      <c r="N310" s="103"/>
      <c r="O310" s="103"/>
    </row>
    <row r="311" spans="1:15">
      <c r="A311" s="328" t="s">
        <v>2174</v>
      </c>
      <c r="B311">
        <v>333</v>
      </c>
      <c r="C311">
        <v>37</v>
      </c>
      <c r="G311">
        <v>14300</v>
      </c>
      <c r="H311" t="s">
        <v>1990</v>
      </c>
      <c r="L311" s="245">
        <v>4</v>
      </c>
      <c r="M311" s="245">
        <v>2</v>
      </c>
      <c r="N311" s="103"/>
      <c r="O311" s="103"/>
    </row>
    <row r="312" spans="1:15">
      <c r="A312" s="328" t="s">
        <v>2174</v>
      </c>
      <c r="B312">
        <v>333</v>
      </c>
      <c r="C312">
        <v>38</v>
      </c>
      <c r="G312">
        <v>14300</v>
      </c>
      <c r="H312" t="s">
        <v>1991</v>
      </c>
      <c r="L312" s="245">
        <v>4</v>
      </c>
      <c r="M312" s="245">
        <v>2</v>
      </c>
      <c r="N312" s="103"/>
      <c r="O312" s="103"/>
    </row>
    <row r="313" spans="1:15">
      <c r="A313" s="328" t="s">
        <v>2174</v>
      </c>
      <c r="B313">
        <v>333</v>
      </c>
      <c r="C313">
        <v>39</v>
      </c>
      <c r="G313">
        <v>14300</v>
      </c>
      <c r="H313" t="s">
        <v>1992</v>
      </c>
      <c r="L313" s="245">
        <v>4</v>
      </c>
      <c r="M313" s="245">
        <v>2</v>
      </c>
      <c r="N313" s="103"/>
      <c r="O313" s="103"/>
    </row>
    <row r="314" spans="1:15">
      <c r="A314" s="328" t="s">
        <v>2174</v>
      </c>
      <c r="B314">
        <v>333</v>
      </c>
      <c r="C314">
        <v>40</v>
      </c>
      <c r="G314">
        <v>35752</v>
      </c>
      <c r="H314" t="s">
        <v>1993</v>
      </c>
      <c r="L314" s="245">
        <v>4</v>
      </c>
      <c r="M314" s="245">
        <v>2</v>
      </c>
      <c r="N314" s="103"/>
      <c r="O314" s="103"/>
    </row>
    <row r="315" spans="1:15">
      <c r="A315" s="328" t="s">
        <v>2174</v>
      </c>
      <c r="B315">
        <v>333</v>
      </c>
      <c r="C315">
        <v>41</v>
      </c>
      <c r="G315">
        <v>25740</v>
      </c>
      <c r="H315" t="s">
        <v>1994</v>
      </c>
      <c r="L315" s="245">
        <v>4</v>
      </c>
      <c r="M315" s="245">
        <v>2</v>
      </c>
      <c r="N315" s="103"/>
      <c r="O315" s="103"/>
    </row>
    <row r="316" spans="1:15">
      <c r="A316" s="328" t="s">
        <v>2174</v>
      </c>
      <c r="B316">
        <v>333</v>
      </c>
      <c r="C316">
        <v>42</v>
      </c>
      <c r="G316">
        <v>14300</v>
      </c>
      <c r="H316" t="s">
        <v>1995</v>
      </c>
      <c r="L316" s="245">
        <v>4</v>
      </c>
      <c r="M316" s="245">
        <v>2</v>
      </c>
      <c r="N316" s="103"/>
      <c r="O316" s="103"/>
    </row>
    <row r="317" spans="1:15">
      <c r="A317" s="328" t="s">
        <v>2174</v>
      </c>
      <c r="B317">
        <v>333</v>
      </c>
      <c r="C317">
        <v>43</v>
      </c>
      <c r="G317">
        <v>14300</v>
      </c>
      <c r="H317" t="s">
        <v>1996</v>
      </c>
      <c r="L317" s="245">
        <v>4</v>
      </c>
      <c r="M317" s="245">
        <v>2</v>
      </c>
      <c r="N317" s="103"/>
      <c r="O317" s="103"/>
    </row>
    <row r="318" spans="1:15">
      <c r="A318" s="328" t="s">
        <v>2174</v>
      </c>
      <c r="B318">
        <v>333</v>
      </c>
      <c r="C318">
        <v>44</v>
      </c>
      <c r="G318">
        <v>14300</v>
      </c>
      <c r="H318" t="s">
        <v>1997</v>
      </c>
      <c r="L318" s="245">
        <v>4</v>
      </c>
      <c r="M318" s="245">
        <v>2</v>
      </c>
      <c r="N318" s="103"/>
      <c r="O318" s="103"/>
    </row>
    <row r="319" spans="1:15">
      <c r="A319" s="328" t="s">
        <v>2174</v>
      </c>
      <c r="B319">
        <v>333</v>
      </c>
      <c r="C319">
        <v>45</v>
      </c>
      <c r="G319">
        <v>14300</v>
      </c>
      <c r="H319" t="s">
        <v>1998</v>
      </c>
      <c r="L319" s="245">
        <v>4</v>
      </c>
      <c r="M319" s="245">
        <v>2</v>
      </c>
      <c r="N319" s="103"/>
      <c r="O319" s="103"/>
    </row>
    <row r="320" spans="1:15">
      <c r="A320" s="328" t="s">
        <v>2174</v>
      </c>
      <c r="B320">
        <v>333</v>
      </c>
      <c r="C320">
        <v>46</v>
      </c>
      <c r="G320">
        <v>14300</v>
      </c>
      <c r="H320" t="s">
        <v>1999</v>
      </c>
      <c r="L320" s="245">
        <v>4</v>
      </c>
      <c r="M320" s="245">
        <v>2</v>
      </c>
      <c r="N320" s="103"/>
      <c r="O320" s="103"/>
    </row>
    <row r="321" spans="1:15">
      <c r="A321" s="328" t="s">
        <v>2174</v>
      </c>
      <c r="B321">
        <v>333</v>
      </c>
      <c r="C321">
        <v>47</v>
      </c>
      <c r="G321">
        <v>14300</v>
      </c>
      <c r="H321" t="s">
        <v>2000</v>
      </c>
      <c r="L321" s="245">
        <v>4</v>
      </c>
      <c r="M321" s="245">
        <v>2</v>
      </c>
      <c r="N321" s="103"/>
      <c r="O321" s="103"/>
    </row>
    <row r="322" spans="1:15">
      <c r="A322" s="328" t="s">
        <v>2174</v>
      </c>
      <c r="B322">
        <v>333</v>
      </c>
      <c r="C322">
        <v>48</v>
      </c>
      <c r="G322">
        <v>35752</v>
      </c>
      <c r="H322" t="s">
        <v>2001</v>
      </c>
      <c r="L322" s="245">
        <v>4</v>
      </c>
      <c r="M322" s="245">
        <v>2</v>
      </c>
      <c r="N322" s="103"/>
      <c r="O322" s="103"/>
    </row>
    <row r="323" spans="1:15">
      <c r="A323" s="328" t="s">
        <v>2174</v>
      </c>
      <c r="B323">
        <v>333</v>
      </c>
      <c r="C323">
        <v>49</v>
      </c>
      <c r="G323">
        <v>25740</v>
      </c>
      <c r="H323" t="s">
        <v>2002</v>
      </c>
      <c r="L323" s="245">
        <v>4</v>
      </c>
      <c r="M323" s="245">
        <v>2</v>
      </c>
      <c r="N323" s="103"/>
      <c r="O323" s="103"/>
    </row>
    <row r="324" spans="1:15">
      <c r="A324" s="328" t="s">
        <v>2174</v>
      </c>
      <c r="B324">
        <v>333</v>
      </c>
      <c r="C324">
        <v>50</v>
      </c>
      <c r="G324">
        <v>14300</v>
      </c>
      <c r="H324" t="s">
        <v>2003</v>
      </c>
      <c r="L324" s="245">
        <v>4</v>
      </c>
      <c r="M324" s="245">
        <v>2</v>
      </c>
      <c r="N324" s="103"/>
      <c r="O324" s="103"/>
    </row>
    <row r="325" spans="1:15">
      <c r="A325" s="328" t="s">
        <v>2174</v>
      </c>
      <c r="B325">
        <v>333</v>
      </c>
      <c r="C325">
        <v>51</v>
      </c>
      <c r="G325">
        <v>14300</v>
      </c>
      <c r="H325" t="s">
        <v>2004</v>
      </c>
      <c r="L325" s="245">
        <v>4</v>
      </c>
      <c r="M325" s="245">
        <v>2</v>
      </c>
      <c r="N325" s="103"/>
      <c r="O325" s="103"/>
    </row>
    <row r="326" spans="1:15">
      <c r="A326" s="328" t="s">
        <v>2174</v>
      </c>
      <c r="B326">
        <v>333</v>
      </c>
      <c r="C326">
        <v>52</v>
      </c>
      <c r="G326">
        <v>14300</v>
      </c>
      <c r="H326" t="s">
        <v>2005</v>
      </c>
      <c r="L326" s="245">
        <v>4</v>
      </c>
      <c r="M326" s="245">
        <v>2</v>
      </c>
      <c r="N326" s="103"/>
      <c r="O326" s="103"/>
    </row>
    <row r="327" spans="1:15">
      <c r="A327" s="328" t="s">
        <v>2174</v>
      </c>
      <c r="B327">
        <v>333</v>
      </c>
      <c r="C327">
        <v>53</v>
      </c>
      <c r="G327">
        <v>14300</v>
      </c>
      <c r="H327" t="s">
        <v>2006</v>
      </c>
      <c r="L327" s="245">
        <v>4</v>
      </c>
      <c r="M327" s="245">
        <v>2</v>
      </c>
      <c r="N327" s="103"/>
      <c r="O327" s="103"/>
    </row>
    <row r="328" spans="1:15">
      <c r="A328" s="328" t="s">
        <v>2174</v>
      </c>
      <c r="B328">
        <v>333</v>
      </c>
      <c r="C328">
        <v>54</v>
      </c>
      <c r="G328">
        <v>14300</v>
      </c>
      <c r="H328" t="s">
        <v>2007</v>
      </c>
      <c r="L328" s="245">
        <v>4</v>
      </c>
      <c r="M328" s="245">
        <v>2</v>
      </c>
      <c r="N328" s="103"/>
      <c r="O328" s="103"/>
    </row>
    <row r="329" spans="1:15">
      <c r="A329" s="328" t="s">
        <v>2174</v>
      </c>
      <c r="B329">
        <v>333</v>
      </c>
      <c r="C329">
        <v>55</v>
      </c>
      <c r="G329">
        <v>14300</v>
      </c>
      <c r="H329" t="s">
        <v>2008</v>
      </c>
      <c r="L329" s="245">
        <v>4</v>
      </c>
      <c r="M329" s="245">
        <v>2</v>
      </c>
      <c r="N329" s="103"/>
      <c r="O329" s="103"/>
    </row>
    <row r="330" spans="1:15">
      <c r="A330" s="328" t="s">
        <v>2174</v>
      </c>
      <c r="B330">
        <v>333</v>
      </c>
      <c r="C330">
        <v>56</v>
      </c>
      <c r="G330">
        <v>49800</v>
      </c>
      <c r="H330" t="s">
        <v>2009</v>
      </c>
      <c r="L330" s="245">
        <v>5</v>
      </c>
      <c r="M330" s="245">
        <v>2</v>
      </c>
      <c r="N330" s="103"/>
      <c r="O330" s="103"/>
    </row>
    <row r="331" spans="1:15">
      <c r="A331" s="328" t="s">
        <v>2174</v>
      </c>
      <c r="B331">
        <v>333</v>
      </c>
      <c r="C331">
        <v>57</v>
      </c>
      <c r="G331">
        <v>35856</v>
      </c>
      <c r="H331" t="s">
        <v>2010</v>
      </c>
      <c r="L331" s="245">
        <v>5</v>
      </c>
      <c r="M331" s="245">
        <v>2</v>
      </c>
      <c r="N331" s="103"/>
      <c r="O331" s="103"/>
    </row>
    <row r="332" spans="1:15">
      <c r="A332" s="328" t="s">
        <v>2174</v>
      </c>
      <c r="B332">
        <v>333</v>
      </c>
      <c r="C332">
        <v>58</v>
      </c>
      <c r="G332">
        <v>19920</v>
      </c>
      <c r="H332" t="s">
        <v>2011</v>
      </c>
      <c r="L332" s="245">
        <v>5</v>
      </c>
      <c r="M332" s="245">
        <v>2</v>
      </c>
      <c r="N332" s="103"/>
      <c r="O332" s="103"/>
    </row>
    <row r="333" spans="1:15">
      <c r="A333" s="328" t="s">
        <v>2174</v>
      </c>
      <c r="B333">
        <v>333</v>
      </c>
      <c r="C333">
        <v>59</v>
      </c>
      <c r="G333">
        <v>19920</v>
      </c>
      <c r="H333" t="s">
        <v>2012</v>
      </c>
      <c r="L333" s="245">
        <v>5</v>
      </c>
      <c r="M333" s="245">
        <v>2</v>
      </c>
      <c r="N333" s="103"/>
      <c r="O333" s="103"/>
    </row>
    <row r="334" spans="1:15">
      <c r="A334" s="328" t="s">
        <v>2174</v>
      </c>
      <c r="B334">
        <v>333</v>
      </c>
      <c r="C334">
        <v>60</v>
      </c>
      <c r="G334">
        <v>19920</v>
      </c>
      <c r="H334" t="s">
        <v>2013</v>
      </c>
      <c r="L334" s="245">
        <v>5</v>
      </c>
      <c r="M334" s="245">
        <v>2</v>
      </c>
      <c r="N334" s="103"/>
      <c r="O334" s="103"/>
    </row>
    <row r="335" spans="1:15">
      <c r="A335" s="328" t="s">
        <v>2174</v>
      </c>
      <c r="B335">
        <v>333</v>
      </c>
      <c r="C335">
        <v>61</v>
      </c>
      <c r="G335">
        <v>19920</v>
      </c>
      <c r="H335" t="s">
        <v>2014</v>
      </c>
      <c r="L335" s="245">
        <v>5</v>
      </c>
      <c r="M335" s="245">
        <v>2</v>
      </c>
      <c r="N335" s="103"/>
      <c r="O335" s="103"/>
    </row>
    <row r="336" spans="1:15">
      <c r="A336" s="328" t="s">
        <v>2174</v>
      </c>
      <c r="B336">
        <v>333</v>
      </c>
      <c r="C336">
        <v>62</v>
      </c>
      <c r="G336">
        <v>19920</v>
      </c>
      <c r="H336" t="s">
        <v>2015</v>
      </c>
      <c r="L336" s="245">
        <v>5</v>
      </c>
      <c r="M336" s="245">
        <v>2</v>
      </c>
      <c r="N336" s="103"/>
      <c r="O336" s="103"/>
    </row>
    <row r="337" spans="1:15">
      <c r="A337" s="328" t="s">
        <v>2174</v>
      </c>
      <c r="B337">
        <v>333</v>
      </c>
      <c r="C337">
        <v>63</v>
      </c>
      <c r="G337">
        <v>19920</v>
      </c>
      <c r="H337" t="s">
        <v>2016</v>
      </c>
      <c r="L337" s="245">
        <v>5</v>
      </c>
      <c r="M337" s="245">
        <v>2</v>
      </c>
      <c r="N337" s="103"/>
      <c r="O337" s="103"/>
    </row>
    <row r="338" spans="1:15">
      <c r="A338" s="328" t="s">
        <v>2174</v>
      </c>
      <c r="B338">
        <v>333</v>
      </c>
      <c r="C338">
        <v>64</v>
      </c>
      <c r="G338">
        <v>49800</v>
      </c>
      <c r="H338" t="s">
        <v>2017</v>
      </c>
      <c r="L338" s="245">
        <v>5</v>
      </c>
      <c r="M338" s="245">
        <v>2</v>
      </c>
      <c r="N338" s="103"/>
      <c r="O338" s="103"/>
    </row>
    <row r="339" spans="1:15">
      <c r="A339" s="328" t="s">
        <v>2174</v>
      </c>
      <c r="B339">
        <v>333</v>
      </c>
      <c r="C339">
        <v>65</v>
      </c>
      <c r="G339">
        <v>35856</v>
      </c>
      <c r="H339" t="s">
        <v>2018</v>
      </c>
      <c r="L339" s="245">
        <v>5</v>
      </c>
      <c r="M339" s="245">
        <v>2</v>
      </c>
      <c r="N339" s="103"/>
      <c r="O339" s="103"/>
    </row>
    <row r="340" spans="1:15">
      <c r="A340" s="328" t="s">
        <v>2174</v>
      </c>
      <c r="B340">
        <v>333</v>
      </c>
      <c r="C340">
        <v>66</v>
      </c>
      <c r="G340">
        <v>19920</v>
      </c>
      <c r="H340" t="s">
        <v>2019</v>
      </c>
      <c r="L340" s="245">
        <v>5</v>
      </c>
      <c r="M340" s="245">
        <v>2</v>
      </c>
      <c r="N340" s="103"/>
      <c r="O340" s="103"/>
    </row>
    <row r="341" spans="1:15">
      <c r="A341" s="328" t="s">
        <v>2174</v>
      </c>
      <c r="B341">
        <v>333</v>
      </c>
      <c r="C341">
        <v>67</v>
      </c>
      <c r="G341">
        <v>19920</v>
      </c>
      <c r="H341" t="s">
        <v>2020</v>
      </c>
      <c r="L341" s="245">
        <v>5</v>
      </c>
      <c r="M341" s="245">
        <v>2</v>
      </c>
      <c r="N341" s="103"/>
      <c r="O341" s="103"/>
    </row>
    <row r="342" spans="1:15">
      <c r="A342" s="328" t="s">
        <v>2174</v>
      </c>
      <c r="B342">
        <v>333</v>
      </c>
      <c r="C342">
        <v>68</v>
      </c>
      <c r="G342">
        <v>19920</v>
      </c>
      <c r="H342" t="s">
        <v>2021</v>
      </c>
      <c r="L342" s="245">
        <v>5</v>
      </c>
      <c r="M342" s="245">
        <v>2</v>
      </c>
      <c r="N342" s="103"/>
      <c r="O342" s="103"/>
    </row>
    <row r="343" spans="1:15">
      <c r="A343" s="328" t="s">
        <v>2174</v>
      </c>
      <c r="B343">
        <v>333</v>
      </c>
      <c r="C343">
        <v>69</v>
      </c>
      <c r="G343">
        <v>19920</v>
      </c>
      <c r="H343" t="s">
        <v>2022</v>
      </c>
      <c r="L343" s="245">
        <v>5</v>
      </c>
      <c r="M343" s="245">
        <v>2</v>
      </c>
      <c r="N343" s="103"/>
      <c r="O343" s="103"/>
    </row>
    <row r="344" spans="1:15">
      <c r="A344" s="328" t="s">
        <v>2174</v>
      </c>
      <c r="B344">
        <v>333</v>
      </c>
      <c r="C344">
        <v>70</v>
      </c>
      <c r="G344">
        <v>19920</v>
      </c>
      <c r="H344" t="s">
        <v>2023</v>
      </c>
      <c r="L344" s="245">
        <v>5</v>
      </c>
      <c r="M344" s="245">
        <v>2</v>
      </c>
      <c r="N344" s="103"/>
      <c r="O344" s="103"/>
    </row>
    <row r="345" spans="1:15">
      <c r="A345" s="328" t="s">
        <v>2174</v>
      </c>
      <c r="B345">
        <v>333</v>
      </c>
      <c r="C345">
        <v>71</v>
      </c>
      <c r="G345">
        <v>19920</v>
      </c>
      <c r="H345" t="s">
        <v>2024</v>
      </c>
      <c r="L345" s="245">
        <v>5</v>
      </c>
      <c r="M345" s="245">
        <v>2</v>
      </c>
      <c r="N345" s="103"/>
      <c r="O345" s="103"/>
    </row>
    <row r="346" spans="1:15">
      <c r="A346" s="328" t="s">
        <v>2174</v>
      </c>
      <c r="B346">
        <v>333</v>
      </c>
      <c r="C346">
        <v>72</v>
      </c>
      <c r="G346">
        <v>49800</v>
      </c>
      <c r="H346" t="s">
        <v>2025</v>
      </c>
      <c r="L346" s="245">
        <v>5</v>
      </c>
      <c r="M346" s="245">
        <v>2</v>
      </c>
      <c r="N346" s="103"/>
      <c r="O346" s="103"/>
    </row>
    <row r="347" spans="1:15">
      <c r="A347" s="328" t="s">
        <v>2174</v>
      </c>
      <c r="B347">
        <v>333</v>
      </c>
      <c r="C347">
        <v>73</v>
      </c>
      <c r="G347">
        <v>35856</v>
      </c>
      <c r="H347" t="s">
        <v>2026</v>
      </c>
      <c r="L347" s="245">
        <v>5</v>
      </c>
      <c r="M347" s="245">
        <v>2</v>
      </c>
      <c r="N347" s="103"/>
      <c r="O347" s="103"/>
    </row>
    <row r="348" spans="1:15">
      <c r="A348" s="328" t="s">
        <v>2174</v>
      </c>
      <c r="B348">
        <v>333</v>
      </c>
      <c r="C348">
        <v>74</v>
      </c>
      <c r="G348">
        <v>19920</v>
      </c>
      <c r="H348" t="s">
        <v>2027</v>
      </c>
      <c r="L348" s="245">
        <v>5</v>
      </c>
      <c r="M348" s="245">
        <v>2</v>
      </c>
      <c r="N348" s="103"/>
      <c r="O348" s="103"/>
    </row>
    <row r="349" spans="1:15">
      <c r="A349" s="328" t="s">
        <v>2174</v>
      </c>
      <c r="B349">
        <v>333</v>
      </c>
      <c r="C349">
        <v>75</v>
      </c>
      <c r="G349">
        <v>19920</v>
      </c>
      <c r="H349" t="s">
        <v>2028</v>
      </c>
      <c r="L349" s="245">
        <v>5</v>
      </c>
      <c r="M349" s="245">
        <v>2</v>
      </c>
      <c r="N349" s="103"/>
      <c r="O349" s="103"/>
    </row>
    <row r="350" spans="1:15">
      <c r="A350" s="328" t="s">
        <v>2174</v>
      </c>
      <c r="B350">
        <v>333</v>
      </c>
      <c r="C350">
        <v>76</v>
      </c>
      <c r="G350">
        <v>19920</v>
      </c>
      <c r="H350" t="s">
        <v>2029</v>
      </c>
      <c r="L350" s="245">
        <v>5</v>
      </c>
      <c r="M350" s="245">
        <v>2</v>
      </c>
      <c r="N350" s="103"/>
      <c r="O350" s="103"/>
    </row>
    <row r="351" spans="1:15">
      <c r="A351" s="328" t="s">
        <v>2174</v>
      </c>
      <c r="B351">
        <v>333</v>
      </c>
      <c r="C351">
        <v>77</v>
      </c>
      <c r="G351">
        <v>19920</v>
      </c>
      <c r="H351" t="s">
        <v>2030</v>
      </c>
      <c r="L351" s="245">
        <v>5</v>
      </c>
      <c r="M351" s="245">
        <v>2</v>
      </c>
      <c r="N351" s="103"/>
      <c r="O351" s="103"/>
    </row>
    <row r="352" spans="1:15">
      <c r="A352" s="328" t="s">
        <v>2174</v>
      </c>
      <c r="B352">
        <v>333</v>
      </c>
      <c r="C352">
        <v>78</v>
      </c>
      <c r="G352">
        <v>19920</v>
      </c>
      <c r="H352" t="s">
        <v>2031</v>
      </c>
      <c r="L352" s="245">
        <v>5</v>
      </c>
      <c r="M352" s="245">
        <v>2</v>
      </c>
      <c r="N352" s="103"/>
      <c r="O352" s="103"/>
    </row>
    <row r="353" spans="1:15">
      <c r="A353" s="328" t="s">
        <v>2174</v>
      </c>
      <c r="B353">
        <v>333</v>
      </c>
      <c r="C353">
        <v>79</v>
      </c>
      <c r="G353">
        <v>19920</v>
      </c>
      <c r="H353" t="s">
        <v>2032</v>
      </c>
      <c r="L353" s="245">
        <v>5</v>
      </c>
      <c r="M353" s="245">
        <v>2</v>
      </c>
      <c r="N353" s="103"/>
      <c r="O353" s="103"/>
    </row>
    <row r="354" spans="1:15">
      <c r="A354" s="328" t="s">
        <v>2174</v>
      </c>
      <c r="B354">
        <v>333</v>
      </c>
      <c r="C354">
        <v>80</v>
      </c>
      <c r="G354">
        <v>66392</v>
      </c>
      <c r="H354" t="s">
        <v>2033</v>
      </c>
      <c r="L354" s="245">
        <v>6</v>
      </c>
      <c r="M354" s="245">
        <v>2</v>
      </c>
      <c r="N354" s="103"/>
      <c r="O354" s="103"/>
    </row>
    <row r="355" spans="1:15">
      <c r="A355" s="328" t="s">
        <v>2174</v>
      </c>
      <c r="B355">
        <v>333</v>
      </c>
      <c r="C355">
        <v>81</v>
      </c>
      <c r="G355">
        <v>47801</v>
      </c>
      <c r="H355" t="s">
        <v>2034</v>
      </c>
      <c r="L355" s="245">
        <v>6</v>
      </c>
      <c r="M355" s="245">
        <v>2</v>
      </c>
      <c r="N355" s="103"/>
      <c r="O355" s="103"/>
    </row>
    <row r="356" spans="1:15">
      <c r="A356" s="328" t="s">
        <v>2174</v>
      </c>
      <c r="B356">
        <v>333</v>
      </c>
      <c r="C356">
        <v>82</v>
      </c>
      <c r="G356">
        <v>26556</v>
      </c>
      <c r="H356" t="s">
        <v>2035</v>
      </c>
      <c r="L356" s="245">
        <v>6</v>
      </c>
      <c r="M356" s="245">
        <v>2</v>
      </c>
      <c r="N356" s="103"/>
      <c r="O356" s="103"/>
    </row>
    <row r="357" spans="1:15">
      <c r="A357" s="328" t="s">
        <v>2174</v>
      </c>
      <c r="B357">
        <v>333</v>
      </c>
      <c r="C357">
        <v>83</v>
      </c>
      <c r="G357">
        <v>26556</v>
      </c>
      <c r="H357" t="s">
        <v>2036</v>
      </c>
      <c r="L357" s="245">
        <v>6</v>
      </c>
      <c r="M357" s="245">
        <v>2</v>
      </c>
      <c r="N357" s="103"/>
      <c r="O357" s="103"/>
    </row>
    <row r="358" spans="1:15">
      <c r="A358" s="328" t="s">
        <v>2174</v>
      </c>
      <c r="B358">
        <v>333</v>
      </c>
      <c r="C358">
        <v>84</v>
      </c>
      <c r="G358">
        <v>26556</v>
      </c>
      <c r="H358" t="s">
        <v>2037</v>
      </c>
      <c r="L358" s="245">
        <v>6</v>
      </c>
      <c r="M358" s="245">
        <v>2</v>
      </c>
      <c r="N358" s="103"/>
      <c r="O358" s="103"/>
    </row>
    <row r="359" spans="1:15">
      <c r="A359" s="328" t="s">
        <v>2174</v>
      </c>
      <c r="B359">
        <v>333</v>
      </c>
      <c r="C359">
        <v>85</v>
      </c>
      <c r="G359">
        <v>26556</v>
      </c>
      <c r="H359" t="s">
        <v>2038</v>
      </c>
      <c r="L359" s="245">
        <v>6</v>
      </c>
      <c r="M359" s="245">
        <v>2</v>
      </c>
      <c r="N359" s="103"/>
      <c r="O359" s="103"/>
    </row>
    <row r="360" spans="1:15">
      <c r="A360" s="328" t="s">
        <v>2174</v>
      </c>
      <c r="B360">
        <v>333</v>
      </c>
      <c r="C360">
        <v>86</v>
      </c>
      <c r="G360">
        <v>26556</v>
      </c>
      <c r="H360" t="s">
        <v>2039</v>
      </c>
      <c r="L360" s="245">
        <v>6</v>
      </c>
      <c r="M360" s="245">
        <v>2</v>
      </c>
      <c r="N360" s="103"/>
      <c r="O360" s="103"/>
    </row>
    <row r="361" spans="1:15">
      <c r="A361" s="328" t="s">
        <v>2174</v>
      </c>
      <c r="B361">
        <v>333</v>
      </c>
      <c r="C361">
        <v>87</v>
      </c>
      <c r="G361">
        <v>26556</v>
      </c>
      <c r="H361" t="s">
        <v>2040</v>
      </c>
      <c r="L361" s="245">
        <v>6</v>
      </c>
      <c r="M361" s="245">
        <v>2</v>
      </c>
      <c r="N361" s="103"/>
      <c r="O361" s="103"/>
    </row>
    <row r="362" spans="1:15">
      <c r="A362" s="328" t="s">
        <v>2174</v>
      </c>
      <c r="B362">
        <v>333</v>
      </c>
      <c r="C362">
        <v>88</v>
      </c>
      <c r="G362">
        <v>66392</v>
      </c>
      <c r="H362" t="s">
        <v>2041</v>
      </c>
      <c r="L362" s="245">
        <v>6</v>
      </c>
      <c r="M362" s="245">
        <v>2</v>
      </c>
      <c r="N362" s="103"/>
      <c r="O362" s="103"/>
    </row>
    <row r="363" spans="1:15">
      <c r="A363" s="328" t="s">
        <v>2174</v>
      </c>
      <c r="B363">
        <v>333</v>
      </c>
      <c r="C363">
        <v>89</v>
      </c>
      <c r="G363">
        <v>47801</v>
      </c>
      <c r="H363" t="s">
        <v>2042</v>
      </c>
      <c r="L363" s="245">
        <v>6</v>
      </c>
      <c r="M363" s="245">
        <v>2</v>
      </c>
      <c r="N363" s="103"/>
      <c r="O363" s="103"/>
    </row>
    <row r="364" spans="1:15">
      <c r="A364" s="328" t="s">
        <v>2174</v>
      </c>
      <c r="B364">
        <v>333</v>
      </c>
      <c r="C364">
        <v>90</v>
      </c>
      <c r="G364">
        <v>26556</v>
      </c>
      <c r="H364" t="s">
        <v>2043</v>
      </c>
      <c r="L364" s="245">
        <v>6</v>
      </c>
      <c r="M364" s="245">
        <v>2</v>
      </c>
      <c r="N364" s="103"/>
      <c r="O364" s="103"/>
    </row>
    <row r="365" spans="1:15">
      <c r="A365" s="328" t="s">
        <v>2174</v>
      </c>
      <c r="B365">
        <v>333</v>
      </c>
      <c r="C365">
        <v>91</v>
      </c>
      <c r="G365">
        <v>26556</v>
      </c>
      <c r="H365" t="s">
        <v>2044</v>
      </c>
      <c r="L365" s="245">
        <v>6</v>
      </c>
      <c r="M365" s="245">
        <v>2</v>
      </c>
      <c r="N365" s="103"/>
      <c r="O365" s="103"/>
    </row>
    <row r="366" spans="1:15">
      <c r="A366" s="328" t="s">
        <v>2174</v>
      </c>
      <c r="B366">
        <v>333</v>
      </c>
      <c r="C366">
        <v>92</v>
      </c>
      <c r="G366">
        <v>26556</v>
      </c>
      <c r="H366" t="s">
        <v>2045</v>
      </c>
      <c r="L366" s="245">
        <v>6</v>
      </c>
      <c r="M366" s="245">
        <v>2</v>
      </c>
      <c r="N366" s="103"/>
      <c r="O366" s="103"/>
    </row>
    <row r="367" spans="1:15">
      <c r="A367" s="328" t="s">
        <v>2174</v>
      </c>
      <c r="B367">
        <v>333</v>
      </c>
      <c r="C367">
        <v>93</v>
      </c>
      <c r="G367">
        <v>26556</v>
      </c>
      <c r="H367" t="s">
        <v>2046</v>
      </c>
      <c r="L367" s="245">
        <v>6</v>
      </c>
      <c r="M367" s="245">
        <v>2</v>
      </c>
      <c r="N367" s="103"/>
      <c r="O367" s="103"/>
    </row>
    <row r="368" spans="1:15">
      <c r="A368" s="328" t="s">
        <v>2174</v>
      </c>
      <c r="B368">
        <v>333</v>
      </c>
      <c r="C368">
        <v>94</v>
      </c>
      <c r="G368">
        <v>26556</v>
      </c>
      <c r="H368" t="s">
        <v>2047</v>
      </c>
      <c r="L368" s="245">
        <v>6</v>
      </c>
      <c r="M368" s="245">
        <v>2</v>
      </c>
      <c r="N368" s="103"/>
      <c r="O368" s="103"/>
    </row>
    <row r="369" spans="1:15">
      <c r="A369" s="328" t="s">
        <v>2174</v>
      </c>
      <c r="B369">
        <v>333</v>
      </c>
      <c r="C369">
        <v>95</v>
      </c>
      <c r="G369">
        <v>26556</v>
      </c>
      <c r="H369" t="s">
        <v>2048</v>
      </c>
      <c r="L369" s="245">
        <v>6</v>
      </c>
      <c r="M369" s="245">
        <v>2</v>
      </c>
      <c r="N369" s="103"/>
      <c r="O369" s="103"/>
    </row>
    <row r="370" spans="1:15">
      <c r="A370" s="328" t="s">
        <v>2174</v>
      </c>
      <c r="B370">
        <v>333</v>
      </c>
      <c r="C370">
        <v>96</v>
      </c>
      <c r="G370">
        <v>66392</v>
      </c>
      <c r="H370" t="s">
        <v>2049</v>
      </c>
      <c r="L370" s="245">
        <v>6</v>
      </c>
      <c r="M370" s="245">
        <v>2</v>
      </c>
      <c r="N370" s="103"/>
      <c r="O370" s="103"/>
    </row>
    <row r="371" spans="1:15">
      <c r="A371" s="328" t="s">
        <v>2174</v>
      </c>
      <c r="B371">
        <v>333</v>
      </c>
      <c r="C371">
        <v>97</v>
      </c>
      <c r="G371">
        <v>47801</v>
      </c>
      <c r="H371" t="s">
        <v>2050</v>
      </c>
      <c r="L371" s="245">
        <v>6</v>
      </c>
      <c r="M371" s="245">
        <v>2</v>
      </c>
      <c r="N371" s="103"/>
      <c r="O371" s="103"/>
    </row>
    <row r="372" spans="1:15">
      <c r="A372" s="328" t="s">
        <v>2174</v>
      </c>
      <c r="B372">
        <v>333</v>
      </c>
      <c r="C372">
        <v>98</v>
      </c>
      <c r="G372">
        <v>26556</v>
      </c>
      <c r="H372" t="s">
        <v>2051</v>
      </c>
      <c r="L372" s="245">
        <v>6</v>
      </c>
      <c r="M372" s="245">
        <v>2</v>
      </c>
      <c r="N372" s="103"/>
      <c r="O372" s="103"/>
    </row>
    <row r="373" spans="1:15">
      <c r="A373" s="328" t="s">
        <v>2174</v>
      </c>
      <c r="B373">
        <v>333</v>
      </c>
      <c r="C373">
        <v>99</v>
      </c>
      <c r="G373">
        <v>26556</v>
      </c>
      <c r="H373" t="s">
        <v>2052</v>
      </c>
      <c r="L373" s="245">
        <v>6</v>
      </c>
      <c r="M373" s="245">
        <v>2</v>
      </c>
      <c r="N373" s="103"/>
      <c r="O373" s="103"/>
    </row>
    <row r="374" spans="1:15">
      <c r="A374" s="328" t="s">
        <v>2174</v>
      </c>
      <c r="B374">
        <v>333</v>
      </c>
      <c r="C374">
        <v>100</v>
      </c>
      <c r="G374">
        <v>26556</v>
      </c>
      <c r="H374" t="s">
        <v>2053</v>
      </c>
      <c r="L374" s="245">
        <v>6</v>
      </c>
      <c r="M374" s="245">
        <v>2</v>
      </c>
      <c r="N374" s="103"/>
      <c r="O374" s="103"/>
    </row>
    <row r="375" spans="1:15">
      <c r="A375" s="328" t="s">
        <v>2174</v>
      </c>
      <c r="B375">
        <v>333</v>
      </c>
      <c r="C375">
        <v>101</v>
      </c>
      <c r="G375">
        <v>26556</v>
      </c>
      <c r="H375" t="s">
        <v>2054</v>
      </c>
      <c r="L375" s="245">
        <v>6</v>
      </c>
      <c r="M375" s="245">
        <v>2</v>
      </c>
      <c r="N375" s="103"/>
      <c r="O375" s="103"/>
    </row>
    <row r="376" spans="1:15">
      <c r="A376" s="328" t="s">
        <v>2174</v>
      </c>
      <c r="B376">
        <v>333</v>
      </c>
      <c r="C376">
        <v>102</v>
      </c>
      <c r="G376">
        <v>26556</v>
      </c>
      <c r="H376" t="s">
        <v>2055</v>
      </c>
      <c r="L376" s="245">
        <v>6</v>
      </c>
      <c r="M376" s="245">
        <v>2</v>
      </c>
      <c r="N376" s="103"/>
      <c r="O376" s="103"/>
    </row>
    <row r="377" spans="1:15">
      <c r="A377" s="328" t="s">
        <v>2174</v>
      </c>
      <c r="B377">
        <v>333</v>
      </c>
      <c r="C377">
        <v>103</v>
      </c>
      <c r="G377">
        <v>26556</v>
      </c>
      <c r="H377" t="s">
        <v>2056</v>
      </c>
      <c r="L377" s="245">
        <v>6</v>
      </c>
      <c r="M377" s="245">
        <v>2</v>
      </c>
      <c r="N377" s="103"/>
      <c r="O377" s="103"/>
    </row>
    <row r="378" spans="1:15">
      <c r="A378" s="328" t="s">
        <v>2174</v>
      </c>
      <c r="B378">
        <v>333</v>
      </c>
      <c r="C378">
        <v>104</v>
      </c>
      <c r="G378">
        <v>84272</v>
      </c>
      <c r="H378" t="s">
        <v>2057</v>
      </c>
      <c r="L378" s="245">
        <v>7</v>
      </c>
      <c r="M378" s="245">
        <v>2</v>
      </c>
      <c r="N378" s="103"/>
      <c r="O378" s="103"/>
    </row>
    <row r="379" spans="1:15">
      <c r="A379" s="328" t="s">
        <v>2174</v>
      </c>
      <c r="B379">
        <v>333</v>
      </c>
      <c r="C379">
        <v>105</v>
      </c>
      <c r="G379">
        <v>60675</v>
      </c>
      <c r="H379" t="s">
        <v>2058</v>
      </c>
      <c r="L379" s="245">
        <v>7</v>
      </c>
      <c r="M379" s="245">
        <v>2</v>
      </c>
      <c r="N379" s="103"/>
      <c r="O379" s="103"/>
    </row>
    <row r="380" spans="1:15">
      <c r="A380" s="328" t="s">
        <v>2174</v>
      </c>
      <c r="B380">
        <v>333</v>
      </c>
      <c r="C380">
        <v>106</v>
      </c>
      <c r="G380">
        <v>33708</v>
      </c>
      <c r="H380" t="s">
        <v>2059</v>
      </c>
      <c r="L380" s="245">
        <v>7</v>
      </c>
      <c r="M380" s="245">
        <v>2</v>
      </c>
      <c r="N380" s="103"/>
      <c r="O380" s="103"/>
    </row>
    <row r="381" spans="1:15">
      <c r="A381" s="328" t="s">
        <v>2174</v>
      </c>
      <c r="B381">
        <v>333</v>
      </c>
      <c r="C381">
        <v>107</v>
      </c>
      <c r="G381">
        <v>33708</v>
      </c>
      <c r="H381" t="s">
        <v>2060</v>
      </c>
      <c r="L381" s="245">
        <v>7</v>
      </c>
      <c r="M381" s="245">
        <v>2</v>
      </c>
      <c r="N381" s="103"/>
      <c r="O381" s="103"/>
    </row>
    <row r="382" spans="1:15">
      <c r="A382" s="328" t="s">
        <v>2174</v>
      </c>
      <c r="B382">
        <v>333</v>
      </c>
      <c r="C382">
        <v>108</v>
      </c>
      <c r="G382">
        <v>33708</v>
      </c>
      <c r="H382" t="s">
        <v>2061</v>
      </c>
      <c r="L382" s="245">
        <v>7</v>
      </c>
      <c r="M382" s="245">
        <v>2</v>
      </c>
      <c r="N382" s="103"/>
      <c r="O382" s="103"/>
    </row>
    <row r="383" spans="1:15">
      <c r="A383" s="328" t="s">
        <v>2174</v>
      </c>
      <c r="B383">
        <v>333</v>
      </c>
      <c r="C383">
        <v>109</v>
      </c>
      <c r="G383">
        <v>33708</v>
      </c>
      <c r="H383" t="s">
        <v>2062</v>
      </c>
      <c r="L383" s="245">
        <v>7</v>
      </c>
      <c r="M383" s="245">
        <v>2</v>
      </c>
      <c r="N383" s="103"/>
      <c r="O383" s="103"/>
    </row>
    <row r="384" spans="1:15">
      <c r="A384" s="328" t="s">
        <v>2174</v>
      </c>
      <c r="B384">
        <v>333</v>
      </c>
      <c r="C384">
        <v>110</v>
      </c>
      <c r="G384">
        <v>33708</v>
      </c>
      <c r="H384" t="s">
        <v>2063</v>
      </c>
      <c r="L384" s="245">
        <v>7</v>
      </c>
      <c r="M384" s="245">
        <v>2</v>
      </c>
      <c r="N384" s="103"/>
      <c r="O384" s="103"/>
    </row>
    <row r="385" spans="1:15">
      <c r="A385" s="328" t="s">
        <v>2174</v>
      </c>
      <c r="B385">
        <v>333</v>
      </c>
      <c r="C385">
        <v>111</v>
      </c>
      <c r="G385">
        <v>33708</v>
      </c>
      <c r="H385" t="s">
        <v>2064</v>
      </c>
      <c r="L385" s="245">
        <v>7</v>
      </c>
      <c r="M385" s="245">
        <v>2</v>
      </c>
      <c r="N385" s="103"/>
      <c r="O385" s="103"/>
    </row>
    <row r="386" spans="1:15">
      <c r="A386" s="328" t="s">
        <v>2174</v>
      </c>
      <c r="B386">
        <v>333</v>
      </c>
      <c r="C386">
        <v>112</v>
      </c>
      <c r="G386">
        <v>84272</v>
      </c>
      <c r="H386" t="s">
        <v>2065</v>
      </c>
      <c r="L386" s="245">
        <v>7</v>
      </c>
      <c r="M386" s="245">
        <v>2</v>
      </c>
      <c r="N386" s="103"/>
      <c r="O386" s="103"/>
    </row>
    <row r="387" spans="1:15">
      <c r="A387" s="328" t="s">
        <v>2174</v>
      </c>
      <c r="B387">
        <v>333</v>
      </c>
      <c r="C387">
        <v>113</v>
      </c>
      <c r="G387">
        <v>60675</v>
      </c>
      <c r="H387" t="s">
        <v>2066</v>
      </c>
      <c r="L387" s="245">
        <v>7</v>
      </c>
      <c r="M387" s="245">
        <v>2</v>
      </c>
      <c r="N387" s="103"/>
      <c r="O387" s="103"/>
    </row>
    <row r="388" spans="1:15">
      <c r="A388" s="328" t="s">
        <v>2174</v>
      </c>
      <c r="B388">
        <v>333</v>
      </c>
      <c r="C388">
        <v>114</v>
      </c>
      <c r="G388">
        <v>33708</v>
      </c>
      <c r="H388" t="s">
        <v>2067</v>
      </c>
      <c r="L388" s="245">
        <v>7</v>
      </c>
      <c r="M388" s="245">
        <v>2</v>
      </c>
      <c r="N388" s="103"/>
      <c r="O388" s="103"/>
    </row>
    <row r="389" spans="1:15">
      <c r="A389" s="328" t="s">
        <v>2174</v>
      </c>
      <c r="B389">
        <v>333</v>
      </c>
      <c r="C389">
        <v>115</v>
      </c>
      <c r="G389">
        <v>33708</v>
      </c>
      <c r="H389" t="s">
        <v>2068</v>
      </c>
      <c r="L389" s="245">
        <v>7</v>
      </c>
      <c r="M389" s="245">
        <v>2</v>
      </c>
      <c r="N389" s="103"/>
      <c r="O389" s="103"/>
    </row>
    <row r="390" spans="1:15">
      <c r="A390" s="328" t="s">
        <v>2174</v>
      </c>
      <c r="B390">
        <v>333</v>
      </c>
      <c r="C390">
        <v>116</v>
      </c>
      <c r="G390">
        <v>33708</v>
      </c>
      <c r="H390" t="s">
        <v>2069</v>
      </c>
      <c r="L390" s="245">
        <v>7</v>
      </c>
      <c r="M390" s="245">
        <v>2</v>
      </c>
      <c r="N390" s="103"/>
      <c r="O390" s="103"/>
    </row>
    <row r="391" spans="1:15">
      <c r="A391" s="328" t="s">
        <v>2174</v>
      </c>
      <c r="B391">
        <v>333</v>
      </c>
      <c r="C391">
        <v>117</v>
      </c>
      <c r="G391">
        <v>33708</v>
      </c>
      <c r="H391" t="s">
        <v>2070</v>
      </c>
      <c r="L391" s="245">
        <v>7</v>
      </c>
      <c r="M391" s="245">
        <v>2</v>
      </c>
      <c r="N391" s="103"/>
      <c r="O391" s="103"/>
    </row>
    <row r="392" spans="1:15">
      <c r="A392" s="328" t="s">
        <v>2174</v>
      </c>
      <c r="B392">
        <v>333</v>
      </c>
      <c r="C392">
        <v>118</v>
      </c>
      <c r="G392">
        <v>33708</v>
      </c>
      <c r="H392" t="s">
        <v>2071</v>
      </c>
      <c r="L392" s="245">
        <v>7</v>
      </c>
      <c r="M392" s="245">
        <v>2</v>
      </c>
      <c r="N392" s="103"/>
      <c r="O392" s="103"/>
    </row>
    <row r="393" spans="1:15">
      <c r="A393" s="328" t="s">
        <v>2174</v>
      </c>
      <c r="B393">
        <v>333</v>
      </c>
      <c r="C393">
        <v>119</v>
      </c>
      <c r="G393">
        <v>33708</v>
      </c>
      <c r="H393" t="s">
        <v>2072</v>
      </c>
      <c r="L393" s="245">
        <v>7</v>
      </c>
      <c r="M393" s="245">
        <v>2</v>
      </c>
      <c r="N393" s="103"/>
      <c r="O393" s="103"/>
    </row>
    <row r="394" spans="1:15">
      <c r="A394" s="328" t="s">
        <v>2174</v>
      </c>
      <c r="B394">
        <v>333</v>
      </c>
      <c r="C394">
        <v>120</v>
      </c>
      <c r="G394">
        <v>84272</v>
      </c>
      <c r="H394" t="s">
        <v>2073</v>
      </c>
      <c r="L394" s="245">
        <v>7</v>
      </c>
      <c r="M394" s="245">
        <v>2</v>
      </c>
      <c r="N394" s="103"/>
      <c r="O394" s="103"/>
    </row>
    <row r="395" spans="1:15">
      <c r="A395" s="328" t="s">
        <v>2174</v>
      </c>
      <c r="B395">
        <v>333</v>
      </c>
      <c r="C395">
        <v>121</v>
      </c>
      <c r="G395">
        <v>60675</v>
      </c>
      <c r="H395" t="s">
        <v>2074</v>
      </c>
      <c r="L395" s="245">
        <v>7</v>
      </c>
      <c r="M395" s="245">
        <v>2</v>
      </c>
      <c r="N395" s="103"/>
      <c r="O395" s="103"/>
    </row>
    <row r="396" spans="1:15">
      <c r="A396" s="328" t="s">
        <v>2174</v>
      </c>
      <c r="B396">
        <v>333</v>
      </c>
      <c r="C396">
        <v>122</v>
      </c>
      <c r="G396">
        <v>33708</v>
      </c>
      <c r="H396" t="s">
        <v>2075</v>
      </c>
      <c r="L396" s="245">
        <v>7</v>
      </c>
      <c r="M396" s="245">
        <v>2</v>
      </c>
      <c r="N396" s="103"/>
      <c r="O396" s="103"/>
    </row>
    <row r="397" spans="1:15">
      <c r="A397" s="328" t="s">
        <v>2174</v>
      </c>
      <c r="B397">
        <v>333</v>
      </c>
      <c r="C397">
        <v>123</v>
      </c>
      <c r="G397">
        <v>33708</v>
      </c>
      <c r="H397" t="s">
        <v>2076</v>
      </c>
      <c r="L397" s="245">
        <v>7</v>
      </c>
      <c r="M397" s="245">
        <v>2</v>
      </c>
      <c r="N397" s="103"/>
      <c r="O397" s="103"/>
    </row>
    <row r="398" spans="1:15">
      <c r="A398" s="328" t="s">
        <v>2174</v>
      </c>
      <c r="B398">
        <v>333</v>
      </c>
      <c r="C398">
        <v>124</v>
      </c>
      <c r="G398">
        <v>33708</v>
      </c>
      <c r="H398" t="s">
        <v>2077</v>
      </c>
      <c r="L398" s="245">
        <v>7</v>
      </c>
      <c r="M398" s="245">
        <v>2</v>
      </c>
      <c r="N398" s="103"/>
      <c r="O398" s="103"/>
    </row>
    <row r="399" spans="1:15">
      <c r="A399" s="328" t="s">
        <v>2174</v>
      </c>
      <c r="B399">
        <v>333</v>
      </c>
      <c r="C399">
        <v>125</v>
      </c>
      <c r="G399">
        <v>33708</v>
      </c>
      <c r="H399" t="s">
        <v>2078</v>
      </c>
      <c r="L399" s="245">
        <v>7</v>
      </c>
      <c r="M399" s="245">
        <v>2</v>
      </c>
      <c r="N399" s="103"/>
      <c r="O399" s="103"/>
    </row>
    <row r="400" spans="1:15">
      <c r="A400" s="328" t="s">
        <v>2174</v>
      </c>
      <c r="B400">
        <v>333</v>
      </c>
      <c r="C400">
        <v>126</v>
      </c>
      <c r="G400">
        <v>33708</v>
      </c>
      <c r="H400" t="s">
        <v>2079</v>
      </c>
      <c r="L400" s="245">
        <v>7</v>
      </c>
      <c r="M400" s="245">
        <v>2</v>
      </c>
      <c r="N400" s="103"/>
      <c r="O400" s="103"/>
    </row>
    <row r="401" spans="1:15">
      <c r="A401" s="328" t="s">
        <v>2174</v>
      </c>
      <c r="B401">
        <v>333</v>
      </c>
      <c r="C401">
        <v>127</v>
      </c>
      <c r="G401">
        <v>33708</v>
      </c>
      <c r="H401" t="s">
        <v>2080</v>
      </c>
      <c r="L401" s="245">
        <v>7</v>
      </c>
      <c r="M401" s="245">
        <v>2</v>
      </c>
      <c r="N401" s="103"/>
      <c r="O401" s="103"/>
    </row>
    <row r="402" spans="1:15">
      <c r="A402" s="328" t="s">
        <v>2174</v>
      </c>
      <c r="B402">
        <v>333</v>
      </c>
      <c r="C402">
        <v>128</v>
      </c>
      <c r="G402">
        <v>104696</v>
      </c>
      <c r="H402" t="s">
        <v>2081</v>
      </c>
      <c r="L402" s="245">
        <v>8</v>
      </c>
      <c r="M402" s="245">
        <v>2</v>
      </c>
      <c r="N402" s="103"/>
      <c r="O402" s="103"/>
    </row>
    <row r="403" spans="1:15">
      <c r="A403" s="328" t="s">
        <v>2174</v>
      </c>
      <c r="B403">
        <v>333</v>
      </c>
      <c r="C403">
        <v>129</v>
      </c>
      <c r="G403">
        <v>75380</v>
      </c>
      <c r="H403" t="s">
        <v>2082</v>
      </c>
      <c r="L403" s="245">
        <v>8</v>
      </c>
      <c r="M403" s="245">
        <v>2</v>
      </c>
      <c r="N403" s="103"/>
      <c r="O403" s="103"/>
    </row>
    <row r="404" spans="1:15">
      <c r="A404" s="328" t="s">
        <v>2174</v>
      </c>
      <c r="B404">
        <v>333</v>
      </c>
      <c r="C404">
        <v>130</v>
      </c>
      <c r="G404">
        <v>41878</v>
      </c>
      <c r="H404" t="s">
        <v>2083</v>
      </c>
      <c r="L404" s="245">
        <v>8</v>
      </c>
      <c r="M404" s="245">
        <v>2</v>
      </c>
      <c r="N404" s="103"/>
      <c r="O404" s="103"/>
    </row>
    <row r="405" spans="1:15">
      <c r="A405" s="328" t="s">
        <v>2174</v>
      </c>
      <c r="B405">
        <v>333</v>
      </c>
      <c r="C405">
        <v>131</v>
      </c>
      <c r="G405">
        <v>41878</v>
      </c>
      <c r="H405" t="s">
        <v>2084</v>
      </c>
      <c r="L405" s="245">
        <v>8</v>
      </c>
      <c r="M405" s="245">
        <v>2</v>
      </c>
      <c r="N405" s="103"/>
      <c r="O405" s="103"/>
    </row>
    <row r="406" spans="1:15">
      <c r="A406" s="328" t="s">
        <v>2174</v>
      </c>
      <c r="B406">
        <v>333</v>
      </c>
      <c r="C406">
        <v>132</v>
      </c>
      <c r="G406">
        <v>41878</v>
      </c>
      <c r="H406" t="s">
        <v>2085</v>
      </c>
      <c r="L406" s="245">
        <v>8</v>
      </c>
      <c r="M406" s="245">
        <v>2</v>
      </c>
      <c r="N406" s="103"/>
      <c r="O406" s="103"/>
    </row>
    <row r="407" spans="1:15">
      <c r="A407" s="328" t="s">
        <v>2174</v>
      </c>
      <c r="B407">
        <v>333</v>
      </c>
      <c r="C407">
        <v>133</v>
      </c>
      <c r="G407">
        <v>41878</v>
      </c>
      <c r="H407" t="s">
        <v>2086</v>
      </c>
      <c r="L407" s="245">
        <v>8</v>
      </c>
      <c r="M407" s="245">
        <v>2</v>
      </c>
      <c r="N407" s="103"/>
      <c r="O407" s="103"/>
    </row>
    <row r="408" spans="1:15">
      <c r="A408" s="328" t="s">
        <v>2174</v>
      </c>
      <c r="B408">
        <v>333</v>
      </c>
      <c r="C408">
        <v>134</v>
      </c>
      <c r="G408">
        <v>41878</v>
      </c>
      <c r="H408" t="s">
        <v>2087</v>
      </c>
      <c r="L408" s="245">
        <v>8</v>
      </c>
      <c r="M408" s="245">
        <v>2</v>
      </c>
      <c r="N408" s="103"/>
      <c r="O408" s="103"/>
    </row>
    <row r="409" spans="1:15">
      <c r="A409" s="328" t="s">
        <v>2174</v>
      </c>
      <c r="B409">
        <v>333</v>
      </c>
      <c r="C409">
        <v>135</v>
      </c>
      <c r="G409">
        <v>41878</v>
      </c>
      <c r="H409" t="s">
        <v>2088</v>
      </c>
      <c r="L409" s="245">
        <v>8</v>
      </c>
      <c r="M409" s="245">
        <v>2</v>
      </c>
      <c r="N409" s="103"/>
      <c r="O409" s="103"/>
    </row>
    <row r="410" spans="1:15">
      <c r="A410" s="328" t="s">
        <v>2174</v>
      </c>
      <c r="B410">
        <v>333</v>
      </c>
      <c r="C410">
        <v>136</v>
      </c>
      <c r="G410">
        <v>104696</v>
      </c>
      <c r="H410" t="s">
        <v>2089</v>
      </c>
      <c r="L410" s="245">
        <v>8</v>
      </c>
      <c r="M410" s="245">
        <v>2</v>
      </c>
      <c r="N410" s="103"/>
      <c r="O410" s="103"/>
    </row>
    <row r="411" spans="1:15">
      <c r="A411" s="328" t="s">
        <v>2174</v>
      </c>
      <c r="B411">
        <v>333</v>
      </c>
      <c r="C411">
        <v>137</v>
      </c>
      <c r="G411">
        <v>75380</v>
      </c>
      <c r="H411" t="s">
        <v>2090</v>
      </c>
      <c r="L411" s="245">
        <v>8</v>
      </c>
      <c r="M411" s="245">
        <v>2</v>
      </c>
      <c r="N411" s="103"/>
      <c r="O411" s="103"/>
    </row>
    <row r="412" spans="1:15">
      <c r="A412" s="328" t="s">
        <v>2174</v>
      </c>
      <c r="B412">
        <v>333</v>
      </c>
      <c r="C412">
        <v>138</v>
      </c>
      <c r="G412">
        <v>41878</v>
      </c>
      <c r="H412" t="s">
        <v>2091</v>
      </c>
      <c r="L412" s="245">
        <v>8</v>
      </c>
      <c r="M412" s="245">
        <v>2</v>
      </c>
      <c r="N412" s="103"/>
      <c r="O412" s="103"/>
    </row>
    <row r="413" spans="1:15">
      <c r="A413" s="328" t="s">
        <v>2174</v>
      </c>
      <c r="B413">
        <v>333</v>
      </c>
      <c r="C413">
        <v>139</v>
      </c>
      <c r="G413">
        <v>41878</v>
      </c>
      <c r="H413" t="s">
        <v>2092</v>
      </c>
      <c r="L413" s="245">
        <v>8</v>
      </c>
      <c r="M413" s="245">
        <v>2</v>
      </c>
      <c r="N413" s="103"/>
      <c r="O413" s="103"/>
    </row>
    <row r="414" spans="1:15">
      <c r="A414" s="328" t="s">
        <v>2174</v>
      </c>
      <c r="B414">
        <v>333</v>
      </c>
      <c r="C414">
        <v>140</v>
      </c>
      <c r="G414">
        <v>41878</v>
      </c>
      <c r="H414" t="s">
        <v>2093</v>
      </c>
      <c r="L414" s="245">
        <v>8</v>
      </c>
      <c r="M414" s="245">
        <v>2</v>
      </c>
      <c r="N414" s="103"/>
      <c r="O414" s="103"/>
    </row>
    <row r="415" spans="1:15">
      <c r="A415" s="328" t="s">
        <v>2174</v>
      </c>
      <c r="B415">
        <v>333</v>
      </c>
      <c r="C415">
        <v>141</v>
      </c>
      <c r="G415">
        <v>41878</v>
      </c>
      <c r="H415" t="s">
        <v>2094</v>
      </c>
      <c r="L415" s="245">
        <v>8</v>
      </c>
      <c r="M415" s="245">
        <v>2</v>
      </c>
      <c r="N415" s="103"/>
      <c r="O415" s="103"/>
    </row>
    <row r="416" spans="1:15">
      <c r="A416" s="328" t="s">
        <v>2174</v>
      </c>
      <c r="B416">
        <v>333</v>
      </c>
      <c r="C416">
        <v>142</v>
      </c>
      <c r="G416">
        <v>41878</v>
      </c>
      <c r="H416" t="s">
        <v>2095</v>
      </c>
      <c r="L416" s="245">
        <v>8</v>
      </c>
      <c r="M416" s="245">
        <v>2</v>
      </c>
      <c r="N416" s="103"/>
      <c r="O416" s="103"/>
    </row>
    <row r="417" spans="1:15">
      <c r="A417" s="328" t="s">
        <v>2174</v>
      </c>
      <c r="B417">
        <v>333</v>
      </c>
      <c r="C417">
        <v>143</v>
      </c>
      <c r="G417">
        <v>41878</v>
      </c>
      <c r="H417" t="s">
        <v>2096</v>
      </c>
      <c r="L417" s="245">
        <v>8</v>
      </c>
      <c r="M417" s="245">
        <v>2</v>
      </c>
      <c r="N417" s="103"/>
      <c r="O417" s="103"/>
    </row>
    <row r="418" spans="1:15">
      <c r="A418" s="328" t="s">
        <v>2174</v>
      </c>
      <c r="B418">
        <v>333</v>
      </c>
      <c r="C418">
        <v>144</v>
      </c>
      <c r="G418">
        <v>104696</v>
      </c>
      <c r="H418" t="s">
        <v>2097</v>
      </c>
      <c r="L418" s="245">
        <v>8</v>
      </c>
      <c r="M418" s="245">
        <v>2</v>
      </c>
      <c r="N418" s="103"/>
      <c r="O418" s="103"/>
    </row>
    <row r="419" spans="1:15">
      <c r="A419" s="328" t="s">
        <v>2174</v>
      </c>
      <c r="B419">
        <v>333</v>
      </c>
      <c r="C419">
        <v>145</v>
      </c>
      <c r="G419">
        <v>75380</v>
      </c>
      <c r="H419" t="s">
        <v>2098</v>
      </c>
      <c r="L419" s="245">
        <v>8</v>
      </c>
      <c r="M419" s="245">
        <v>2</v>
      </c>
      <c r="N419" s="103"/>
      <c r="O419" s="103"/>
    </row>
    <row r="420" spans="1:15">
      <c r="A420" s="328" t="s">
        <v>2174</v>
      </c>
      <c r="B420">
        <v>333</v>
      </c>
      <c r="C420">
        <v>146</v>
      </c>
      <c r="G420">
        <v>41878</v>
      </c>
      <c r="H420" t="s">
        <v>2099</v>
      </c>
      <c r="L420" s="245">
        <v>8</v>
      </c>
      <c r="M420" s="245">
        <v>2</v>
      </c>
      <c r="N420" s="103"/>
      <c r="O420" s="103"/>
    </row>
    <row r="421" spans="1:15">
      <c r="A421" s="328" t="s">
        <v>2174</v>
      </c>
      <c r="B421">
        <v>333</v>
      </c>
      <c r="C421">
        <v>147</v>
      </c>
      <c r="G421">
        <v>41878</v>
      </c>
      <c r="H421" t="s">
        <v>2100</v>
      </c>
      <c r="L421" s="245">
        <v>8</v>
      </c>
      <c r="M421" s="245">
        <v>2</v>
      </c>
      <c r="N421" s="103"/>
      <c r="O421" s="103"/>
    </row>
    <row r="422" spans="1:15">
      <c r="A422" s="328" t="s">
        <v>2174</v>
      </c>
      <c r="B422">
        <v>333</v>
      </c>
      <c r="C422">
        <v>148</v>
      </c>
      <c r="G422">
        <v>41878</v>
      </c>
      <c r="H422" t="s">
        <v>2101</v>
      </c>
      <c r="L422" s="245">
        <v>8</v>
      </c>
      <c r="M422" s="245">
        <v>2</v>
      </c>
      <c r="N422" s="103"/>
      <c r="O422" s="103"/>
    </row>
    <row r="423" spans="1:15">
      <c r="A423" s="328" t="s">
        <v>2174</v>
      </c>
      <c r="B423">
        <v>333</v>
      </c>
      <c r="C423">
        <v>149</v>
      </c>
      <c r="G423">
        <v>41878</v>
      </c>
      <c r="H423" t="s">
        <v>2102</v>
      </c>
      <c r="L423" s="245">
        <v>8</v>
      </c>
      <c r="M423" s="245">
        <v>2</v>
      </c>
      <c r="N423" s="103"/>
      <c r="O423" s="103"/>
    </row>
    <row r="424" spans="1:15">
      <c r="A424" s="328" t="s">
        <v>2174</v>
      </c>
      <c r="B424">
        <v>333</v>
      </c>
      <c r="C424">
        <v>150</v>
      </c>
      <c r="G424">
        <v>41878</v>
      </c>
      <c r="H424" t="s">
        <v>2103</v>
      </c>
      <c r="L424" s="245">
        <v>8</v>
      </c>
      <c r="M424" s="245">
        <v>2</v>
      </c>
      <c r="N424" s="103"/>
      <c r="O424" s="103"/>
    </row>
    <row r="425" spans="1:15">
      <c r="A425" s="328" t="s">
        <v>2174</v>
      </c>
      <c r="B425">
        <v>333</v>
      </c>
      <c r="C425">
        <v>151</v>
      </c>
      <c r="G425">
        <v>41878</v>
      </c>
      <c r="H425" t="s">
        <v>2104</v>
      </c>
      <c r="L425" s="245">
        <v>8</v>
      </c>
      <c r="M425" s="245">
        <v>2</v>
      </c>
      <c r="N425" s="103"/>
      <c r="O425" s="103"/>
    </row>
    <row r="426" spans="1:15">
      <c r="A426" s="328" t="s">
        <v>2174</v>
      </c>
      <c r="B426">
        <v>333</v>
      </c>
      <c r="C426">
        <v>152</v>
      </c>
      <c r="G426">
        <v>127680</v>
      </c>
      <c r="H426" t="s">
        <v>2105</v>
      </c>
      <c r="L426" s="245">
        <v>9</v>
      </c>
      <c r="M426" s="245">
        <v>2</v>
      </c>
      <c r="N426" s="103"/>
      <c r="O426" s="103"/>
    </row>
    <row r="427" spans="1:15">
      <c r="A427" s="328" t="s">
        <v>2174</v>
      </c>
      <c r="B427">
        <v>333</v>
      </c>
      <c r="C427">
        <v>153</v>
      </c>
      <c r="G427">
        <v>91929</v>
      </c>
      <c r="H427" t="s">
        <v>2106</v>
      </c>
      <c r="L427" s="245">
        <v>9</v>
      </c>
      <c r="M427" s="245">
        <v>2</v>
      </c>
      <c r="N427" s="103"/>
      <c r="O427" s="103"/>
    </row>
    <row r="428" spans="1:15">
      <c r="A428" s="328" t="s">
        <v>2174</v>
      </c>
      <c r="B428">
        <v>333</v>
      </c>
      <c r="C428">
        <v>154</v>
      </c>
      <c r="G428">
        <v>51072</v>
      </c>
      <c r="H428" t="s">
        <v>2107</v>
      </c>
      <c r="L428" s="245">
        <v>9</v>
      </c>
      <c r="M428" s="245">
        <v>2</v>
      </c>
      <c r="N428" s="103"/>
      <c r="O428" s="103"/>
    </row>
    <row r="429" spans="1:15">
      <c r="A429" s="328" t="s">
        <v>2174</v>
      </c>
      <c r="B429">
        <v>333</v>
      </c>
      <c r="C429">
        <v>155</v>
      </c>
      <c r="G429">
        <v>51072</v>
      </c>
      <c r="H429" t="s">
        <v>2108</v>
      </c>
      <c r="L429" s="245">
        <v>9</v>
      </c>
      <c r="M429" s="245">
        <v>2</v>
      </c>
      <c r="N429" s="103"/>
      <c r="O429" s="103"/>
    </row>
    <row r="430" spans="1:15">
      <c r="A430" s="328" t="s">
        <v>2174</v>
      </c>
      <c r="B430">
        <v>333</v>
      </c>
      <c r="C430">
        <v>156</v>
      </c>
      <c r="G430">
        <v>51072</v>
      </c>
      <c r="H430" t="s">
        <v>2109</v>
      </c>
      <c r="L430" s="245">
        <v>9</v>
      </c>
      <c r="M430" s="245">
        <v>2</v>
      </c>
      <c r="N430" s="103"/>
      <c r="O430" s="103"/>
    </row>
    <row r="431" spans="1:15">
      <c r="A431" s="328" t="s">
        <v>2174</v>
      </c>
      <c r="B431">
        <v>333</v>
      </c>
      <c r="C431">
        <v>157</v>
      </c>
      <c r="G431">
        <v>51072</v>
      </c>
      <c r="H431" t="s">
        <v>2110</v>
      </c>
      <c r="L431" s="245">
        <v>9</v>
      </c>
      <c r="M431" s="245">
        <v>2</v>
      </c>
      <c r="N431" s="103"/>
      <c r="O431" s="103"/>
    </row>
    <row r="432" spans="1:15">
      <c r="A432" s="328" t="s">
        <v>2174</v>
      </c>
      <c r="B432">
        <v>333</v>
      </c>
      <c r="C432">
        <v>158</v>
      </c>
      <c r="G432">
        <v>51072</v>
      </c>
      <c r="H432" t="s">
        <v>2111</v>
      </c>
      <c r="L432" s="245">
        <v>9</v>
      </c>
      <c r="M432" s="245">
        <v>2</v>
      </c>
      <c r="N432" s="103"/>
      <c r="O432" s="103"/>
    </row>
    <row r="433" spans="1:15">
      <c r="A433" s="328" t="s">
        <v>2174</v>
      </c>
      <c r="B433">
        <v>333</v>
      </c>
      <c r="C433">
        <v>159</v>
      </c>
      <c r="G433">
        <v>51072</v>
      </c>
      <c r="H433" t="s">
        <v>2112</v>
      </c>
      <c r="L433" s="245">
        <v>9</v>
      </c>
      <c r="M433" s="245">
        <v>2</v>
      </c>
      <c r="N433" s="103"/>
      <c r="O433" s="103"/>
    </row>
    <row r="434" spans="1:15">
      <c r="A434" s="328" t="s">
        <v>2174</v>
      </c>
      <c r="B434">
        <v>333</v>
      </c>
      <c r="C434">
        <v>160</v>
      </c>
      <c r="G434">
        <v>127680</v>
      </c>
      <c r="H434" t="s">
        <v>2113</v>
      </c>
      <c r="L434" s="245">
        <v>9</v>
      </c>
      <c r="M434" s="245">
        <v>2</v>
      </c>
      <c r="N434" s="103"/>
      <c r="O434" s="103"/>
    </row>
    <row r="435" spans="1:15">
      <c r="A435" s="328" t="s">
        <v>2174</v>
      </c>
      <c r="B435">
        <v>333</v>
      </c>
      <c r="C435">
        <v>161</v>
      </c>
      <c r="G435">
        <v>91929</v>
      </c>
      <c r="H435" t="s">
        <v>2114</v>
      </c>
      <c r="L435" s="245">
        <v>9</v>
      </c>
      <c r="M435" s="245">
        <v>2</v>
      </c>
      <c r="N435" s="103"/>
      <c r="O435" s="103"/>
    </row>
    <row r="436" spans="1:15">
      <c r="A436" s="328" t="s">
        <v>2174</v>
      </c>
      <c r="B436">
        <v>333</v>
      </c>
      <c r="C436">
        <v>162</v>
      </c>
      <c r="G436">
        <v>51072</v>
      </c>
      <c r="H436" t="s">
        <v>2115</v>
      </c>
      <c r="L436" s="245">
        <v>9</v>
      </c>
      <c r="M436" s="245">
        <v>2</v>
      </c>
      <c r="N436" s="103"/>
      <c r="O436" s="103"/>
    </row>
    <row r="437" spans="1:15">
      <c r="A437" s="328" t="s">
        <v>2174</v>
      </c>
      <c r="B437">
        <v>333</v>
      </c>
      <c r="C437">
        <v>163</v>
      </c>
      <c r="G437">
        <v>51072</v>
      </c>
      <c r="H437" t="s">
        <v>2116</v>
      </c>
      <c r="L437" s="245">
        <v>9</v>
      </c>
      <c r="M437" s="245">
        <v>2</v>
      </c>
      <c r="N437" s="103"/>
      <c r="O437" s="103"/>
    </row>
    <row r="438" spans="1:15">
      <c r="A438" s="328" t="s">
        <v>2174</v>
      </c>
      <c r="B438">
        <v>333</v>
      </c>
      <c r="C438">
        <v>164</v>
      </c>
      <c r="G438">
        <v>51072</v>
      </c>
      <c r="H438" t="s">
        <v>2117</v>
      </c>
      <c r="L438" s="245">
        <v>9</v>
      </c>
      <c r="M438" s="245">
        <v>2</v>
      </c>
      <c r="N438" s="103"/>
      <c r="O438" s="103"/>
    </row>
    <row r="439" spans="1:15">
      <c r="A439" s="328" t="s">
        <v>2174</v>
      </c>
      <c r="B439">
        <v>333</v>
      </c>
      <c r="C439">
        <v>165</v>
      </c>
      <c r="G439">
        <v>51072</v>
      </c>
      <c r="H439" t="s">
        <v>2118</v>
      </c>
      <c r="L439" s="245">
        <v>9</v>
      </c>
      <c r="M439" s="245">
        <v>2</v>
      </c>
      <c r="N439" s="103"/>
      <c r="O439" s="103"/>
    </row>
    <row r="440" spans="1:15">
      <c r="A440" s="328" t="s">
        <v>2174</v>
      </c>
      <c r="B440">
        <v>333</v>
      </c>
      <c r="C440">
        <v>166</v>
      </c>
      <c r="G440">
        <v>51072</v>
      </c>
      <c r="H440" t="s">
        <v>2119</v>
      </c>
      <c r="L440" s="245">
        <v>9</v>
      </c>
      <c r="M440" s="245">
        <v>2</v>
      </c>
      <c r="N440" s="103"/>
      <c r="O440" s="103"/>
    </row>
    <row r="441" spans="1:15">
      <c r="A441" s="328" t="s">
        <v>2174</v>
      </c>
      <c r="B441">
        <v>333</v>
      </c>
      <c r="C441">
        <v>167</v>
      </c>
      <c r="G441">
        <v>51072</v>
      </c>
      <c r="H441" t="s">
        <v>2120</v>
      </c>
      <c r="L441" s="245">
        <v>9</v>
      </c>
      <c r="M441" s="245">
        <v>2</v>
      </c>
      <c r="N441" s="103"/>
      <c r="O441" s="103"/>
    </row>
    <row r="442" spans="1:15">
      <c r="A442" s="328" t="s">
        <v>2174</v>
      </c>
      <c r="B442">
        <v>333</v>
      </c>
      <c r="C442">
        <v>168</v>
      </c>
      <c r="G442">
        <v>127680</v>
      </c>
      <c r="H442" t="s">
        <v>2121</v>
      </c>
      <c r="L442" s="245">
        <v>9</v>
      </c>
      <c r="M442" s="245">
        <v>2</v>
      </c>
      <c r="N442" s="103"/>
      <c r="O442" s="103"/>
    </row>
    <row r="443" spans="1:15">
      <c r="A443" s="328" t="s">
        <v>2174</v>
      </c>
      <c r="B443">
        <v>333</v>
      </c>
      <c r="C443">
        <v>169</v>
      </c>
      <c r="G443">
        <v>91929</v>
      </c>
      <c r="H443" t="s">
        <v>2122</v>
      </c>
      <c r="L443" s="245">
        <v>9</v>
      </c>
      <c r="M443" s="245">
        <v>2</v>
      </c>
      <c r="N443" s="103"/>
      <c r="O443" s="103"/>
    </row>
    <row r="444" spans="1:15">
      <c r="A444" s="328" t="s">
        <v>2174</v>
      </c>
      <c r="B444">
        <v>333</v>
      </c>
      <c r="C444">
        <v>170</v>
      </c>
      <c r="G444">
        <v>51072</v>
      </c>
      <c r="H444" t="s">
        <v>2123</v>
      </c>
      <c r="L444" s="245">
        <v>9</v>
      </c>
      <c r="M444" s="245">
        <v>2</v>
      </c>
      <c r="N444" s="103"/>
      <c r="O444" s="103"/>
    </row>
    <row r="445" spans="1:15">
      <c r="A445" s="328" t="s">
        <v>2174</v>
      </c>
      <c r="B445">
        <v>333</v>
      </c>
      <c r="C445">
        <v>171</v>
      </c>
      <c r="G445">
        <v>51072</v>
      </c>
      <c r="H445" t="s">
        <v>2124</v>
      </c>
      <c r="L445" s="245">
        <v>9</v>
      </c>
      <c r="M445" s="245">
        <v>2</v>
      </c>
      <c r="N445" s="103"/>
      <c r="O445" s="103"/>
    </row>
    <row r="446" spans="1:15">
      <c r="A446" s="328" t="s">
        <v>2174</v>
      </c>
      <c r="B446">
        <v>333</v>
      </c>
      <c r="C446">
        <v>172</v>
      </c>
      <c r="G446">
        <v>51072</v>
      </c>
      <c r="H446" t="s">
        <v>2125</v>
      </c>
      <c r="L446" s="245">
        <v>9</v>
      </c>
      <c r="M446" s="245">
        <v>2</v>
      </c>
      <c r="N446" s="103"/>
      <c r="O446" s="103"/>
    </row>
    <row r="447" spans="1:15">
      <c r="A447" s="328" t="s">
        <v>2174</v>
      </c>
      <c r="B447">
        <v>333</v>
      </c>
      <c r="C447">
        <v>173</v>
      </c>
      <c r="G447">
        <v>51072</v>
      </c>
      <c r="H447" t="s">
        <v>2126</v>
      </c>
      <c r="L447" s="245">
        <v>9</v>
      </c>
      <c r="M447" s="245">
        <v>2</v>
      </c>
      <c r="N447" s="103"/>
      <c r="O447" s="103"/>
    </row>
    <row r="448" spans="1:15">
      <c r="A448" s="328" t="s">
        <v>2174</v>
      </c>
      <c r="B448">
        <v>333</v>
      </c>
      <c r="C448">
        <v>174</v>
      </c>
      <c r="G448">
        <v>51072</v>
      </c>
      <c r="H448" t="s">
        <v>2127</v>
      </c>
      <c r="L448" s="245">
        <v>9</v>
      </c>
      <c r="M448" s="245">
        <v>2</v>
      </c>
      <c r="N448" s="103"/>
      <c r="O448" s="103"/>
    </row>
    <row r="449" s="95" customFormat="1" ht="17.25" spans="1:15">
      <c r="A449" s="359" t="s">
        <v>2174</v>
      </c>
      <c r="B449" s="95">
        <v>333</v>
      </c>
      <c r="C449" s="95">
        <v>175</v>
      </c>
      <c r="G449" s="95">
        <v>51072</v>
      </c>
      <c r="H449" s="95" t="s">
        <v>2128</v>
      </c>
      <c r="L449" s="379">
        <v>9</v>
      </c>
      <c r="M449" s="379">
        <v>2</v>
      </c>
      <c r="N449" s="118"/>
      <c r="O449" s="118"/>
    </row>
    <row r="450" s="347" customFormat="1" spans="1:19">
      <c r="A450" s="374" t="s">
        <v>486</v>
      </c>
      <c r="B450" s="374">
        <v>505</v>
      </c>
      <c r="C450" s="374">
        <v>1</v>
      </c>
      <c r="D450" s="374"/>
      <c r="E450" s="374"/>
      <c r="F450" s="374"/>
      <c r="G450" s="374">
        <v>30000</v>
      </c>
      <c r="H450" s="374" t="s">
        <v>2163</v>
      </c>
      <c r="I450" s="374"/>
      <c r="J450" s="374">
        <v>5</v>
      </c>
      <c r="K450" s="374"/>
      <c r="L450" s="374">
        <v>1</v>
      </c>
      <c r="M450" s="374">
        <v>5</v>
      </c>
      <c r="N450" s="374"/>
      <c r="O450" s="374"/>
      <c r="P450" s="374" t="s">
        <v>2175</v>
      </c>
      <c r="Q450" s="381"/>
      <c r="R450" s="381"/>
      <c r="S450" s="381"/>
    </row>
    <row r="451" s="129" customFormat="1" spans="1:19">
      <c r="A451" s="375" t="s">
        <v>486</v>
      </c>
      <c r="B451" s="375">
        <v>505</v>
      </c>
      <c r="C451" s="375">
        <v>2</v>
      </c>
      <c r="D451" s="375"/>
      <c r="E451" s="375"/>
      <c r="F451" s="375"/>
      <c r="G451" s="375">
        <v>1500</v>
      </c>
      <c r="H451" s="375" t="s">
        <v>1958</v>
      </c>
      <c r="I451" s="375"/>
      <c r="J451" s="375">
        <v>50</v>
      </c>
      <c r="K451" s="375"/>
      <c r="L451" s="375">
        <v>1</v>
      </c>
      <c r="M451" s="375">
        <v>5</v>
      </c>
      <c r="N451" s="375"/>
      <c r="O451" s="375"/>
      <c r="P451" s="375"/>
      <c r="Q451" s="161"/>
      <c r="R451" s="161"/>
      <c r="S451" s="161"/>
    </row>
    <row r="452" s="129" customFormat="1" spans="1:19">
      <c r="A452" s="375" t="s">
        <v>486</v>
      </c>
      <c r="B452" s="375">
        <v>505</v>
      </c>
      <c r="C452" s="375">
        <v>3</v>
      </c>
      <c r="D452" s="375"/>
      <c r="E452" s="375"/>
      <c r="F452" s="375"/>
      <c r="G452" s="375">
        <v>10000</v>
      </c>
      <c r="H452" s="375" t="s">
        <v>1959</v>
      </c>
      <c r="I452" s="375"/>
      <c r="J452" s="375">
        <v>5</v>
      </c>
      <c r="K452" s="375"/>
      <c r="L452" s="375">
        <v>1</v>
      </c>
      <c r="M452" s="375">
        <v>5</v>
      </c>
      <c r="N452" s="375"/>
      <c r="O452" s="375"/>
      <c r="P452" s="375"/>
      <c r="Q452" s="161"/>
      <c r="R452" s="161"/>
      <c r="S452" s="161"/>
    </row>
    <row r="453" s="129" customFormat="1" spans="1:19">
      <c r="A453" s="375" t="s">
        <v>486</v>
      </c>
      <c r="B453" s="375">
        <v>505</v>
      </c>
      <c r="C453" s="375">
        <v>4</v>
      </c>
      <c r="D453" s="375"/>
      <c r="E453" s="375"/>
      <c r="F453" s="375"/>
      <c r="G453" s="375">
        <v>7000</v>
      </c>
      <c r="H453" s="375" t="s">
        <v>1960</v>
      </c>
      <c r="I453" s="375"/>
      <c r="J453" s="375">
        <v>5</v>
      </c>
      <c r="K453" s="375"/>
      <c r="L453" s="375">
        <v>1</v>
      </c>
      <c r="M453" s="375">
        <v>5</v>
      </c>
      <c r="N453" s="375"/>
      <c r="O453" s="375"/>
      <c r="P453" s="375"/>
      <c r="Q453" s="161"/>
      <c r="R453" s="161"/>
      <c r="S453" s="161"/>
    </row>
    <row r="454" s="129" customFormat="1" spans="1:19">
      <c r="A454" s="375" t="s">
        <v>486</v>
      </c>
      <c r="B454" s="375">
        <v>505</v>
      </c>
      <c r="C454" s="375">
        <v>5</v>
      </c>
      <c r="D454" s="375"/>
      <c r="E454" s="375"/>
      <c r="F454" s="375"/>
      <c r="G454" s="375">
        <v>2500</v>
      </c>
      <c r="H454" s="375" t="s">
        <v>1954</v>
      </c>
      <c r="I454" s="375"/>
      <c r="J454" s="375">
        <v>15</v>
      </c>
      <c r="K454" s="375"/>
      <c r="L454" s="375">
        <v>1</v>
      </c>
      <c r="M454" s="375">
        <v>5</v>
      </c>
      <c r="N454" s="375"/>
      <c r="O454" s="375"/>
      <c r="P454" s="375"/>
      <c r="Q454" s="161"/>
      <c r="R454" s="161"/>
      <c r="S454" s="161"/>
    </row>
    <row r="455" s="129" customFormat="1" spans="1:19">
      <c r="A455" s="375" t="s">
        <v>486</v>
      </c>
      <c r="B455" s="375">
        <v>505</v>
      </c>
      <c r="C455" s="375">
        <v>6</v>
      </c>
      <c r="D455" s="375"/>
      <c r="E455" s="375"/>
      <c r="F455" s="375"/>
      <c r="G455" s="375">
        <v>2000</v>
      </c>
      <c r="H455" s="375" t="s">
        <v>1955</v>
      </c>
      <c r="I455" s="375"/>
      <c r="J455" s="375">
        <v>5</v>
      </c>
      <c r="K455" s="375"/>
      <c r="L455" s="375">
        <v>1</v>
      </c>
      <c r="M455" s="375">
        <v>5</v>
      </c>
      <c r="N455" s="375"/>
      <c r="O455" s="375"/>
      <c r="P455" s="375"/>
      <c r="Q455" s="161"/>
      <c r="R455" s="161"/>
      <c r="S455" s="161"/>
    </row>
    <row r="456" s="129" customFormat="1" spans="1:19">
      <c r="A456" s="375" t="s">
        <v>486</v>
      </c>
      <c r="B456" s="375">
        <v>505</v>
      </c>
      <c r="C456" s="375">
        <v>7</v>
      </c>
      <c r="D456" s="375"/>
      <c r="E456" s="375"/>
      <c r="F456" s="375"/>
      <c r="G456" s="375">
        <v>2000</v>
      </c>
      <c r="H456" s="375" t="s">
        <v>1956</v>
      </c>
      <c r="I456" s="375"/>
      <c r="J456" s="375">
        <v>15</v>
      </c>
      <c r="K456" s="375"/>
      <c r="L456" s="375">
        <v>1</v>
      </c>
      <c r="M456" s="375">
        <v>5</v>
      </c>
      <c r="N456" s="375"/>
      <c r="O456" s="375"/>
      <c r="P456" s="375"/>
      <c r="Q456" s="161"/>
      <c r="R456" s="161"/>
      <c r="S456" s="161"/>
    </row>
    <row r="457" s="129" customFormat="1" spans="1:19">
      <c r="A457" s="375" t="s">
        <v>486</v>
      </c>
      <c r="B457" s="375">
        <v>505</v>
      </c>
      <c r="C457" s="375">
        <v>8</v>
      </c>
      <c r="D457" s="375"/>
      <c r="E457" s="375"/>
      <c r="F457" s="375"/>
      <c r="G457" s="375">
        <v>2500</v>
      </c>
      <c r="H457" s="375" t="s">
        <v>2165</v>
      </c>
      <c r="I457" s="375"/>
      <c r="J457" s="375"/>
      <c r="K457" s="375"/>
      <c r="L457" s="375">
        <v>1</v>
      </c>
      <c r="M457" s="375">
        <v>5</v>
      </c>
      <c r="N457" s="375"/>
      <c r="O457" s="375"/>
      <c r="P457" s="375"/>
      <c r="Q457" s="161"/>
      <c r="R457" s="161"/>
      <c r="S457" s="161"/>
    </row>
    <row r="458" s="98" customFormat="1" ht="17.25" spans="1:19">
      <c r="A458" s="376" t="s">
        <v>486</v>
      </c>
      <c r="B458" s="376">
        <v>505</v>
      </c>
      <c r="C458" s="376">
        <v>9</v>
      </c>
      <c r="D458" s="376"/>
      <c r="E458" s="376"/>
      <c r="F458" s="376"/>
      <c r="G458" s="376">
        <v>2000</v>
      </c>
      <c r="H458" s="376" t="s">
        <v>2176</v>
      </c>
      <c r="I458" s="376"/>
      <c r="J458" s="376"/>
      <c r="K458" s="376"/>
      <c r="L458" s="376">
        <v>1</v>
      </c>
      <c r="M458" s="376">
        <v>5</v>
      </c>
      <c r="N458" s="376"/>
      <c r="O458" s="376"/>
      <c r="P458" s="376"/>
      <c r="Q458" s="126"/>
      <c r="R458" s="126"/>
      <c r="S458" s="126"/>
    </row>
    <row r="459" s="347" customFormat="1" ht="17.25" spans="1:19">
      <c r="A459" s="374" t="s">
        <v>486</v>
      </c>
      <c r="B459" s="374">
        <v>1513</v>
      </c>
      <c r="C459" s="374">
        <v>1</v>
      </c>
      <c r="D459" s="374"/>
      <c r="E459" s="374"/>
      <c r="F459" s="374"/>
      <c r="G459" s="374">
        <v>30000</v>
      </c>
      <c r="H459" s="374" t="s">
        <v>2163</v>
      </c>
      <c r="I459" s="374"/>
      <c r="J459" s="374">
        <v>5</v>
      </c>
      <c r="K459" s="374"/>
      <c r="L459" s="374">
        <v>1</v>
      </c>
      <c r="M459" s="374">
        <v>5</v>
      </c>
      <c r="N459" s="374"/>
      <c r="O459" s="374"/>
      <c r="P459" s="374" t="s">
        <v>2175</v>
      </c>
      <c r="Q459" s="381"/>
      <c r="R459" s="381"/>
      <c r="S459" s="381"/>
    </row>
    <row r="460" s="129" customFormat="1" spans="1:19">
      <c r="A460" s="375" t="s">
        <v>486</v>
      </c>
      <c r="B460" s="375">
        <v>1513</v>
      </c>
      <c r="C460" s="375">
        <v>2</v>
      </c>
      <c r="D460" s="375"/>
      <c r="E460" s="375"/>
      <c r="F460" s="375"/>
      <c r="G460" s="375">
        <v>1500</v>
      </c>
      <c r="H460" s="375" t="s">
        <v>1958</v>
      </c>
      <c r="I460" s="375"/>
      <c r="J460" s="375">
        <v>50</v>
      </c>
      <c r="K460" s="375"/>
      <c r="L460" s="375">
        <v>1</v>
      </c>
      <c r="M460" s="375">
        <v>5</v>
      </c>
      <c r="N460" s="375"/>
      <c r="O460" s="375"/>
      <c r="P460" s="375"/>
      <c r="Q460" s="161"/>
      <c r="R460" s="161"/>
      <c r="S460" s="161"/>
    </row>
    <row r="461" s="129" customFormat="1" spans="1:19">
      <c r="A461" s="375" t="s">
        <v>486</v>
      </c>
      <c r="B461" s="375">
        <v>1513</v>
      </c>
      <c r="C461" s="375">
        <v>3</v>
      </c>
      <c r="D461" s="375"/>
      <c r="E461" s="375"/>
      <c r="F461" s="375"/>
      <c r="G461" s="375">
        <v>10000</v>
      </c>
      <c r="H461" s="375" t="s">
        <v>1959</v>
      </c>
      <c r="I461" s="375"/>
      <c r="J461" s="375">
        <v>5</v>
      </c>
      <c r="K461" s="375"/>
      <c r="L461" s="375">
        <v>1</v>
      </c>
      <c r="M461" s="375">
        <v>5</v>
      </c>
      <c r="N461" s="375"/>
      <c r="O461" s="375"/>
      <c r="P461" s="375"/>
      <c r="Q461" s="161"/>
      <c r="R461" s="161"/>
      <c r="S461" s="161"/>
    </row>
    <row r="462" s="129" customFormat="1" spans="1:19">
      <c r="A462" s="375" t="s">
        <v>486</v>
      </c>
      <c r="B462" s="375">
        <v>1513</v>
      </c>
      <c r="C462" s="375">
        <v>4</v>
      </c>
      <c r="D462" s="375"/>
      <c r="E462" s="375"/>
      <c r="F462" s="375"/>
      <c r="G462" s="375">
        <v>7000</v>
      </c>
      <c r="H462" s="375" t="s">
        <v>1960</v>
      </c>
      <c r="I462" s="375"/>
      <c r="J462" s="375">
        <v>5</v>
      </c>
      <c r="K462" s="375"/>
      <c r="L462" s="375">
        <v>1</v>
      </c>
      <c r="M462" s="375">
        <v>5</v>
      </c>
      <c r="N462" s="375"/>
      <c r="O462" s="375"/>
      <c r="P462" s="375"/>
      <c r="Q462" s="161"/>
      <c r="R462" s="161"/>
      <c r="S462" s="161"/>
    </row>
    <row r="463" s="129" customFormat="1" spans="1:19">
      <c r="A463" s="375" t="s">
        <v>486</v>
      </c>
      <c r="B463" s="375">
        <v>1513</v>
      </c>
      <c r="C463" s="375">
        <v>5</v>
      </c>
      <c r="D463" s="375"/>
      <c r="E463" s="375"/>
      <c r="F463" s="375"/>
      <c r="G463" s="375">
        <v>2500</v>
      </c>
      <c r="H463" s="375" t="s">
        <v>1954</v>
      </c>
      <c r="I463" s="375"/>
      <c r="J463" s="375">
        <v>15</v>
      </c>
      <c r="K463" s="375"/>
      <c r="L463" s="375">
        <v>1</v>
      </c>
      <c r="M463" s="375">
        <v>5</v>
      </c>
      <c r="N463" s="375"/>
      <c r="O463" s="375"/>
      <c r="P463" s="375"/>
      <c r="Q463" s="161"/>
      <c r="R463" s="161"/>
      <c r="S463" s="161"/>
    </row>
    <row r="464" s="129" customFormat="1" spans="1:19">
      <c r="A464" s="375" t="s">
        <v>486</v>
      </c>
      <c r="B464" s="375">
        <v>1513</v>
      </c>
      <c r="C464" s="375">
        <v>6</v>
      </c>
      <c r="D464" s="375"/>
      <c r="E464" s="375"/>
      <c r="F464" s="375"/>
      <c r="G464" s="375">
        <v>2000</v>
      </c>
      <c r="H464" s="375" t="s">
        <v>1955</v>
      </c>
      <c r="I464" s="375"/>
      <c r="J464" s="375">
        <v>5</v>
      </c>
      <c r="K464" s="375"/>
      <c r="L464" s="375">
        <v>1</v>
      </c>
      <c r="M464" s="375">
        <v>5</v>
      </c>
      <c r="N464" s="375"/>
      <c r="O464" s="375"/>
      <c r="P464" s="375"/>
      <c r="Q464" s="161"/>
      <c r="R464" s="161"/>
      <c r="S464" s="161"/>
    </row>
    <row r="465" s="129" customFormat="1" spans="1:19">
      <c r="A465" s="375" t="s">
        <v>486</v>
      </c>
      <c r="B465" s="375">
        <v>1513</v>
      </c>
      <c r="C465" s="375">
        <v>7</v>
      </c>
      <c r="D465" s="375"/>
      <c r="E465" s="375"/>
      <c r="F465" s="375"/>
      <c r="G465" s="375">
        <v>2000</v>
      </c>
      <c r="H465" s="375" t="s">
        <v>1956</v>
      </c>
      <c r="I465" s="375"/>
      <c r="J465" s="375">
        <v>15</v>
      </c>
      <c r="K465" s="375"/>
      <c r="L465" s="375">
        <v>1</v>
      </c>
      <c r="M465" s="375">
        <v>5</v>
      </c>
      <c r="N465" s="375"/>
      <c r="O465" s="375"/>
      <c r="P465" s="375"/>
      <c r="Q465" s="161"/>
      <c r="R465" s="161"/>
      <c r="S465" s="161"/>
    </row>
    <row r="466" s="129" customFormat="1" spans="1:19">
      <c r="A466" s="375" t="s">
        <v>486</v>
      </c>
      <c r="B466" s="375">
        <v>1513</v>
      </c>
      <c r="C466" s="375">
        <v>8</v>
      </c>
      <c r="D466" s="375"/>
      <c r="E466" s="375"/>
      <c r="F466" s="375"/>
      <c r="G466" s="375">
        <v>2500</v>
      </c>
      <c r="H466" s="375" t="s">
        <v>2165</v>
      </c>
      <c r="I466" s="375"/>
      <c r="J466" s="375"/>
      <c r="K466" s="375"/>
      <c r="L466" s="375">
        <v>1</v>
      </c>
      <c r="M466" s="375">
        <v>5</v>
      </c>
      <c r="N466" s="375"/>
      <c r="O466" s="375"/>
      <c r="P466" s="375"/>
      <c r="Q466" s="161"/>
      <c r="R466" s="161"/>
      <c r="S466" s="161"/>
    </row>
    <row r="467" s="98" customFormat="1" ht="17.25" spans="1:19">
      <c r="A467" s="376" t="s">
        <v>486</v>
      </c>
      <c r="B467" s="376">
        <v>1513</v>
      </c>
      <c r="C467" s="376">
        <v>9</v>
      </c>
      <c r="D467" s="376"/>
      <c r="E467" s="376"/>
      <c r="F467" s="376"/>
      <c r="G467" s="376">
        <v>2000</v>
      </c>
      <c r="H467" s="376" t="s">
        <v>2176</v>
      </c>
      <c r="I467" s="376"/>
      <c r="J467" s="376"/>
      <c r="K467" s="376"/>
      <c r="L467" s="376">
        <v>1</v>
      </c>
      <c r="M467" s="376">
        <v>5</v>
      </c>
      <c r="N467" s="376"/>
      <c r="O467" s="376"/>
      <c r="P467" s="376"/>
      <c r="Q467" s="126"/>
      <c r="R467" s="126"/>
      <c r="S467" s="126"/>
    </row>
    <row r="468" ht="17.25" spans="1:19">
      <c r="A468" s="208" t="s">
        <v>499</v>
      </c>
      <c r="B468" s="208">
        <v>552</v>
      </c>
      <c r="C468" s="377">
        <v>1</v>
      </c>
      <c r="D468" s="377"/>
      <c r="E468" s="377"/>
      <c r="F468" s="377"/>
      <c r="G468" s="377">
        <v>1000</v>
      </c>
      <c r="H468" s="378" t="s">
        <v>2177</v>
      </c>
      <c r="I468" s="378"/>
      <c r="J468" s="224">
        <v>200</v>
      </c>
      <c r="K468" s="380"/>
      <c r="L468" s="208">
        <v>1</v>
      </c>
      <c r="M468" s="208">
        <v>2</v>
      </c>
      <c r="N468" s="208"/>
      <c r="O468" s="208"/>
      <c r="P468" s="208"/>
      <c r="Q468" s="157"/>
      <c r="R468" s="157"/>
      <c r="S468" s="157"/>
    </row>
    <row r="469" spans="1:19">
      <c r="A469" s="208" t="s">
        <v>499</v>
      </c>
      <c r="B469" s="208">
        <v>552</v>
      </c>
      <c r="C469" s="377">
        <v>2</v>
      </c>
      <c r="D469" s="377"/>
      <c r="E469" s="377"/>
      <c r="F469" s="377"/>
      <c r="G469" s="377">
        <v>1500</v>
      </c>
      <c r="H469" s="378" t="s">
        <v>1958</v>
      </c>
      <c r="I469" s="378"/>
      <c r="J469" s="224">
        <v>100</v>
      </c>
      <c r="K469" s="380"/>
      <c r="L469" s="208">
        <v>1</v>
      </c>
      <c r="M469" s="208">
        <v>2</v>
      </c>
      <c r="N469" s="208"/>
      <c r="O469" s="208"/>
      <c r="P469" s="208"/>
      <c r="Q469" s="157"/>
      <c r="R469" s="157"/>
      <c r="S469" s="157"/>
    </row>
    <row r="470" spans="1:19">
      <c r="A470" s="208" t="s">
        <v>499</v>
      </c>
      <c r="B470" s="208">
        <v>552</v>
      </c>
      <c r="C470" s="377">
        <v>3</v>
      </c>
      <c r="D470" s="377"/>
      <c r="E470" s="377"/>
      <c r="F470" s="377"/>
      <c r="G470" s="377">
        <v>10000</v>
      </c>
      <c r="H470" s="378" t="s">
        <v>1959</v>
      </c>
      <c r="I470" s="378"/>
      <c r="J470" s="224">
        <v>5</v>
      </c>
      <c r="K470" s="380"/>
      <c r="L470" s="208">
        <v>1</v>
      </c>
      <c r="M470" s="208">
        <v>2</v>
      </c>
      <c r="N470" s="208"/>
      <c r="O470" s="208"/>
      <c r="P470" s="208"/>
      <c r="Q470" s="157"/>
      <c r="R470" s="157"/>
      <c r="S470" s="157"/>
    </row>
    <row r="471" spans="1:19">
      <c r="A471" s="208" t="s">
        <v>499</v>
      </c>
      <c r="B471" s="208">
        <v>552</v>
      </c>
      <c r="C471" s="377">
        <v>4</v>
      </c>
      <c r="D471" s="377"/>
      <c r="E471" s="377"/>
      <c r="F471" s="377"/>
      <c r="G471" s="377">
        <v>7000</v>
      </c>
      <c r="H471" s="378" t="s">
        <v>1960</v>
      </c>
      <c r="I471" s="378"/>
      <c r="J471" s="224">
        <v>5</v>
      </c>
      <c r="K471" s="380"/>
      <c r="L471" s="208">
        <v>1</v>
      </c>
      <c r="M471" s="208">
        <v>2</v>
      </c>
      <c r="N471" s="208"/>
      <c r="O471" s="208"/>
      <c r="P471" s="208"/>
      <c r="Q471" s="157"/>
      <c r="R471" s="157"/>
      <c r="S471" s="157"/>
    </row>
    <row r="472" spans="1:19">
      <c r="A472" s="208" t="s">
        <v>499</v>
      </c>
      <c r="B472" s="208">
        <v>552</v>
      </c>
      <c r="C472" s="377">
        <v>5</v>
      </c>
      <c r="D472" s="377"/>
      <c r="E472" s="377"/>
      <c r="F472" s="377"/>
      <c r="G472" s="377">
        <v>2500</v>
      </c>
      <c r="H472" s="378" t="s">
        <v>1954</v>
      </c>
      <c r="I472" s="378"/>
      <c r="J472" s="224">
        <v>15</v>
      </c>
      <c r="K472" s="380"/>
      <c r="L472" s="208">
        <v>1</v>
      </c>
      <c r="M472" s="208">
        <v>2</v>
      </c>
      <c r="N472" s="208"/>
      <c r="O472" s="208"/>
      <c r="P472" s="208"/>
      <c r="Q472" s="157"/>
      <c r="R472" s="157"/>
      <c r="S472" s="157"/>
    </row>
    <row r="473" spans="1:19">
      <c r="A473" s="208" t="s">
        <v>499</v>
      </c>
      <c r="B473" s="208">
        <v>552</v>
      </c>
      <c r="C473" s="377">
        <v>6</v>
      </c>
      <c r="D473" s="377"/>
      <c r="E473" s="377"/>
      <c r="F473" s="377"/>
      <c r="G473" s="377">
        <v>2000</v>
      </c>
      <c r="H473" s="378" t="s">
        <v>1955</v>
      </c>
      <c r="I473" s="378"/>
      <c r="J473" s="224">
        <v>5</v>
      </c>
      <c r="K473" s="380"/>
      <c r="L473" s="208">
        <v>1</v>
      </c>
      <c r="M473" s="208">
        <v>2</v>
      </c>
      <c r="N473" s="208"/>
      <c r="O473" s="208"/>
      <c r="P473" s="208"/>
      <c r="Q473" s="157"/>
      <c r="R473" s="157"/>
      <c r="S473" s="157"/>
    </row>
    <row r="474" spans="1:19">
      <c r="A474" s="208" t="s">
        <v>499</v>
      </c>
      <c r="B474" s="208">
        <v>552</v>
      </c>
      <c r="C474" s="377">
        <v>7</v>
      </c>
      <c r="D474" s="377"/>
      <c r="E474" s="377"/>
      <c r="F474" s="377"/>
      <c r="G474" s="377">
        <v>2000</v>
      </c>
      <c r="H474" s="378" t="s">
        <v>1956</v>
      </c>
      <c r="I474" s="378"/>
      <c r="J474" s="224"/>
      <c r="K474" s="380"/>
      <c r="L474" s="208">
        <v>1</v>
      </c>
      <c r="M474" s="208">
        <v>2</v>
      </c>
      <c r="N474" s="208"/>
      <c r="O474" s="208"/>
      <c r="P474" s="208"/>
      <c r="Q474" s="157"/>
      <c r="R474" s="157"/>
      <c r="S474" s="157"/>
    </row>
    <row r="475" spans="1:19">
      <c r="A475" s="208" t="s">
        <v>499</v>
      </c>
      <c r="B475" s="208">
        <v>552</v>
      </c>
      <c r="C475" s="377">
        <v>8</v>
      </c>
      <c r="D475" s="208"/>
      <c r="E475" s="208"/>
      <c r="F475" s="208"/>
      <c r="G475" s="208">
        <v>25032</v>
      </c>
      <c r="H475" s="208" t="s">
        <v>1961</v>
      </c>
      <c r="I475" s="208"/>
      <c r="J475" s="208"/>
      <c r="K475" s="208"/>
      <c r="L475" s="208">
        <v>3</v>
      </c>
      <c r="M475" s="208">
        <v>2</v>
      </c>
      <c r="N475" s="208"/>
      <c r="O475" s="208"/>
      <c r="P475" s="208"/>
      <c r="Q475" s="157"/>
      <c r="R475" s="157"/>
      <c r="S475" s="157"/>
    </row>
    <row r="476" spans="1:19">
      <c r="A476" s="208" t="s">
        <v>499</v>
      </c>
      <c r="B476" s="208">
        <v>552</v>
      </c>
      <c r="C476" s="377">
        <v>9</v>
      </c>
      <c r="D476" s="208"/>
      <c r="E476" s="208"/>
      <c r="F476" s="208"/>
      <c r="G476" s="208">
        <v>18022</v>
      </c>
      <c r="H476" s="208" t="s">
        <v>1962</v>
      </c>
      <c r="I476" s="208"/>
      <c r="J476" s="208"/>
      <c r="K476" s="208"/>
      <c r="L476" s="208">
        <v>3</v>
      </c>
      <c r="M476" s="208">
        <v>2</v>
      </c>
      <c r="N476" s="208"/>
      <c r="O476" s="208"/>
      <c r="P476" s="208"/>
      <c r="Q476" s="157"/>
      <c r="R476" s="157"/>
      <c r="S476" s="157"/>
    </row>
    <row r="477" spans="1:19">
      <c r="A477" s="208" t="s">
        <v>499</v>
      </c>
      <c r="B477" s="208">
        <v>552</v>
      </c>
      <c r="C477" s="377">
        <v>10</v>
      </c>
      <c r="D477" s="208"/>
      <c r="E477" s="208"/>
      <c r="F477" s="208"/>
      <c r="G477" s="208">
        <v>10012</v>
      </c>
      <c r="H477" s="208" t="s">
        <v>1963</v>
      </c>
      <c r="I477" s="208"/>
      <c r="J477" s="208"/>
      <c r="K477" s="208"/>
      <c r="L477" s="208">
        <v>3</v>
      </c>
      <c r="M477" s="208">
        <v>2</v>
      </c>
      <c r="N477" s="208"/>
      <c r="O477" s="208"/>
      <c r="P477" s="208"/>
      <c r="Q477" s="157"/>
      <c r="R477" s="157"/>
      <c r="S477" s="157"/>
    </row>
    <row r="478" spans="1:19">
      <c r="A478" s="208" t="s">
        <v>499</v>
      </c>
      <c r="B478" s="208">
        <v>552</v>
      </c>
      <c r="C478" s="377">
        <v>11</v>
      </c>
      <c r="D478" s="208"/>
      <c r="E478" s="208"/>
      <c r="F478" s="208"/>
      <c r="G478" s="208">
        <v>10012</v>
      </c>
      <c r="H478" s="208" t="s">
        <v>1964</v>
      </c>
      <c r="I478" s="208"/>
      <c r="J478" s="208"/>
      <c r="K478" s="208"/>
      <c r="L478" s="208">
        <v>3</v>
      </c>
      <c r="M478" s="208">
        <v>2</v>
      </c>
      <c r="N478" s="208"/>
      <c r="O478" s="208"/>
      <c r="P478" s="208"/>
      <c r="Q478" s="157"/>
      <c r="R478" s="157"/>
      <c r="S478" s="157"/>
    </row>
    <row r="479" spans="1:19">
      <c r="A479" s="208" t="s">
        <v>499</v>
      </c>
      <c r="B479" s="208">
        <v>552</v>
      </c>
      <c r="C479" s="377">
        <v>12</v>
      </c>
      <c r="D479" s="208"/>
      <c r="E479" s="208"/>
      <c r="F479" s="208"/>
      <c r="G479" s="208">
        <v>10012</v>
      </c>
      <c r="H479" s="208" t="s">
        <v>1965</v>
      </c>
      <c r="I479" s="208"/>
      <c r="J479" s="208"/>
      <c r="K479" s="208"/>
      <c r="L479" s="208">
        <v>3</v>
      </c>
      <c r="M479" s="208">
        <v>2</v>
      </c>
      <c r="N479" s="208"/>
      <c r="O479" s="208"/>
      <c r="P479" s="208"/>
      <c r="Q479" s="157"/>
      <c r="R479" s="157"/>
      <c r="S479" s="157"/>
    </row>
    <row r="480" spans="1:19">
      <c r="A480" s="208" t="s">
        <v>499</v>
      </c>
      <c r="B480" s="208">
        <v>552</v>
      </c>
      <c r="C480" s="377">
        <v>13</v>
      </c>
      <c r="D480" s="208"/>
      <c r="E480" s="208"/>
      <c r="F480" s="208"/>
      <c r="G480" s="208">
        <v>10012</v>
      </c>
      <c r="H480" s="208" t="s">
        <v>1966</v>
      </c>
      <c r="I480" s="208"/>
      <c r="J480" s="208"/>
      <c r="K480" s="208"/>
      <c r="L480" s="208">
        <v>3</v>
      </c>
      <c r="M480" s="208">
        <v>2</v>
      </c>
      <c r="N480" s="208"/>
      <c r="O480" s="208"/>
      <c r="P480" s="208"/>
      <c r="Q480" s="157"/>
      <c r="R480" s="157"/>
      <c r="S480" s="157"/>
    </row>
    <row r="481" spans="1:19">
      <c r="A481" s="208" t="s">
        <v>499</v>
      </c>
      <c r="B481" s="208">
        <v>552</v>
      </c>
      <c r="C481" s="377">
        <v>14</v>
      </c>
      <c r="D481" s="208"/>
      <c r="E481" s="208"/>
      <c r="F481" s="208"/>
      <c r="G481" s="208">
        <v>10012</v>
      </c>
      <c r="H481" s="208" t="s">
        <v>1967</v>
      </c>
      <c r="I481" s="208"/>
      <c r="J481" s="208"/>
      <c r="K481" s="208"/>
      <c r="L481" s="208">
        <v>3</v>
      </c>
      <c r="M481" s="208">
        <v>2</v>
      </c>
      <c r="N481" s="208"/>
      <c r="O481" s="208"/>
      <c r="P481" s="208"/>
      <c r="Q481" s="157"/>
      <c r="R481" s="157"/>
      <c r="S481" s="157"/>
    </row>
    <row r="482" spans="1:19">
      <c r="A482" s="208" t="s">
        <v>499</v>
      </c>
      <c r="B482" s="208">
        <v>552</v>
      </c>
      <c r="C482" s="377">
        <v>15</v>
      </c>
      <c r="D482" s="208"/>
      <c r="E482" s="208"/>
      <c r="F482" s="208"/>
      <c r="G482" s="208">
        <v>10012</v>
      </c>
      <c r="H482" s="208" t="s">
        <v>1968</v>
      </c>
      <c r="I482" s="208"/>
      <c r="J482" s="208"/>
      <c r="K482" s="208"/>
      <c r="L482" s="208">
        <v>3</v>
      </c>
      <c r="M482" s="208">
        <v>2</v>
      </c>
      <c r="N482" s="208"/>
      <c r="O482" s="208"/>
      <c r="P482" s="208"/>
      <c r="Q482" s="157"/>
      <c r="R482" s="157"/>
      <c r="S482" s="157"/>
    </row>
    <row r="483" spans="1:19">
      <c r="A483" s="208" t="s">
        <v>499</v>
      </c>
      <c r="B483" s="208">
        <v>552</v>
      </c>
      <c r="C483" s="377">
        <v>16</v>
      </c>
      <c r="D483" s="208"/>
      <c r="E483" s="208"/>
      <c r="F483" s="208"/>
      <c r="G483" s="208">
        <v>25032</v>
      </c>
      <c r="H483" s="208" t="s">
        <v>1969</v>
      </c>
      <c r="I483" s="208"/>
      <c r="J483" s="208"/>
      <c r="K483" s="208"/>
      <c r="L483" s="208">
        <v>3</v>
      </c>
      <c r="M483" s="208">
        <v>2</v>
      </c>
      <c r="N483" s="208"/>
      <c r="O483" s="208"/>
      <c r="P483" s="208"/>
      <c r="Q483" s="157"/>
      <c r="R483" s="157"/>
      <c r="S483" s="157"/>
    </row>
    <row r="484" spans="1:19">
      <c r="A484" s="208" t="s">
        <v>499</v>
      </c>
      <c r="B484" s="208">
        <v>552</v>
      </c>
      <c r="C484" s="377">
        <v>17</v>
      </c>
      <c r="D484" s="208"/>
      <c r="E484" s="208"/>
      <c r="F484" s="208"/>
      <c r="G484" s="208">
        <v>18022</v>
      </c>
      <c r="H484" s="208" t="s">
        <v>1970</v>
      </c>
      <c r="I484" s="208"/>
      <c r="J484" s="208"/>
      <c r="K484" s="208"/>
      <c r="L484" s="208">
        <v>3</v>
      </c>
      <c r="M484" s="208">
        <v>2</v>
      </c>
      <c r="N484" s="208"/>
      <c r="O484" s="208"/>
      <c r="P484" s="208"/>
      <c r="Q484" s="157"/>
      <c r="R484" s="157"/>
      <c r="S484" s="157"/>
    </row>
    <row r="485" spans="1:19">
      <c r="A485" s="208" t="s">
        <v>499</v>
      </c>
      <c r="B485" s="208">
        <v>552</v>
      </c>
      <c r="C485" s="377">
        <v>18</v>
      </c>
      <c r="D485" s="208"/>
      <c r="E485" s="208"/>
      <c r="F485" s="208"/>
      <c r="G485" s="208">
        <v>10012</v>
      </c>
      <c r="H485" s="208" t="s">
        <v>1971</v>
      </c>
      <c r="I485" s="208"/>
      <c r="J485" s="208"/>
      <c r="K485" s="208"/>
      <c r="L485" s="208">
        <v>3</v>
      </c>
      <c r="M485" s="208">
        <v>2</v>
      </c>
      <c r="N485" s="208"/>
      <c r="O485" s="208"/>
      <c r="P485" s="208"/>
      <c r="Q485" s="157"/>
      <c r="R485" s="157"/>
      <c r="S485" s="157"/>
    </row>
    <row r="486" spans="1:19">
      <c r="A486" s="208" t="s">
        <v>499</v>
      </c>
      <c r="B486" s="208">
        <v>552</v>
      </c>
      <c r="C486" s="377">
        <v>19</v>
      </c>
      <c r="D486" s="208"/>
      <c r="E486" s="208"/>
      <c r="F486" s="208"/>
      <c r="G486" s="208">
        <v>10012</v>
      </c>
      <c r="H486" s="208" t="s">
        <v>1972</v>
      </c>
      <c r="I486" s="208"/>
      <c r="J486" s="208"/>
      <c r="K486" s="208"/>
      <c r="L486" s="208">
        <v>3</v>
      </c>
      <c r="M486" s="208">
        <v>2</v>
      </c>
      <c r="N486" s="208"/>
      <c r="O486" s="208"/>
      <c r="P486" s="208"/>
      <c r="Q486" s="157"/>
      <c r="R486" s="157"/>
      <c r="S486" s="157"/>
    </row>
    <row r="487" spans="1:19">
      <c r="A487" s="208" t="s">
        <v>499</v>
      </c>
      <c r="B487" s="208">
        <v>552</v>
      </c>
      <c r="C487" s="377">
        <v>20</v>
      </c>
      <c r="D487" s="208"/>
      <c r="E487" s="208"/>
      <c r="F487" s="208"/>
      <c r="G487" s="208">
        <v>10012</v>
      </c>
      <c r="H487" s="208" t="s">
        <v>1973</v>
      </c>
      <c r="I487" s="208"/>
      <c r="J487" s="208"/>
      <c r="K487" s="208"/>
      <c r="L487" s="208">
        <v>3</v>
      </c>
      <c r="M487" s="208">
        <v>2</v>
      </c>
      <c r="N487" s="208"/>
      <c r="O487" s="208"/>
      <c r="P487" s="208"/>
      <c r="Q487" s="157"/>
      <c r="R487" s="157"/>
      <c r="S487" s="157"/>
    </row>
    <row r="488" spans="1:19">
      <c r="A488" s="208" t="s">
        <v>499</v>
      </c>
      <c r="B488" s="208">
        <v>552</v>
      </c>
      <c r="C488" s="377">
        <v>21</v>
      </c>
      <c r="D488" s="208"/>
      <c r="E488" s="208"/>
      <c r="F488" s="208"/>
      <c r="G488" s="208">
        <v>10012</v>
      </c>
      <c r="H488" s="208" t="s">
        <v>1974</v>
      </c>
      <c r="I488" s="208"/>
      <c r="J488" s="208"/>
      <c r="K488" s="208"/>
      <c r="L488" s="208">
        <v>3</v>
      </c>
      <c r="M488" s="208">
        <v>2</v>
      </c>
      <c r="N488" s="208"/>
      <c r="O488" s="208"/>
      <c r="P488" s="208"/>
      <c r="Q488" s="157"/>
      <c r="R488" s="157"/>
      <c r="S488" s="157"/>
    </row>
    <row r="489" spans="1:19">
      <c r="A489" s="208" t="s">
        <v>499</v>
      </c>
      <c r="B489" s="208">
        <v>552</v>
      </c>
      <c r="C489" s="377">
        <v>22</v>
      </c>
      <c r="D489" s="208"/>
      <c r="E489" s="208"/>
      <c r="F489" s="208"/>
      <c r="G489" s="208">
        <v>10012</v>
      </c>
      <c r="H489" s="208" t="s">
        <v>1975</v>
      </c>
      <c r="I489" s="208"/>
      <c r="J489" s="208"/>
      <c r="K489" s="208"/>
      <c r="L489" s="208">
        <v>3</v>
      </c>
      <c r="M489" s="208">
        <v>2</v>
      </c>
      <c r="N489" s="208"/>
      <c r="O489" s="208"/>
      <c r="P489" s="208"/>
      <c r="Q489" s="157"/>
      <c r="R489" s="157"/>
      <c r="S489" s="157"/>
    </row>
    <row r="490" spans="1:19">
      <c r="A490" s="208" t="s">
        <v>499</v>
      </c>
      <c r="B490" s="208">
        <v>552</v>
      </c>
      <c r="C490" s="377">
        <v>23</v>
      </c>
      <c r="D490" s="208"/>
      <c r="E490" s="208"/>
      <c r="F490" s="208"/>
      <c r="G490" s="208">
        <v>10012</v>
      </c>
      <c r="H490" s="208" t="s">
        <v>1976</v>
      </c>
      <c r="I490" s="208"/>
      <c r="J490" s="208"/>
      <c r="K490" s="208"/>
      <c r="L490" s="208">
        <v>3</v>
      </c>
      <c r="M490" s="208">
        <v>2</v>
      </c>
      <c r="N490" s="208"/>
      <c r="O490" s="208"/>
      <c r="P490" s="208"/>
      <c r="Q490" s="157"/>
      <c r="R490" s="157"/>
      <c r="S490" s="157"/>
    </row>
    <row r="491" spans="1:19">
      <c r="A491" s="208" t="s">
        <v>499</v>
      </c>
      <c r="B491" s="208">
        <v>552</v>
      </c>
      <c r="C491" s="377">
        <v>24</v>
      </c>
      <c r="D491" s="208"/>
      <c r="E491" s="208"/>
      <c r="F491" s="208"/>
      <c r="G491" s="208">
        <v>25032</v>
      </c>
      <c r="H491" s="208" t="s">
        <v>1977</v>
      </c>
      <c r="I491" s="208"/>
      <c r="J491" s="208"/>
      <c r="K491" s="208"/>
      <c r="L491" s="208">
        <v>3</v>
      </c>
      <c r="M491" s="208">
        <v>2</v>
      </c>
      <c r="N491" s="208"/>
      <c r="O491" s="208"/>
      <c r="P491" s="208"/>
      <c r="Q491" s="157"/>
      <c r="R491" s="157"/>
      <c r="S491" s="157"/>
    </row>
    <row r="492" spans="1:19">
      <c r="A492" s="208" t="s">
        <v>499</v>
      </c>
      <c r="B492" s="208">
        <v>552</v>
      </c>
      <c r="C492" s="377">
        <v>25</v>
      </c>
      <c r="D492" s="208"/>
      <c r="E492" s="208"/>
      <c r="F492" s="208"/>
      <c r="G492" s="208">
        <v>18022</v>
      </c>
      <c r="H492" s="208" t="s">
        <v>1978</v>
      </c>
      <c r="I492" s="208"/>
      <c r="J492" s="208"/>
      <c r="K492" s="208"/>
      <c r="L492" s="208">
        <v>3</v>
      </c>
      <c r="M492" s="208">
        <v>2</v>
      </c>
      <c r="N492" s="208"/>
      <c r="O492" s="208"/>
      <c r="P492" s="208"/>
      <c r="Q492" s="157"/>
      <c r="R492" s="157"/>
      <c r="S492" s="157"/>
    </row>
    <row r="493" spans="1:19">
      <c r="A493" s="208" t="s">
        <v>499</v>
      </c>
      <c r="B493" s="208">
        <v>552</v>
      </c>
      <c r="C493" s="377">
        <v>26</v>
      </c>
      <c r="D493" s="208"/>
      <c r="E493" s="208"/>
      <c r="F493" s="208"/>
      <c r="G493" s="208">
        <v>10012</v>
      </c>
      <c r="H493" s="208" t="s">
        <v>1979</v>
      </c>
      <c r="I493" s="208"/>
      <c r="J493" s="208"/>
      <c r="K493" s="208"/>
      <c r="L493" s="208">
        <v>3</v>
      </c>
      <c r="M493" s="208">
        <v>2</v>
      </c>
      <c r="N493" s="208"/>
      <c r="O493" s="208"/>
      <c r="P493" s="208"/>
      <c r="Q493" s="157"/>
      <c r="R493" s="157"/>
      <c r="S493" s="157"/>
    </row>
    <row r="494" spans="1:19">
      <c r="A494" s="208" t="s">
        <v>499</v>
      </c>
      <c r="B494" s="208">
        <v>552</v>
      </c>
      <c r="C494" s="377">
        <v>27</v>
      </c>
      <c r="D494" s="208"/>
      <c r="E494" s="208"/>
      <c r="F494" s="208"/>
      <c r="G494" s="208">
        <v>10012</v>
      </c>
      <c r="H494" s="208" t="s">
        <v>1980</v>
      </c>
      <c r="I494" s="208"/>
      <c r="J494" s="208"/>
      <c r="K494" s="208"/>
      <c r="L494" s="208">
        <v>3</v>
      </c>
      <c r="M494" s="208">
        <v>2</v>
      </c>
      <c r="N494" s="208"/>
      <c r="O494" s="208"/>
      <c r="P494" s="208"/>
      <c r="Q494" s="157"/>
      <c r="R494" s="157"/>
      <c r="S494" s="157"/>
    </row>
    <row r="495" spans="1:19">
      <c r="A495" s="208" t="s">
        <v>499</v>
      </c>
      <c r="B495" s="208">
        <v>552</v>
      </c>
      <c r="C495" s="377">
        <v>28</v>
      </c>
      <c r="D495" s="208"/>
      <c r="E495" s="208"/>
      <c r="F495" s="208"/>
      <c r="G495" s="208">
        <v>10012</v>
      </c>
      <c r="H495" s="208" t="s">
        <v>1981</v>
      </c>
      <c r="I495" s="208"/>
      <c r="J495" s="208"/>
      <c r="K495" s="208"/>
      <c r="L495" s="208">
        <v>3</v>
      </c>
      <c r="M495" s="208">
        <v>2</v>
      </c>
      <c r="N495" s="208"/>
      <c r="O495" s="208"/>
      <c r="P495" s="208"/>
      <c r="Q495" s="157"/>
      <c r="R495" s="157"/>
      <c r="S495" s="157"/>
    </row>
    <row r="496" spans="1:19">
      <c r="A496" s="208" t="s">
        <v>499</v>
      </c>
      <c r="B496" s="208">
        <v>552</v>
      </c>
      <c r="C496" s="377">
        <v>29</v>
      </c>
      <c r="D496" s="208"/>
      <c r="E496" s="208"/>
      <c r="F496" s="208"/>
      <c r="G496" s="208">
        <v>10012</v>
      </c>
      <c r="H496" s="208" t="s">
        <v>1982</v>
      </c>
      <c r="I496" s="208"/>
      <c r="J496" s="208"/>
      <c r="K496" s="208"/>
      <c r="L496" s="208">
        <v>3</v>
      </c>
      <c r="M496" s="208">
        <v>2</v>
      </c>
      <c r="N496" s="208"/>
      <c r="O496" s="208"/>
      <c r="P496" s="208"/>
      <c r="Q496" s="157"/>
      <c r="R496" s="157"/>
      <c r="S496" s="157"/>
    </row>
    <row r="497" spans="1:19">
      <c r="A497" s="208" t="s">
        <v>499</v>
      </c>
      <c r="B497" s="208">
        <v>552</v>
      </c>
      <c r="C497" s="377">
        <v>30</v>
      </c>
      <c r="D497" s="208"/>
      <c r="E497" s="208"/>
      <c r="F497" s="208"/>
      <c r="G497" s="208">
        <v>10012</v>
      </c>
      <c r="H497" s="208" t="s">
        <v>1983</v>
      </c>
      <c r="I497" s="208"/>
      <c r="J497" s="208"/>
      <c r="K497" s="208"/>
      <c r="L497" s="208">
        <v>3</v>
      </c>
      <c r="M497" s="208">
        <v>2</v>
      </c>
      <c r="N497" s="208"/>
      <c r="O497" s="208"/>
      <c r="P497" s="208"/>
      <c r="Q497" s="157"/>
      <c r="R497" s="157"/>
      <c r="S497" s="157"/>
    </row>
    <row r="498" spans="1:19">
      <c r="A498" s="208" t="s">
        <v>499</v>
      </c>
      <c r="B498" s="208">
        <v>552</v>
      </c>
      <c r="C498" s="377">
        <v>31</v>
      </c>
      <c r="D498" s="208"/>
      <c r="E498" s="208"/>
      <c r="F498" s="208"/>
      <c r="G498" s="208">
        <v>10012</v>
      </c>
      <c r="H498" s="208" t="s">
        <v>1984</v>
      </c>
      <c r="I498" s="208"/>
      <c r="J498" s="208"/>
      <c r="K498" s="208"/>
      <c r="L498" s="208">
        <v>3</v>
      </c>
      <c r="M498" s="208">
        <v>2</v>
      </c>
      <c r="N498" s="208"/>
      <c r="O498" s="208"/>
      <c r="P498" s="208"/>
      <c r="Q498" s="157"/>
      <c r="R498" s="157"/>
      <c r="S498" s="157"/>
    </row>
    <row r="499" spans="1:19">
      <c r="A499" s="208" t="s">
        <v>499</v>
      </c>
      <c r="B499" s="208">
        <v>552</v>
      </c>
      <c r="C499" s="377">
        <v>32</v>
      </c>
      <c r="D499" s="208"/>
      <c r="E499" s="208"/>
      <c r="F499" s="208"/>
      <c r="G499" s="208">
        <v>35752</v>
      </c>
      <c r="H499" s="208" t="s">
        <v>1985</v>
      </c>
      <c r="I499" s="208"/>
      <c r="J499" s="208"/>
      <c r="K499" s="208"/>
      <c r="L499" s="208">
        <v>4</v>
      </c>
      <c r="M499" s="208">
        <v>2</v>
      </c>
      <c r="N499" s="208"/>
      <c r="O499" s="208"/>
      <c r="P499" s="208"/>
      <c r="Q499" s="157"/>
      <c r="R499" s="157"/>
      <c r="S499" s="157"/>
    </row>
    <row r="500" spans="1:19">
      <c r="A500" s="208" t="s">
        <v>499</v>
      </c>
      <c r="B500" s="208">
        <v>552</v>
      </c>
      <c r="C500" s="377">
        <v>33</v>
      </c>
      <c r="D500" s="208"/>
      <c r="E500" s="208"/>
      <c r="F500" s="208"/>
      <c r="G500" s="208">
        <v>25740</v>
      </c>
      <c r="H500" s="208" t="s">
        <v>1986</v>
      </c>
      <c r="I500" s="208"/>
      <c r="J500" s="208"/>
      <c r="K500" s="208"/>
      <c r="L500" s="208">
        <v>4</v>
      </c>
      <c r="M500" s="208">
        <v>2</v>
      </c>
      <c r="N500" s="208"/>
      <c r="O500" s="208"/>
      <c r="P500" s="208"/>
      <c r="Q500" s="157"/>
      <c r="R500" s="157"/>
      <c r="S500" s="157"/>
    </row>
    <row r="501" spans="1:19">
      <c r="A501" s="208" t="s">
        <v>499</v>
      </c>
      <c r="B501" s="208">
        <v>552</v>
      </c>
      <c r="C501" s="377">
        <v>34</v>
      </c>
      <c r="D501" s="208"/>
      <c r="E501" s="208"/>
      <c r="F501" s="208"/>
      <c r="G501" s="208">
        <v>14300</v>
      </c>
      <c r="H501" s="208" t="s">
        <v>1987</v>
      </c>
      <c r="I501" s="208"/>
      <c r="J501" s="208"/>
      <c r="K501" s="208"/>
      <c r="L501" s="208">
        <v>4</v>
      </c>
      <c r="M501" s="208">
        <v>2</v>
      </c>
      <c r="N501" s="208"/>
      <c r="O501" s="208"/>
      <c r="P501" s="208"/>
      <c r="Q501" s="157"/>
      <c r="R501" s="157"/>
      <c r="S501" s="157"/>
    </row>
    <row r="502" spans="1:19">
      <c r="A502" s="208" t="s">
        <v>499</v>
      </c>
      <c r="B502" s="208">
        <v>552</v>
      </c>
      <c r="C502" s="377">
        <v>35</v>
      </c>
      <c r="D502" s="208"/>
      <c r="E502" s="208"/>
      <c r="F502" s="208"/>
      <c r="G502" s="208">
        <v>14300</v>
      </c>
      <c r="H502" s="208" t="s">
        <v>1988</v>
      </c>
      <c r="I502" s="208"/>
      <c r="J502" s="208"/>
      <c r="K502" s="208"/>
      <c r="L502" s="208">
        <v>4</v>
      </c>
      <c r="M502" s="208">
        <v>2</v>
      </c>
      <c r="N502" s="208"/>
      <c r="O502" s="208"/>
      <c r="P502" s="208"/>
      <c r="Q502" s="157"/>
      <c r="R502" s="157"/>
      <c r="S502" s="157"/>
    </row>
    <row r="503" spans="1:19">
      <c r="A503" s="208" t="s">
        <v>499</v>
      </c>
      <c r="B503" s="208">
        <v>552</v>
      </c>
      <c r="C503" s="377">
        <v>36</v>
      </c>
      <c r="D503" s="208"/>
      <c r="E503" s="208"/>
      <c r="F503" s="208"/>
      <c r="G503" s="208">
        <v>14300</v>
      </c>
      <c r="H503" s="208" t="s">
        <v>1989</v>
      </c>
      <c r="I503" s="208"/>
      <c r="J503" s="208"/>
      <c r="K503" s="208"/>
      <c r="L503" s="208">
        <v>4</v>
      </c>
      <c r="M503" s="208">
        <v>2</v>
      </c>
      <c r="N503" s="208"/>
      <c r="O503" s="208"/>
      <c r="P503" s="208"/>
      <c r="Q503" s="157"/>
      <c r="R503" s="157"/>
      <c r="S503" s="157"/>
    </row>
    <row r="504" spans="1:19">
      <c r="A504" s="208" t="s">
        <v>499</v>
      </c>
      <c r="B504" s="208">
        <v>552</v>
      </c>
      <c r="C504" s="377">
        <v>37</v>
      </c>
      <c r="D504" s="208"/>
      <c r="E504" s="208"/>
      <c r="F504" s="208"/>
      <c r="G504" s="208">
        <v>14300</v>
      </c>
      <c r="H504" s="208" t="s">
        <v>1990</v>
      </c>
      <c r="I504" s="208"/>
      <c r="J504" s="208"/>
      <c r="K504" s="208"/>
      <c r="L504" s="208">
        <v>4</v>
      </c>
      <c r="M504" s="208">
        <v>2</v>
      </c>
      <c r="N504" s="208"/>
      <c r="O504" s="208"/>
      <c r="P504" s="208"/>
      <c r="Q504" s="157"/>
      <c r="R504" s="157"/>
      <c r="S504" s="157"/>
    </row>
    <row r="505" spans="1:19">
      <c r="A505" s="208" t="s">
        <v>499</v>
      </c>
      <c r="B505" s="208">
        <v>552</v>
      </c>
      <c r="C505" s="377">
        <v>38</v>
      </c>
      <c r="D505" s="208"/>
      <c r="E505" s="208"/>
      <c r="F505" s="208"/>
      <c r="G505" s="208">
        <v>14300</v>
      </c>
      <c r="H505" s="208" t="s">
        <v>1991</v>
      </c>
      <c r="I505" s="208"/>
      <c r="J505" s="208"/>
      <c r="K505" s="208"/>
      <c r="L505" s="208">
        <v>4</v>
      </c>
      <c r="M505" s="208">
        <v>2</v>
      </c>
      <c r="N505" s="208"/>
      <c r="O505" s="208"/>
      <c r="P505" s="208"/>
      <c r="Q505" s="157"/>
      <c r="R505" s="157"/>
      <c r="S505" s="157"/>
    </row>
    <row r="506" spans="1:19">
      <c r="A506" s="208" t="s">
        <v>499</v>
      </c>
      <c r="B506" s="208">
        <v>552</v>
      </c>
      <c r="C506" s="377">
        <v>39</v>
      </c>
      <c r="D506" s="208"/>
      <c r="E506" s="208"/>
      <c r="F506" s="208"/>
      <c r="G506" s="208">
        <v>14300</v>
      </c>
      <c r="H506" s="208" t="s">
        <v>1992</v>
      </c>
      <c r="I506" s="208"/>
      <c r="J506" s="208"/>
      <c r="K506" s="208"/>
      <c r="L506" s="208">
        <v>4</v>
      </c>
      <c r="M506" s="208">
        <v>2</v>
      </c>
      <c r="N506" s="208"/>
      <c r="O506" s="208"/>
      <c r="P506" s="208"/>
      <c r="Q506" s="157"/>
      <c r="R506" s="157"/>
      <c r="S506" s="157"/>
    </row>
    <row r="507" spans="1:19">
      <c r="A507" s="208" t="s">
        <v>499</v>
      </c>
      <c r="B507" s="208">
        <v>552</v>
      </c>
      <c r="C507" s="377">
        <v>40</v>
      </c>
      <c r="D507" s="208"/>
      <c r="E507" s="208"/>
      <c r="F507" s="208"/>
      <c r="G507" s="208">
        <v>35752</v>
      </c>
      <c r="H507" s="208" t="s">
        <v>1993</v>
      </c>
      <c r="I507" s="208"/>
      <c r="J507" s="208"/>
      <c r="K507" s="208"/>
      <c r="L507" s="208">
        <v>4</v>
      </c>
      <c r="M507" s="208">
        <v>2</v>
      </c>
      <c r="N507" s="208"/>
      <c r="O507" s="208"/>
      <c r="P507" s="208"/>
      <c r="Q507" s="157"/>
      <c r="R507" s="157"/>
      <c r="S507" s="157"/>
    </row>
    <row r="508" spans="1:19">
      <c r="A508" s="208" t="s">
        <v>499</v>
      </c>
      <c r="B508" s="208">
        <v>552</v>
      </c>
      <c r="C508" s="377">
        <v>41</v>
      </c>
      <c r="D508" s="208"/>
      <c r="E508" s="208"/>
      <c r="F508" s="208"/>
      <c r="G508" s="208">
        <v>25740</v>
      </c>
      <c r="H508" s="208" t="s">
        <v>1994</v>
      </c>
      <c r="I508" s="208"/>
      <c r="J508" s="208"/>
      <c r="K508" s="208"/>
      <c r="L508" s="208">
        <v>4</v>
      </c>
      <c r="M508" s="208">
        <v>2</v>
      </c>
      <c r="N508" s="208"/>
      <c r="O508" s="208"/>
      <c r="P508" s="208"/>
      <c r="Q508" s="157"/>
      <c r="R508" s="157"/>
      <c r="S508" s="157"/>
    </row>
    <row r="509" spans="1:19">
      <c r="A509" s="208" t="s">
        <v>499</v>
      </c>
      <c r="B509" s="208">
        <v>552</v>
      </c>
      <c r="C509" s="377">
        <v>42</v>
      </c>
      <c r="D509" s="208"/>
      <c r="E509" s="208"/>
      <c r="F509" s="208"/>
      <c r="G509" s="208">
        <v>14300</v>
      </c>
      <c r="H509" s="208" t="s">
        <v>1995</v>
      </c>
      <c r="I509" s="208"/>
      <c r="J509" s="208"/>
      <c r="K509" s="208"/>
      <c r="L509" s="208">
        <v>4</v>
      </c>
      <c r="M509" s="208">
        <v>2</v>
      </c>
      <c r="N509" s="208"/>
      <c r="O509" s="208"/>
      <c r="P509" s="208"/>
      <c r="Q509" s="157"/>
      <c r="R509" s="157"/>
      <c r="S509" s="157"/>
    </row>
    <row r="510" spans="1:19">
      <c r="A510" s="208" t="s">
        <v>499</v>
      </c>
      <c r="B510" s="208">
        <v>552</v>
      </c>
      <c r="C510" s="377">
        <v>43</v>
      </c>
      <c r="D510" s="208"/>
      <c r="E510" s="208"/>
      <c r="F510" s="208"/>
      <c r="G510" s="208">
        <v>14300</v>
      </c>
      <c r="H510" s="208" t="s">
        <v>1996</v>
      </c>
      <c r="I510" s="208"/>
      <c r="J510" s="208"/>
      <c r="K510" s="208"/>
      <c r="L510" s="208">
        <v>4</v>
      </c>
      <c r="M510" s="208">
        <v>2</v>
      </c>
      <c r="N510" s="208"/>
      <c r="O510" s="208"/>
      <c r="P510" s="208"/>
      <c r="Q510" s="157"/>
      <c r="R510" s="157"/>
      <c r="S510" s="157"/>
    </row>
    <row r="511" spans="1:19">
      <c r="A511" s="208" t="s">
        <v>499</v>
      </c>
      <c r="B511" s="208">
        <v>552</v>
      </c>
      <c r="C511" s="377">
        <v>44</v>
      </c>
      <c r="D511" s="208"/>
      <c r="E511" s="208"/>
      <c r="F511" s="208"/>
      <c r="G511" s="208">
        <v>14300</v>
      </c>
      <c r="H511" s="208" t="s">
        <v>1997</v>
      </c>
      <c r="I511" s="208"/>
      <c r="J511" s="208"/>
      <c r="K511" s="208"/>
      <c r="L511" s="208">
        <v>4</v>
      </c>
      <c r="M511" s="208">
        <v>2</v>
      </c>
      <c r="N511" s="208"/>
      <c r="O511" s="208"/>
      <c r="P511" s="208"/>
      <c r="Q511" s="157"/>
      <c r="R511" s="157"/>
      <c r="S511" s="157"/>
    </row>
    <row r="512" spans="1:19">
      <c r="A512" s="208" t="s">
        <v>499</v>
      </c>
      <c r="B512" s="208">
        <v>552</v>
      </c>
      <c r="C512" s="377">
        <v>45</v>
      </c>
      <c r="D512" s="208"/>
      <c r="E512" s="208"/>
      <c r="F512" s="208"/>
      <c r="G512" s="208">
        <v>14300</v>
      </c>
      <c r="H512" s="208" t="s">
        <v>1998</v>
      </c>
      <c r="I512" s="208"/>
      <c r="J512" s="208"/>
      <c r="K512" s="208"/>
      <c r="L512" s="208">
        <v>4</v>
      </c>
      <c r="M512" s="208">
        <v>2</v>
      </c>
      <c r="N512" s="208"/>
      <c r="O512" s="208"/>
      <c r="P512" s="208"/>
      <c r="Q512" s="157"/>
      <c r="R512" s="157"/>
      <c r="S512" s="157"/>
    </row>
    <row r="513" spans="1:19">
      <c r="A513" s="208" t="s">
        <v>499</v>
      </c>
      <c r="B513" s="208">
        <v>552</v>
      </c>
      <c r="C513" s="377">
        <v>46</v>
      </c>
      <c r="D513" s="208"/>
      <c r="E513" s="208"/>
      <c r="F513" s="208"/>
      <c r="G513" s="208">
        <v>14300</v>
      </c>
      <c r="H513" s="208" t="s">
        <v>1999</v>
      </c>
      <c r="I513" s="208"/>
      <c r="J513" s="208"/>
      <c r="K513" s="208"/>
      <c r="L513" s="208">
        <v>4</v>
      </c>
      <c r="M513" s="208">
        <v>2</v>
      </c>
      <c r="N513" s="208"/>
      <c r="O513" s="208"/>
      <c r="P513" s="208"/>
      <c r="Q513" s="157"/>
      <c r="R513" s="157"/>
      <c r="S513" s="157"/>
    </row>
    <row r="514" spans="1:19">
      <c r="A514" s="208" t="s">
        <v>499</v>
      </c>
      <c r="B514" s="208">
        <v>552</v>
      </c>
      <c r="C514" s="377">
        <v>47</v>
      </c>
      <c r="D514" s="208"/>
      <c r="E514" s="208"/>
      <c r="F514" s="208"/>
      <c r="G514" s="208">
        <v>14300</v>
      </c>
      <c r="H514" s="208" t="s">
        <v>2000</v>
      </c>
      <c r="I514" s="208"/>
      <c r="J514" s="208"/>
      <c r="K514" s="208"/>
      <c r="L514" s="208">
        <v>4</v>
      </c>
      <c r="M514" s="208">
        <v>2</v>
      </c>
      <c r="N514" s="208"/>
      <c r="O514" s="208"/>
      <c r="P514" s="208"/>
      <c r="Q514" s="157"/>
      <c r="R514" s="157"/>
      <c r="S514" s="157"/>
    </row>
    <row r="515" spans="1:19">
      <c r="A515" s="208" t="s">
        <v>499</v>
      </c>
      <c r="B515" s="208">
        <v>552</v>
      </c>
      <c r="C515" s="377">
        <v>48</v>
      </c>
      <c r="D515" s="208"/>
      <c r="E515" s="208"/>
      <c r="F515" s="208"/>
      <c r="G515" s="208">
        <v>35752</v>
      </c>
      <c r="H515" s="208" t="s">
        <v>2001</v>
      </c>
      <c r="I515" s="208"/>
      <c r="J515" s="208"/>
      <c r="K515" s="208"/>
      <c r="L515" s="208">
        <v>4</v>
      </c>
      <c r="M515" s="208">
        <v>2</v>
      </c>
      <c r="N515" s="208"/>
      <c r="O515" s="208"/>
      <c r="P515" s="208"/>
      <c r="Q515" s="157"/>
      <c r="R515" s="157"/>
      <c r="S515" s="157"/>
    </row>
    <row r="516" spans="1:19">
      <c r="A516" s="208" t="s">
        <v>499</v>
      </c>
      <c r="B516" s="208">
        <v>552</v>
      </c>
      <c r="C516" s="377">
        <v>49</v>
      </c>
      <c r="D516" s="208"/>
      <c r="E516" s="208"/>
      <c r="F516" s="208"/>
      <c r="G516" s="208">
        <v>25740</v>
      </c>
      <c r="H516" s="208" t="s">
        <v>2002</v>
      </c>
      <c r="I516" s="208"/>
      <c r="J516" s="208"/>
      <c r="K516" s="208"/>
      <c r="L516" s="208">
        <v>4</v>
      </c>
      <c r="M516" s="208">
        <v>2</v>
      </c>
      <c r="N516" s="208"/>
      <c r="O516" s="208"/>
      <c r="P516" s="208"/>
      <c r="Q516" s="157"/>
      <c r="R516" s="157"/>
      <c r="S516" s="157"/>
    </row>
    <row r="517" spans="1:19">
      <c r="A517" s="208" t="s">
        <v>499</v>
      </c>
      <c r="B517" s="208">
        <v>552</v>
      </c>
      <c r="C517" s="377">
        <v>50</v>
      </c>
      <c r="D517" s="208"/>
      <c r="E517" s="208"/>
      <c r="F517" s="208"/>
      <c r="G517" s="208">
        <v>14300</v>
      </c>
      <c r="H517" s="208" t="s">
        <v>2003</v>
      </c>
      <c r="I517" s="208"/>
      <c r="J517" s="208"/>
      <c r="K517" s="208"/>
      <c r="L517" s="208">
        <v>4</v>
      </c>
      <c r="M517" s="208">
        <v>2</v>
      </c>
      <c r="N517" s="208"/>
      <c r="O517" s="208"/>
      <c r="P517" s="208"/>
      <c r="Q517" s="157"/>
      <c r="R517" s="157"/>
      <c r="S517" s="157"/>
    </row>
    <row r="518" spans="1:19">
      <c r="A518" s="208" t="s">
        <v>499</v>
      </c>
      <c r="B518" s="208">
        <v>552</v>
      </c>
      <c r="C518" s="377">
        <v>51</v>
      </c>
      <c r="D518" s="208"/>
      <c r="E518" s="208"/>
      <c r="F518" s="208"/>
      <c r="G518" s="208">
        <v>14300</v>
      </c>
      <c r="H518" s="208" t="s">
        <v>2004</v>
      </c>
      <c r="I518" s="208"/>
      <c r="J518" s="208"/>
      <c r="K518" s="208"/>
      <c r="L518" s="208">
        <v>4</v>
      </c>
      <c r="M518" s="208">
        <v>2</v>
      </c>
      <c r="N518" s="208"/>
      <c r="O518" s="208"/>
      <c r="P518" s="208"/>
      <c r="Q518" s="157"/>
      <c r="R518" s="157"/>
      <c r="S518" s="157"/>
    </row>
    <row r="519" spans="1:19">
      <c r="A519" s="208" t="s">
        <v>499</v>
      </c>
      <c r="B519" s="208">
        <v>552</v>
      </c>
      <c r="C519" s="377">
        <v>52</v>
      </c>
      <c r="D519" s="208"/>
      <c r="E519" s="208"/>
      <c r="F519" s="208"/>
      <c r="G519" s="208">
        <v>14300</v>
      </c>
      <c r="H519" s="208" t="s">
        <v>2005</v>
      </c>
      <c r="I519" s="208"/>
      <c r="J519" s="208"/>
      <c r="K519" s="208"/>
      <c r="L519" s="208">
        <v>4</v>
      </c>
      <c r="M519" s="208">
        <v>2</v>
      </c>
      <c r="N519" s="208"/>
      <c r="O519" s="208"/>
      <c r="P519" s="208"/>
      <c r="Q519" s="157"/>
      <c r="R519" s="157"/>
      <c r="S519" s="157"/>
    </row>
    <row r="520" spans="1:19">
      <c r="A520" s="208" t="s">
        <v>499</v>
      </c>
      <c r="B520" s="208">
        <v>552</v>
      </c>
      <c r="C520" s="377">
        <v>53</v>
      </c>
      <c r="D520" s="208"/>
      <c r="E520" s="208"/>
      <c r="F520" s="208"/>
      <c r="G520" s="208">
        <v>14300</v>
      </c>
      <c r="H520" s="208" t="s">
        <v>2006</v>
      </c>
      <c r="I520" s="208"/>
      <c r="J520" s="208"/>
      <c r="K520" s="208"/>
      <c r="L520" s="208">
        <v>4</v>
      </c>
      <c r="M520" s="208">
        <v>2</v>
      </c>
      <c r="N520" s="208"/>
      <c r="O520" s="208"/>
      <c r="P520" s="208"/>
      <c r="Q520" s="157"/>
      <c r="R520" s="157"/>
      <c r="S520" s="157"/>
    </row>
    <row r="521" spans="1:19">
      <c r="A521" s="208" t="s">
        <v>499</v>
      </c>
      <c r="B521" s="208">
        <v>552</v>
      </c>
      <c r="C521" s="377">
        <v>54</v>
      </c>
      <c r="D521" s="208"/>
      <c r="E521" s="208"/>
      <c r="F521" s="208"/>
      <c r="G521" s="208">
        <v>14300</v>
      </c>
      <c r="H521" s="208" t="s">
        <v>2007</v>
      </c>
      <c r="I521" s="208"/>
      <c r="J521" s="208"/>
      <c r="K521" s="208"/>
      <c r="L521" s="208">
        <v>4</v>
      </c>
      <c r="M521" s="208">
        <v>2</v>
      </c>
      <c r="N521" s="208"/>
      <c r="O521" s="208"/>
      <c r="P521" s="208"/>
      <c r="Q521" s="157"/>
      <c r="R521" s="157"/>
      <c r="S521" s="157"/>
    </row>
    <row r="522" spans="1:19">
      <c r="A522" s="208" t="s">
        <v>499</v>
      </c>
      <c r="B522" s="208">
        <v>552</v>
      </c>
      <c r="C522" s="377">
        <v>55</v>
      </c>
      <c r="D522" s="208"/>
      <c r="E522" s="208"/>
      <c r="F522" s="208"/>
      <c r="G522" s="208">
        <v>14300</v>
      </c>
      <c r="H522" s="208" t="s">
        <v>2008</v>
      </c>
      <c r="I522" s="208"/>
      <c r="J522" s="208"/>
      <c r="K522" s="208"/>
      <c r="L522" s="208">
        <v>4</v>
      </c>
      <c r="M522" s="208">
        <v>2</v>
      </c>
      <c r="N522" s="208"/>
      <c r="O522" s="208"/>
      <c r="P522" s="208"/>
      <c r="Q522" s="157"/>
      <c r="R522" s="157"/>
      <c r="S522" s="157"/>
    </row>
    <row r="523" spans="1:19">
      <c r="A523" s="208" t="s">
        <v>499</v>
      </c>
      <c r="B523" s="208">
        <v>552</v>
      </c>
      <c r="C523" s="377">
        <v>56</v>
      </c>
      <c r="D523" s="208"/>
      <c r="E523" s="208"/>
      <c r="F523" s="208"/>
      <c r="G523" s="208">
        <v>49800</v>
      </c>
      <c r="H523" s="208" t="s">
        <v>2009</v>
      </c>
      <c r="I523" s="208"/>
      <c r="J523" s="208"/>
      <c r="K523" s="208"/>
      <c r="L523" s="208">
        <v>5</v>
      </c>
      <c r="M523" s="208">
        <v>2</v>
      </c>
      <c r="N523" s="208"/>
      <c r="O523" s="208"/>
      <c r="P523" s="208"/>
      <c r="Q523" s="157"/>
      <c r="R523" s="157"/>
      <c r="S523" s="157"/>
    </row>
    <row r="524" spans="1:19">
      <c r="A524" s="208" t="s">
        <v>499</v>
      </c>
      <c r="B524" s="208">
        <v>552</v>
      </c>
      <c r="C524" s="377">
        <v>57</v>
      </c>
      <c r="D524" s="208"/>
      <c r="E524" s="208"/>
      <c r="F524" s="208"/>
      <c r="G524" s="208">
        <v>35856</v>
      </c>
      <c r="H524" s="208" t="s">
        <v>2010</v>
      </c>
      <c r="I524" s="208"/>
      <c r="J524" s="208"/>
      <c r="K524" s="208"/>
      <c r="L524" s="208">
        <v>5</v>
      </c>
      <c r="M524" s="208">
        <v>2</v>
      </c>
      <c r="N524" s="208"/>
      <c r="O524" s="208"/>
      <c r="P524" s="208"/>
      <c r="Q524" s="157"/>
      <c r="R524" s="157"/>
      <c r="S524" s="157"/>
    </row>
    <row r="525" spans="1:19">
      <c r="A525" s="208" t="s">
        <v>499</v>
      </c>
      <c r="B525" s="208">
        <v>552</v>
      </c>
      <c r="C525" s="377">
        <v>58</v>
      </c>
      <c r="D525" s="208"/>
      <c r="E525" s="208"/>
      <c r="F525" s="208"/>
      <c r="G525" s="208">
        <v>19920</v>
      </c>
      <c r="H525" s="208" t="s">
        <v>2011</v>
      </c>
      <c r="I525" s="208"/>
      <c r="J525" s="208"/>
      <c r="K525" s="208"/>
      <c r="L525" s="208">
        <v>5</v>
      </c>
      <c r="M525" s="208">
        <v>2</v>
      </c>
      <c r="N525" s="208"/>
      <c r="O525" s="208"/>
      <c r="P525" s="208"/>
      <c r="Q525" s="157"/>
      <c r="R525" s="157"/>
      <c r="S525" s="157"/>
    </row>
    <row r="526" spans="1:19">
      <c r="A526" s="208" t="s">
        <v>499</v>
      </c>
      <c r="B526" s="208">
        <v>552</v>
      </c>
      <c r="C526" s="377">
        <v>59</v>
      </c>
      <c r="D526" s="208"/>
      <c r="E526" s="208"/>
      <c r="F526" s="208"/>
      <c r="G526" s="208">
        <v>19920</v>
      </c>
      <c r="H526" s="208" t="s">
        <v>2012</v>
      </c>
      <c r="I526" s="208"/>
      <c r="J526" s="208"/>
      <c r="K526" s="208"/>
      <c r="L526" s="208">
        <v>5</v>
      </c>
      <c r="M526" s="208">
        <v>2</v>
      </c>
      <c r="N526" s="208"/>
      <c r="O526" s="208"/>
      <c r="P526" s="208"/>
      <c r="Q526" s="157"/>
      <c r="R526" s="157"/>
      <c r="S526" s="157"/>
    </row>
    <row r="527" spans="1:19">
      <c r="A527" s="208" t="s">
        <v>499</v>
      </c>
      <c r="B527" s="208">
        <v>552</v>
      </c>
      <c r="C527" s="377">
        <v>60</v>
      </c>
      <c r="D527" s="208"/>
      <c r="E527" s="208"/>
      <c r="F527" s="208"/>
      <c r="G527" s="208">
        <v>19920</v>
      </c>
      <c r="H527" s="208" t="s">
        <v>2013</v>
      </c>
      <c r="I527" s="208"/>
      <c r="J527" s="208"/>
      <c r="K527" s="208"/>
      <c r="L527" s="208">
        <v>5</v>
      </c>
      <c r="M527" s="208">
        <v>2</v>
      </c>
      <c r="N527" s="208"/>
      <c r="O527" s="208"/>
      <c r="P527" s="208"/>
      <c r="Q527" s="157"/>
      <c r="R527" s="157"/>
      <c r="S527" s="157"/>
    </row>
    <row r="528" spans="1:19">
      <c r="A528" s="208" t="s">
        <v>499</v>
      </c>
      <c r="B528" s="208">
        <v>552</v>
      </c>
      <c r="C528" s="377">
        <v>61</v>
      </c>
      <c r="D528" s="208"/>
      <c r="E528" s="208"/>
      <c r="F528" s="208"/>
      <c r="G528" s="208">
        <v>19920</v>
      </c>
      <c r="H528" s="208" t="s">
        <v>2014</v>
      </c>
      <c r="I528" s="208"/>
      <c r="J528" s="208"/>
      <c r="K528" s="208"/>
      <c r="L528" s="208">
        <v>5</v>
      </c>
      <c r="M528" s="208">
        <v>2</v>
      </c>
      <c r="N528" s="208"/>
      <c r="O528" s="208"/>
      <c r="P528" s="208"/>
      <c r="Q528" s="157"/>
      <c r="R528" s="157"/>
      <c r="S528" s="157"/>
    </row>
    <row r="529" spans="1:19">
      <c r="A529" s="208" t="s">
        <v>499</v>
      </c>
      <c r="B529" s="208">
        <v>552</v>
      </c>
      <c r="C529" s="377">
        <v>62</v>
      </c>
      <c r="D529" s="208"/>
      <c r="E529" s="208"/>
      <c r="F529" s="208"/>
      <c r="G529" s="208">
        <v>19920</v>
      </c>
      <c r="H529" s="208" t="s">
        <v>2015</v>
      </c>
      <c r="I529" s="208"/>
      <c r="J529" s="208"/>
      <c r="K529" s="208"/>
      <c r="L529" s="208">
        <v>5</v>
      </c>
      <c r="M529" s="208">
        <v>2</v>
      </c>
      <c r="N529" s="208"/>
      <c r="O529" s="208"/>
      <c r="P529" s="208"/>
      <c r="Q529" s="157"/>
      <c r="R529" s="157"/>
      <c r="S529" s="157"/>
    </row>
    <row r="530" spans="1:19">
      <c r="A530" s="208" t="s">
        <v>499</v>
      </c>
      <c r="B530" s="208">
        <v>552</v>
      </c>
      <c r="C530" s="377">
        <v>63</v>
      </c>
      <c r="D530" s="208"/>
      <c r="E530" s="208"/>
      <c r="F530" s="208"/>
      <c r="G530" s="208">
        <v>19920</v>
      </c>
      <c r="H530" s="208" t="s">
        <v>2016</v>
      </c>
      <c r="I530" s="208"/>
      <c r="J530" s="208"/>
      <c r="K530" s="208"/>
      <c r="L530" s="208">
        <v>5</v>
      </c>
      <c r="M530" s="208">
        <v>2</v>
      </c>
      <c r="N530" s="208"/>
      <c r="O530" s="208"/>
      <c r="P530" s="208"/>
      <c r="Q530" s="157"/>
      <c r="R530" s="157"/>
      <c r="S530" s="157"/>
    </row>
    <row r="531" spans="1:19">
      <c r="A531" s="208" t="s">
        <v>499</v>
      </c>
      <c r="B531" s="208">
        <v>552</v>
      </c>
      <c r="C531" s="377">
        <v>64</v>
      </c>
      <c r="D531" s="208"/>
      <c r="E531" s="208"/>
      <c r="F531" s="208"/>
      <c r="G531" s="208">
        <v>49800</v>
      </c>
      <c r="H531" s="208" t="s">
        <v>2017</v>
      </c>
      <c r="I531" s="208"/>
      <c r="J531" s="208"/>
      <c r="K531" s="208"/>
      <c r="L531" s="208">
        <v>5</v>
      </c>
      <c r="M531" s="208">
        <v>2</v>
      </c>
      <c r="N531" s="208"/>
      <c r="O531" s="208"/>
      <c r="P531" s="208"/>
      <c r="Q531" s="157"/>
      <c r="R531" s="157"/>
      <c r="S531" s="157"/>
    </row>
    <row r="532" spans="1:19">
      <c r="A532" s="208" t="s">
        <v>499</v>
      </c>
      <c r="B532" s="208">
        <v>552</v>
      </c>
      <c r="C532" s="377">
        <v>65</v>
      </c>
      <c r="D532" s="208"/>
      <c r="E532" s="208"/>
      <c r="F532" s="208"/>
      <c r="G532" s="208">
        <v>35856</v>
      </c>
      <c r="H532" s="208" t="s">
        <v>2018</v>
      </c>
      <c r="I532" s="208"/>
      <c r="J532" s="208"/>
      <c r="K532" s="208"/>
      <c r="L532" s="208">
        <v>5</v>
      </c>
      <c r="M532" s="208">
        <v>2</v>
      </c>
      <c r="N532" s="208"/>
      <c r="O532" s="208"/>
      <c r="P532" s="208"/>
      <c r="Q532" s="157"/>
      <c r="R532" s="157"/>
      <c r="S532" s="157"/>
    </row>
    <row r="533" spans="1:19">
      <c r="A533" s="208" t="s">
        <v>499</v>
      </c>
      <c r="B533" s="208">
        <v>552</v>
      </c>
      <c r="C533" s="377">
        <v>66</v>
      </c>
      <c r="D533" s="208"/>
      <c r="E533" s="208"/>
      <c r="F533" s="208"/>
      <c r="G533" s="208">
        <v>19920</v>
      </c>
      <c r="H533" s="208" t="s">
        <v>2019</v>
      </c>
      <c r="I533" s="208"/>
      <c r="J533" s="208"/>
      <c r="K533" s="208"/>
      <c r="L533" s="208">
        <v>5</v>
      </c>
      <c r="M533" s="208">
        <v>2</v>
      </c>
      <c r="N533" s="208"/>
      <c r="O533" s="208"/>
      <c r="P533" s="208"/>
      <c r="Q533" s="157"/>
      <c r="R533" s="157"/>
      <c r="S533" s="157"/>
    </row>
    <row r="534" spans="1:19">
      <c r="A534" s="208" t="s">
        <v>499</v>
      </c>
      <c r="B534" s="208">
        <v>552</v>
      </c>
      <c r="C534" s="377">
        <v>67</v>
      </c>
      <c r="D534" s="208"/>
      <c r="E534" s="208"/>
      <c r="F534" s="208"/>
      <c r="G534" s="208">
        <v>19920</v>
      </c>
      <c r="H534" s="208" t="s">
        <v>2020</v>
      </c>
      <c r="I534" s="208"/>
      <c r="J534" s="208"/>
      <c r="K534" s="208"/>
      <c r="L534" s="208">
        <v>5</v>
      </c>
      <c r="M534" s="208">
        <v>2</v>
      </c>
      <c r="N534" s="208"/>
      <c r="O534" s="208"/>
      <c r="P534" s="208"/>
      <c r="Q534" s="157"/>
      <c r="R534" s="157"/>
      <c r="S534" s="157"/>
    </row>
    <row r="535" spans="1:19">
      <c r="A535" s="208" t="s">
        <v>499</v>
      </c>
      <c r="B535" s="208">
        <v>552</v>
      </c>
      <c r="C535" s="377">
        <v>68</v>
      </c>
      <c r="D535" s="208"/>
      <c r="E535" s="208"/>
      <c r="F535" s="208"/>
      <c r="G535" s="208">
        <v>19920</v>
      </c>
      <c r="H535" s="208" t="s">
        <v>2021</v>
      </c>
      <c r="I535" s="208"/>
      <c r="J535" s="208"/>
      <c r="K535" s="208"/>
      <c r="L535" s="208">
        <v>5</v>
      </c>
      <c r="M535" s="208">
        <v>2</v>
      </c>
      <c r="N535" s="208"/>
      <c r="O535" s="208"/>
      <c r="P535" s="208"/>
      <c r="Q535" s="157"/>
      <c r="R535" s="157"/>
      <c r="S535" s="157"/>
    </row>
    <row r="536" spans="1:19">
      <c r="A536" s="208" t="s">
        <v>499</v>
      </c>
      <c r="B536" s="208">
        <v>552</v>
      </c>
      <c r="C536" s="377">
        <v>69</v>
      </c>
      <c r="D536" s="208"/>
      <c r="E536" s="208"/>
      <c r="F536" s="208"/>
      <c r="G536" s="208">
        <v>19920</v>
      </c>
      <c r="H536" s="208" t="s">
        <v>2022</v>
      </c>
      <c r="I536" s="208"/>
      <c r="J536" s="208"/>
      <c r="K536" s="208"/>
      <c r="L536" s="208">
        <v>5</v>
      </c>
      <c r="M536" s="208">
        <v>2</v>
      </c>
      <c r="N536" s="208"/>
      <c r="O536" s="208"/>
      <c r="P536" s="208"/>
      <c r="Q536" s="157"/>
      <c r="R536" s="157"/>
      <c r="S536" s="157"/>
    </row>
    <row r="537" spans="1:19">
      <c r="A537" s="208" t="s">
        <v>499</v>
      </c>
      <c r="B537" s="208">
        <v>552</v>
      </c>
      <c r="C537" s="377">
        <v>70</v>
      </c>
      <c r="D537" s="208"/>
      <c r="E537" s="208"/>
      <c r="F537" s="208"/>
      <c r="G537" s="208">
        <v>19920</v>
      </c>
      <c r="H537" s="208" t="s">
        <v>2023</v>
      </c>
      <c r="I537" s="208"/>
      <c r="J537" s="208"/>
      <c r="K537" s="208"/>
      <c r="L537" s="208">
        <v>5</v>
      </c>
      <c r="M537" s="208">
        <v>2</v>
      </c>
      <c r="N537" s="208"/>
      <c r="O537" s="208"/>
      <c r="P537" s="208"/>
      <c r="Q537" s="157"/>
      <c r="R537" s="157"/>
      <c r="S537" s="157"/>
    </row>
    <row r="538" spans="1:19">
      <c r="A538" s="208" t="s">
        <v>499</v>
      </c>
      <c r="B538" s="208">
        <v>552</v>
      </c>
      <c r="C538" s="377">
        <v>71</v>
      </c>
      <c r="D538" s="208"/>
      <c r="E538" s="208"/>
      <c r="F538" s="208"/>
      <c r="G538" s="208">
        <v>19920</v>
      </c>
      <c r="H538" s="208" t="s">
        <v>2024</v>
      </c>
      <c r="I538" s="208"/>
      <c r="J538" s="208"/>
      <c r="K538" s="208"/>
      <c r="L538" s="208">
        <v>5</v>
      </c>
      <c r="M538" s="208">
        <v>2</v>
      </c>
      <c r="N538" s="208"/>
      <c r="O538" s="208"/>
      <c r="P538" s="208"/>
      <c r="Q538" s="157"/>
      <c r="R538" s="157"/>
      <c r="S538" s="157"/>
    </row>
    <row r="539" spans="1:19">
      <c r="A539" s="208" t="s">
        <v>499</v>
      </c>
      <c r="B539" s="208">
        <v>552</v>
      </c>
      <c r="C539" s="377">
        <v>72</v>
      </c>
      <c r="D539" s="208"/>
      <c r="E539" s="208"/>
      <c r="F539" s="208"/>
      <c r="G539" s="208">
        <v>49800</v>
      </c>
      <c r="H539" s="208" t="s">
        <v>2025</v>
      </c>
      <c r="I539" s="208"/>
      <c r="J539" s="208"/>
      <c r="K539" s="208"/>
      <c r="L539" s="208">
        <v>5</v>
      </c>
      <c r="M539" s="208">
        <v>2</v>
      </c>
      <c r="N539" s="208"/>
      <c r="O539" s="208"/>
      <c r="P539" s="208"/>
      <c r="Q539" s="157"/>
      <c r="R539" s="157"/>
      <c r="S539" s="157"/>
    </row>
    <row r="540" spans="1:19">
      <c r="A540" s="208" t="s">
        <v>499</v>
      </c>
      <c r="B540" s="208">
        <v>552</v>
      </c>
      <c r="C540" s="377">
        <v>73</v>
      </c>
      <c r="D540" s="208"/>
      <c r="E540" s="208"/>
      <c r="F540" s="208"/>
      <c r="G540" s="208">
        <v>35856</v>
      </c>
      <c r="H540" s="208" t="s">
        <v>2026</v>
      </c>
      <c r="I540" s="208"/>
      <c r="J540" s="208"/>
      <c r="K540" s="208"/>
      <c r="L540" s="208">
        <v>5</v>
      </c>
      <c r="M540" s="208">
        <v>2</v>
      </c>
      <c r="N540" s="208"/>
      <c r="O540" s="208"/>
      <c r="P540" s="208"/>
      <c r="Q540" s="157"/>
      <c r="R540" s="157"/>
      <c r="S540" s="157"/>
    </row>
    <row r="541" spans="1:19">
      <c r="A541" s="208" t="s">
        <v>499</v>
      </c>
      <c r="B541" s="208">
        <v>552</v>
      </c>
      <c r="C541" s="377">
        <v>74</v>
      </c>
      <c r="D541" s="208"/>
      <c r="E541" s="208"/>
      <c r="F541" s="208"/>
      <c r="G541" s="208">
        <v>19920</v>
      </c>
      <c r="H541" s="208" t="s">
        <v>2027</v>
      </c>
      <c r="I541" s="208"/>
      <c r="J541" s="208"/>
      <c r="K541" s="208"/>
      <c r="L541" s="208">
        <v>5</v>
      </c>
      <c r="M541" s="208">
        <v>2</v>
      </c>
      <c r="N541" s="208"/>
      <c r="O541" s="208"/>
      <c r="P541" s="208"/>
      <c r="Q541" s="157"/>
      <c r="R541" s="157"/>
      <c r="S541" s="157"/>
    </row>
    <row r="542" spans="1:19">
      <c r="A542" s="208" t="s">
        <v>499</v>
      </c>
      <c r="B542" s="208">
        <v>552</v>
      </c>
      <c r="C542" s="377">
        <v>75</v>
      </c>
      <c r="D542" s="208"/>
      <c r="E542" s="208"/>
      <c r="F542" s="208"/>
      <c r="G542" s="208">
        <v>19920</v>
      </c>
      <c r="H542" s="208" t="s">
        <v>2028</v>
      </c>
      <c r="I542" s="208"/>
      <c r="J542" s="208"/>
      <c r="K542" s="208"/>
      <c r="L542" s="208">
        <v>5</v>
      </c>
      <c r="M542" s="208">
        <v>2</v>
      </c>
      <c r="N542" s="208"/>
      <c r="O542" s="208"/>
      <c r="P542" s="208"/>
      <c r="Q542" s="157"/>
      <c r="R542" s="157"/>
      <c r="S542" s="157"/>
    </row>
    <row r="543" spans="1:19">
      <c r="A543" s="208" t="s">
        <v>499</v>
      </c>
      <c r="B543" s="208">
        <v>552</v>
      </c>
      <c r="C543" s="377">
        <v>76</v>
      </c>
      <c r="D543" s="208"/>
      <c r="E543" s="208"/>
      <c r="F543" s="208"/>
      <c r="G543" s="208">
        <v>19920</v>
      </c>
      <c r="H543" s="208" t="s">
        <v>2029</v>
      </c>
      <c r="I543" s="208"/>
      <c r="J543" s="208"/>
      <c r="K543" s="208"/>
      <c r="L543" s="208">
        <v>5</v>
      </c>
      <c r="M543" s="208">
        <v>2</v>
      </c>
      <c r="N543" s="208"/>
      <c r="O543" s="208"/>
      <c r="P543" s="208"/>
      <c r="Q543" s="157"/>
      <c r="R543" s="157"/>
      <c r="S543" s="157"/>
    </row>
    <row r="544" spans="1:19">
      <c r="A544" s="208" t="s">
        <v>499</v>
      </c>
      <c r="B544" s="208">
        <v>552</v>
      </c>
      <c r="C544" s="377">
        <v>77</v>
      </c>
      <c r="D544" s="208"/>
      <c r="E544" s="208"/>
      <c r="F544" s="208"/>
      <c r="G544" s="208">
        <v>19920</v>
      </c>
      <c r="H544" s="208" t="s">
        <v>2030</v>
      </c>
      <c r="I544" s="208"/>
      <c r="J544" s="208"/>
      <c r="K544" s="208"/>
      <c r="L544" s="208">
        <v>5</v>
      </c>
      <c r="M544" s="208">
        <v>2</v>
      </c>
      <c r="N544" s="208"/>
      <c r="O544" s="208"/>
      <c r="P544" s="208"/>
      <c r="Q544" s="157"/>
      <c r="R544" s="157"/>
      <c r="S544" s="157"/>
    </row>
    <row r="545" spans="1:19">
      <c r="A545" s="208" t="s">
        <v>499</v>
      </c>
      <c r="B545" s="208">
        <v>552</v>
      </c>
      <c r="C545" s="377">
        <v>78</v>
      </c>
      <c r="D545" s="208"/>
      <c r="E545" s="208"/>
      <c r="F545" s="208"/>
      <c r="G545" s="208">
        <v>19920</v>
      </c>
      <c r="H545" s="208" t="s">
        <v>2031</v>
      </c>
      <c r="I545" s="208"/>
      <c r="J545" s="208"/>
      <c r="K545" s="208"/>
      <c r="L545" s="208">
        <v>5</v>
      </c>
      <c r="M545" s="208">
        <v>2</v>
      </c>
      <c r="N545" s="208"/>
      <c r="O545" s="208"/>
      <c r="P545" s="208"/>
      <c r="Q545" s="157"/>
      <c r="R545" s="157"/>
      <c r="S545" s="157"/>
    </row>
    <row r="546" spans="1:19">
      <c r="A546" s="208" t="s">
        <v>499</v>
      </c>
      <c r="B546" s="208">
        <v>552</v>
      </c>
      <c r="C546" s="377">
        <v>79</v>
      </c>
      <c r="D546" s="208"/>
      <c r="E546" s="208"/>
      <c r="F546" s="208"/>
      <c r="G546" s="208">
        <v>19920</v>
      </c>
      <c r="H546" s="208" t="s">
        <v>2032</v>
      </c>
      <c r="I546" s="208"/>
      <c r="J546" s="208"/>
      <c r="K546" s="208"/>
      <c r="L546" s="208">
        <v>5</v>
      </c>
      <c r="M546" s="208">
        <v>2</v>
      </c>
      <c r="N546" s="208"/>
      <c r="O546" s="208"/>
      <c r="P546" s="208"/>
      <c r="Q546" s="157"/>
      <c r="R546" s="157"/>
      <c r="S546" s="157"/>
    </row>
    <row r="547" spans="1:19">
      <c r="A547" s="208" t="s">
        <v>499</v>
      </c>
      <c r="B547" s="208">
        <v>552</v>
      </c>
      <c r="C547" s="377">
        <v>80</v>
      </c>
      <c r="D547" s="208"/>
      <c r="E547" s="208"/>
      <c r="F547" s="208"/>
      <c r="G547" s="208">
        <v>66392</v>
      </c>
      <c r="H547" s="208" t="s">
        <v>2033</v>
      </c>
      <c r="I547" s="208"/>
      <c r="J547" s="208"/>
      <c r="K547" s="208"/>
      <c r="L547" s="208">
        <v>6</v>
      </c>
      <c r="M547" s="208">
        <v>2</v>
      </c>
      <c r="N547" s="208"/>
      <c r="O547" s="208"/>
      <c r="P547" s="208"/>
      <c r="Q547" s="157"/>
      <c r="R547" s="157"/>
      <c r="S547" s="157"/>
    </row>
    <row r="548" spans="1:19">
      <c r="A548" s="208" t="s">
        <v>499</v>
      </c>
      <c r="B548" s="208">
        <v>552</v>
      </c>
      <c r="C548" s="377">
        <v>81</v>
      </c>
      <c r="D548" s="208"/>
      <c r="E548" s="208"/>
      <c r="F548" s="208"/>
      <c r="G548" s="208">
        <v>47801</v>
      </c>
      <c r="H548" s="208" t="s">
        <v>2034</v>
      </c>
      <c r="I548" s="208"/>
      <c r="J548" s="208"/>
      <c r="K548" s="208"/>
      <c r="L548" s="208">
        <v>6</v>
      </c>
      <c r="M548" s="208">
        <v>2</v>
      </c>
      <c r="N548" s="208"/>
      <c r="O548" s="208"/>
      <c r="P548" s="208"/>
      <c r="Q548" s="157"/>
      <c r="R548" s="157"/>
      <c r="S548" s="157"/>
    </row>
    <row r="549" spans="1:19">
      <c r="A549" s="208" t="s">
        <v>499</v>
      </c>
      <c r="B549" s="208">
        <v>552</v>
      </c>
      <c r="C549" s="377">
        <v>82</v>
      </c>
      <c r="D549" s="208"/>
      <c r="E549" s="208"/>
      <c r="F549" s="208"/>
      <c r="G549" s="208">
        <v>26556</v>
      </c>
      <c r="H549" s="208" t="s">
        <v>2035</v>
      </c>
      <c r="I549" s="208"/>
      <c r="J549" s="208"/>
      <c r="K549" s="208"/>
      <c r="L549" s="208">
        <v>6</v>
      </c>
      <c r="M549" s="208">
        <v>2</v>
      </c>
      <c r="N549" s="208"/>
      <c r="O549" s="208"/>
      <c r="P549" s="208"/>
      <c r="Q549" s="157"/>
      <c r="R549" s="157"/>
      <c r="S549" s="157"/>
    </row>
    <row r="550" spans="1:19">
      <c r="A550" s="208" t="s">
        <v>499</v>
      </c>
      <c r="B550" s="208">
        <v>552</v>
      </c>
      <c r="C550" s="377">
        <v>83</v>
      </c>
      <c r="D550" s="208"/>
      <c r="E550" s="208"/>
      <c r="F550" s="208"/>
      <c r="G550" s="208">
        <v>26556</v>
      </c>
      <c r="H550" s="208" t="s">
        <v>2036</v>
      </c>
      <c r="I550" s="208"/>
      <c r="J550" s="208"/>
      <c r="K550" s="208"/>
      <c r="L550" s="208">
        <v>6</v>
      </c>
      <c r="M550" s="208">
        <v>2</v>
      </c>
      <c r="N550" s="208"/>
      <c r="O550" s="208"/>
      <c r="P550" s="208"/>
      <c r="Q550" s="157"/>
      <c r="R550" s="157"/>
      <c r="S550" s="157"/>
    </row>
    <row r="551" spans="1:19">
      <c r="A551" s="208" t="s">
        <v>499</v>
      </c>
      <c r="B551" s="208">
        <v>552</v>
      </c>
      <c r="C551" s="377">
        <v>84</v>
      </c>
      <c r="D551" s="208"/>
      <c r="E551" s="208"/>
      <c r="F551" s="208"/>
      <c r="G551" s="208">
        <v>26556</v>
      </c>
      <c r="H551" s="208" t="s">
        <v>2037</v>
      </c>
      <c r="I551" s="208"/>
      <c r="J551" s="208"/>
      <c r="K551" s="208"/>
      <c r="L551" s="208">
        <v>6</v>
      </c>
      <c r="M551" s="208">
        <v>2</v>
      </c>
      <c r="N551" s="208"/>
      <c r="O551" s="208"/>
      <c r="P551" s="208"/>
      <c r="Q551" s="157"/>
      <c r="R551" s="157"/>
      <c r="S551" s="157"/>
    </row>
    <row r="552" spans="1:19">
      <c r="A552" s="208" t="s">
        <v>499</v>
      </c>
      <c r="B552" s="208">
        <v>552</v>
      </c>
      <c r="C552" s="377">
        <v>85</v>
      </c>
      <c r="D552" s="208"/>
      <c r="E552" s="208"/>
      <c r="F552" s="208"/>
      <c r="G552" s="208">
        <v>26556</v>
      </c>
      <c r="H552" s="208" t="s">
        <v>2038</v>
      </c>
      <c r="I552" s="208"/>
      <c r="J552" s="208"/>
      <c r="K552" s="208"/>
      <c r="L552" s="208">
        <v>6</v>
      </c>
      <c r="M552" s="208">
        <v>2</v>
      </c>
      <c r="N552" s="208"/>
      <c r="O552" s="208"/>
      <c r="P552" s="208"/>
      <c r="Q552" s="157"/>
      <c r="R552" s="157"/>
      <c r="S552" s="157"/>
    </row>
    <row r="553" spans="1:19">
      <c r="A553" s="208" t="s">
        <v>499</v>
      </c>
      <c r="B553" s="208">
        <v>552</v>
      </c>
      <c r="C553" s="377">
        <v>86</v>
      </c>
      <c r="D553" s="208"/>
      <c r="E553" s="208"/>
      <c r="F553" s="208"/>
      <c r="G553" s="208">
        <v>26556</v>
      </c>
      <c r="H553" s="208" t="s">
        <v>2039</v>
      </c>
      <c r="I553" s="208"/>
      <c r="J553" s="208"/>
      <c r="K553" s="208"/>
      <c r="L553" s="208">
        <v>6</v>
      </c>
      <c r="M553" s="208">
        <v>2</v>
      </c>
      <c r="N553" s="208"/>
      <c r="O553" s="208"/>
      <c r="P553" s="208"/>
      <c r="Q553" s="157"/>
      <c r="R553" s="157"/>
      <c r="S553" s="157"/>
    </row>
    <row r="554" spans="1:19">
      <c r="A554" s="208" t="s">
        <v>499</v>
      </c>
      <c r="B554" s="208">
        <v>552</v>
      </c>
      <c r="C554" s="377">
        <v>87</v>
      </c>
      <c r="D554" s="208"/>
      <c r="E554" s="208"/>
      <c r="F554" s="208"/>
      <c r="G554" s="208">
        <v>26556</v>
      </c>
      <c r="H554" s="208" t="s">
        <v>2040</v>
      </c>
      <c r="I554" s="208"/>
      <c r="J554" s="208"/>
      <c r="K554" s="208"/>
      <c r="L554" s="208">
        <v>6</v>
      </c>
      <c r="M554" s="208">
        <v>2</v>
      </c>
      <c r="N554" s="208"/>
      <c r="O554" s="208"/>
      <c r="P554" s="208"/>
      <c r="Q554" s="157"/>
      <c r="R554" s="157"/>
      <c r="S554" s="157"/>
    </row>
    <row r="555" spans="1:19">
      <c r="A555" s="208" t="s">
        <v>499</v>
      </c>
      <c r="B555" s="208">
        <v>552</v>
      </c>
      <c r="C555" s="377">
        <v>88</v>
      </c>
      <c r="D555" s="208"/>
      <c r="E555" s="208"/>
      <c r="F555" s="208"/>
      <c r="G555" s="208">
        <v>66392</v>
      </c>
      <c r="H555" s="208" t="s">
        <v>2041</v>
      </c>
      <c r="I555" s="208"/>
      <c r="J555" s="208"/>
      <c r="K555" s="208"/>
      <c r="L555" s="208">
        <v>6</v>
      </c>
      <c r="M555" s="208">
        <v>2</v>
      </c>
      <c r="N555" s="208"/>
      <c r="O555" s="208"/>
      <c r="P555" s="208"/>
      <c r="Q555" s="157"/>
      <c r="R555" s="157"/>
      <c r="S555" s="157"/>
    </row>
    <row r="556" spans="1:19">
      <c r="A556" s="208" t="s">
        <v>499</v>
      </c>
      <c r="B556" s="208">
        <v>552</v>
      </c>
      <c r="C556" s="377">
        <v>89</v>
      </c>
      <c r="D556" s="208"/>
      <c r="E556" s="208"/>
      <c r="F556" s="208"/>
      <c r="G556" s="208">
        <v>47801</v>
      </c>
      <c r="H556" s="208" t="s">
        <v>2042</v>
      </c>
      <c r="I556" s="208"/>
      <c r="J556" s="208"/>
      <c r="K556" s="208"/>
      <c r="L556" s="208">
        <v>6</v>
      </c>
      <c r="M556" s="208">
        <v>2</v>
      </c>
      <c r="N556" s="208"/>
      <c r="O556" s="208"/>
      <c r="P556" s="208"/>
      <c r="Q556" s="157"/>
      <c r="R556" s="157"/>
      <c r="S556" s="157"/>
    </row>
    <row r="557" spans="1:19">
      <c r="A557" s="208" t="s">
        <v>499</v>
      </c>
      <c r="B557" s="208">
        <v>552</v>
      </c>
      <c r="C557" s="377">
        <v>90</v>
      </c>
      <c r="D557" s="208"/>
      <c r="E557" s="208"/>
      <c r="F557" s="208"/>
      <c r="G557" s="208">
        <v>26556</v>
      </c>
      <c r="H557" s="208" t="s">
        <v>2043</v>
      </c>
      <c r="I557" s="208"/>
      <c r="J557" s="208"/>
      <c r="K557" s="208"/>
      <c r="L557" s="208">
        <v>6</v>
      </c>
      <c r="M557" s="208">
        <v>2</v>
      </c>
      <c r="N557" s="208"/>
      <c r="O557" s="208"/>
      <c r="P557" s="208"/>
      <c r="Q557" s="157"/>
      <c r="R557" s="157"/>
      <c r="S557" s="157"/>
    </row>
    <row r="558" spans="1:19">
      <c r="A558" s="208" t="s">
        <v>499</v>
      </c>
      <c r="B558" s="208">
        <v>552</v>
      </c>
      <c r="C558" s="377">
        <v>91</v>
      </c>
      <c r="D558" s="208"/>
      <c r="E558" s="208"/>
      <c r="F558" s="208"/>
      <c r="G558" s="208">
        <v>26556</v>
      </c>
      <c r="H558" s="208" t="s">
        <v>2044</v>
      </c>
      <c r="I558" s="208"/>
      <c r="J558" s="208"/>
      <c r="K558" s="208"/>
      <c r="L558" s="208">
        <v>6</v>
      </c>
      <c r="M558" s="208">
        <v>2</v>
      </c>
      <c r="N558" s="208"/>
      <c r="O558" s="208"/>
      <c r="P558" s="208"/>
      <c r="Q558" s="157"/>
      <c r="R558" s="157"/>
      <c r="S558" s="157"/>
    </row>
    <row r="559" spans="1:19">
      <c r="A559" s="208" t="s">
        <v>499</v>
      </c>
      <c r="B559" s="208">
        <v>552</v>
      </c>
      <c r="C559" s="377">
        <v>92</v>
      </c>
      <c r="D559" s="208"/>
      <c r="E559" s="208"/>
      <c r="F559" s="208"/>
      <c r="G559" s="208">
        <v>26556</v>
      </c>
      <c r="H559" s="208" t="s">
        <v>2045</v>
      </c>
      <c r="I559" s="208"/>
      <c r="J559" s="208"/>
      <c r="K559" s="208"/>
      <c r="L559" s="208">
        <v>6</v>
      </c>
      <c r="M559" s="208">
        <v>2</v>
      </c>
      <c r="N559" s="208"/>
      <c r="O559" s="208"/>
      <c r="P559" s="208"/>
      <c r="Q559" s="157"/>
      <c r="R559" s="157"/>
      <c r="S559" s="157"/>
    </row>
    <row r="560" spans="1:19">
      <c r="A560" s="208" t="s">
        <v>499</v>
      </c>
      <c r="B560" s="208">
        <v>552</v>
      </c>
      <c r="C560" s="377">
        <v>93</v>
      </c>
      <c r="D560" s="208"/>
      <c r="E560" s="208"/>
      <c r="F560" s="208"/>
      <c r="G560" s="208">
        <v>26556</v>
      </c>
      <c r="H560" s="208" t="s">
        <v>2046</v>
      </c>
      <c r="I560" s="208"/>
      <c r="J560" s="208"/>
      <c r="K560" s="208"/>
      <c r="L560" s="208">
        <v>6</v>
      </c>
      <c r="M560" s="208">
        <v>2</v>
      </c>
      <c r="N560" s="208"/>
      <c r="O560" s="208"/>
      <c r="P560" s="208"/>
      <c r="Q560" s="157"/>
      <c r="R560" s="157"/>
      <c r="S560" s="157"/>
    </row>
    <row r="561" spans="1:19">
      <c r="A561" s="208" t="s">
        <v>499</v>
      </c>
      <c r="B561" s="208">
        <v>552</v>
      </c>
      <c r="C561" s="377">
        <v>94</v>
      </c>
      <c r="D561" s="208"/>
      <c r="E561" s="208"/>
      <c r="F561" s="208"/>
      <c r="G561" s="208">
        <v>26556</v>
      </c>
      <c r="H561" s="208" t="s">
        <v>2047</v>
      </c>
      <c r="I561" s="208"/>
      <c r="J561" s="208"/>
      <c r="K561" s="208"/>
      <c r="L561" s="208">
        <v>6</v>
      </c>
      <c r="M561" s="208">
        <v>2</v>
      </c>
      <c r="N561" s="208"/>
      <c r="O561" s="208"/>
      <c r="P561" s="208"/>
      <c r="Q561" s="157"/>
      <c r="R561" s="157"/>
      <c r="S561" s="157"/>
    </row>
    <row r="562" spans="1:19">
      <c r="A562" s="208" t="s">
        <v>499</v>
      </c>
      <c r="B562" s="208">
        <v>552</v>
      </c>
      <c r="C562" s="377">
        <v>95</v>
      </c>
      <c r="D562" s="208"/>
      <c r="E562" s="208"/>
      <c r="F562" s="208"/>
      <c r="G562" s="208">
        <v>26556</v>
      </c>
      <c r="H562" s="208" t="s">
        <v>2048</v>
      </c>
      <c r="I562" s="208"/>
      <c r="J562" s="208"/>
      <c r="K562" s="208"/>
      <c r="L562" s="208">
        <v>6</v>
      </c>
      <c r="M562" s="208">
        <v>2</v>
      </c>
      <c r="N562" s="208"/>
      <c r="O562" s="208"/>
      <c r="P562" s="208"/>
      <c r="Q562" s="157"/>
      <c r="R562" s="157"/>
      <c r="S562" s="157"/>
    </row>
    <row r="563" spans="1:19">
      <c r="A563" s="208" t="s">
        <v>499</v>
      </c>
      <c r="B563" s="208">
        <v>552</v>
      </c>
      <c r="C563" s="377">
        <v>96</v>
      </c>
      <c r="D563" s="208"/>
      <c r="E563" s="208"/>
      <c r="F563" s="208"/>
      <c r="G563" s="208">
        <v>66392</v>
      </c>
      <c r="H563" s="208" t="s">
        <v>2049</v>
      </c>
      <c r="I563" s="208"/>
      <c r="J563" s="208"/>
      <c r="K563" s="208"/>
      <c r="L563" s="208">
        <v>6</v>
      </c>
      <c r="M563" s="208">
        <v>2</v>
      </c>
      <c r="N563" s="208"/>
      <c r="O563" s="208"/>
      <c r="P563" s="208"/>
      <c r="Q563" s="157"/>
      <c r="R563" s="157"/>
      <c r="S563" s="157"/>
    </row>
    <row r="564" spans="1:19">
      <c r="A564" s="208" t="s">
        <v>499</v>
      </c>
      <c r="B564" s="208">
        <v>552</v>
      </c>
      <c r="C564" s="377">
        <v>97</v>
      </c>
      <c r="D564" s="208"/>
      <c r="E564" s="208"/>
      <c r="F564" s="208"/>
      <c r="G564" s="208">
        <v>47801</v>
      </c>
      <c r="H564" s="208" t="s">
        <v>2050</v>
      </c>
      <c r="I564" s="208"/>
      <c r="J564" s="208"/>
      <c r="K564" s="208"/>
      <c r="L564" s="208">
        <v>6</v>
      </c>
      <c r="M564" s="208">
        <v>2</v>
      </c>
      <c r="N564" s="208"/>
      <c r="O564" s="208"/>
      <c r="P564" s="208"/>
      <c r="Q564" s="157"/>
      <c r="R564" s="157"/>
      <c r="S564" s="157"/>
    </row>
    <row r="565" spans="1:19">
      <c r="A565" s="208" t="s">
        <v>499</v>
      </c>
      <c r="B565" s="208">
        <v>552</v>
      </c>
      <c r="C565" s="377">
        <v>98</v>
      </c>
      <c r="D565" s="208"/>
      <c r="E565" s="208"/>
      <c r="F565" s="208"/>
      <c r="G565" s="208">
        <v>26556</v>
      </c>
      <c r="H565" s="208" t="s">
        <v>2051</v>
      </c>
      <c r="I565" s="208"/>
      <c r="J565" s="208"/>
      <c r="K565" s="208"/>
      <c r="L565" s="208">
        <v>6</v>
      </c>
      <c r="M565" s="208">
        <v>2</v>
      </c>
      <c r="N565" s="208"/>
      <c r="O565" s="208"/>
      <c r="P565" s="208"/>
      <c r="Q565" s="157"/>
      <c r="R565" s="157"/>
      <c r="S565" s="157"/>
    </row>
    <row r="566" spans="1:19">
      <c r="A566" s="208" t="s">
        <v>499</v>
      </c>
      <c r="B566" s="208">
        <v>552</v>
      </c>
      <c r="C566" s="377">
        <v>99</v>
      </c>
      <c r="D566" s="208"/>
      <c r="E566" s="208"/>
      <c r="F566" s="208"/>
      <c r="G566" s="208">
        <v>26556</v>
      </c>
      <c r="H566" s="208" t="s">
        <v>2052</v>
      </c>
      <c r="I566" s="208"/>
      <c r="J566" s="208"/>
      <c r="K566" s="208"/>
      <c r="L566" s="208">
        <v>6</v>
      </c>
      <c r="M566" s="208">
        <v>2</v>
      </c>
      <c r="N566" s="208"/>
      <c r="O566" s="208"/>
      <c r="P566" s="208"/>
      <c r="Q566" s="157"/>
      <c r="R566" s="157"/>
      <c r="S566" s="157"/>
    </row>
    <row r="567" spans="1:19">
      <c r="A567" s="208" t="s">
        <v>499</v>
      </c>
      <c r="B567" s="208">
        <v>552</v>
      </c>
      <c r="C567" s="377">
        <v>100</v>
      </c>
      <c r="D567" s="208"/>
      <c r="E567" s="208"/>
      <c r="F567" s="208"/>
      <c r="G567" s="208">
        <v>26556</v>
      </c>
      <c r="H567" s="208" t="s">
        <v>2053</v>
      </c>
      <c r="I567" s="208"/>
      <c r="J567" s="208"/>
      <c r="K567" s="208"/>
      <c r="L567" s="208">
        <v>6</v>
      </c>
      <c r="M567" s="208">
        <v>2</v>
      </c>
      <c r="N567" s="208"/>
      <c r="O567" s="208"/>
      <c r="P567" s="208"/>
      <c r="Q567" s="157"/>
      <c r="R567" s="157"/>
      <c r="S567" s="157"/>
    </row>
    <row r="568" spans="1:19">
      <c r="A568" s="208" t="s">
        <v>499</v>
      </c>
      <c r="B568" s="208">
        <v>552</v>
      </c>
      <c r="C568" s="377">
        <v>101</v>
      </c>
      <c r="D568" s="208"/>
      <c r="E568" s="208"/>
      <c r="F568" s="208"/>
      <c r="G568" s="208">
        <v>26556</v>
      </c>
      <c r="H568" s="208" t="s">
        <v>2054</v>
      </c>
      <c r="I568" s="208"/>
      <c r="J568" s="208"/>
      <c r="K568" s="208"/>
      <c r="L568" s="208">
        <v>6</v>
      </c>
      <c r="M568" s="208">
        <v>2</v>
      </c>
      <c r="N568" s="208"/>
      <c r="O568" s="208"/>
      <c r="P568" s="208"/>
      <c r="Q568" s="157"/>
      <c r="R568" s="157"/>
      <c r="S568" s="157"/>
    </row>
    <row r="569" spans="1:19">
      <c r="A569" s="208" t="s">
        <v>499</v>
      </c>
      <c r="B569" s="208">
        <v>552</v>
      </c>
      <c r="C569" s="377">
        <v>102</v>
      </c>
      <c r="D569" s="208"/>
      <c r="E569" s="208"/>
      <c r="F569" s="208"/>
      <c r="G569" s="208">
        <v>26556</v>
      </c>
      <c r="H569" s="208" t="s">
        <v>2055</v>
      </c>
      <c r="I569" s="208"/>
      <c r="J569" s="208"/>
      <c r="K569" s="208"/>
      <c r="L569" s="208">
        <v>6</v>
      </c>
      <c r="M569" s="208">
        <v>2</v>
      </c>
      <c r="N569" s="208"/>
      <c r="O569" s="208"/>
      <c r="P569" s="208"/>
      <c r="Q569" s="157"/>
      <c r="R569" s="157"/>
      <c r="S569" s="157"/>
    </row>
    <row r="570" spans="1:19">
      <c r="A570" s="208" t="s">
        <v>499</v>
      </c>
      <c r="B570" s="208">
        <v>552</v>
      </c>
      <c r="C570" s="377">
        <v>103</v>
      </c>
      <c r="D570" s="208"/>
      <c r="E570" s="208"/>
      <c r="F570" s="208"/>
      <c r="G570" s="208">
        <v>26556</v>
      </c>
      <c r="H570" s="208" t="s">
        <v>2056</v>
      </c>
      <c r="I570" s="208"/>
      <c r="J570" s="208"/>
      <c r="K570" s="208"/>
      <c r="L570" s="208">
        <v>6</v>
      </c>
      <c r="M570" s="208">
        <v>2</v>
      </c>
      <c r="N570" s="208"/>
      <c r="O570" s="208"/>
      <c r="P570" s="208"/>
      <c r="Q570" s="157"/>
      <c r="R570" s="157"/>
      <c r="S570" s="157"/>
    </row>
    <row r="571" spans="1:19">
      <c r="A571" s="208" t="s">
        <v>499</v>
      </c>
      <c r="B571" s="208">
        <v>552</v>
      </c>
      <c r="C571" s="377">
        <v>104</v>
      </c>
      <c r="D571" s="208"/>
      <c r="E571" s="208"/>
      <c r="F571" s="208"/>
      <c r="G571" s="208">
        <v>84272</v>
      </c>
      <c r="H571" s="208" t="s">
        <v>2057</v>
      </c>
      <c r="I571" s="208"/>
      <c r="J571" s="208"/>
      <c r="K571" s="208"/>
      <c r="L571" s="208">
        <v>7</v>
      </c>
      <c r="M571" s="208">
        <v>2</v>
      </c>
      <c r="N571" s="208"/>
      <c r="O571" s="208"/>
      <c r="P571" s="208"/>
      <c r="Q571" s="157"/>
      <c r="R571" s="157"/>
      <c r="S571" s="157"/>
    </row>
    <row r="572" spans="1:19">
      <c r="A572" s="208" t="s">
        <v>499</v>
      </c>
      <c r="B572" s="208">
        <v>552</v>
      </c>
      <c r="C572" s="377">
        <v>105</v>
      </c>
      <c r="D572" s="208"/>
      <c r="E572" s="208"/>
      <c r="F572" s="208"/>
      <c r="G572" s="208">
        <v>60675</v>
      </c>
      <c r="H572" s="208" t="s">
        <v>2058</v>
      </c>
      <c r="I572" s="208"/>
      <c r="J572" s="208"/>
      <c r="K572" s="208"/>
      <c r="L572" s="208">
        <v>7</v>
      </c>
      <c r="M572" s="208">
        <v>2</v>
      </c>
      <c r="N572" s="208"/>
      <c r="O572" s="208"/>
      <c r="P572" s="208"/>
      <c r="Q572" s="157"/>
      <c r="R572" s="157"/>
      <c r="S572" s="157"/>
    </row>
    <row r="573" spans="1:19">
      <c r="A573" s="208" t="s">
        <v>499</v>
      </c>
      <c r="B573" s="208">
        <v>552</v>
      </c>
      <c r="C573" s="377">
        <v>106</v>
      </c>
      <c r="D573" s="208"/>
      <c r="E573" s="208"/>
      <c r="F573" s="208"/>
      <c r="G573" s="208">
        <v>33708</v>
      </c>
      <c r="H573" s="208" t="s">
        <v>2059</v>
      </c>
      <c r="I573" s="208"/>
      <c r="J573" s="208"/>
      <c r="K573" s="208"/>
      <c r="L573" s="208">
        <v>7</v>
      </c>
      <c r="M573" s="208">
        <v>2</v>
      </c>
      <c r="N573" s="208"/>
      <c r="O573" s="208"/>
      <c r="P573" s="208"/>
      <c r="Q573" s="157"/>
      <c r="R573" s="157"/>
      <c r="S573" s="157"/>
    </row>
    <row r="574" spans="1:19">
      <c r="A574" s="208" t="s">
        <v>499</v>
      </c>
      <c r="B574" s="208">
        <v>552</v>
      </c>
      <c r="C574" s="377">
        <v>107</v>
      </c>
      <c r="D574" s="208"/>
      <c r="E574" s="208"/>
      <c r="F574" s="208"/>
      <c r="G574" s="208">
        <v>33708</v>
      </c>
      <c r="H574" s="208" t="s">
        <v>2060</v>
      </c>
      <c r="I574" s="208"/>
      <c r="J574" s="208"/>
      <c r="K574" s="208"/>
      <c r="L574" s="208">
        <v>7</v>
      </c>
      <c r="M574" s="208">
        <v>2</v>
      </c>
      <c r="N574" s="208"/>
      <c r="O574" s="208"/>
      <c r="P574" s="208"/>
      <c r="Q574" s="157"/>
      <c r="R574" s="157"/>
      <c r="S574" s="157"/>
    </row>
    <row r="575" spans="1:19">
      <c r="A575" s="208" t="s">
        <v>499</v>
      </c>
      <c r="B575" s="208">
        <v>552</v>
      </c>
      <c r="C575" s="377">
        <v>108</v>
      </c>
      <c r="D575" s="208"/>
      <c r="E575" s="208"/>
      <c r="F575" s="208"/>
      <c r="G575" s="208">
        <v>33708</v>
      </c>
      <c r="H575" s="208" t="s">
        <v>2061</v>
      </c>
      <c r="I575" s="208"/>
      <c r="J575" s="208"/>
      <c r="K575" s="208"/>
      <c r="L575" s="208">
        <v>7</v>
      </c>
      <c r="M575" s="208">
        <v>2</v>
      </c>
      <c r="N575" s="208"/>
      <c r="O575" s="208"/>
      <c r="P575" s="208"/>
      <c r="Q575" s="157"/>
      <c r="R575" s="157"/>
      <c r="S575" s="157"/>
    </row>
    <row r="576" spans="1:19">
      <c r="A576" s="208" t="s">
        <v>499</v>
      </c>
      <c r="B576" s="208">
        <v>552</v>
      </c>
      <c r="C576" s="377">
        <v>109</v>
      </c>
      <c r="D576" s="208"/>
      <c r="E576" s="208"/>
      <c r="F576" s="208"/>
      <c r="G576" s="208">
        <v>33708</v>
      </c>
      <c r="H576" s="208" t="s">
        <v>2062</v>
      </c>
      <c r="I576" s="208"/>
      <c r="J576" s="208"/>
      <c r="K576" s="208"/>
      <c r="L576" s="208">
        <v>7</v>
      </c>
      <c r="M576" s="208">
        <v>2</v>
      </c>
      <c r="N576" s="208"/>
      <c r="O576" s="208"/>
      <c r="P576" s="208"/>
      <c r="Q576" s="157"/>
      <c r="R576" s="157"/>
      <c r="S576" s="157"/>
    </row>
    <row r="577" spans="1:19">
      <c r="A577" s="208" t="s">
        <v>499</v>
      </c>
      <c r="B577" s="208">
        <v>552</v>
      </c>
      <c r="C577" s="377">
        <v>110</v>
      </c>
      <c r="D577" s="208"/>
      <c r="E577" s="208"/>
      <c r="F577" s="208"/>
      <c r="G577" s="208">
        <v>33708</v>
      </c>
      <c r="H577" s="208" t="s">
        <v>2063</v>
      </c>
      <c r="I577" s="208"/>
      <c r="J577" s="208"/>
      <c r="K577" s="208"/>
      <c r="L577" s="208">
        <v>7</v>
      </c>
      <c r="M577" s="208">
        <v>2</v>
      </c>
      <c r="N577" s="208"/>
      <c r="O577" s="208"/>
      <c r="P577" s="208"/>
      <c r="Q577" s="157"/>
      <c r="R577" s="157"/>
      <c r="S577" s="157"/>
    </row>
    <row r="578" spans="1:19">
      <c r="A578" s="208" t="s">
        <v>499</v>
      </c>
      <c r="B578" s="208">
        <v>552</v>
      </c>
      <c r="C578" s="377">
        <v>111</v>
      </c>
      <c r="D578" s="208"/>
      <c r="E578" s="208"/>
      <c r="F578" s="208"/>
      <c r="G578" s="208">
        <v>33708</v>
      </c>
      <c r="H578" s="208" t="s">
        <v>2064</v>
      </c>
      <c r="I578" s="208"/>
      <c r="J578" s="208"/>
      <c r="K578" s="208"/>
      <c r="L578" s="208">
        <v>7</v>
      </c>
      <c r="M578" s="208">
        <v>2</v>
      </c>
      <c r="N578" s="208"/>
      <c r="O578" s="208"/>
      <c r="P578" s="208"/>
      <c r="Q578" s="157"/>
      <c r="R578" s="157"/>
      <c r="S578" s="157"/>
    </row>
    <row r="579" spans="1:19">
      <c r="A579" s="208" t="s">
        <v>499</v>
      </c>
      <c r="B579" s="208">
        <v>552</v>
      </c>
      <c r="C579" s="377">
        <v>112</v>
      </c>
      <c r="D579" s="208"/>
      <c r="E579" s="208"/>
      <c r="F579" s="208"/>
      <c r="G579" s="208">
        <v>84272</v>
      </c>
      <c r="H579" s="208" t="s">
        <v>2065</v>
      </c>
      <c r="I579" s="208"/>
      <c r="J579" s="208"/>
      <c r="K579" s="208"/>
      <c r="L579" s="208">
        <v>7</v>
      </c>
      <c r="M579" s="208">
        <v>2</v>
      </c>
      <c r="N579" s="208"/>
      <c r="O579" s="208"/>
      <c r="P579" s="208"/>
      <c r="Q579" s="157"/>
      <c r="R579" s="157"/>
      <c r="S579" s="157"/>
    </row>
    <row r="580" spans="1:19">
      <c r="A580" s="208" t="s">
        <v>499</v>
      </c>
      <c r="B580" s="208">
        <v>552</v>
      </c>
      <c r="C580" s="377">
        <v>113</v>
      </c>
      <c r="D580" s="208"/>
      <c r="E580" s="208"/>
      <c r="F580" s="208"/>
      <c r="G580" s="208">
        <v>60675</v>
      </c>
      <c r="H580" s="208" t="s">
        <v>2066</v>
      </c>
      <c r="I580" s="208"/>
      <c r="J580" s="208"/>
      <c r="K580" s="208"/>
      <c r="L580" s="208">
        <v>7</v>
      </c>
      <c r="M580" s="208">
        <v>2</v>
      </c>
      <c r="N580" s="208"/>
      <c r="O580" s="208"/>
      <c r="P580" s="208"/>
      <c r="Q580" s="157"/>
      <c r="R580" s="157"/>
      <c r="S580" s="157"/>
    </row>
    <row r="581" spans="1:19">
      <c r="A581" s="208" t="s">
        <v>499</v>
      </c>
      <c r="B581" s="208">
        <v>552</v>
      </c>
      <c r="C581" s="377">
        <v>114</v>
      </c>
      <c r="D581" s="208"/>
      <c r="E581" s="208"/>
      <c r="F581" s="208"/>
      <c r="G581" s="208">
        <v>33708</v>
      </c>
      <c r="H581" s="208" t="s">
        <v>2067</v>
      </c>
      <c r="I581" s="208"/>
      <c r="J581" s="208"/>
      <c r="K581" s="208"/>
      <c r="L581" s="208">
        <v>7</v>
      </c>
      <c r="M581" s="208">
        <v>2</v>
      </c>
      <c r="N581" s="208"/>
      <c r="O581" s="208"/>
      <c r="P581" s="208"/>
      <c r="Q581" s="157"/>
      <c r="R581" s="157"/>
      <c r="S581" s="157"/>
    </row>
    <row r="582" spans="1:19">
      <c r="A582" s="208" t="s">
        <v>499</v>
      </c>
      <c r="B582" s="208">
        <v>552</v>
      </c>
      <c r="C582" s="377">
        <v>115</v>
      </c>
      <c r="D582" s="208"/>
      <c r="E582" s="208"/>
      <c r="F582" s="208"/>
      <c r="G582" s="208">
        <v>33708</v>
      </c>
      <c r="H582" s="208" t="s">
        <v>2068</v>
      </c>
      <c r="I582" s="208"/>
      <c r="J582" s="208"/>
      <c r="K582" s="208"/>
      <c r="L582" s="208">
        <v>7</v>
      </c>
      <c r="M582" s="208">
        <v>2</v>
      </c>
      <c r="N582" s="208"/>
      <c r="O582" s="208"/>
      <c r="P582" s="208"/>
      <c r="Q582" s="157"/>
      <c r="R582" s="157"/>
      <c r="S582" s="157"/>
    </row>
    <row r="583" spans="1:19">
      <c r="A583" s="208" t="s">
        <v>499</v>
      </c>
      <c r="B583" s="208">
        <v>552</v>
      </c>
      <c r="C583" s="377">
        <v>116</v>
      </c>
      <c r="D583" s="208"/>
      <c r="E583" s="208"/>
      <c r="F583" s="208"/>
      <c r="G583" s="208">
        <v>33708</v>
      </c>
      <c r="H583" s="208" t="s">
        <v>2069</v>
      </c>
      <c r="I583" s="208"/>
      <c r="J583" s="208"/>
      <c r="K583" s="208"/>
      <c r="L583" s="208">
        <v>7</v>
      </c>
      <c r="M583" s="208">
        <v>2</v>
      </c>
      <c r="N583" s="208"/>
      <c r="O583" s="208"/>
      <c r="P583" s="208"/>
      <c r="Q583" s="157"/>
      <c r="R583" s="157"/>
      <c r="S583" s="157"/>
    </row>
    <row r="584" spans="1:19">
      <c r="A584" s="208" t="s">
        <v>499</v>
      </c>
      <c r="B584" s="208">
        <v>552</v>
      </c>
      <c r="C584" s="377">
        <v>117</v>
      </c>
      <c r="D584" s="208"/>
      <c r="E584" s="208"/>
      <c r="F584" s="208"/>
      <c r="G584" s="208">
        <v>33708</v>
      </c>
      <c r="H584" s="208" t="s">
        <v>2070</v>
      </c>
      <c r="I584" s="208"/>
      <c r="J584" s="208"/>
      <c r="K584" s="208"/>
      <c r="L584" s="208">
        <v>7</v>
      </c>
      <c r="M584" s="208">
        <v>2</v>
      </c>
      <c r="N584" s="208"/>
      <c r="O584" s="208"/>
      <c r="P584" s="208"/>
      <c r="Q584" s="157"/>
      <c r="R584" s="157"/>
      <c r="S584" s="157"/>
    </row>
    <row r="585" spans="1:19">
      <c r="A585" s="208" t="s">
        <v>499</v>
      </c>
      <c r="B585" s="208">
        <v>552</v>
      </c>
      <c r="C585" s="377">
        <v>118</v>
      </c>
      <c r="D585" s="208"/>
      <c r="E585" s="208"/>
      <c r="F585" s="208"/>
      <c r="G585" s="208">
        <v>33708</v>
      </c>
      <c r="H585" s="208" t="s">
        <v>2071</v>
      </c>
      <c r="I585" s="208"/>
      <c r="J585" s="208"/>
      <c r="K585" s="208"/>
      <c r="L585" s="208">
        <v>7</v>
      </c>
      <c r="M585" s="208">
        <v>2</v>
      </c>
      <c r="N585" s="208"/>
      <c r="O585" s="208"/>
      <c r="P585" s="208"/>
      <c r="Q585" s="157"/>
      <c r="R585" s="157"/>
      <c r="S585" s="157"/>
    </row>
    <row r="586" spans="1:19">
      <c r="A586" s="208" t="s">
        <v>499</v>
      </c>
      <c r="B586" s="208">
        <v>552</v>
      </c>
      <c r="C586" s="377">
        <v>119</v>
      </c>
      <c r="D586" s="208"/>
      <c r="E586" s="208"/>
      <c r="F586" s="208"/>
      <c r="G586" s="208">
        <v>33708</v>
      </c>
      <c r="H586" s="208" t="s">
        <v>2072</v>
      </c>
      <c r="I586" s="208"/>
      <c r="J586" s="208"/>
      <c r="K586" s="208"/>
      <c r="L586" s="208">
        <v>7</v>
      </c>
      <c r="M586" s="208">
        <v>2</v>
      </c>
      <c r="N586" s="208"/>
      <c r="O586" s="208"/>
      <c r="P586" s="208"/>
      <c r="Q586" s="157"/>
      <c r="R586" s="157"/>
      <c r="S586" s="157"/>
    </row>
    <row r="587" spans="1:19">
      <c r="A587" s="208" t="s">
        <v>499</v>
      </c>
      <c r="B587" s="208">
        <v>552</v>
      </c>
      <c r="C587" s="377">
        <v>120</v>
      </c>
      <c r="D587" s="208"/>
      <c r="E587" s="208"/>
      <c r="F587" s="208"/>
      <c r="G587" s="208">
        <v>84272</v>
      </c>
      <c r="H587" s="208" t="s">
        <v>2073</v>
      </c>
      <c r="I587" s="208"/>
      <c r="J587" s="208"/>
      <c r="K587" s="208"/>
      <c r="L587" s="208">
        <v>7</v>
      </c>
      <c r="M587" s="208">
        <v>2</v>
      </c>
      <c r="N587" s="208"/>
      <c r="O587" s="208"/>
      <c r="P587" s="208"/>
      <c r="Q587" s="157"/>
      <c r="R587" s="157"/>
      <c r="S587" s="157"/>
    </row>
    <row r="588" spans="1:19">
      <c r="A588" s="208" t="s">
        <v>499</v>
      </c>
      <c r="B588" s="208">
        <v>552</v>
      </c>
      <c r="C588" s="377">
        <v>121</v>
      </c>
      <c r="D588" s="208"/>
      <c r="E588" s="208"/>
      <c r="F588" s="208"/>
      <c r="G588" s="208">
        <v>60675</v>
      </c>
      <c r="H588" s="208" t="s">
        <v>2074</v>
      </c>
      <c r="I588" s="208"/>
      <c r="J588" s="208"/>
      <c r="K588" s="208"/>
      <c r="L588" s="208">
        <v>7</v>
      </c>
      <c r="M588" s="208">
        <v>2</v>
      </c>
      <c r="N588" s="208"/>
      <c r="O588" s="208"/>
      <c r="P588" s="208"/>
      <c r="Q588" s="157"/>
      <c r="R588" s="157"/>
      <c r="S588" s="157"/>
    </row>
    <row r="589" spans="1:19">
      <c r="A589" s="208" t="s">
        <v>499</v>
      </c>
      <c r="B589" s="208">
        <v>552</v>
      </c>
      <c r="C589" s="377">
        <v>122</v>
      </c>
      <c r="D589" s="208"/>
      <c r="E589" s="208"/>
      <c r="F589" s="208"/>
      <c r="G589" s="208">
        <v>33708</v>
      </c>
      <c r="H589" s="208" t="s">
        <v>2075</v>
      </c>
      <c r="I589" s="208"/>
      <c r="J589" s="208"/>
      <c r="K589" s="208"/>
      <c r="L589" s="208">
        <v>7</v>
      </c>
      <c r="M589" s="208">
        <v>2</v>
      </c>
      <c r="N589" s="208"/>
      <c r="O589" s="208"/>
      <c r="P589" s="208"/>
      <c r="Q589" s="157"/>
      <c r="R589" s="157"/>
      <c r="S589" s="157"/>
    </row>
    <row r="590" spans="1:19">
      <c r="A590" s="208" t="s">
        <v>499</v>
      </c>
      <c r="B590" s="208">
        <v>552</v>
      </c>
      <c r="C590" s="377">
        <v>123</v>
      </c>
      <c r="D590" s="208"/>
      <c r="E590" s="208"/>
      <c r="F590" s="208"/>
      <c r="G590" s="208">
        <v>33708</v>
      </c>
      <c r="H590" s="208" t="s">
        <v>2076</v>
      </c>
      <c r="I590" s="208"/>
      <c r="J590" s="208"/>
      <c r="K590" s="208"/>
      <c r="L590" s="208">
        <v>7</v>
      </c>
      <c r="M590" s="208">
        <v>2</v>
      </c>
      <c r="N590" s="208"/>
      <c r="O590" s="208"/>
      <c r="P590" s="208"/>
      <c r="Q590" s="157"/>
      <c r="R590" s="157"/>
      <c r="S590" s="157"/>
    </row>
    <row r="591" spans="1:19">
      <c r="A591" s="208" t="s">
        <v>499</v>
      </c>
      <c r="B591" s="208">
        <v>552</v>
      </c>
      <c r="C591" s="377">
        <v>124</v>
      </c>
      <c r="D591" s="208"/>
      <c r="E591" s="208"/>
      <c r="F591" s="208"/>
      <c r="G591" s="208">
        <v>33708</v>
      </c>
      <c r="H591" s="208" t="s">
        <v>2077</v>
      </c>
      <c r="I591" s="208"/>
      <c r="J591" s="208"/>
      <c r="K591" s="208"/>
      <c r="L591" s="208">
        <v>7</v>
      </c>
      <c r="M591" s="208">
        <v>2</v>
      </c>
      <c r="N591" s="208"/>
      <c r="O591" s="208"/>
      <c r="P591" s="208"/>
      <c r="Q591" s="157"/>
      <c r="R591" s="157"/>
      <c r="S591" s="157"/>
    </row>
    <row r="592" spans="1:19">
      <c r="A592" s="208" t="s">
        <v>499</v>
      </c>
      <c r="B592" s="208">
        <v>552</v>
      </c>
      <c r="C592" s="377">
        <v>125</v>
      </c>
      <c r="D592" s="208"/>
      <c r="E592" s="208"/>
      <c r="F592" s="208"/>
      <c r="G592" s="208">
        <v>33708</v>
      </c>
      <c r="H592" s="208" t="s">
        <v>2078</v>
      </c>
      <c r="I592" s="208"/>
      <c r="J592" s="208"/>
      <c r="K592" s="208"/>
      <c r="L592" s="208">
        <v>7</v>
      </c>
      <c r="M592" s="208">
        <v>2</v>
      </c>
      <c r="N592" s="208"/>
      <c r="O592" s="208"/>
      <c r="P592" s="208"/>
      <c r="Q592" s="157"/>
      <c r="R592" s="157"/>
      <c r="S592" s="157"/>
    </row>
    <row r="593" spans="1:19">
      <c r="A593" s="208" t="s">
        <v>499</v>
      </c>
      <c r="B593" s="208">
        <v>552</v>
      </c>
      <c r="C593" s="377">
        <v>126</v>
      </c>
      <c r="D593" s="208"/>
      <c r="E593" s="208"/>
      <c r="F593" s="208"/>
      <c r="G593" s="208">
        <v>33708</v>
      </c>
      <c r="H593" s="208" t="s">
        <v>2079</v>
      </c>
      <c r="I593" s="208"/>
      <c r="J593" s="208"/>
      <c r="K593" s="208"/>
      <c r="L593" s="208">
        <v>7</v>
      </c>
      <c r="M593" s="208">
        <v>2</v>
      </c>
      <c r="N593" s="208"/>
      <c r="O593" s="208"/>
      <c r="P593" s="208"/>
      <c r="Q593" s="157"/>
      <c r="R593" s="157"/>
      <c r="S593" s="157"/>
    </row>
    <row r="594" spans="1:19">
      <c r="A594" s="208" t="s">
        <v>499</v>
      </c>
      <c r="B594" s="208">
        <v>552</v>
      </c>
      <c r="C594" s="377">
        <v>127</v>
      </c>
      <c r="D594" s="208"/>
      <c r="E594" s="208"/>
      <c r="F594" s="208"/>
      <c r="G594" s="208">
        <v>33708</v>
      </c>
      <c r="H594" s="208" t="s">
        <v>2080</v>
      </c>
      <c r="I594" s="208"/>
      <c r="J594" s="208"/>
      <c r="K594" s="208"/>
      <c r="L594" s="208">
        <v>7</v>
      </c>
      <c r="M594" s="208">
        <v>2</v>
      </c>
      <c r="N594" s="208"/>
      <c r="O594" s="208"/>
      <c r="P594" s="208"/>
      <c r="Q594" s="157"/>
      <c r="R594" s="157"/>
      <c r="S594" s="157"/>
    </row>
    <row r="595" spans="1:19">
      <c r="A595" s="208" t="s">
        <v>499</v>
      </c>
      <c r="B595" s="208">
        <v>552</v>
      </c>
      <c r="C595" s="377">
        <v>128</v>
      </c>
      <c r="D595" s="208"/>
      <c r="E595" s="208"/>
      <c r="F595" s="208"/>
      <c r="G595" s="208">
        <v>104696</v>
      </c>
      <c r="H595" s="208" t="s">
        <v>2081</v>
      </c>
      <c r="I595" s="208"/>
      <c r="J595" s="208"/>
      <c r="K595" s="208"/>
      <c r="L595" s="208">
        <v>8</v>
      </c>
      <c r="M595" s="208">
        <v>2</v>
      </c>
      <c r="N595" s="208"/>
      <c r="O595" s="208"/>
      <c r="P595" s="208"/>
      <c r="Q595" s="157"/>
      <c r="R595" s="157"/>
      <c r="S595" s="157"/>
    </row>
    <row r="596" spans="1:19">
      <c r="A596" s="208" t="s">
        <v>499</v>
      </c>
      <c r="B596" s="208">
        <v>552</v>
      </c>
      <c r="C596" s="377">
        <v>129</v>
      </c>
      <c r="D596" s="208"/>
      <c r="E596" s="208"/>
      <c r="F596" s="208"/>
      <c r="G596" s="208">
        <v>75380</v>
      </c>
      <c r="H596" s="208" t="s">
        <v>2082</v>
      </c>
      <c r="I596" s="208"/>
      <c r="J596" s="208"/>
      <c r="K596" s="208"/>
      <c r="L596" s="208">
        <v>8</v>
      </c>
      <c r="M596" s="208">
        <v>2</v>
      </c>
      <c r="N596" s="208"/>
      <c r="O596" s="208"/>
      <c r="P596" s="208"/>
      <c r="Q596" s="157"/>
      <c r="R596" s="157"/>
      <c r="S596" s="157"/>
    </row>
    <row r="597" spans="1:19">
      <c r="A597" s="208" t="s">
        <v>499</v>
      </c>
      <c r="B597" s="208">
        <v>552</v>
      </c>
      <c r="C597" s="377">
        <v>130</v>
      </c>
      <c r="D597" s="208"/>
      <c r="E597" s="208"/>
      <c r="F597" s="208"/>
      <c r="G597" s="208">
        <v>41878</v>
      </c>
      <c r="H597" s="208" t="s">
        <v>2083</v>
      </c>
      <c r="I597" s="208"/>
      <c r="J597" s="208"/>
      <c r="K597" s="208"/>
      <c r="L597" s="208">
        <v>8</v>
      </c>
      <c r="M597" s="208">
        <v>2</v>
      </c>
      <c r="N597" s="208"/>
      <c r="O597" s="208"/>
      <c r="P597" s="208"/>
      <c r="Q597" s="157"/>
      <c r="R597" s="157"/>
      <c r="S597" s="157"/>
    </row>
    <row r="598" spans="1:19">
      <c r="A598" s="208" t="s">
        <v>499</v>
      </c>
      <c r="B598" s="208">
        <v>552</v>
      </c>
      <c r="C598" s="377">
        <v>131</v>
      </c>
      <c r="D598" s="208"/>
      <c r="E598" s="208"/>
      <c r="F598" s="208"/>
      <c r="G598" s="208">
        <v>41878</v>
      </c>
      <c r="H598" s="208" t="s">
        <v>2084</v>
      </c>
      <c r="I598" s="208"/>
      <c r="J598" s="208"/>
      <c r="K598" s="208"/>
      <c r="L598" s="208">
        <v>8</v>
      </c>
      <c r="M598" s="208">
        <v>2</v>
      </c>
      <c r="N598" s="208"/>
      <c r="O598" s="208"/>
      <c r="P598" s="208"/>
      <c r="Q598" s="157"/>
      <c r="R598" s="157"/>
      <c r="S598" s="157"/>
    </row>
    <row r="599" spans="1:19">
      <c r="A599" s="208" t="s">
        <v>499</v>
      </c>
      <c r="B599" s="208">
        <v>552</v>
      </c>
      <c r="C599" s="377">
        <v>132</v>
      </c>
      <c r="D599" s="208"/>
      <c r="E599" s="208"/>
      <c r="F599" s="208"/>
      <c r="G599" s="208">
        <v>41878</v>
      </c>
      <c r="H599" s="208" t="s">
        <v>2085</v>
      </c>
      <c r="I599" s="208"/>
      <c r="J599" s="208"/>
      <c r="K599" s="208"/>
      <c r="L599" s="208">
        <v>8</v>
      </c>
      <c r="M599" s="208">
        <v>2</v>
      </c>
      <c r="N599" s="208"/>
      <c r="O599" s="208"/>
      <c r="P599" s="208"/>
      <c r="Q599" s="157"/>
      <c r="R599" s="157"/>
      <c r="S599" s="157"/>
    </row>
    <row r="600" spans="1:19">
      <c r="A600" s="208" t="s">
        <v>499</v>
      </c>
      <c r="B600" s="208">
        <v>552</v>
      </c>
      <c r="C600" s="377">
        <v>133</v>
      </c>
      <c r="D600" s="208"/>
      <c r="E600" s="208"/>
      <c r="F600" s="208"/>
      <c r="G600" s="208">
        <v>41878</v>
      </c>
      <c r="H600" s="208" t="s">
        <v>2086</v>
      </c>
      <c r="I600" s="208"/>
      <c r="J600" s="208"/>
      <c r="K600" s="208"/>
      <c r="L600" s="208">
        <v>8</v>
      </c>
      <c r="M600" s="208">
        <v>2</v>
      </c>
      <c r="N600" s="208"/>
      <c r="O600" s="208"/>
      <c r="P600" s="208"/>
      <c r="Q600" s="157"/>
      <c r="R600" s="157"/>
      <c r="S600" s="157"/>
    </row>
    <row r="601" spans="1:19">
      <c r="A601" s="208" t="s">
        <v>499</v>
      </c>
      <c r="B601" s="208">
        <v>552</v>
      </c>
      <c r="C601" s="377">
        <v>134</v>
      </c>
      <c r="D601" s="208"/>
      <c r="E601" s="208"/>
      <c r="F601" s="208"/>
      <c r="G601" s="208">
        <v>41878</v>
      </c>
      <c r="H601" s="208" t="s">
        <v>2087</v>
      </c>
      <c r="I601" s="208"/>
      <c r="J601" s="208"/>
      <c r="K601" s="208"/>
      <c r="L601" s="208">
        <v>8</v>
      </c>
      <c r="M601" s="208">
        <v>2</v>
      </c>
      <c r="N601" s="208"/>
      <c r="O601" s="208"/>
      <c r="P601" s="208"/>
      <c r="Q601" s="157"/>
      <c r="R601" s="157"/>
      <c r="S601" s="157"/>
    </row>
    <row r="602" spans="1:19">
      <c r="A602" s="208" t="s">
        <v>499</v>
      </c>
      <c r="B602" s="208">
        <v>552</v>
      </c>
      <c r="C602" s="377">
        <v>135</v>
      </c>
      <c r="D602" s="208"/>
      <c r="E602" s="208"/>
      <c r="F602" s="208"/>
      <c r="G602" s="208">
        <v>41878</v>
      </c>
      <c r="H602" s="208" t="s">
        <v>2088</v>
      </c>
      <c r="I602" s="208"/>
      <c r="J602" s="208"/>
      <c r="K602" s="208"/>
      <c r="L602" s="208">
        <v>8</v>
      </c>
      <c r="M602" s="208">
        <v>2</v>
      </c>
      <c r="N602" s="208"/>
      <c r="O602" s="208"/>
      <c r="P602" s="208"/>
      <c r="Q602" s="157"/>
      <c r="R602" s="157"/>
      <c r="S602" s="157"/>
    </row>
    <row r="603" spans="1:19">
      <c r="A603" s="208" t="s">
        <v>499</v>
      </c>
      <c r="B603" s="208">
        <v>552</v>
      </c>
      <c r="C603" s="377">
        <v>136</v>
      </c>
      <c r="D603" s="208"/>
      <c r="E603" s="208"/>
      <c r="F603" s="208"/>
      <c r="G603" s="208">
        <v>104696</v>
      </c>
      <c r="H603" s="208" t="s">
        <v>2089</v>
      </c>
      <c r="I603" s="208"/>
      <c r="J603" s="208"/>
      <c r="K603" s="208"/>
      <c r="L603" s="208">
        <v>8</v>
      </c>
      <c r="M603" s="208">
        <v>2</v>
      </c>
      <c r="N603" s="208"/>
      <c r="O603" s="208"/>
      <c r="P603" s="208"/>
      <c r="Q603" s="157"/>
      <c r="R603" s="157"/>
      <c r="S603" s="157"/>
    </row>
    <row r="604" spans="1:19">
      <c r="A604" s="208" t="s">
        <v>499</v>
      </c>
      <c r="B604" s="208">
        <v>552</v>
      </c>
      <c r="C604" s="377">
        <v>137</v>
      </c>
      <c r="D604" s="208"/>
      <c r="E604" s="208"/>
      <c r="F604" s="208"/>
      <c r="G604" s="208">
        <v>75380</v>
      </c>
      <c r="H604" s="208" t="s">
        <v>2090</v>
      </c>
      <c r="I604" s="208"/>
      <c r="J604" s="208"/>
      <c r="K604" s="208"/>
      <c r="L604" s="208">
        <v>8</v>
      </c>
      <c r="M604" s="208">
        <v>2</v>
      </c>
      <c r="N604" s="208"/>
      <c r="O604" s="208"/>
      <c r="P604" s="208"/>
      <c r="Q604" s="157"/>
      <c r="R604" s="157"/>
      <c r="S604" s="157"/>
    </row>
    <row r="605" spans="1:19">
      <c r="A605" s="208" t="s">
        <v>499</v>
      </c>
      <c r="B605" s="208">
        <v>552</v>
      </c>
      <c r="C605" s="377">
        <v>138</v>
      </c>
      <c r="D605" s="208"/>
      <c r="E605" s="208"/>
      <c r="F605" s="208"/>
      <c r="G605" s="208">
        <v>41878</v>
      </c>
      <c r="H605" s="208" t="s">
        <v>2091</v>
      </c>
      <c r="I605" s="208"/>
      <c r="J605" s="208"/>
      <c r="K605" s="208"/>
      <c r="L605" s="208">
        <v>8</v>
      </c>
      <c r="M605" s="208">
        <v>2</v>
      </c>
      <c r="N605" s="208"/>
      <c r="O605" s="208"/>
      <c r="P605" s="208"/>
      <c r="Q605" s="157"/>
      <c r="R605" s="157"/>
      <c r="S605" s="157"/>
    </row>
    <row r="606" spans="1:19">
      <c r="A606" s="208" t="s">
        <v>499</v>
      </c>
      <c r="B606" s="208">
        <v>552</v>
      </c>
      <c r="C606" s="377">
        <v>139</v>
      </c>
      <c r="D606" s="208"/>
      <c r="E606" s="208"/>
      <c r="F606" s="208"/>
      <c r="G606" s="208">
        <v>41878</v>
      </c>
      <c r="H606" s="208" t="s">
        <v>2092</v>
      </c>
      <c r="I606" s="208"/>
      <c r="J606" s="208"/>
      <c r="K606" s="208"/>
      <c r="L606" s="208">
        <v>8</v>
      </c>
      <c r="M606" s="208">
        <v>2</v>
      </c>
      <c r="N606" s="208"/>
      <c r="O606" s="208"/>
      <c r="P606" s="208"/>
      <c r="Q606" s="157"/>
      <c r="R606" s="157"/>
      <c r="S606" s="157"/>
    </row>
    <row r="607" spans="1:19">
      <c r="A607" s="208" t="s">
        <v>499</v>
      </c>
      <c r="B607" s="208">
        <v>552</v>
      </c>
      <c r="C607" s="377">
        <v>140</v>
      </c>
      <c r="D607" s="208"/>
      <c r="E607" s="208"/>
      <c r="F607" s="208"/>
      <c r="G607" s="208">
        <v>41878</v>
      </c>
      <c r="H607" s="208" t="s">
        <v>2093</v>
      </c>
      <c r="I607" s="208"/>
      <c r="J607" s="208"/>
      <c r="K607" s="208"/>
      <c r="L607" s="208">
        <v>8</v>
      </c>
      <c r="M607" s="208">
        <v>2</v>
      </c>
      <c r="N607" s="208"/>
      <c r="O607" s="208"/>
      <c r="P607" s="208"/>
      <c r="Q607" s="157"/>
      <c r="R607" s="157"/>
      <c r="S607" s="157"/>
    </row>
    <row r="608" spans="1:19">
      <c r="A608" s="208" t="s">
        <v>499</v>
      </c>
      <c r="B608" s="208">
        <v>552</v>
      </c>
      <c r="C608" s="377">
        <v>141</v>
      </c>
      <c r="D608" s="208"/>
      <c r="E608" s="208"/>
      <c r="F608" s="208"/>
      <c r="G608" s="208">
        <v>41878</v>
      </c>
      <c r="H608" s="208" t="s">
        <v>2094</v>
      </c>
      <c r="I608" s="208"/>
      <c r="J608" s="208"/>
      <c r="K608" s="208"/>
      <c r="L608" s="208">
        <v>8</v>
      </c>
      <c r="M608" s="208">
        <v>2</v>
      </c>
      <c r="N608" s="208"/>
      <c r="O608" s="208"/>
      <c r="P608" s="208"/>
      <c r="Q608" s="157"/>
      <c r="R608" s="157"/>
      <c r="S608" s="157"/>
    </row>
    <row r="609" spans="1:19">
      <c r="A609" s="208" t="s">
        <v>499</v>
      </c>
      <c r="B609" s="208">
        <v>552</v>
      </c>
      <c r="C609" s="377">
        <v>142</v>
      </c>
      <c r="D609" s="208"/>
      <c r="E609" s="208"/>
      <c r="F609" s="208"/>
      <c r="G609" s="208">
        <v>41878</v>
      </c>
      <c r="H609" s="208" t="s">
        <v>2095</v>
      </c>
      <c r="I609" s="208"/>
      <c r="J609" s="208"/>
      <c r="K609" s="208"/>
      <c r="L609" s="208">
        <v>8</v>
      </c>
      <c r="M609" s="208">
        <v>2</v>
      </c>
      <c r="N609" s="208"/>
      <c r="O609" s="208"/>
      <c r="P609" s="208"/>
      <c r="Q609" s="157"/>
      <c r="R609" s="157"/>
      <c r="S609" s="157"/>
    </row>
    <row r="610" spans="1:19">
      <c r="A610" s="208" t="s">
        <v>499</v>
      </c>
      <c r="B610" s="208">
        <v>552</v>
      </c>
      <c r="C610" s="377">
        <v>143</v>
      </c>
      <c r="D610" s="208"/>
      <c r="E610" s="208"/>
      <c r="F610" s="208"/>
      <c r="G610" s="208">
        <v>41878</v>
      </c>
      <c r="H610" s="208" t="s">
        <v>2096</v>
      </c>
      <c r="I610" s="208"/>
      <c r="J610" s="208"/>
      <c r="K610" s="208"/>
      <c r="L610" s="208">
        <v>8</v>
      </c>
      <c r="M610" s="208">
        <v>2</v>
      </c>
      <c r="N610" s="208"/>
      <c r="O610" s="208"/>
      <c r="P610" s="208"/>
      <c r="Q610" s="157"/>
      <c r="R610" s="157"/>
      <c r="S610" s="157"/>
    </row>
    <row r="611" spans="1:19">
      <c r="A611" s="208" t="s">
        <v>499</v>
      </c>
      <c r="B611" s="208">
        <v>552</v>
      </c>
      <c r="C611" s="377">
        <v>144</v>
      </c>
      <c r="D611" s="208"/>
      <c r="E611" s="208"/>
      <c r="F611" s="208"/>
      <c r="G611" s="208">
        <v>104696</v>
      </c>
      <c r="H611" s="208" t="s">
        <v>2097</v>
      </c>
      <c r="I611" s="208"/>
      <c r="J611" s="208"/>
      <c r="K611" s="208"/>
      <c r="L611" s="208">
        <v>8</v>
      </c>
      <c r="M611" s="208">
        <v>2</v>
      </c>
      <c r="N611" s="208"/>
      <c r="O611" s="208"/>
      <c r="P611" s="208"/>
      <c r="Q611" s="157"/>
      <c r="R611" s="157"/>
      <c r="S611" s="157"/>
    </row>
    <row r="612" spans="1:19">
      <c r="A612" s="208" t="s">
        <v>499</v>
      </c>
      <c r="B612" s="208">
        <v>552</v>
      </c>
      <c r="C612" s="377">
        <v>145</v>
      </c>
      <c r="D612" s="208"/>
      <c r="E612" s="208"/>
      <c r="F612" s="208"/>
      <c r="G612" s="208">
        <v>75380</v>
      </c>
      <c r="H612" s="208" t="s">
        <v>2098</v>
      </c>
      <c r="I612" s="208"/>
      <c r="J612" s="208"/>
      <c r="K612" s="208"/>
      <c r="L612" s="208">
        <v>8</v>
      </c>
      <c r="M612" s="208">
        <v>2</v>
      </c>
      <c r="N612" s="208"/>
      <c r="O612" s="208"/>
      <c r="P612" s="208"/>
      <c r="Q612" s="157"/>
      <c r="R612" s="157"/>
      <c r="S612" s="157"/>
    </row>
    <row r="613" spans="1:19">
      <c r="A613" s="208" t="s">
        <v>499</v>
      </c>
      <c r="B613" s="208">
        <v>552</v>
      </c>
      <c r="C613" s="377">
        <v>146</v>
      </c>
      <c r="D613" s="208"/>
      <c r="E613" s="208"/>
      <c r="F613" s="208"/>
      <c r="G613" s="208">
        <v>41878</v>
      </c>
      <c r="H613" s="208" t="s">
        <v>2099</v>
      </c>
      <c r="I613" s="208"/>
      <c r="J613" s="208"/>
      <c r="K613" s="208"/>
      <c r="L613" s="208">
        <v>8</v>
      </c>
      <c r="M613" s="208">
        <v>2</v>
      </c>
      <c r="N613" s="208"/>
      <c r="O613" s="208"/>
      <c r="P613" s="208"/>
      <c r="Q613" s="157"/>
      <c r="R613" s="157"/>
      <c r="S613" s="157"/>
    </row>
    <row r="614" spans="1:19">
      <c r="A614" s="208" t="s">
        <v>499</v>
      </c>
      <c r="B614" s="208">
        <v>552</v>
      </c>
      <c r="C614" s="377">
        <v>147</v>
      </c>
      <c r="D614" s="208"/>
      <c r="E614" s="208"/>
      <c r="F614" s="208"/>
      <c r="G614" s="208">
        <v>41878</v>
      </c>
      <c r="H614" s="208" t="s">
        <v>2100</v>
      </c>
      <c r="I614" s="208"/>
      <c r="J614" s="208"/>
      <c r="K614" s="208"/>
      <c r="L614" s="208">
        <v>8</v>
      </c>
      <c r="M614" s="208">
        <v>2</v>
      </c>
      <c r="N614" s="208"/>
      <c r="O614" s="208"/>
      <c r="P614" s="208"/>
      <c r="Q614" s="157"/>
      <c r="R614" s="157"/>
      <c r="S614" s="157"/>
    </row>
    <row r="615" spans="1:19">
      <c r="A615" s="208" t="s">
        <v>499</v>
      </c>
      <c r="B615" s="208">
        <v>552</v>
      </c>
      <c r="C615" s="377">
        <v>148</v>
      </c>
      <c r="D615" s="208"/>
      <c r="E615" s="208"/>
      <c r="F615" s="208"/>
      <c r="G615" s="208">
        <v>41878</v>
      </c>
      <c r="H615" s="208" t="s">
        <v>2101</v>
      </c>
      <c r="I615" s="208"/>
      <c r="J615" s="208"/>
      <c r="K615" s="208"/>
      <c r="L615" s="208">
        <v>8</v>
      </c>
      <c r="M615" s="208">
        <v>2</v>
      </c>
      <c r="N615" s="208"/>
      <c r="O615" s="208"/>
      <c r="P615" s="208"/>
      <c r="Q615" s="157"/>
      <c r="R615" s="157"/>
      <c r="S615" s="157"/>
    </row>
    <row r="616" spans="1:19">
      <c r="A616" s="208" t="s">
        <v>499</v>
      </c>
      <c r="B616" s="208">
        <v>552</v>
      </c>
      <c r="C616" s="377">
        <v>149</v>
      </c>
      <c r="D616" s="208"/>
      <c r="E616" s="208"/>
      <c r="F616" s="208"/>
      <c r="G616" s="208">
        <v>41878</v>
      </c>
      <c r="H616" s="208" t="s">
        <v>2102</v>
      </c>
      <c r="I616" s="208"/>
      <c r="J616" s="208"/>
      <c r="K616" s="208"/>
      <c r="L616" s="208">
        <v>8</v>
      </c>
      <c r="M616" s="208">
        <v>2</v>
      </c>
      <c r="N616" s="208"/>
      <c r="O616" s="208"/>
      <c r="P616" s="208"/>
      <c r="Q616" s="157"/>
      <c r="R616" s="157"/>
      <c r="S616" s="157"/>
    </row>
    <row r="617" spans="1:19">
      <c r="A617" s="208" t="s">
        <v>499</v>
      </c>
      <c r="B617" s="208">
        <v>552</v>
      </c>
      <c r="C617" s="377">
        <v>150</v>
      </c>
      <c r="D617" s="208"/>
      <c r="E617" s="208"/>
      <c r="F617" s="208"/>
      <c r="G617" s="208">
        <v>41878</v>
      </c>
      <c r="H617" s="208" t="s">
        <v>2103</v>
      </c>
      <c r="I617" s="208"/>
      <c r="J617" s="208"/>
      <c r="K617" s="208"/>
      <c r="L617" s="208">
        <v>8</v>
      </c>
      <c r="M617" s="208">
        <v>2</v>
      </c>
      <c r="N617" s="208"/>
      <c r="O617" s="208"/>
      <c r="P617" s="208"/>
      <c r="Q617" s="157"/>
      <c r="R617" s="157"/>
      <c r="S617" s="157"/>
    </row>
    <row r="618" spans="1:19">
      <c r="A618" s="208" t="s">
        <v>499</v>
      </c>
      <c r="B618" s="208">
        <v>552</v>
      </c>
      <c r="C618" s="377">
        <v>151</v>
      </c>
      <c r="D618" s="208"/>
      <c r="E618" s="208"/>
      <c r="F618" s="208"/>
      <c r="G618" s="208">
        <v>41878</v>
      </c>
      <c r="H618" s="208" t="s">
        <v>2104</v>
      </c>
      <c r="I618" s="208"/>
      <c r="J618" s="208"/>
      <c r="K618" s="208"/>
      <c r="L618" s="208">
        <v>8</v>
      </c>
      <c r="M618" s="208">
        <v>2</v>
      </c>
      <c r="N618" s="208"/>
      <c r="O618" s="208"/>
      <c r="P618" s="208"/>
      <c r="Q618" s="157"/>
      <c r="R618" s="157"/>
      <c r="S618" s="157"/>
    </row>
    <row r="619" spans="1:19">
      <c r="A619" s="208" t="s">
        <v>499</v>
      </c>
      <c r="B619" s="208">
        <v>552</v>
      </c>
      <c r="C619" s="377">
        <v>152</v>
      </c>
      <c r="D619" s="208"/>
      <c r="E619" s="208"/>
      <c r="F619" s="208"/>
      <c r="G619" s="208">
        <v>127680</v>
      </c>
      <c r="H619" s="208" t="s">
        <v>2105</v>
      </c>
      <c r="I619" s="208"/>
      <c r="J619" s="208"/>
      <c r="K619" s="208"/>
      <c r="L619" s="208">
        <v>9</v>
      </c>
      <c r="M619" s="208">
        <v>2</v>
      </c>
      <c r="N619" s="208"/>
      <c r="O619" s="208"/>
      <c r="P619" s="208"/>
      <c r="Q619" s="157"/>
      <c r="R619" s="157"/>
      <c r="S619" s="157"/>
    </row>
    <row r="620" spans="1:19">
      <c r="A620" s="208" t="s">
        <v>499</v>
      </c>
      <c r="B620" s="208">
        <v>552</v>
      </c>
      <c r="C620" s="377">
        <v>153</v>
      </c>
      <c r="D620" s="208"/>
      <c r="E620" s="208"/>
      <c r="F620" s="208"/>
      <c r="G620" s="208">
        <v>91929</v>
      </c>
      <c r="H620" s="208" t="s">
        <v>2106</v>
      </c>
      <c r="I620" s="208"/>
      <c r="J620" s="208"/>
      <c r="K620" s="208"/>
      <c r="L620" s="208">
        <v>9</v>
      </c>
      <c r="M620" s="208">
        <v>2</v>
      </c>
      <c r="N620" s="208"/>
      <c r="O620" s="208"/>
      <c r="P620" s="208"/>
      <c r="Q620" s="157"/>
      <c r="R620" s="157"/>
      <c r="S620" s="157"/>
    </row>
    <row r="621" spans="1:19">
      <c r="A621" s="208" t="s">
        <v>499</v>
      </c>
      <c r="B621" s="208">
        <v>552</v>
      </c>
      <c r="C621" s="377">
        <v>154</v>
      </c>
      <c r="D621" s="208"/>
      <c r="E621" s="208"/>
      <c r="F621" s="208"/>
      <c r="G621" s="208">
        <v>51072</v>
      </c>
      <c r="H621" s="208" t="s">
        <v>2107</v>
      </c>
      <c r="I621" s="208"/>
      <c r="J621" s="208"/>
      <c r="K621" s="208"/>
      <c r="L621" s="208">
        <v>9</v>
      </c>
      <c r="M621" s="208">
        <v>2</v>
      </c>
      <c r="N621" s="208"/>
      <c r="O621" s="208"/>
      <c r="P621" s="208"/>
      <c r="Q621" s="157"/>
      <c r="R621" s="157"/>
      <c r="S621" s="157"/>
    </row>
    <row r="622" spans="1:19">
      <c r="A622" s="208" t="s">
        <v>499</v>
      </c>
      <c r="B622" s="208">
        <v>552</v>
      </c>
      <c r="C622" s="377">
        <v>155</v>
      </c>
      <c r="D622" s="208"/>
      <c r="E622" s="208"/>
      <c r="F622" s="208"/>
      <c r="G622" s="208">
        <v>51072</v>
      </c>
      <c r="H622" s="208" t="s">
        <v>2108</v>
      </c>
      <c r="I622" s="208"/>
      <c r="J622" s="208"/>
      <c r="K622" s="208"/>
      <c r="L622" s="208">
        <v>9</v>
      </c>
      <c r="M622" s="208">
        <v>2</v>
      </c>
      <c r="N622" s="208"/>
      <c r="O622" s="208"/>
      <c r="P622" s="208"/>
      <c r="Q622" s="157"/>
      <c r="R622" s="157"/>
      <c r="S622" s="157"/>
    </row>
    <row r="623" spans="1:19">
      <c r="A623" s="208" t="s">
        <v>499</v>
      </c>
      <c r="B623" s="208">
        <v>552</v>
      </c>
      <c r="C623" s="377">
        <v>156</v>
      </c>
      <c r="D623" s="208"/>
      <c r="E623" s="208"/>
      <c r="F623" s="208"/>
      <c r="G623" s="208">
        <v>51072</v>
      </c>
      <c r="H623" s="208" t="s">
        <v>2109</v>
      </c>
      <c r="I623" s="208"/>
      <c r="J623" s="208"/>
      <c r="K623" s="208"/>
      <c r="L623" s="208">
        <v>9</v>
      </c>
      <c r="M623" s="208">
        <v>2</v>
      </c>
      <c r="N623" s="208"/>
      <c r="O623" s="208"/>
      <c r="P623" s="208"/>
      <c r="Q623" s="157"/>
      <c r="R623" s="157"/>
      <c r="S623" s="157"/>
    </row>
    <row r="624" spans="1:19">
      <c r="A624" s="208" t="s">
        <v>499</v>
      </c>
      <c r="B624" s="208">
        <v>552</v>
      </c>
      <c r="C624" s="377">
        <v>157</v>
      </c>
      <c r="D624" s="208"/>
      <c r="E624" s="208"/>
      <c r="F624" s="208"/>
      <c r="G624" s="208">
        <v>51072</v>
      </c>
      <c r="H624" s="208" t="s">
        <v>2110</v>
      </c>
      <c r="I624" s="208"/>
      <c r="J624" s="208"/>
      <c r="K624" s="208"/>
      <c r="L624" s="208">
        <v>9</v>
      </c>
      <c r="M624" s="208">
        <v>2</v>
      </c>
      <c r="N624" s="208"/>
      <c r="O624" s="208"/>
      <c r="P624" s="208"/>
      <c r="Q624" s="157"/>
      <c r="R624" s="157"/>
      <c r="S624" s="157"/>
    </row>
    <row r="625" spans="1:19">
      <c r="A625" s="208" t="s">
        <v>499</v>
      </c>
      <c r="B625" s="208">
        <v>552</v>
      </c>
      <c r="C625" s="377">
        <v>158</v>
      </c>
      <c r="D625" s="208"/>
      <c r="E625" s="208"/>
      <c r="F625" s="208"/>
      <c r="G625" s="208">
        <v>51072</v>
      </c>
      <c r="H625" s="208" t="s">
        <v>2111</v>
      </c>
      <c r="I625" s="208"/>
      <c r="J625" s="208"/>
      <c r="K625" s="208"/>
      <c r="L625" s="208">
        <v>9</v>
      </c>
      <c r="M625" s="208">
        <v>2</v>
      </c>
      <c r="N625" s="208"/>
      <c r="O625" s="208"/>
      <c r="P625" s="208"/>
      <c r="Q625" s="157"/>
      <c r="R625" s="157"/>
      <c r="S625" s="157"/>
    </row>
    <row r="626" spans="1:19">
      <c r="A626" s="208" t="s">
        <v>499</v>
      </c>
      <c r="B626" s="208">
        <v>552</v>
      </c>
      <c r="C626" s="377">
        <v>159</v>
      </c>
      <c r="D626" s="208"/>
      <c r="E626" s="208"/>
      <c r="F626" s="208"/>
      <c r="G626" s="208">
        <v>51072</v>
      </c>
      <c r="H626" s="208" t="s">
        <v>2112</v>
      </c>
      <c r="I626" s="208"/>
      <c r="J626" s="208"/>
      <c r="K626" s="208"/>
      <c r="L626" s="208">
        <v>9</v>
      </c>
      <c r="M626" s="208">
        <v>2</v>
      </c>
      <c r="N626" s="208"/>
      <c r="O626" s="208"/>
      <c r="P626" s="208"/>
      <c r="Q626" s="157"/>
      <c r="R626" s="157"/>
      <c r="S626" s="157"/>
    </row>
    <row r="627" spans="1:19">
      <c r="A627" s="208" t="s">
        <v>499</v>
      </c>
      <c r="B627" s="208">
        <v>552</v>
      </c>
      <c r="C627" s="377">
        <v>160</v>
      </c>
      <c r="D627" s="208"/>
      <c r="E627" s="208"/>
      <c r="F627" s="208"/>
      <c r="G627" s="208">
        <v>127680</v>
      </c>
      <c r="H627" s="208" t="s">
        <v>2113</v>
      </c>
      <c r="I627" s="208"/>
      <c r="J627" s="208"/>
      <c r="K627" s="208"/>
      <c r="L627" s="208">
        <v>9</v>
      </c>
      <c r="M627" s="208">
        <v>2</v>
      </c>
      <c r="N627" s="208"/>
      <c r="O627" s="208"/>
      <c r="P627" s="208"/>
      <c r="Q627" s="157"/>
      <c r="R627" s="157"/>
      <c r="S627" s="157"/>
    </row>
    <row r="628" spans="1:19">
      <c r="A628" s="208" t="s">
        <v>499</v>
      </c>
      <c r="B628" s="208">
        <v>552</v>
      </c>
      <c r="C628" s="377">
        <v>161</v>
      </c>
      <c r="D628" s="208"/>
      <c r="E628" s="208"/>
      <c r="F628" s="208"/>
      <c r="G628" s="208">
        <v>91929</v>
      </c>
      <c r="H628" s="208" t="s">
        <v>2114</v>
      </c>
      <c r="I628" s="208"/>
      <c r="J628" s="208"/>
      <c r="K628" s="208"/>
      <c r="L628" s="208">
        <v>9</v>
      </c>
      <c r="M628" s="208">
        <v>2</v>
      </c>
      <c r="N628" s="208"/>
      <c r="O628" s="208"/>
      <c r="P628" s="208"/>
      <c r="Q628" s="157"/>
      <c r="R628" s="157"/>
      <c r="S628" s="157"/>
    </row>
    <row r="629" spans="1:19">
      <c r="A629" s="208" t="s">
        <v>499</v>
      </c>
      <c r="B629" s="208">
        <v>552</v>
      </c>
      <c r="C629" s="377">
        <v>162</v>
      </c>
      <c r="D629" s="208"/>
      <c r="E629" s="208"/>
      <c r="F629" s="208"/>
      <c r="G629" s="208">
        <v>51072</v>
      </c>
      <c r="H629" s="208" t="s">
        <v>2115</v>
      </c>
      <c r="I629" s="208"/>
      <c r="J629" s="208"/>
      <c r="K629" s="208"/>
      <c r="L629" s="208">
        <v>9</v>
      </c>
      <c r="M629" s="208">
        <v>2</v>
      </c>
      <c r="N629" s="208"/>
      <c r="O629" s="208"/>
      <c r="P629" s="208"/>
      <c r="Q629" s="157"/>
      <c r="R629" s="157"/>
      <c r="S629" s="157"/>
    </row>
    <row r="630" spans="1:19">
      <c r="A630" s="208" t="s">
        <v>499</v>
      </c>
      <c r="B630" s="208">
        <v>552</v>
      </c>
      <c r="C630" s="377">
        <v>163</v>
      </c>
      <c r="D630" s="208"/>
      <c r="E630" s="208"/>
      <c r="F630" s="208"/>
      <c r="G630" s="208">
        <v>51072</v>
      </c>
      <c r="H630" s="208" t="s">
        <v>2116</v>
      </c>
      <c r="I630" s="208"/>
      <c r="J630" s="208"/>
      <c r="K630" s="208"/>
      <c r="L630" s="208">
        <v>9</v>
      </c>
      <c r="M630" s="208">
        <v>2</v>
      </c>
      <c r="N630" s="208"/>
      <c r="O630" s="208"/>
      <c r="P630" s="208"/>
      <c r="Q630" s="157"/>
      <c r="R630" s="157"/>
      <c r="S630" s="157"/>
    </row>
    <row r="631" spans="1:19">
      <c r="A631" s="208" t="s">
        <v>499</v>
      </c>
      <c r="B631" s="208">
        <v>552</v>
      </c>
      <c r="C631" s="377">
        <v>164</v>
      </c>
      <c r="D631" s="208"/>
      <c r="E631" s="208"/>
      <c r="F631" s="208"/>
      <c r="G631" s="208">
        <v>51072</v>
      </c>
      <c r="H631" s="208" t="s">
        <v>2117</v>
      </c>
      <c r="I631" s="208"/>
      <c r="J631" s="208"/>
      <c r="K631" s="208"/>
      <c r="L631" s="208">
        <v>9</v>
      </c>
      <c r="M631" s="208">
        <v>2</v>
      </c>
      <c r="N631" s="208"/>
      <c r="O631" s="208"/>
      <c r="P631" s="208"/>
      <c r="Q631" s="157"/>
      <c r="R631" s="157"/>
      <c r="S631" s="157"/>
    </row>
    <row r="632" spans="1:19">
      <c r="A632" s="208" t="s">
        <v>499</v>
      </c>
      <c r="B632" s="208">
        <v>552</v>
      </c>
      <c r="C632" s="377">
        <v>165</v>
      </c>
      <c r="D632" s="208"/>
      <c r="E632" s="208"/>
      <c r="F632" s="208"/>
      <c r="G632" s="208">
        <v>51072</v>
      </c>
      <c r="H632" s="208" t="s">
        <v>2118</v>
      </c>
      <c r="I632" s="208"/>
      <c r="J632" s="208"/>
      <c r="K632" s="208"/>
      <c r="L632" s="208">
        <v>9</v>
      </c>
      <c r="M632" s="208">
        <v>2</v>
      </c>
      <c r="N632" s="208"/>
      <c r="O632" s="208"/>
      <c r="P632" s="208"/>
      <c r="Q632" s="157"/>
      <c r="R632" s="157"/>
      <c r="S632" s="157"/>
    </row>
    <row r="633" spans="1:19">
      <c r="A633" s="208" t="s">
        <v>499</v>
      </c>
      <c r="B633" s="208">
        <v>552</v>
      </c>
      <c r="C633" s="377">
        <v>166</v>
      </c>
      <c r="D633" s="208"/>
      <c r="E633" s="208"/>
      <c r="F633" s="208"/>
      <c r="G633" s="208">
        <v>51072</v>
      </c>
      <c r="H633" s="208" t="s">
        <v>2119</v>
      </c>
      <c r="I633" s="208"/>
      <c r="J633" s="208"/>
      <c r="K633" s="208"/>
      <c r="L633" s="208">
        <v>9</v>
      </c>
      <c r="M633" s="208">
        <v>2</v>
      </c>
      <c r="N633" s="208"/>
      <c r="O633" s="208"/>
      <c r="P633" s="208"/>
      <c r="Q633" s="157"/>
      <c r="R633" s="157"/>
      <c r="S633" s="157"/>
    </row>
    <row r="634" spans="1:19">
      <c r="A634" s="208" t="s">
        <v>499</v>
      </c>
      <c r="B634" s="208">
        <v>552</v>
      </c>
      <c r="C634" s="377">
        <v>167</v>
      </c>
      <c r="D634" s="208"/>
      <c r="E634" s="208"/>
      <c r="F634" s="208"/>
      <c r="G634" s="208">
        <v>51072</v>
      </c>
      <c r="H634" s="208" t="s">
        <v>2120</v>
      </c>
      <c r="I634" s="208"/>
      <c r="J634" s="208"/>
      <c r="K634" s="208"/>
      <c r="L634" s="208">
        <v>9</v>
      </c>
      <c r="M634" s="208">
        <v>2</v>
      </c>
      <c r="N634" s="208"/>
      <c r="O634" s="208"/>
      <c r="P634" s="208"/>
      <c r="Q634" s="157"/>
      <c r="R634" s="157"/>
      <c r="S634" s="157"/>
    </row>
    <row r="635" spans="1:19">
      <c r="A635" s="208" t="s">
        <v>499</v>
      </c>
      <c r="B635" s="208">
        <v>552</v>
      </c>
      <c r="C635" s="377">
        <v>168</v>
      </c>
      <c r="D635" s="208"/>
      <c r="E635" s="208"/>
      <c r="F635" s="208"/>
      <c r="G635" s="208">
        <v>127680</v>
      </c>
      <c r="H635" s="208" t="s">
        <v>2121</v>
      </c>
      <c r="I635" s="208"/>
      <c r="J635" s="208"/>
      <c r="K635" s="208"/>
      <c r="L635" s="208">
        <v>9</v>
      </c>
      <c r="M635" s="208">
        <v>2</v>
      </c>
      <c r="N635" s="208"/>
      <c r="O635" s="208"/>
      <c r="P635" s="208"/>
      <c r="Q635" s="157"/>
      <c r="R635" s="157"/>
      <c r="S635" s="157"/>
    </row>
    <row r="636" spans="1:19">
      <c r="A636" s="208" t="s">
        <v>499</v>
      </c>
      <c r="B636" s="208">
        <v>552</v>
      </c>
      <c r="C636" s="377">
        <v>169</v>
      </c>
      <c r="D636" s="208"/>
      <c r="E636" s="208"/>
      <c r="F636" s="208"/>
      <c r="G636" s="208">
        <v>91929</v>
      </c>
      <c r="H636" s="208" t="s">
        <v>2122</v>
      </c>
      <c r="I636" s="208"/>
      <c r="J636" s="208"/>
      <c r="K636" s="208"/>
      <c r="L636" s="208">
        <v>9</v>
      </c>
      <c r="M636" s="208">
        <v>2</v>
      </c>
      <c r="N636" s="208"/>
      <c r="O636" s="208"/>
      <c r="P636" s="208"/>
      <c r="Q636" s="157"/>
      <c r="R636" s="157"/>
      <c r="S636" s="157"/>
    </row>
    <row r="637" spans="1:19">
      <c r="A637" s="208" t="s">
        <v>499</v>
      </c>
      <c r="B637" s="208">
        <v>552</v>
      </c>
      <c r="C637" s="377">
        <v>170</v>
      </c>
      <c r="D637" s="208"/>
      <c r="E637" s="208"/>
      <c r="F637" s="208"/>
      <c r="G637" s="208">
        <v>51072</v>
      </c>
      <c r="H637" s="208" t="s">
        <v>2123</v>
      </c>
      <c r="I637" s="208"/>
      <c r="J637" s="208"/>
      <c r="K637" s="208"/>
      <c r="L637" s="208">
        <v>9</v>
      </c>
      <c r="M637" s="208">
        <v>2</v>
      </c>
      <c r="N637" s="208"/>
      <c r="O637" s="208"/>
      <c r="P637" s="208"/>
      <c r="Q637" s="157"/>
      <c r="R637" s="157"/>
      <c r="S637" s="157"/>
    </row>
    <row r="638" spans="1:19">
      <c r="A638" s="208" t="s">
        <v>499</v>
      </c>
      <c r="B638" s="208">
        <v>552</v>
      </c>
      <c r="C638" s="377">
        <v>171</v>
      </c>
      <c r="D638" s="208"/>
      <c r="E638" s="208"/>
      <c r="F638" s="208"/>
      <c r="G638" s="208">
        <v>51072</v>
      </c>
      <c r="H638" s="208" t="s">
        <v>2124</v>
      </c>
      <c r="I638" s="208"/>
      <c r="J638" s="208"/>
      <c r="K638" s="208"/>
      <c r="L638" s="208">
        <v>9</v>
      </c>
      <c r="M638" s="208">
        <v>2</v>
      </c>
      <c r="N638" s="208"/>
      <c r="O638" s="208"/>
      <c r="P638" s="208"/>
      <c r="Q638" s="157"/>
      <c r="R638" s="157"/>
      <c r="S638" s="157"/>
    </row>
    <row r="639" spans="1:19">
      <c r="A639" s="208" t="s">
        <v>499</v>
      </c>
      <c r="B639" s="208">
        <v>552</v>
      </c>
      <c r="C639" s="377">
        <v>172</v>
      </c>
      <c r="D639" s="208"/>
      <c r="E639" s="208"/>
      <c r="F639" s="208"/>
      <c r="G639" s="208">
        <v>51072</v>
      </c>
      <c r="H639" s="208" t="s">
        <v>2125</v>
      </c>
      <c r="I639" s="208"/>
      <c r="J639" s="208"/>
      <c r="K639" s="208"/>
      <c r="L639" s="208">
        <v>9</v>
      </c>
      <c r="M639" s="208">
        <v>2</v>
      </c>
      <c r="N639" s="208"/>
      <c r="O639" s="208"/>
      <c r="P639" s="208"/>
      <c r="Q639" s="157"/>
      <c r="R639" s="157"/>
      <c r="S639" s="157"/>
    </row>
    <row r="640" spans="1:19">
      <c r="A640" s="208" t="s">
        <v>499</v>
      </c>
      <c r="B640" s="208">
        <v>552</v>
      </c>
      <c r="C640" s="377">
        <v>173</v>
      </c>
      <c r="D640" s="208"/>
      <c r="E640" s="208"/>
      <c r="F640" s="208"/>
      <c r="G640" s="208">
        <v>51072</v>
      </c>
      <c r="H640" s="208" t="s">
        <v>2126</v>
      </c>
      <c r="I640" s="208"/>
      <c r="J640" s="208"/>
      <c r="K640" s="208"/>
      <c r="L640" s="208">
        <v>9</v>
      </c>
      <c r="M640" s="208">
        <v>2</v>
      </c>
      <c r="N640" s="208"/>
      <c r="O640" s="208"/>
      <c r="P640" s="208"/>
      <c r="Q640" s="157"/>
      <c r="R640" s="157"/>
      <c r="S640" s="157"/>
    </row>
    <row r="641" spans="1:19">
      <c r="A641" s="208" t="s">
        <v>499</v>
      </c>
      <c r="B641" s="208">
        <v>552</v>
      </c>
      <c r="C641" s="377">
        <v>174</v>
      </c>
      <c r="D641" s="208"/>
      <c r="E641" s="208"/>
      <c r="F641" s="208"/>
      <c r="G641" s="208">
        <v>51072</v>
      </c>
      <c r="H641" s="208" t="s">
        <v>2127</v>
      </c>
      <c r="I641" s="208"/>
      <c r="J641" s="208"/>
      <c r="K641" s="208"/>
      <c r="L641" s="208">
        <v>9</v>
      </c>
      <c r="M641" s="208">
        <v>2</v>
      </c>
      <c r="N641" s="208"/>
      <c r="O641" s="208"/>
      <c r="P641" s="208"/>
      <c r="Q641" s="157"/>
      <c r="R641" s="157"/>
      <c r="S641" s="157"/>
    </row>
    <row r="642" s="98" customFormat="1" ht="17.25" spans="1:19">
      <c r="A642" s="158" t="s">
        <v>499</v>
      </c>
      <c r="B642" s="158">
        <v>552</v>
      </c>
      <c r="C642" s="382">
        <v>175</v>
      </c>
      <c r="D642" s="158"/>
      <c r="E642" s="158"/>
      <c r="F642" s="158"/>
      <c r="G642" s="158">
        <v>51072</v>
      </c>
      <c r="H642" s="158" t="s">
        <v>2128</v>
      </c>
      <c r="I642" s="158"/>
      <c r="J642" s="158"/>
      <c r="K642" s="158"/>
      <c r="L642" s="158">
        <v>9</v>
      </c>
      <c r="M642" s="158">
        <v>2</v>
      </c>
      <c r="N642" s="158"/>
      <c r="O642" s="158"/>
      <c r="P642" s="158"/>
      <c r="Q642" s="159"/>
      <c r="R642" s="159"/>
      <c r="S642" s="159"/>
    </row>
    <row r="643" ht="17.25" spans="1:19">
      <c r="A643" s="208" t="s">
        <v>499</v>
      </c>
      <c r="B643" s="208">
        <v>566</v>
      </c>
      <c r="C643" s="377">
        <v>1</v>
      </c>
      <c r="D643" s="377"/>
      <c r="E643" s="377"/>
      <c r="F643" s="377"/>
      <c r="G643" s="377">
        <v>1000</v>
      </c>
      <c r="H643" s="378" t="s">
        <v>2177</v>
      </c>
      <c r="I643" s="378"/>
      <c r="J643" s="224">
        <v>200</v>
      </c>
      <c r="K643" s="380"/>
      <c r="L643" s="208">
        <v>1</v>
      </c>
      <c r="M643" s="208">
        <v>2</v>
      </c>
      <c r="N643" s="208"/>
      <c r="O643" s="208"/>
      <c r="P643" s="208"/>
      <c r="Q643" s="157"/>
      <c r="R643" s="157"/>
      <c r="S643" s="157"/>
    </row>
    <row r="644" spans="1:19">
      <c r="A644" s="208" t="s">
        <v>499</v>
      </c>
      <c r="B644" s="208">
        <v>566</v>
      </c>
      <c r="C644" s="377">
        <v>2</v>
      </c>
      <c r="D644" s="377"/>
      <c r="E644" s="377"/>
      <c r="F644" s="377"/>
      <c r="G644" s="377">
        <v>1500</v>
      </c>
      <c r="H644" s="378" t="s">
        <v>1958</v>
      </c>
      <c r="I644" s="378"/>
      <c r="J644" s="224">
        <v>100</v>
      </c>
      <c r="K644" s="380"/>
      <c r="L644" s="208">
        <v>1</v>
      </c>
      <c r="M644" s="208">
        <v>2</v>
      </c>
      <c r="N644" s="208"/>
      <c r="O644" s="208"/>
      <c r="P644" s="208"/>
      <c r="Q644" s="157"/>
      <c r="R644" s="157"/>
      <c r="S644" s="157"/>
    </row>
    <row r="645" spans="1:19">
      <c r="A645" s="208" t="s">
        <v>499</v>
      </c>
      <c r="B645" s="208">
        <v>566</v>
      </c>
      <c r="C645" s="377">
        <v>3</v>
      </c>
      <c r="D645" s="377"/>
      <c r="E645" s="377"/>
      <c r="F645" s="377"/>
      <c r="G645" s="377">
        <v>10000</v>
      </c>
      <c r="H645" s="378" t="s">
        <v>1959</v>
      </c>
      <c r="I645" s="378"/>
      <c r="J645" s="224">
        <v>5</v>
      </c>
      <c r="K645" s="380"/>
      <c r="L645" s="208">
        <v>1</v>
      </c>
      <c r="M645" s="208">
        <v>2</v>
      </c>
      <c r="N645" s="208"/>
      <c r="O645" s="208"/>
      <c r="P645" s="208"/>
      <c r="Q645" s="157"/>
      <c r="R645" s="157"/>
      <c r="S645" s="157"/>
    </row>
    <row r="646" spans="1:19">
      <c r="A646" s="208" t="s">
        <v>499</v>
      </c>
      <c r="B646" s="208">
        <v>566</v>
      </c>
      <c r="C646" s="377">
        <v>4</v>
      </c>
      <c r="D646" s="377"/>
      <c r="E646" s="377"/>
      <c r="F646" s="377"/>
      <c r="G646" s="377">
        <v>7000</v>
      </c>
      <c r="H646" s="378" t="s">
        <v>1960</v>
      </c>
      <c r="I646" s="378"/>
      <c r="J646" s="224">
        <v>5</v>
      </c>
      <c r="K646" s="380"/>
      <c r="L646" s="208">
        <v>1</v>
      </c>
      <c r="M646" s="208">
        <v>2</v>
      </c>
      <c r="N646" s="208"/>
      <c r="O646" s="208"/>
      <c r="P646" s="208"/>
      <c r="Q646" s="157"/>
      <c r="R646" s="157"/>
      <c r="S646" s="157"/>
    </row>
    <row r="647" spans="1:19">
      <c r="A647" s="208" t="s">
        <v>499</v>
      </c>
      <c r="B647" s="208">
        <v>566</v>
      </c>
      <c r="C647" s="377">
        <v>5</v>
      </c>
      <c r="D647" s="377"/>
      <c r="E647" s="377"/>
      <c r="F647" s="377"/>
      <c r="G647" s="377">
        <v>2500</v>
      </c>
      <c r="H647" s="378" t="s">
        <v>1954</v>
      </c>
      <c r="I647" s="378"/>
      <c r="J647" s="224">
        <v>15</v>
      </c>
      <c r="K647" s="380"/>
      <c r="L647" s="208">
        <v>1</v>
      </c>
      <c r="M647" s="208">
        <v>2</v>
      </c>
      <c r="N647" s="208"/>
      <c r="O647" s="208"/>
      <c r="P647" s="208"/>
      <c r="Q647" s="157"/>
      <c r="R647" s="157"/>
      <c r="S647" s="157"/>
    </row>
    <row r="648" spans="1:19">
      <c r="A648" s="208" t="s">
        <v>499</v>
      </c>
      <c r="B648" s="208">
        <v>566</v>
      </c>
      <c r="C648" s="377">
        <v>6</v>
      </c>
      <c r="D648" s="377"/>
      <c r="E648" s="377"/>
      <c r="F648" s="377"/>
      <c r="G648" s="377">
        <v>2000</v>
      </c>
      <c r="H648" s="378" t="s">
        <v>1955</v>
      </c>
      <c r="I648" s="378"/>
      <c r="J648" s="224">
        <v>5</v>
      </c>
      <c r="K648" s="380"/>
      <c r="L648" s="208">
        <v>1</v>
      </c>
      <c r="M648" s="208">
        <v>2</v>
      </c>
      <c r="N648" s="208"/>
      <c r="O648" s="208"/>
      <c r="P648" s="208"/>
      <c r="Q648" s="157"/>
      <c r="R648" s="157"/>
      <c r="S648" s="157"/>
    </row>
    <row r="649" spans="1:19">
      <c r="A649" s="208" t="s">
        <v>499</v>
      </c>
      <c r="B649" s="208">
        <v>566</v>
      </c>
      <c r="C649" s="377">
        <v>7</v>
      </c>
      <c r="D649" s="377"/>
      <c r="E649" s="377"/>
      <c r="F649" s="377"/>
      <c r="G649" s="377">
        <v>2000</v>
      </c>
      <c r="H649" s="378" t="s">
        <v>1956</v>
      </c>
      <c r="I649" s="378"/>
      <c r="J649" s="224"/>
      <c r="K649" s="380"/>
      <c r="L649" s="208">
        <v>1</v>
      </c>
      <c r="M649" s="208">
        <v>2</v>
      </c>
      <c r="N649" s="208"/>
      <c r="O649" s="208"/>
      <c r="P649" s="208"/>
      <c r="Q649" s="157"/>
      <c r="R649" s="157"/>
      <c r="S649" s="157"/>
    </row>
    <row r="650" spans="1:19">
      <c r="A650" s="208" t="s">
        <v>499</v>
      </c>
      <c r="B650" s="208">
        <v>566</v>
      </c>
      <c r="C650" s="377">
        <v>8</v>
      </c>
      <c r="D650" s="208"/>
      <c r="E650" s="208"/>
      <c r="F650" s="208"/>
      <c r="G650" s="208">
        <v>25032</v>
      </c>
      <c r="H650" s="208" t="s">
        <v>1961</v>
      </c>
      <c r="I650" s="208"/>
      <c r="J650" s="208"/>
      <c r="K650" s="208"/>
      <c r="L650" s="208">
        <v>3</v>
      </c>
      <c r="M650" s="208">
        <v>2</v>
      </c>
      <c r="N650" s="208"/>
      <c r="O650" s="208"/>
      <c r="P650" s="208"/>
      <c r="Q650" s="157"/>
      <c r="R650" s="157"/>
      <c r="S650" s="157"/>
    </row>
    <row r="651" spans="1:19">
      <c r="A651" s="208" t="s">
        <v>499</v>
      </c>
      <c r="B651" s="208">
        <v>566</v>
      </c>
      <c r="C651" s="377">
        <v>9</v>
      </c>
      <c r="D651" s="208"/>
      <c r="E651" s="208"/>
      <c r="F651" s="208"/>
      <c r="G651" s="208">
        <v>18022</v>
      </c>
      <c r="H651" s="208" t="s">
        <v>1962</v>
      </c>
      <c r="I651" s="208"/>
      <c r="J651" s="208"/>
      <c r="K651" s="208"/>
      <c r="L651" s="208">
        <v>3</v>
      </c>
      <c r="M651" s="208">
        <v>2</v>
      </c>
      <c r="N651" s="208"/>
      <c r="O651" s="208"/>
      <c r="P651" s="208"/>
      <c r="Q651" s="157"/>
      <c r="R651" s="157"/>
      <c r="S651" s="157"/>
    </row>
    <row r="652" spans="1:19">
      <c r="A652" s="208" t="s">
        <v>499</v>
      </c>
      <c r="B652" s="208">
        <v>566</v>
      </c>
      <c r="C652" s="377">
        <v>10</v>
      </c>
      <c r="D652" s="208"/>
      <c r="E652" s="208"/>
      <c r="F652" s="208"/>
      <c r="G652" s="208">
        <v>10012</v>
      </c>
      <c r="H652" s="208" t="s">
        <v>1963</v>
      </c>
      <c r="I652" s="208"/>
      <c r="J652" s="208"/>
      <c r="K652" s="208"/>
      <c r="L652" s="208">
        <v>3</v>
      </c>
      <c r="M652" s="208">
        <v>2</v>
      </c>
      <c r="N652" s="208"/>
      <c r="O652" s="208"/>
      <c r="P652" s="208"/>
      <c r="Q652" s="157"/>
      <c r="R652" s="157"/>
      <c r="S652" s="157"/>
    </row>
    <row r="653" spans="1:19">
      <c r="A653" s="208" t="s">
        <v>499</v>
      </c>
      <c r="B653" s="208">
        <v>566</v>
      </c>
      <c r="C653" s="377">
        <v>11</v>
      </c>
      <c r="D653" s="208"/>
      <c r="E653" s="208"/>
      <c r="F653" s="208"/>
      <c r="G653" s="208">
        <v>10012</v>
      </c>
      <c r="H653" s="208" t="s">
        <v>1964</v>
      </c>
      <c r="I653" s="208"/>
      <c r="J653" s="208"/>
      <c r="K653" s="208"/>
      <c r="L653" s="208">
        <v>3</v>
      </c>
      <c r="M653" s="208">
        <v>2</v>
      </c>
      <c r="N653" s="208"/>
      <c r="O653" s="208"/>
      <c r="P653" s="208"/>
      <c r="Q653" s="157"/>
      <c r="R653" s="157"/>
      <c r="S653" s="157"/>
    </row>
    <row r="654" spans="1:19">
      <c r="A654" s="208" t="s">
        <v>499</v>
      </c>
      <c r="B654" s="208">
        <v>566</v>
      </c>
      <c r="C654" s="377">
        <v>12</v>
      </c>
      <c r="D654" s="208"/>
      <c r="E654" s="208"/>
      <c r="F654" s="208"/>
      <c r="G654" s="208">
        <v>10012</v>
      </c>
      <c r="H654" s="208" t="s">
        <v>1965</v>
      </c>
      <c r="I654" s="208"/>
      <c r="J654" s="208"/>
      <c r="K654" s="208"/>
      <c r="L654" s="208">
        <v>3</v>
      </c>
      <c r="M654" s="208">
        <v>2</v>
      </c>
      <c r="N654" s="208"/>
      <c r="O654" s="208"/>
      <c r="P654" s="208"/>
      <c r="Q654" s="157"/>
      <c r="R654" s="157"/>
      <c r="S654" s="157"/>
    </row>
    <row r="655" spans="1:19">
      <c r="A655" s="208" t="s">
        <v>499</v>
      </c>
      <c r="B655" s="208">
        <v>566</v>
      </c>
      <c r="C655" s="377">
        <v>13</v>
      </c>
      <c r="D655" s="208"/>
      <c r="E655" s="208"/>
      <c r="F655" s="208"/>
      <c r="G655" s="208">
        <v>10012</v>
      </c>
      <c r="H655" s="208" t="s">
        <v>1966</v>
      </c>
      <c r="I655" s="208"/>
      <c r="J655" s="208"/>
      <c r="K655" s="208"/>
      <c r="L655" s="208">
        <v>3</v>
      </c>
      <c r="M655" s="208">
        <v>2</v>
      </c>
      <c r="N655" s="208"/>
      <c r="O655" s="208"/>
      <c r="P655" s="208"/>
      <c r="Q655" s="157"/>
      <c r="R655" s="157"/>
      <c r="S655" s="157"/>
    </row>
    <row r="656" spans="1:19">
      <c r="A656" s="208" t="s">
        <v>499</v>
      </c>
      <c r="B656" s="208">
        <v>566</v>
      </c>
      <c r="C656" s="377">
        <v>14</v>
      </c>
      <c r="D656" s="208"/>
      <c r="E656" s="208"/>
      <c r="F656" s="208"/>
      <c r="G656" s="208">
        <v>10012</v>
      </c>
      <c r="H656" s="208" t="s">
        <v>1967</v>
      </c>
      <c r="I656" s="208"/>
      <c r="J656" s="208"/>
      <c r="K656" s="208"/>
      <c r="L656" s="208">
        <v>3</v>
      </c>
      <c r="M656" s="208">
        <v>2</v>
      </c>
      <c r="N656" s="208"/>
      <c r="O656" s="208"/>
      <c r="P656" s="208"/>
      <c r="Q656" s="157"/>
      <c r="R656" s="157"/>
      <c r="S656" s="157"/>
    </row>
    <row r="657" spans="1:19">
      <c r="A657" s="208" t="s">
        <v>499</v>
      </c>
      <c r="B657" s="208">
        <v>566</v>
      </c>
      <c r="C657" s="377">
        <v>15</v>
      </c>
      <c r="D657" s="208"/>
      <c r="E657" s="208"/>
      <c r="F657" s="208"/>
      <c r="G657" s="208">
        <v>10012</v>
      </c>
      <c r="H657" s="208" t="s">
        <v>1968</v>
      </c>
      <c r="I657" s="208"/>
      <c r="J657" s="208"/>
      <c r="K657" s="208"/>
      <c r="L657" s="208">
        <v>3</v>
      </c>
      <c r="M657" s="208">
        <v>2</v>
      </c>
      <c r="N657" s="208"/>
      <c r="O657" s="208"/>
      <c r="P657" s="208"/>
      <c r="Q657" s="157"/>
      <c r="R657" s="157"/>
      <c r="S657" s="157"/>
    </row>
    <row r="658" spans="1:19">
      <c r="A658" s="208" t="s">
        <v>499</v>
      </c>
      <c r="B658" s="208">
        <v>566</v>
      </c>
      <c r="C658" s="377">
        <v>16</v>
      </c>
      <c r="D658" s="208"/>
      <c r="E658" s="208"/>
      <c r="F658" s="208"/>
      <c r="G658" s="208">
        <v>25032</v>
      </c>
      <c r="H658" s="208" t="s">
        <v>1969</v>
      </c>
      <c r="I658" s="208"/>
      <c r="J658" s="208"/>
      <c r="K658" s="208"/>
      <c r="L658" s="208">
        <v>3</v>
      </c>
      <c r="M658" s="208">
        <v>2</v>
      </c>
      <c r="N658" s="208"/>
      <c r="O658" s="208"/>
      <c r="P658" s="208"/>
      <c r="Q658" s="157"/>
      <c r="R658" s="157"/>
      <c r="S658" s="157"/>
    </row>
    <row r="659" spans="1:19">
      <c r="A659" s="208" t="s">
        <v>499</v>
      </c>
      <c r="B659" s="208">
        <v>566</v>
      </c>
      <c r="C659" s="377">
        <v>17</v>
      </c>
      <c r="D659" s="208"/>
      <c r="E659" s="208"/>
      <c r="F659" s="208"/>
      <c r="G659" s="208">
        <v>18022</v>
      </c>
      <c r="H659" s="208" t="s">
        <v>1970</v>
      </c>
      <c r="I659" s="208"/>
      <c r="J659" s="208"/>
      <c r="K659" s="208"/>
      <c r="L659" s="208">
        <v>3</v>
      </c>
      <c r="M659" s="208">
        <v>2</v>
      </c>
      <c r="N659" s="208"/>
      <c r="O659" s="208"/>
      <c r="P659" s="208"/>
      <c r="Q659" s="157"/>
      <c r="R659" s="157"/>
      <c r="S659" s="157"/>
    </row>
    <row r="660" spans="1:19">
      <c r="A660" s="208" t="s">
        <v>499</v>
      </c>
      <c r="B660" s="208">
        <v>566</v>
      </c>
      <c r="C660" s="377">
        <v>18</v>
      </c>
      <c r="D660" s="208"/>
      <c r="E660" s="208"/>
      <c r="F660" s="208"/>
      <c r="G660" s="208">
        <v>10012</v>
      </c>
      <c r="H660" s="208" t="s">
        <v>1971</v>
      </c>
      <c r="I660" s="208"/>
      <c r="J660" s="208"/>
      <c r="K660" s="208"/>
      <c r="L660" s="208">
        <v>3</v>
      </c>
      <c r="M660" s="208">
        <v>2</v>
      </c>
      <c r="N660" s="208"/>
      <c r="O660" s="208"/>
      <c r="P660" s="208"/>
      <c r="Q660" s="157"/>
      <c r="R660" s="157"/>
      <c r="S660" s="157"/>
    </row>
    <row r="661" spans="1:19">
      <c r="A661" s="208" t="s">
        <v>499</v>
      </c>
      <c r="B661" s="208">
        <v>566</v>
      </c>
      <c r="C661" s="377">
        <v>19</v>
      </c>
      <c r="D661" s="208"/>
      <c r="E661" s="208"/>
      <c r="F661" s="208"/>
      <c r="G661" s="208">
        <v>10012</v>
      </c>
      <c r="H661" s="208" t="s">
        <v>1972</v>
      </c>
      <c r="I661" s="208"/>
      <c r="J661" s="208"/>
      <c r="K661" s="208"/>
      <c r="L661" s="208">
        <v>3</v>
      </c>
      <c r="M661" s="208">
        <v>2</v>
      </c>
      <c r="N661" s="208"/>
      <c r="O661" s="208"/>
      <c r="P661" s="208"/>
      <c r="Q661" s="157"/>
      <c r="R661" s="157"/>
      <c r="S661" s="157"/>
    </row>
    <row r="662" spans="1:19">
      <c r="A662" s="208" t="s">
        <v>499</v>
      </c>
      <c r="B662" s="208">
        <v>566</v>
      </c>
      <c r="C662" s="377">
        <v>20</v>
      </c>
      <c r="D662" s="208"/>
      <c r="E662" s="208"/>
      <c r="F662" s="208"/>
      <c r="G662" s="208">
        <v>10012</v>
      </c>
      <c r="H662" s="208" t="s">
        <v>1973</v>
      </c>
      <c r="I662" s="208"/>
      <c r="J662" s="208"/>
      <c r="K662" s="208"/>
      <c r="L662" s="208">
        <v>3</v>
      </c>
      <c r="M662" s="208">
        <v>2</v>
      </c>
      <c r="N662" s="208"/>
      <c r="O662" s="208"/>
      <c r="P662" s="208"/>
      <c r="Q662" s="157"/>
      <c r="R662" s="157"/>
      <c r="S662" s="157"/>
    </row>
    <row r="663" spans="1:19">
      <c r="A663" s="208" t="s">
        <v>499</v>
      </c>
      <c r="B663" s="208">
        <v>566</v>
      </c>
      <c r="C663" s="377">
        <v>21</v>
      </c>
      <c r="D663" s="208"/>
      <c r="E663" s="208"/>
      <c r="F663" s="208"/>
      <c r="G663" s="208">
        <v>10012</v>
      </c>
      <c r="H663" s="208" t="s">
        <v>1974</v>
      </c>
      <c r="I663" s="208"/>
      <c r="J663" s="208"/>
      <c r="K663" s="208"/>
      <c r="L663" s="208">
        <v>3</v>
      </c>
      <c r="M663" s="208">
        <v>2</v>
      </c>
      <c r="N663" s="208"/>
      <c r="O663" s="208"/>
      <c r="P663" s="208"/>
      <c r="Q663" s="157"/>
      <c r="R663" s="157"/>
      <c r="S663" s="157"/>
    </row>
    <row r="664" spans="1:19">
      <c r="A664" s="208" t="s">
        <v>499</v>
      </c>
      <c r="B664" s="208">
        <v>566</v>
      </c>
      <c r="C664" s="377">
        <v>22</v>
      </c>
      <c r="D664" s="208"/>
      <c r="E664" s="208"/>
      <c r="F664" s="208"/>
      <c r="G664" s="208">
        <v>10012</v>
      </c>
      <c r="H664" s="208" t="s">
        <v>1975</v>
      </c>
      <c r="I664" s="208"/>
      <c r="J664" s="208"/>
      <c r="K664" s="208"/>
      <c r="L664" s="208">
        <v>3</v>
      </c>
      <c r="M664" s="208">
        <v>2</v>
      </c>
      <c r="N664" s="208"/>
      <c r="O664" s="208"/>
      <c r="P664" s="208"/>
      <c r="Q664" s="157"/>
      <c r="R664" s="157"/>
      <c r="S664" s="157"/>
    </row>
    <row r="665" spans="1:19">
      <c r="A665" s="208" t="s">
        <v>499</v>
      </c>
      <c r="B665" s="208">
        <v>566</v>
      </c>
      <c r="C665" s="377">
        <v>23</v>
      </c>
      <c r="D665" s="208"/>
      <c r="E665" s="208"/>
      <c r="F665" s="208"/>
      <c r="G665" s="208">
        <v>10012</v>
      </c>
      <c r="H665" s="208" t="s">
        <v>1976</v>
      </c>
      <c r="I665" s="208"/>
      <c r="J665" s="208"/>
      <c r="K665" s="208"/>
      <c r="L665" s="208">
        <v>3</v>
      </c>
      <c r="M665" s="208">
        <v>2</v>
      </c>
      <c r="N665" s="208"/>
      <c r="O665" s="208"/>
      <c r="P665" s="208"/>
      <c r="Q665" s="157"/>
      <c r="R665" s="157"/>
      <c r="S665" s="157"/>
    </row>
    <row r="666" spans="1:19">
      <c r="A666" s="208" t="s">
        <v>499</v>
      </c>
      <c r="B666" s="208">
        <v>566</v>
      </c>
      <c r="C666" s="377">
        <v>24</v>
      </c>
      <c r="D666" s="208"/>
      <c r="E666" s="208"/>
      <c r="F666" s="208"/>
      <c r="G666" s="208">
        <v>25032</v>
      </c>
      <c r="H666" s="208" t="s">
        <v>1977</v>
      </c>
      <c r="I666" s="208"/>
      <c r="J666" s="208"/>
      <c r="K666" s="208"/>
      <c r="L666" s="208">
        <v>3</v>
      </c>
      <c r="M666" s="208">
        <v>2</v>
      </c>
      <c r="N666" s="208"/>
      <c r="O666" s="208"/>
      <c r="P666" s="208"/>
      <c r="Q666" s="157"/>
      <c r="R666" s="157"/>
      <c r="S666" s="157"/>
    </row>
    <row r="667" spans="1:19">
      <c r="A667" s="208" t="s">
        <v>499</v>
      </c>
      <c r="B667" s="208">
        <v>566</v>
      </c>
      <c r="C667" s="377">
        <v>25</v>
      </c>
      <c r="D667" s="208"/>
      <c r="E667" s="208"/>
      <c r="F667" s="208"/>
      <c r="G667" s="208">
        <v>18022</v>
      </c>
      <c r="H667" s="208" t="s">
        <v>1978</v>
      </c>
      <c r="I667" s="208"/>
      <c r="J667" s="208"/>
      <c r="K667" s="208"/>
      <c r="L667" s="208">
        <v>3</v>
      </c>
      <c r="M667" s="208">
        <v>2</v>
      </c>
      <c r="N667" s="208"/>
      <c r="O667" s="208"/>
      <c r="P667" s="208"/>
      <c r="Q667" s="157"/>
      <c r="R667" s="157"/>
      <c r="S667" s="157"/>
    </row>
    <row r="668" spans="1:19">
      <c r="A668" s="208" t="s">
        <v>499</v>
      </c>
      <c r="B668" s="208">
        <v>566</v>
      </c>
      <c r="C668" s="377">
        <v>26</v>
      </c>
      <c r="D668" s="208"/>
      <c r="E668" s="208"/>
      <c r="F668" s="208"/>
      <c r="G668" s="208">
        <v>10012</v>
      </c>
      <c r="H668" s="208" t="s">
        <v>1979</v>
      </c>
      <c r="I668" s="208"/>
      <c r="J668" s="208"/>
      <c r="K668" s="208"/>
      <c r="L668" s="208">
        <v>3</v>
      </c>
      <c r="M668" s="208">
        <v>2</v>
      </c>
      <c r="N668" s="208"/>
      <c r="O668" s="208"/>
      <c r="P668" s="208"/>
      <c r="Q668" s="157"/>
      <c r="R668" s="157"/>
      <c r="S668" s="157"/>
    </row>
    <row r="669" spans="1:19">
      <c r="A669" s="208" t="s">
        <v>499</v>
      </c>
      <c r="B669" s="208">
        <v>566</v>
      </c>
      <c r="C669" s="377">
        <v>27</v>
      </c>
      <c r="D669" s="208"/>
      <c r="E669" s="208"/>
      <c r="F669" s="208"/>
      <c r="G669" s="208">
        <v>10012</v>
      </c>
      <c r="H669" s="208" t="s">
        <v>1980</v>
      </c>
      <c r="I669" s="208"/>
      <c r="J669" s="208"/>
      <c r="K669" s="208"/>
      <c r="L669" s="208">
        <v>3</v>
      </c>
      <c r="M669" s="208">
        <v>2</v>
      </c>
      <c r="N669" s="208"/>
      <c r="O669" s="208"/>
      <c r="P669" s="208"/>
      <c r="Q669" s="157"/>
      <c r="R669" s="157"/>
      <c r="S669" s="157"/>
    </row>
    <row r="670" spans="1:19">
      <c r="A670" s="208" t="s">
        <v>499</v>
      </c>
      <c r="B670" s="208">
        <v>566</v>
      </c>
      <c r="C670" s="377">
        <v>28</v>
      </c>
      <c r="D670" s="208"/>
      <c r="E670" s="208"/>
      <c r="F670" s="208"/>
      <c r="G670" s="208">
        <v>10012</v>
      </c>
      <c r="H670" s="208" t="s">
        <v>1981</v>
      </c>
      <c r="I670" s="208"/>
      <c r="J670" s="208"/>
      <c r="K670" s="208"/>
      <c r="L670" s="208">
        <v>3</v>
      </c>
      <c r="M670" s="208">
        <v>2</v>
      </c>
      <c r="N670" s="208"/>
      <c r="O670" s="208"/>
      <c r="P670" s="208"/>
      <c r="Q670" s="157"/>
      <c r="R670" s="157"/>
      <c r="S670" s="157"/>
    </row>
    <row r="671" spans="1:19">
      <c r="A671" s="208" t="s">
        <v>499</v>
      </c>
      <c r="B671" s="208">
        <v>566</v>
      </c>
      <c r="C671" s="377">
        <v>29</v>
      </c>
      <c r="D671" s="208"/>
      <c r="E671" s="208"/>
      <c r="F671" s="208"/>
      <c r="G671" s="208">
        <v>10012</v>
      </c>
      <c r="H671" s="208" t="s">
        <v>1982</v>
      </c>
      <c r="I671" s="208"/>
      <c r="J671" s="208"/>
      <c r="K671" s="208"/>
      <c r="L671" s="208">
        <v>3</v>
      </c>
      <c r="M671" s="208">
        <v>2</v>
      </c>
      <c r="N671" s="208"/>
      <c r="O671" s="208"/>
      <c r="P671" s="208"/>
      <c r="Q671" s="157"/>
      <c r="R671" s="157"/>
      <c r="S671" s="157"/>
    </row>
    <row r="672" spans="1:19">
      <c r="A672" s="208" t="s">
        <v>499</v>
      </c>
      <c r="B672" s="208">
        <v>566</v>
      </c>
      <c r="C672" s="377">
        <v>30</v>
      </c>
      <c r="D672" s="208"/>
      <c r="E672" s="208"/>
      <c r="F672" s="208"/>
      <c r="G672" s="208">
        <v>10012</v>
      </c>
      <c r="H672" s="208" t="s">
        <v>1983</v>
      </c>
      <c r="I672" s="208"/>
      <c r="J672" s="208"/>
      <c r="K672" s="208"/>
      <c r="L672" s="208">
        <v>3</v>
      </c>
      <c r="M672" s="208">
        <v>2</v>
      </c>
      <c r="N672" s="208"/>
      <c r="O672" s="208"/>
      <c r="P672" s="208"/>
      <c r="Q672" s="157"/>
      <c r="R672" s="157"/>
      <c r="S672" s="157"/>
    </row>
    <row r="673" spans="1:19">
      <c r="A673" s="208" t="s">
        <v>499</v>
      </c>
      <c r="B673" s="208">
        <v>566</v>
      </c>
      <c r="C673" s="377">
        <v>31</v>
      </c>
      <c r="D673" s="208"/>
      <c r="E673" s="208"/>
      <c r="F673" s="208"/>
      <c r="G673" s="208">
        <v>10012</v>
      </c>
      <c r="H673" s="208" t="s">
        <v>1984</v>
      </c>
      <c r="I673" s="208"/>
      <c r="J673" s="208"/>
      <c r="K673" s="208"/>
      <c r="L673" s="208">
        <v>3</v>
      </c>
      <c r="M673" s="208">
        <v>2</v>
      </c>
      <c r="N673" s="208"/>
      <c r="O673" s="208"/>
      <c r="P673" s="208"/>
      <c r="Q673" s="157"/>
      <c r="R673" s="157"/>
      <c r="S673" s="157"/>
    </row>
    <row r="674" spans="1:19">
      <c r="A674" s="208" t="s">
        <v>499</v>
      </c>
      <c r="B674" s="208">
        <v>566</v>
      </c>
      <c r="C674" s="377">
        <v>32</v>
      </c>
      <c r="D674" s="208"/>
      <c r="E674" s="208"/>
      <c r="F674" s="208"/>
      <c r="G674" s="208">
        <v>35752</v>
      </c>
      <c r="H674" s="208" t="s">
        <v>1985</v>
      </c>
      <c r="I674" s="208"/>
      <c r="J674" s="208"/>
      <c r="K674" s="208"/>
      <c r="L674" s="208">
        <v>4</v>
      </c>
      <c r="M674" s="208">
        <v>2</v>
      </c>
      <c r="N674" s="208"/>
      <c r="O674" s="208"/>
      <c r="P674" s="208"/>
      <c r="Q674" s="157"/>
      <c r="R674" s="157"/>
      <c r="S674" s="157"/>
    </row>
    <row r="675" spans="1:19">
      <c r="A675" s="208" t="s">
        <v>499</v>
      </c>
      <c r="B675" s="208">
        <v>566</v>
      </c>
      <c r="C675" s="377">
        <v>33</v>
      </c>
      <c r="D675" s="208"/>
      <c r="E675" s="208"/>
      <c r="F675" s="208"/>
      <c r="G675" s="208">
        <v>25740</v>
      </c>
      <c r="H675" s="208" t="s">
        <v>1986</v>
      </c>
      <c r="I675" s="208"/>
      <c r="J675" s="208"/>
      <c r="K675" s="208"/>
      <c r="L675" s="208">
        <v>4</v>
      </c>
      <c r="M675" s="208">
        <v>2</v>
      </c>
      <c r="N675" s="208"/>
      <c r="O675" s="208"/>
      <c r="P675" s="208"/>
      <c r="Q675" s="157"/>
      <c r="R675" s="157"/>
      <c r="S675" s="157"/>
    </row>
    <row r="676" spans="1:19">
      <c r="A676" s="208" t="s">
        <v>499</v>
      </c>
      <c r="B676" s="208">
        <v>566</v>
      </c>
      <c r="C676" s="377">
        <v>34</v>
      </c>
      <c r="D676" s="208"/>
      <c r="E676" s="208"/>
      <c r="F676" s="208"/>
      <c r="G676" s="208">
        <v>14300</v>
      </c>
      <c r="H676" s="208" t="s">
        <v>1987</v>
      </c>
      <c r="I676" s="208"/>
      <c r="J676" s="208"/>
      <c r="K676" s="208"/>
      <c r="L676" s="208">
        <v>4</v>
      </c>
      <c r="M676" s="208">
        <v>2</v>
      </c>
      <c r="N676" s="208"/>
      <c r="O676" s="208"/>
      <c r="P676" s="208"/>
      <c r="Q676" s="157"/>
      <c r="R676" s="157"/>
      <c r="S676" s="157"/>
    </row>
    <row r="677" spans="1:19">
      <c r="A677" s="208" t="s">
        <v>499</v>
      </c>
      <c r="B677" s="208">
        <v>566</v>
      </c>
      <c r="C677" s="377">
        <v>35</v>
      </c>
      <c r="D677" s="208"/>
      <c r="E677" s="208"/>
      <c r="F677" s="208"/>
      <c r="G677" s="208">
        <v>14300</v>
      </c>
      <c r="H677" s="208" t="s">
        <v>1988</v>
      </c>
      <c r="I677" s="208"/>
      <c r="J677" s="208"/>
      <c r="K677" s="208"/>
      <c r="L677" s="208">
        <v>4</v>
      </c>
      <c r="M677" s="208">
        <v>2</v>
      </c>
      <c r="N677" s="208"/>
      <c r="O677" s="208"/>
      <c r="P677" s="208"/>
      <c r="Q677" s="157"/>
      <c r="R677" s="157"/>
      <c r="S677" s="157"/>
    </row>
    <row r="678" spans="1:19">
      <c r="A678" s="208" t="s">
        <v>499</v>
      </c>
      <c r="B678" s="208">
        <v>566</v>
      </c>
      <c r="C678" s="377">
        <v>36</v>
      </c>
      <c r="D678" s="208"/>
      <c r="E678" s="208"/>
      <c r="F678" s="208"/>
      <c r="G678" s="208">
        <v>14300</v>
      </c>
      <c r="H678" s="208" t="s">
        <v>1989</v>
      </c>
      <c r="I678" s="208"/>
      <c r="J678" s="208"/>
      <c r="K678" s="208"/>
      <c r="L678" s="208">
        <v>4</v>
      </c>
      <c r="M678" s="208">
        <v>2</v>
      </c>
      <c r="N678" s="208"/>
      <c r="O678" s="208"/>
      <c r="P678" s="208"/>
      <c r="Q678" s="157"/>
      <c r="R678" s="157"/>
      <c r="S678" s="157"/>
    </row>
    <row r="679" spans="1:19">
      <c r="A679" s="208" t="s">
        <v>499</v>
      </c>
      <c r="B679" s="208">
        <v>566</v>
      </c>
      <c r="C679" s="377">
        <v>37</v>
      </c>
      <c r="D679" s="208"/>
      <c r="E679" s="208"/>
      <c r="F679" s="208"/>
      <c r="G679" s="208">
        <v>14300</v>
      </c>
      <c r="H679" s="208" t="s">
        <v>1990</v>
      </c>
      <c r="I679" s="208"/>
      <c r="J679" s="208"/>
      <c r="K679" s="208"/>
      <c r="L679" s="208">
        <v>4</v>
      </c>
      <c r="M679" s="208">
        <v>2</v>
      </c>
      <c r="N679" s="208"/>
      <c r="O679" s="208"/>
      <c r="P679" s="208"/>
      <c r="Q679" s="157"/>
      <c r="R679" s="157"/>
      <c r="S679" s="157"/>
    </row>
    <row r="680" spans="1:19">
      <c r="A680" s="208" t="s">
        <v>499</v>
      </c>
      <c r="B680" s="208">
        <v>566</v>
      </c>
      <c r="C680" s="377">
        <v>38</v>
      </c>
      <c r="D680" s="208"/>
      <c r="E680" s="208"/>
      <c r="F680" s="208"/>
      <c r="G680" s="208">
        <v>14300</v>
      </c>
      <c r="H680" s="208" t="s">
        <v>1991</v>
      </c>
      <c r="I680" s="208"/>
      <c r="J680" s="208"/>
      <c r="K680" s="208"/>
      <c r="L680" s="208">
        <v>4</v>
      </c>
      <c r="M680" s="208">
        <v>2</v>
      </c>
      <c r="N680" s="208"/>
      <c r="O680" s="208"/>
      <c r="P680" s="208"/>
      <c r="Q680" s="157"/>
      <c r="R680" s="157"/>
      <c r="S680" s="157"/>
    </row>
    <row r="681" spans="1:19">
      <c r="A681" s="208" t="s">
        <v>499</v>
      </c>
      <c r="B681" s="208">
        <v>566</v>
      </c>
      <c r="C681" s="377">
        <v>39</v>
      </c>
      <c r="D681" s="208"/>
      <c r="E681" s="208"/>
      <c r="F681" s="208"/>
      <c r="G681" s="208">
        <v>14300</v>
      </c>
      <c r="H681" s="208" t="s">
        <v>1992</v>
      </c>
      <c r="I681" s="208"/>
      <c r="J681" s="208"/>
      <c r="K681" s="208"/>
      <c r="L681" s="208">
        <v>4</v>
      </c>
      <c r="M681" s="208">
        <v>2</v>
      </c>
      <c r="N681" s="208"/>
      <c r="O681" s="208"/>
      <c r="P681" s="208"/>
      <c r="Q681" s="157"/>
      <c r="R681" s="157"/>
      <c r="S681" s="157"/>
    </row>
    <row r="682" spans="1:19">
      <c r="A682" s="208" t="s">
        <v>499</v>
      </c>
      <c r="B682" s="208">
        <v>566</v>
      </c>
      <c r="C682" s="377">
        <v>40</v>
      </c>
      <c r="D682" s="208"/>
      <c r="E682" s="208"/>
      <c r="F682" s="208"/>
      <c r="G682" s="208">
        <v>35752</v>
      </c>
      <c r="H682" s="208" t="s">
        <v>1993</v>
      </c>
      <c r="I682" s="208"/>
      <c r="J682" s="208"/>
      <c r="K682" s="208"/>
      <c r="L682" s="208">
        <v>4</v>
      </c>
      <c r="M682" s="208">
        <v>2</v>
      </c>
      <c r="N682" s="208"/>
      <c r="O682" s="208"/>
      <c r="P682" s="208"/>
      <c r="Q682" s="157"/>
      <c r="R682" s="157"/>
      <c r="S682" s="157"/>
    </row>
    <row r="683" spans="1:19">
      <c r="A683" s="208" t="s">
        <v>499</v>
      </c>
      <c r="B683" s="208">
        <v>566</v>
      </c>
      <c r="C683" s="377">
        <v>41</v>
      </c>
      <c r="D683" s="208"/>
      <c r="E683" s="208"/>
      <c r="F683" s="208"/>
      <c r="G683" s="208">
        <v>25740</v>
      </c>
      <c r="H683" s="208" t="s">
        <v>1994</v>
      </c>
      <c r="I683" s="208"/>
      <c r="J683" s="208"/>
      <c r="K683" s="208"/>
      <c r="L683" s="208">
        <v>4</v>
      </c>
      <c r="M683" s="208">
        <v>2</v>
      </c>
      <c r="N683" s="208"/>
      <c r="O683" s="208"/>
      <c r="P683" s="208"/>
      <c r="Q683" s="157"/>
      <c r="R683" s="157"/>
      <c r="S683" s="157"/>
    </row>
    <row r="684" spans="1:19">
      <c r="A684" s="208" t="s">
        <v>499</v>
      </c>
      <c r="B684" s="208">
        <v>566</v>
      </c>
      <c r="C684" s="377">
        <v>42</v>
      </c>
      <c r="D684" s="208"/>
      <c r="E684" s="208"/>
      <c r="F684" s="208"/>
      <c r="G684" s="208">
        <v>14300</v>
      </c>
      <c r="H684" s="208" t="s">
        <v>1995</v>
      </c>
      <c r="I684" s="208"/>
      <c r="J684" s="208"/>
      <c r="K684" s="208"/>
      <c r="L684" s="208">
        <v>4</v>
      </c>
      <c r="M684" s="208">
        <v>2</v>
      </c>
      <c r="N684" s="208"/>
      <c r="O684" s="208"/>
      <c r="P684" s="208"/>
      <c r="Q684" s="157"/>
      <c r="R684" s="157"/>
      <c r="S684" s="157"/>
    </row>
    <row r="685" spans="1:19">
      <c r="A685" s="208" t="s">
        <v>499</v>
      </c>
      <c r="B685" s="208">
        <v>566</v>
      </c>
      <c r="C685" s="377">
        <v>43</v>
      </c>
      <c r="D685" s="208"/>
      <c r="E685" s="208"/>
      <c r="F685" s="208"/>
      <c r="G685" s="208">
        <v>14300</v>
      </c>
      <c r="H685" s="208" t="s">
        <v>1996</v>
      </c>
      <c r="I685" s="208"/>
      <c r="J685" s="208"/>
      <c r="K685" s="208"/>
      <c r="L685" s="208">
        <v>4</v>
      </c>
      <c r="M685" s="208">
        <v>2</v>
      </c>
      <c r="N685" s="208"/>
      <c r="O685" s="208"/>
      <c r="P685" s="208"/>
      <c r="Q685" s="157"/>
      <c r="R685" s="157"/>
      <c r="S685" s="157"/>
    </row>
    <row r="686" spans="1:19">
      <c r="A686" s="208" t="s">
        <v>499</v>
      </c>
      <c r="B686" s="208">
        <v>566</v>
      </c>
      <c r="C686" s="377">
        <v>44</v>
      </c>
      <c r="D686" s="208"/>
      <c r="E686" s="208"/>
      <c r="F686" s="208"/>
      <c r="G686" s="208">
        <v>14300</v>
      </c>
      <c r="H686" s="208" t="s">
        <v>1997</v>
      </c>
      <c r="I686" s="208"/>
      <c r="J686" s="208"/>
      <c r="K686" s="208"/>
      <c r="L686" s="208">
        <v>4</v>
      </c>
      <c r="M686" s="208">
        <v>2</v>
      </c>
      <c r="N686" s="208"/>
      <c r="O686" s="208"/>
      <c r="P686" s="208"/>
      <c r="Q686" s="157"/>
      <c r="R686" s="157"/>
      <c r="S686" s="157"/>
    </row>
    <row r="687" spans="1:19">
      <c r="A687" s="208" t="s">
        <v>499</v>
      </c>
      <c r="B687" s="208">
        <v>566</v>
      </c>
      <c r="C687" s="377">
        <v>45</v>
      </c>
      <c r="D687" s="208"/>
      <c r="E687" s="208"/>
      <c r="F687" s="208"/>
      <c r="G687" s="208">
        <v>14300</v>
      </c>
      <c r="H687" s="208" t="s">
        <v>1998</v>
      </c>
      <c r="I687" s="208"/>
      <c r="J687" s="208"/>
      <c r="K687" s="208"/>
      <c r="L687" s="208">
        <v>4</v>
      </c>
      <c r="M687" s="208">
        <v>2</v>
      </c>
      <c r="N687" s="208"/>
      <c r="O687" s="208"/>
      <c r="P687" s="208"/>
      <c r="Q687" s="157"/>
      <c r="R687" s="157"/>
      <c r="S687" s="157"/>
    </row>
    <row r="688" spans="1:19">
      <c r="A688" s="208" t="s">
        <v>499</v>
      </c>
      <c r="B688" s="208">
        <v>566</v>
      </c>
      <c r="C688" s="377">
        <v>46</v>
      </c>
      <c r="D688" s="208"/>
      <c r="E688" s="208"/>
      <c r="F688" s="208"/>
      <c r="G688" s="208">
        <v>14300</v>
      </c>
      <c r="H688" s="208" t="s">
        <v>1999</v>
      </c>
      <c r="I688" s="208"/>
      <c r="J688" s="208"/>
      <c r="K688" s="208"/>
      <c r="L688" s="208">
        <v>4</v>
      </c>
      <c r="M688" s="208">
        <v>2</v>
      </c>
      <c r="N688" s="208"/>
      <c r="O688" s="208"/>
      <c r="P688" s="208"/>
      <c r="Q688" s="157"/>
      <c r="R688" s="157"/>
      <c r="S688" s="157"/>
    </row>
    <row r="689" spans="1:19">
      <c r="A689" s="208" t="s">
        <v>499</v>
      </c>
      <c r="B689" s="208">
        <v>566</v>
      </c>
      <c r="C689" s="377">
        <v>47</v>
      </c>
      <c r="D689" s="208"/>
      <c r="E689" s="208"/>
      <c r="F689" s="208"/>
      <c r="G689" s="208">
        <v>14300</v>
      </c>
      <c r="H689" s="208" t="s">
        <v>2000</v>
      </c>
      <c r="I689" s="208"/>
      <c r="J689" s="208"/>
      <c r="K689" s="208"/>
      <c r="L689" s="208">
        <v>4</v>
      </c>
      <c r="M689" s="208">
        <v>2</v>
      </c>
      <c r="N689" s="208"/>
      <c r="O689" s="208"/>
      <c r="P689" s="208"/>
      <c r="Q689" s="157"/>
      <c r="R689" s="157"/>
      <c r="S689" s="157"/>
    </row>
    <row r="690" spans="1:19">
      <c r="A690" s="208" t="s">
        <v>499</v>
      </c>
      <c r="B690" s="208">
        <v>566</v>
      </c>
      <c r="C690" s="377">
        <v>48</v>
      </c>
      <c r="D690" s="208"/>
      <c r="E690" s="208"/>
      <c r="F690" s="208"/>
      <c r="G690" s="208">
        <v>35752</v>
      </c>
      <c r="H690" s="208" t="s">
        <v>2001</v>
      </c>
      <c r="I690" s="208"/>
      <c r="J690" s="208"/>
      <c r="K690" s="208"/>
      <c r="L690" s="208">
        <v>4</v>
      </c>
      <c r="M690" s="208">
        <v>2</v>
      </c>
      <c r="N690" s="208"/>
      <c r="O690" s="208"/>
      <c r="P690" s="208"/>
      <c r="Q690" s="157"/>
      <c r="R690" s="157"/>
      <c r="S690" s="157"/>
    </row>
    <row r="691" spans="1:19">
      <c r="A691" s="208" t="s">
        <v>499</v>
      </c>
      <c r="B691" s="208">
        <v>566</v>
      </c>
      <c r="C691" s="377">
        <v>49</v>
      </c>
      <c r="D691" s="208"/>
      <c r="E691" s="208"/>
      <c r="F691" s="208"/>
      <c r="G691" s="208">
        <v>25740</v>
      </c>
      <c r="H691" s="208" t="s">
        <v>2002</v>
      </c>
      <c r="I691" s="208"/>
      <c r="J691" s="208"/>
      <c r="K691" s="208"/>
      <c r="L691" s="208">
        <v>4</v>
      </c>
      <c r="M691" s="208">
        <v>2</v>
      </c>
      <c r="N691" s="208"/>
      <c r="O691" s="208"/>
      <c r="P691" s="208"/>
      <c r="Q691" s="157"/>
      <c r="R691" s="157"/>
      <c r="S691" s="157"/>
    </row>
    <row r="692" spans="1:19">
      <c r="A692" s="208" t="s">
        <v>499</v>
      </c>
      <c r="B692" s="208">
        <v>566</v>
      </c>
      <c r="C692" s="377">
        <v>50</v>
      </c>
      <c r="D692" s="208"/>
      <c r="E692" s="208"/>
      <c r="F692" s="208"/>
      <c r="G692" s="208">
        <v>14300</v>
      </c>
      <c r="H692" s="208" t="s">
        <v>2003</v>
      </c>
      <c r="I692" s="208"/>
      <c r="J692" s="208"/>
      <c r="K692" s="208"/>
      <c r="L692" s="208">
        <v>4</v>
      </c>
      <c r="M692" s="208">
        <v>2</v>
      </c>
      <c r="N692" s="208"/>
      <c r="O692" s="208"/>
      <c r="P692" s="208"/>
      <c r="Q692" s="157"/>
      <c r="R692" s="157"/>
      <c r="S692" s="157"/>
    </row>
    <row r="693" spans="1:19">
      <c r="A693" s="208" t="s">
        <v>499</v>
      </c>
      <c r="B693" s="208">
        <v>566</v>
      </c>
      <c r="C693" s="377">
        <v>51</v>
      </c>
      <c r="D693" s="208"/>
      <c r="E693" s="208"/>
      <c r="F693" s="208"/>
      <c r="G693" s="208">
        <v>14300</v>
      </c>
      <c r="H693" s="208" t="s">
        <v>2004</v>
      </c>
      <c r="I693" s="208"/>
      <c r="J693" s="208"/>
      <c r="K693" s="208"/>
      <c r="L693" s="208">
        <v>4</v>
      </c>
      <c r="M693" s="208">
        <v>2</v>
      </c>
      <c r="N693" s="208"/>
      <c r="O693" s="208"/>
      <c r="P693" s="208"/>
      <c r="Q693" s="157"/>
      <c r="R693" s="157"/>
      <c r="S693" s="157"/>
    </row>
    <row r="694" spans="1:19">
      <c r="A694" s="208" t="s">
        <v>499</v>
      </c>
      <c r="B694" s="208">
        <v>566</v>
      </c>
      <c r="C694" s="377">
        <v>52</v>
      </c>
      <c r="D694" s="208"/>
      <c r="E694" s="208"/>
      <c r="F694" s="208"/>
      <c r="G694" s="208">
        <v>14300</v>
      </c>
      <c r="H694" s="208" t="s">
        <v>2005</v>
      </c>
      <c r="I694" s="208"/>
      <c r="J694" s="208"/>
      <c r="K694" s="208"/>
      <c r="L694" s="208">
        <v>4</v>
      </c>
      <c r="M694" s="208">
        <v>2</v>
      </c>
      <c r="N694" s="208"/>
      <c r="O694" s="208"/>
      <c r="P694" s="208"/>
      <c r="Q694" s="157"/>
      <c r="R694" s="157"/>
      <c r="S694" s="157"/>
    </row>
    <row r="695" spans="1:19">
      <c r="A695" s="208" t="s">
        <v>499</v>
      </c>
      <c r="B695" s="208">
        <v>566</v>
      </c>
      <c r="C695" s="377">
        <v>53</v>
      </c>
      <c r="D695" s="208"/>
      <c r="E695" s="208"/>
      <c r="F695" s="208"/>
      <c r="G695" s="208">
        <v>14300</v>
      </c>
      <c r="H695" s="208" t="s">
        <v>2006</v>
      </c>
      <c r="I695" s="208"/>
      <c r="J695" s="208"/>
      <c r="K695" s="208"/>
      <c r="L695" s="208">
        <v>4</v>
      </c>
      <c r="M695" s="208">
        <v>2</v>
      </c>
      <c r="N695" s="208"/>
      <c r="O695" s="208"/>
      <c r="P695" s="208"/>
      <c r="Q695" s="157"/>
      <c r="R695" s="157"/>
      <c r="S695" s="157"/>
    </row>
    <row r="696" spans="1:19">
      <c r="A696" s="208" t="s">
        <v>499</v>
      </c>
      <c r="B696" s="208">
        <v>566</v>
      </c>
      <c r="C696" s="377">
        <v>54</v>
      </c>
      <c r="D696" s="208"/>
      <c r="E696" s="208"/>
      <c r="F696" s="208"/>
      <c r="G696" s="208">
        <v>14300</v>
      </c>
      <c r="H696" s="208" t="s">
        <v>2007</v>
      </c>
      <c r="I696" s="208"/>
      <c r="J696" s="208"/>
      <c r="K696" s="208"/>
      <c r="L696" s="208">
        <v>4</v>
      </c>
      <c r="M696" s="208">
        <v>2</v>
      </c>
      <c r="N696" s="208"/>
      <c r="O696" s="208"/>
      <c r="P696" s="208"/>
      <c r="Q696" s="157"/>
      <c r="R696" s="157"/>
      <c r="S696" s="157"/>
    </row>
    <row r="697" spans="1:19">
      <c r="A697" s="208" t="s">
        <v>499</v>
      </c>
      <c r="B697" s="208">
        <v>566</v>
      </c>
      <c r="C697" s="377">
        <v>55</v>
      </c>
      <c r="D697" s="208"/>
      <c r="E697" s="208"/>
      <c r="F697" s="208"/>
      <c r="G697" s="208">
        <v>14300</v>
      </c>
      <c r="H697" s="208" t="s">
        <v>2008</v>
      </c>
      <c r="I697" s="208"/>
      <c r="J697" s="208"/>
      <c r="K697" s="208"/>
      <c r="L697" s="208">
        <v>4</v>
      </c>
      <c r="M697" s="208">
        <v>2</v>
      </c>
      <c r="N697" s="208"/>
      <c r="O697" s="208"/>
      <c r="P697" s="208"/>
      <c r="Q697" s="157"/>
      <c r="R697" s="157"/>
      <c r="S697" s="157"/>
    </row>
    <row r="698" spans="1:19">
      <c r="A698" s="208" t="s">
        <v>499</v>
      </c>
      <c r="B698" s="208">
        <v>566</v>
      </c>
      <c r="C698" s="377">
        <v>56</v>
      </c>
      <c r="D698" s="208"/>
      <c r="E698" s="208"/>
      <c r="F698" s="208"/>
      <c r="G698" s="208">
        <v>49800</v>
      </c>
      <c r="H698" s="208" t="s">
        <v>2009</v>
      </c>
      <c r="I698" s="208"/>
      <c r="J698" s="208"/>
      <c r="K698" s="208"/>
      <c r="L698" s="208">
        <v>5</v>
      </c>
      <c r="M698" s="208">
        <v>2</v>
      </c>
      <c r="N698" s="208"/>
      <c r="O698" s="208"/>
      <c r="P698" s="208"/>
      <c r="Q698" s="157"/>
      <c r="R698" s="157"/>
      <c r="S698" s="157"/>
    </row>
    <row r="699" spans="1:19">
      <c r="A699" s="208" t="s">
        <v>499</v>
      </c>
      <c r="B699" s="208">
        <v>566</v>
      </c>
      <c r="C699" s="377">
        <v>57</v>
      </c>
      <c r="D699" s="208"/>
      <c r="E699" s="208"/>
      <c r="F699" s="208"/>
      <c r="G699" s="208">
        <v>35856</v>
      </c>
      <c r="H699" s="208" t="s">
        <v>2010</v>
      </c>
      <c r="I699" s="208"/>
      <c r="J699" s="208"/>
      <c r="K699" s="208"/>
      <c r="L699" s="208">
        <v>5</v>
      </c>
      <c r="M699" s="208">
        <v>2</v>
      </c>
      <c r="N699" s="208"/>
      <c r="O699" s="208"/>
      <c r="P699" s="208"/>
      <c r="Q699" s="157"/>
      <c r="R699" s="157"/>
      <c r="S699" s="157"/>
    </row>
    <row r="700" spans="1:19">
      <c r="A700" s="208" t="s">
        <v>499</v>
      </c>
      <c r="B700" s="208">
        <v>566</v>
      </c>
      <c r="C700" s="377">
        <v>58</v>
      </c>
      <c r="D700" s="208"/>
      <c r="E700" s="208"/>
      <c r="F700" s="208"/>
      <c r="G700" s="208">
        <v>19920</v>
      </c>
      <c r="H700" s="208" t="s">
        <v>2011</v>
      </c>
      <c r="I700" s="208"/>
      <c r="J700" s="208"/>
      <c r="K700" s="208"/>
      <c r="L700" s="208">
        <v>5</v>
      </c>
      <c r="M700" s="208">
        <v>2</v>
      </c>
      <c r="N700" s="208"/>
      <c r="O700" s="208"/>
      <c r="P700" s="208"/>
      <c r="Q700" s="157"/>
      <c r="R700" s="157"/>
      <c r="S700" s="157"/>
    </row>
    <row r="701" spans="1:19">
      <c r="A701" s="208" t="s">
        <v>499</v>
      </c>
      <c r="B701" s="208">
        <v>566</v>
      </c>
      <c r="C701" s="377">
        <v>59</v>
      </c>
      <c r="D701" s="208"/>
      <c r="E701" s="208"/>
      <c r="F701" s="208"/>
      <c r="G701" s="208">
        <v>19920</v>
      </c>
      <c r="H701" s="208" t="s">
        <v>2012</v>
      </c>
      <c r="I701" s="208"/>
      <c r="J701" s="208"/>
      <c r="K701" s="208"/>
      <c r="L701" s="208">
        <v>5</v>
      </c>
      <c r="M701" s="208">
        <v>2</v>
      </c>
      <c r="N701" s="208"/>
      <c r="O701" s="208"/>
      <c r="P701" s="208"/>
      <c r="Q701" s="157"/>
      <c r="R701" s="157"/>
      <c r="S701" s="157"/>
    </row>
    <row r="702" spans="1:19">
      <c r="A702" s="208" t="s">
        <v>499</v>
      </c>
      <c r="B702" s="208">
        <v>566</v>
      </c>
      <c r="C702" s="377">
        <v>60</v>
      </c>
      <c r="D702" s="208"/>
      <c r="E702" s="208"/>
      <c r="F702" s="208"/>
      <c r="G702" s="208">
        <v>19920</v>
      </c>
      <c r="H702" s="208" t="s">
        <v>2013</v>
      </c>
      <c r="I702" s="208"/>
      <c r="J702" s="208"/>
      <c r="K702" s="208"/>
      <c r="L702" s="208">
        <v>5</v>
      </c>
      <c r="M702" s="208">
        <v>2</v>
      </c>
      <c r="N702" s="208"/>
      <c r="O702" s="208"/>
      <c r="P702" s="208"/>
      <c r="Q702" s="157"/>
      <c r="R702" s="157"/>
      <c r="S702" s="157"/>
    </row>
    <row r="703" spans="1:19">
      <c r="A703" s="208" t="s">
        <v>499</v>
      </c>
      <c r="B703" s="208">
        <v>566</v>
      </c>
      <c r="C703" s="377">
        <v>61</v>
      </c>
      <c r="D703" s="208"/>
      <c r="E703" s="208"/>
      <c r="F703" s="208"/>
      <c r="G703" s="208">
        <v>19920</v>
      </c>
      <c r="H703" s="208" t="s">
        <v>2014</v>
      </c>
      <c r="I703" s="208"/>
      <c r="J703" s="208"/>
      <c r="K703" s="208"/>
      <c r="L703" s="208">
        <v>5</v>
      </c>
      <c r="M703" s="208">
        <v>2</v>
      </c>
      <c r="N703" s="208"/>
      <c r="O703" s="208"/>
      <c r="P703" s="208"/>
      <c r="Q703" s="157"/>
      <c r="R703" s="157"/>
      <c r="S703" s="157"/>
    </row>
    <row r="704" spans="1:19">
      <c r="A704" s="208" t="s">
        <v>499</v>
      </c>
      <c r="B704" s="208">
        <v>566</v>
      </c>
      <c r="C704" s="377">
        <v>62</v>
      </c>
      <c r="D704" s="208"/>
      <c r="E704" s="208"/>
      <c r="F704" s="208"/>
      <c r="G704" s="208">
        <v>19920</v>
      </c>
      <c r="H704" s="208" t="s">
        <v>2015</v>
      </c>
      <c r="I704" s="208"/>
      <c r="J704" s="208"/>
      <c r="K704" s="208"/>
      <c r="L704" s="208">
        <v>5</v>
      </c>
      <c r="M704" s="208">
        <v>2</v>
      </c>
      <c r="N704" s="208"/>
      <c r="O704" s="208"/>
      <c r="P704" s="208"/>
      <c r="Q704" s="157"/>
      <c r="R704" s="157"/>
      <c r="S704" s="157"/>
    </row>
    <row r="705" spans="1:19">
      <c r="A705" s="208" t="s">
        <v>499</v>
      </c>
      <c r="B705" s="208">
        <v>566</v>
      </c>
      <c r="C705" s="377">
        <v>63</v>
      </c>
      <c r="D705" s="208"/>
      <c r="E705" s="208"/>
      <c r="F705" s="208"/>
      <c r="G705" s="208">
        <v>19920</v>
      </c>
      <c r="H705" s="208" t="s">
        <v>2016</v>
      </c>
      <c r="I705" s="208"/>
      <c r="J705" s="208"/>
      <c r="K705" s="208"/>
      <c r="L705" s="208">
        <v>5</v>
      </c>
      <c r="M705" s="208">
        <v>2</v>
      </c>
      <c r="N705" s="208"/>
      <c r="O705" s="208"/>
      <c r="P705" s="208"/>
      <c r="Q705" s="157"/>
      <c r="R705" s="157"/>
      <c r="S705" s="157"/>
    </row>
    <row r="706" spans="1:19">
      <c r="A706" s="208" t="s">
        <v>499</v>
      </c>
      <c r="B706" s="208">
        <v>566</v>
      </c>
      <c r="C706" s="377">
        <v>64</v>
      </c>
      <c r="D706" s="208"/>
      <c r="E706" s="208"/>
      <c r="F706" s="208"/>
      <c r="G706" s="208">
        <v>49800</v>
      </c>
      <c r="H706" s="208" t="s">
        <v>2017</v>
      </c>
      <c r="I706" s="208"/>
      <c r="J706" s="208"/>
      <c r="K706" s="208"/>
      <c r="L706" s="208">
        <v>5</v>
      </c>
      <c r="M706" s="208">
        <v>2</v>
      </c>
      <c r="N706" s="208"/>
      <c r="O706" s="208"/>
      <c r="P706" s="208"/>
      <c r="Q706" s="157"/>
      <c r="R706" s="157"/>
      <c r="S706" s="157"/>
    </row>
    <row r="707" spans="1:19">
      <c r="A707" s="208" t="s">
        <v>499</v>
      </c>
      <c r="B707" s="208">
        <v>566</v>
      </c>
      <c r="C707" s="377">
        <v>65</v>
      </c>
      <c r="D707" s="208"/>
      <c r="E707" s="208"/>
      <c r="F707" s="208"/>
      <c r="G707" s="208">
        <v>35856</v>
      </c>
      <c r="H707" s="208" t="s">
        <v>2018</v>
      </c>
      <c r="I707" s="208"/>
      <c r="J707" s="208"/>
      <c r="K707" s="208"/>
      <c r="L707" s="208">
        <v>5</v>
      </c>
      <c r="M707" s="208">
        <v>2</v>
      </c>
      <c r="N707" s="208"/>
      <c r="O707" s="208"/>
      <c r="P707" s="208"/>
      <c r="Q707" s="157"/>
      <c r="R707" s="157"/>
      <c r="S707" s="157"/>
    </row>
    <row r="708" spans="1:19">
      <c r="A708" s="208" t="s">
        <v>499</v>
      </c>
      <c r="B708" s="208">
        <v>566</v>
      </c>
      <c r="C708" s="377">
        <v>66</v>
      </c>
      <c r="D708" s="208"/>
      <c r="E708" s="208"/>
      <c r="F708" s="208"/>
      <c r="G708" s="208">
        <v>19920</v>
      </c>
      <c r="H708" s="208" t="s">
        <v>2019</v>
      </c>
      <c r="I708" s="208"/>
      <c r="J708" s="208"/>
      <c r="K708" s="208"/>
      <c r="L708" s="208">
        <v>5</v>
      </c>
      <c r="M708" s="208">
        <v>2</v>
      </c>
      <c r="N708" s="208"/>
      <c r="O708" s="208"/>
      <c r="P708" s="208"/>
      <c r="Q708" s="157"/>
      <c r="R708" s="157"/>
      <c r="S708" s="157"/>
    </row>
    <row r="709" spans="1:19">
      <c r="A709" s="208" t="s">
        <v>499</v>
      </c>
      <c r="B709" s="208">
        <v>566</v>
      </c>
      <c r="C709" s="377">
        <v>67</v>
      </c>
      <c r="D709" s="208"/>
      <c r="E709" s="208"/>
      <c r="F709" s="208"/>
      <c r="G709" s="208">
        <v>19920</v>
      </c>
      <c r="H709" s="208" t="s">
        <v>2020</v>
      </c>
      <c r="I709" s="208"/>
      <c r="J709" s="208"/>
      <c r="K709" s="208"/>
      <c r="L709" s="208">
        <v>5</v>
      </c>
      <c r="M709" s="208">
        <v>2</v>
      </c>
      <c r="N709" s="208"/>
      <c r="O709" s="208"/>
      <c r="P709" s="208"/>
      <c r="Q709" s="157"/>
      <c r="R709" s="157"/>
      <c r="S709" s="157"/>
    </row>
    <row r="710" spans="1:19">
      <c r="A710" s="208" t="s">
        <v>499</v>
      </c>
      <c r="B710" s="208">
        <v>566</v>
      </c>
      <c r="C710" s="377">
        <v>68</v>
      </c>
      <c r="D710" s="208"/>
      <c r="E710" s="208"/>
      <c r="F710" s="208"/>
      <c r="G710" s="208">
        <v>19920</v>
      </c>
      <c r="H710" s="208" t="s">
        <v>2021</v>
      </c>
      <c r="I710" s="208"/>
      <c r="J710" s="208"/>
      <c r="K710" s="208"/>
      <c r="L710" s="208">
        <v>5</v>
      </c>
      <c r="M710" s="208">
        <v>2</v>
      </c>
      <c r="N710" s="208"/>
      <c r="O710" s="208"/>
      <c r="P710" s="208"/>
      <c r="Q710" s="157"/>
      <c r="R710" s="157"/>
      <c r="S710" s="157"/>
    </row>
    <row r="711" spans="1:19">
      <c r="A711" s="208" t="s">
        <v>499</v>
      </c>
      <c r="B711" s="208">
        <v>566</v>
      </c>
      <c r="C711" s="377">
        <v>69</v>
      </c>
      <c r="D711" s="208"/>
      <c r="E711" s="208"/>
      <c r="F711" s="208"/>
      <c r="G711" s="208">
        <v>19920</v>
      </c>
      <c r="H711" s="208" t="s">
        <v>2022</v>
      </c>
      <c r="I711" s="208"/>
      <c r="J711" s="208"/>
      <c r="K711" s="208"/>
      <c r="L711" s="208">
        <v>5</v>
      </c>
      <c r="M711" s="208">
        <v>2</v>
      </c>
      <c r="N711" s="208"/>
      <c r="O711" s="208"/>
      <c r="P711" s="208"/>
      <c r="Q711" s="157"/>
      <c r="R711" s="157"/>
      <c r="S711" s="157"/>
    </row>
    <row r="712" spans="1:19">
      <c r="A712" s="208" t="s">
        <v>499</v>
      </c>
      <c r="B712" s="208">
        <v>566</v>
      </c>
      <c r="C712" s="377">
        <v>70</v>
      </c>
      <c r="D712" s="208"/>
      <c r="E712" s="208"/>
      <c r="F712" s="208"/>
      <c r="G712" s="208">
        <v>19920</v>
      </c>
      <c r="H712" s="208" t="s">
        <v>2023</v>
      </c>
      <c r="I712" s="208"/>
      <c r="J712" s="208"/>
      <c r="K712" s="208"/>
      <c r="L712" s="208">
        <v>5</v>
      </c>
      <c r="M712" s="208">
        <v>2</v>
      </c>
      <c r="N712" s="208"/>
      <c r="O712" s="208"/>
      <c r="P712" s="208"/>
      <c r="Q712" s="157"/>
      <c r="R712" s="157"/>
      <c r="S712" s="157"/>
    </row>
    <row r="713" spans="1:19">
      <c r="A713" s="208" t="s">
        <v>499</v>
      </c>
      <c r="B713" s="208">
        <v>566</v>
      </c>
      <c r="C713" s="377">
        <v>71</v>
      </c>
      <c r="D713" s="208"/>
      <c r="E713" s="208"/>
      <c r="F713" s="208"/>
      <c r="G713" s="208">
        <v>19920</v>
      </c>
      <c r="H713" s="208" t="s">
        <v>2024</v>
      </c>
      <c r="I713" s="208"/>
      <c r="J713" s="208"/>
      <c r="K713" s="208"/>
      <c r="L713" s="208">
        <v>5</v>
      </c>
      <c r="M713" s="208">
        <v>2</v>
      </c>
      <c r="N713" s="208"/>
      <c r="O713" s="208"/>
      <c r="P713" s="208"/>
      <c r="Q713" s="157"/>
      <c r="R713" s="157"/>
      <c r="S713" s="157"/>
    </row>
    <row r="714" spans="1:19">
      <c r="A714" s="208" t="s">
        <v>499</v>
      </c>
      <c r="B714" s="208">
        <v>566</v>
      </c>
      <c r="C714" s="377">
        <v>72</v>
      </c>
      <c r="D714" s="208"/>
      <c r="E714" s="208"/>
      <c r="F714" s="208"/>
      <c r="G714" s="208">
        <v>49800</v>
      </c>
      <c r="H714" s="208" t="s">
        <v>2025</v>
      </c>
      <c r="I714" s="208"/>
      <c r="J714" s="208"/>
      <c r="K714" s="208"/>
      <c r="L714" s="208">
        <v>5</v>
      </c>
      <c r="M714" s="208">
        <v>2</v>
      </c>
      <c r="N714" s="208"/>
      <c r="O714" s="208"/>
      <c r="P714" s="208"/>
      <c r="Q714" s="157"/>
      <c r="R714" s="157"/>
      <c r="S714" s="157"/>
    </row>
    <row r="715" spans="1:19">
      <c r="A715" s="208" t="s">
        <v>499</v>
      </c>
      <c r="B715" s="208">
        <v>566</v>
      </c>
      <c r="C715" s="377">
        <v>73</v>
      </c>
      <c r="D715" s="208"/>
      <c r="E715" s="208"/>
      <c r="F715" s="208"/>
      <c r="G715" s="208">
        <v>35856</v>
      </c>
      <c r="H715" s="208" t="s">
        <v>2026</v>
      </c>
      <c r="I715" s="208"/>
      <c r="J715" s="208"/>
      <c r="K715" s="208"/>
      <c r="L715" s="208">
        <v>5</v>
      </c>
      <c r="M715" s="208">
        <v>2</v>
      </c>
      <c r="N715" s="208"/>
      <c r="O715" s="208"/>
      <c r="P715" s="208"/>
      <c r="Q715" s="157"/>
      <c r="R715" s="157"/>
      <c r="S715" s="157"/>
    </row>
    <row r="716" spans="1:19">
      <c r="A716" s="208" t="s">
        <v>499</v>
      </c>
      <c r="B716" s="208">
        <v>566</v>
      </c>
      <c r="C716" s="377">
        <v>74</v>
      </c>
      <c r="D716" s="208"/>
      <c r="E716" s="208"/>
      <c r="F716" s="208"/>
      <c r="G716" s="208">
        <v>19920</v>
      </c>
      <c r="H716" s="208" t="s">
        <v>2027</v>
      </c>
      <c r="I716" s="208"/>
      <c r="J716" s="208"/>
      <c r="K716" s="208"/>
      <c r="L716" s="208">
        <v>5</v>
      </c>
      <c r="M716" s="208">
        <v>2</v>
      </c>
      <c r="N716" s="208"/>
      <c r="O716" s="208"/>
      <c r="P716" s="208"/>
      <c r="Q716" s="157"/>
      <c r="R716" s="157"/>
      <c r="S716" s="157"/>
    </row>
    <row r="717" spans="1:19">
      <c r="A717" s="208" t="s">
        <v>499</v>
      </c>
      <c r="B717" s="208">
        <v>566</v>
      </c>
      <c r="C717" s="377">
        <v>75</v>
      </c>
      <c r="D717" s="208"/>
      <c r="E717" s="208"/>
      <c r="F717" s="208"/>
      <c r="G717" s="208">
        <v>19920</v>
      </c>
      <c r="H717" s="208" t="s">
        <v>2028</v>
      </c>
      <c r="I717" s="208"/>
      <c r="J717" s="208"/>
      <c r="K717" s="208"/>
      <c r="L717" s="208">
        <v>5</v>
      </c>
      <c r="M717" s="208">
        <v>2</v>
      </c>
      <c r="N717" s="208"/>
      <c r="O717" s="208"/>
      <c r="P717" s="208"/>
      <c r="Q717" s="157"/>
      <c r="R717" s="157"/>
      <c r="S717" s="157"/>
    </row>
    <row r="718" spans="1:19">
      <c r="A718" s="208" t="s">
        <v>499</v>
      </c>
      <c r="B718" s="208">
        <v>566</v>
      </c>
      <c r="C718" s="377">
        <v>76</v>
      </c>
      <c r="D718" s="208"/>
      <c r="E718" s="208"/>
      <c r="F718" s="208"/>
      <c r="G718" s="208">
        <v>19920</v>
      </c>
      <c r="H718" s="208" t="s">
        <v>2029</v>
      </c>
      <c r="I718" s="208"/>
      <c r="J718" s="208"/>
      <c r="K718" s="208"/>
      <c r="L718" s="208">
        <v>5</v>
      </c>
      <c r="M718" s="208">
        <v>2</v>
      </c>
      <c r="N718" s="208"/>
      <c r="O718" s="208"/>
      <c r="P718" s="208"/>
      <c r="Q718" s="157"/>
      <c r="R718" s="157"/>
      <c r="S718" s="157"/>
    </row>
    <row r="719" spans="1:19">
      <c r="A719" s="208" t="s">
        <v>499</v>
      </c>
      <c r="B719" s="208">
        <v>566</v>
      </c>
      <c r="C719" s="377">
        <v>77</v>
      </c>
      <c r="D719" s="208"/>
      <c r="E719" s="208"/>
      <c r="F719" s="208"/>
      <c r="G719" s="208">
        <v>19920</v>
      </c>
      <c r="H719" s="208" t="s">
        <v>2030</v>
      </c>
      <c r="I719" s="208"/>
      <c r="J719" s="208"/>
      <c r="K719" s="208"/>
      <c r="L719" s="208">
        <v>5</v>
      </c>
      <c r="M719" s="208">
        <v>2</v>
      </c>
      <c r="N719" s="208"/>
      <c r="O719" s="208"/>
      <c r="P719" s="208"/>
      <c r="Q719" s="157"/>
      <c r="R719" s="157"/>
      <c r="S719" s="157"/>
    </row>
    <row r="720" spans="1:19">
      <c r="A720" s="208" t="s">
        <v>499</v>
      </c>
      <c r="B720" s="208">
        <v>566</v>
      </c>
      <c r="C720" s="377">
        <v>78</v>
      </c>
      <c r="D720" s="208"/>
      <c r="E720" s="208"/>
      <c r="F720" s="208"/>
      <c r="G720" s="208">
        <v>19920</v>
      </c>
      <c r="H720" s="208" t="s">
        <v>2031</v>
      </c>
      <c r="I720" s="208"/>
      <c r="J720" s="208"/>
      <c r="K720" s="208"/>
      <c r="L720" s="208">
        <v>5</v>
      </c>
      <c r="M720" s="208">
        <v>2</v>
      </c>
      <c r="N720" s="208"/>
      <c r="O720" s="208"/>
      <c r="P720" s="208"/>
      <c r="Q720" s="157"/>
      <c r="R720" s="157"/>
      <c r="S720" s="157"/>
    </row>
    <row r="721" spans="1:19">
      <c r="A721" s="208" t="s">
        <v>499</v>
      </c>
      <c r="B721" s="208">
        <v>566</v>
      </c>
      <c r="C721" s="377">
        <v>79</v>
      </c>
      <c r="D721" s="208"/>
      <c r="E721" s="208"/>
      <c r="F721" s="208"/>
      <c r="G721" s="208">
        <v>19920</v>
      </c>
      <c r="H721" s="208" t="s">
        <v>2032</v>
      </c>
      <c r="I721" s="208"/>
      <c r="J721" s="208"/>
      <c r="K721" s="208"/>
      <c r="L721" s="208">
        <v>5</v>
      </c>
      <c r="M721" s="208">
        <v>2</v>
      </c>
      <c r="N721" s="208"/>
      <c r="O721" s="208"/>
      <c r="P721" s="208"/>
      <c r="Q721" s="157"/>
      <c r="R721" s="157"/>
      <c r="S721" s="157"/>
    </row>
    <row r="722" spans="1:19">
      <c r="A722" s="208" t="s">
        <v>499</v>
      </c>
      <c r="B722" s="208">
        <v>566</v>
      </c>
      <c r="C722" s="377">
        <v>80</v>
      </c>
      <c r="D722" s="208"/>
      <c r="E722" s="208"/>
      <c r="F722" s="208"/>
      <c r="G722" s="208">
        <v>66392</v>
      </c>
      <c r="H722" s="208" t="s">
        <v>2033</v>
      </c>
      <c r="I722" s="208"/>
      <c r="J722" s="208"/>
      <c r="K722" s="208"/>
      <c r="L722" s="208">
        <v>6</v>
      </c>
      <c r="M722" s="208">
        <v>2</v>
      </c>
      <c r="N722" s="208"/>
      <c r="O722" s="208"/>
      <c r="P722" s="208"/>
      <c r="Q722" s="157"/>
      <c r="R722" s="157"/>
      <c r="S722" s="157"/>
    </row>
    <row r="723" spans="1:19">
      <c r="A723" s="208" t="s">
        <v>499</v>
      </c>
      <c r="B723" s="208">
        <v>566</v>
      </c>
      <c r="C723" s="377">
        <v>81</v>
      </c>
      <c r="D723" s="208"/>
      <c r="E723" s="208"/>
      <c r="F723" s="208"/>
      <c r="G723" s="208">
        <v>47801</v>
      </c>
      <c r="H723" s="208" t="s">
        <v>2034</v>
      </c>
      <c r="I723" s="208"/>
      <c r="J723" s="208"/>
      <c r="K723" s="208"/>
      <c r="L723" s="208">
        <v>6</v>
      </c>
      <c r="M723" s="208">
        <v>2</v>
      </c>
      <c r="N723" s="208"/>
      <c r="O723" s="208"/>
      <c r="P723" s="208"/>
      <c r="Q723" s="157"/>
      <c r="R723" s="157"/>
      <c r="S723" s="157"/>
    </row>
    <row r="724" spans="1:19">
      <c r="A724" s="208" t="s">
        <v>499</v>
      </c>
      <c r="B724" s="208">
        <v>566</v>
      </c>
      <c r="C724" s="377">
        <v>82</v>
      </c>
      <c r="D724" s="208"/>
      <c r="E724" s="208"/>
      <c r="F724" s="208"/>
      <c r="G724" s="208">
        <v>26556</v>
      </c>
      <c r="H724" s="208" t="s">
        <v>2035</v>
      </c>
      <c r="I724" s="208"/>
      <c r="J724" s="208"/>
      <c r="K724" s="208"/>
      <c r="L724" s="208">
        <v>6</v>
      </c>
      <c r="M724" s="208">
        <v>2</v>
      </c>
      <c r="N724" s="208"/>
      <c r="O724" s="208"/>
      <c r="P724" s="208"/>
      <c r="Q724" s="157"/>
      <c r="R724" s="157"/>
      <c r="S724" s="157"/>
    </row>
    <row r="725" spans="1:19">
      <c r="A725" s="208" t="s">
        <v>499</v>
      </c>
      <c r="B725" s="208">
        <v>566</v>
      </c>
      <c r="C725" s="377">
        <v>83</v>
      </c>
      <c r="D725" s="208"/>
      <c r="E725" s="208"/>
      <c r="F725" s="208"/>
      <c r="G725" s="208">
        <v>26556</v>
      </c>
      <c r="H725" s="208" t="s">
        <v>2036</v>
      </c>
      <c r="I725" s="208"/>
      <c r="J725" s="208"/>
      <c r="K725" s="208"/>
      <c r="L725" s="208">
        <v>6</v>
      </c>
      <c r="M725" s="208">
        <v>2</v>
      </c>
      <c r="N725" s="208"/>
      <c r="O725" s="208"/>
      <c r="P725" s="208"/>
      <c r="Q725" s="157"/>
      <c r="R725" s="157"/>
      <c r="S725" s="157"/>
    </row>
    <row r="726" spans="1:19">
      <c r="A726" s="208" t="s">
        <v>499</v>
      </c>
      <c r="B726" s="208">
        <v>566</v>
      </c>
      <c r="C726" s="377">
        <v>84</v>
      </c>
      <c r="D726" s="208"/>
      <c r="E726" s="208"/>
      <c r="F726" s="208"/>
      <c r="G726" s="208">
        <v>26556</v>
      </c>
      <c r="H726" s="208" t="s">
        <v>2037</v>
      </c>
      <c r="I726" s="208"/>
      <c r="J726" s="208"/>
      <c r="K726" s="208"/>
      <c r="L726" s="208">
        <v>6</v>
      </c>
      <c r="M726" s="208">
        <v>2</v>
      </c>
      <c r="N726" s="208"/>
      <c r="O726" s="208"/>
      <c r="P726" s="208"/>
      <c r="Q726" s="157"/>
      <c r="R726" s="157"/>
      <c r="S726" s="157"/>
    </row>
    <row r="727" spans="1:19">
      <c r="A727" s="208" t="s">
        <v>499</v>
      </c>
      <c r="B727" s="208">
        <v>566</v>
      </c>
      <c r="C727" s="377">
        <v>85</v>
      </c>
      <c r="D727" s="208"/>
      <c r="E727" s="208"/>
      <c r="F727" s="208"/>
      <c r="G727" s="208">
        <v>26556</v>
      </c>
      <c r="H727" s="208" t="s">
        <v>2038</v>
      </c>
      <c r="I727" s="208"/>
      <c r="J727" s="208"/>
      <c r="K727" s="208"/>
      <c r="L727" s="208">
        <v>6</v>
      </c>
      <c r="M727" s="208">
        <v>2</v>
      </c>
      <c r="N727" s="208"/>
      <c r="O727" s="208"/>
      <c r="P727" s="208"/>
      <c r="Q727" s="157"/>
      <c r="R727" s="157"/>
      <c r="S727" s="157"/>
    </row>
    <row r="728" spans="1:19">
      <c r="A728" s="208" t="s">
        <v>499</v>
      </c>
      <c r="B728" s="208">
        <v>566</v>
      </c>
      <c r="C728" s="377">
        <v>86</v>
      </c>
      <c r="D728" s="208"/>
      <c r="E728" s="208"/>
      <c r="F728" s="208"/>
      <c r="G728" s="208">
        <v>26556</v>
      </c>
      <c r="H728" s="208" t="s">
        <v>2039</v>
      </c>
      <c r="I728" s="208"/>
      <c r="J728" s="208"/>
      <c r="K728" s="208"/>
      <c r="L728" s="208">
        <v>6</v>
      </c>
      <c r="M728" s="208">
        <v>2</v>
      </c>
      <c r="N728" s="208"/>
      <c r="O728" s="208"/>
      <c r="P728" s="208"/>
      <c r="Q728" s="157"/>
      <c r="R728" s="157"/>
      <c r="S728" s="157"/>
    </row>
    <row r="729" spans="1:19">
      <c r="A729" s="208" t="s">
        <v>499</v>
      </c>
      <c r="B729" s="208">
        <v>566</v>
      </c>
      <c r="C729" s="377">
        <v>87</v>
      </c>
      <c r="D729" s="208"/>
      <c r="E729" s="208"/>
      <c r="F729" s="208"/>
      <c r="G729" s="208">
        <v>26556</v>
      </c>
      <c r="H729" s="208" t="s">
        <v>2040</v>
      </c>
      <c r="I729" s="208"/>
      <c r="J729" s="208"/>
      <c r="K729" s="208"/>
      <c r="L729" s="208">
        <v>6</v>
      </c>
      <c r="M729" s="208">
        <v>2</v>
      </c>
      <c r="N729" s="208"/>
      <c r="O729" s="208"/>
      <c r="P729" s="208"/>
      <c r="Q729" s="157"/>
      <c r="R729" s="157"/>
      <c r="S729" s="157"/>
    </row>
    <row r="730" spans="1:19">
      <c r="A730" s="208" t="s">
        <v>499</v>
      </c>
      <c r="B730" s="208">
        <v>566</v>
      </c>
      <c r="C730" s="377">
        <v>88</v>
      </c>
      <c r="D730" s="208"/>
      <c r="E730" s="208"/>
      <c r="F730" s="208"/>
      <c r="G730" s="208">
        <v>66392</v>
      </c>
      <c r="H730" s="208" t="s">
        <v>2041</v>
      </c>
      <c r="I730" s="208"/>
      <c r="J730" s="208"/>
      <c r="K730" s="208"/>
      <c r="L730" s="208">
        <v>6</v>
      </c>
      <c r="M730" s="208">
        <v>2</v>
      </c>
      <c r="N730" s="208"/>
      <c r="O730" s="208"/>
      <c r="P730" s="208"/>
      <c r="Q730" s="157"/>
      <c r="R730" s="157"/>
      <c r="S730" s="157"/>
    </row>
    <row r="731" spans="1:19">
      <c r="A731" s="208" t="s">
        <v>499</v>
      </c>
      <c r="B731" s="208">
        <v>566</v>
      </c>
      <c r="C731" s="377">
        <v>89</v>
      </c>
      <c r="D731" s="208"/>
      <c r="E731" s="208"/>
      <c r="F731" s="208"/>
      <c r="G731" s="208">
        <v>47801</v>
      </c>
      <c r="H731" s="208" t="s">
        <v>2042</v>
      </c>
      <c r="I731" s="208"/>
      <c r="J731" s="208"/>
      <c r="K731" s="208"/>
      <c r="L731" s="208">
        <v>6</v>
      </c>
      <c r="M731" s="208">
        <v>2</v>
      </c>
      <c r="N731" s="208"/>
      <c r="O731" s="208"/>
      <c r="P731" s="208"/>
      <c r="Q731" s="157"/>
      <c r="R731" s="157"/>
      <c r="S731" s="157"/>
    </row>
    <row r="732" spans="1:19">
      <c r="A732" s="208" t="s">
        <v>499</v>
      </c>
      <c r="B732" s="208">
        <v>566</v>
      </c>
      <c r="C732" s="377">
        <v>90</v>
      </c>
      <c r="D732" s="208"/>
      <c r="E732" s="208"/>
      <c r="F732" s="208"/>
      <c r="G732" s="208">
        <v>26556</v>
      </c>
      <c r="H732" s="208" t="s">
        <v>2043</v>
      </c>
      <c r="I732" s="208"/>
      <c r="J732" s="208"/>
      <c r="K732" s="208"/>
      <c r="L732" s="208">
        <v>6</v>
      </c>
      <c r="M732" s="208">
        <v>2</v>
      </c>
      <c r="N732" s="208"/>
      <c r="O732" s="208"/>
      <c r="P732" s="208"/>
      <c r="Q732" s="157"/>
      <c r="R732" s="157"/>
      <c r="S732" s="157"/>
    </row>
    <row r="733" spans="1:19">
      <c r="A733" s="208" t="s">
        <v>499</v>
      </c>
      <c r="B733" s="208">
        <v>566</v>
      </c>
      <c r="C733" s="377">
        <v>91</v>
      </c>
      <c r="D733" s="208"/>
      <c r="E733" s="208"/>
      <c r="F733" s="208"/>
      <c r="G733" s="208">
        <v>26556</v>
      </c>
      <c r="H733" s="208" t="s">
        <v>2044</v>
      </c>
      <c r="I733" s="208"/>
      <c r="J733" s="208"/>
      <c r="K733" s="208"/>
      <c r="L733" s="208">
        <v>6</v>
      </c>
      <c r="M733" s="208">
        <v>2</v>
      </c>
      <c r="N733" s="208"/>
      <c r="O733" s="208"/>
      <c r="P733" s="208"/>
      <c r="Q733" s="157"/>
      <c r="R733" s="157"/>
      <c r="S733" s="157"/>
    </row>
    <row r="734" spans="1:19">
      <c r="A734" s="208" t="s">
        <v>499</v>
      </c>
      <c r="B734" s="208">
        <v>566</v>
      </c>
      <c r="C734" s="377">
        <v>92</v>
      </c>
      <c r="D734" s="208"/>
      <c r="E734" s="208"/>
      <c r="F734" s="208"/>
      <c r="G734" s="208">
        <v>26556</v>
      </c>
      <c r="H734" s="208" t="s">
        <v>2045</v>
      </c>
      <c r="I734" s="208"/>
      <c r="J734" s="208"/>
      <c r="K734" s="208"/>
      <c r="L734" s="208">
        <v>6</v>
      </c>
      <c r="M734" s="208">
        <v>2</v>
      </c>
      <c r="N734" s="208"/>
      <c r="O734" s="208"/>
      <c r="P734" s="208"/>
      <c r="Q734" s="157"/>
      <c r="R734" s="157"/>
      <c r="S734" s="157"/>
    </row>
    <row r="735" spans="1:19">
      <c r="A735" s="208" t="s">
        <v>499</v>
      </c>
      <c r="B735" s="208">
        <v>566</v>
      </c>
      <c r="C735" s="377">
        <v>93</v>
      </c>
      <c r="D735" s="208"/>
      <c r="E735" s="208"/>
      <c r="F735" s="208"/>
      <c r="G735" s="208">
        <v>26556</v>
      </c>
      <c r="H735" s="208" t="s">
        <v>2046</v>
      </c>
      <c r="I735" s="208"/>
      <c r="J735" s="208"/>
      <c r="K735" s="208"/>
      <c r="L735" s="208">
        <v>6</v>
      </c>
      <c r="M735" s="208">
        <v>2</v>
      </c>
      <c r="N735" s="208"/>
      <c r="O735" s="208"/>
      <c r="P735" s="208"/>
      <c r="Q735" s="157"/>
      <c r="R735" s="157"/>
      <c r="S735" s="157"/>
    </row>
    <row r="736" spans="1:19">
      <c r="A736" s="208" t="s">
        <v>499</v>
      </c>
      <c r="B736" s="208">
        <v>566</v>
      </c>
      <c r="C736" s="377">
        <v>94</v>
      </c>
      <c r="D736" s="208"/>
      <c r="E736" s="208"/>
      <c r="F736" s="208"/>
      <c r="G736" s="208">
        <v>26556</v>
      </c>
      <c r="H736" s="208" t="s">
        <v>2047</v>
      </c>
      <c r="I736" s="208"/>
      <c r="J736" s="208"/>
      <c r="K736" s="208"/>
      <c r="L736" s="208">
        <v>6</v>
      </c>
      <c r="M736" s="208">
        <v>2</v>
      </c>
      <c r="N736" s="208"/>
      <c r="O736" s="208"/>
      <c r="P736" s="208"/>
      <c r="Q736" s="157"/>
      <c r="R736" s="157"/>
      <c r="S736" s="157"/>
    </row>
    <row r="737" spans="1:19">
      <c r="A737" s="208" t="s">
        <v>499</v>
      </c>
      <c r="B737" s="208">
        <v>566</v>
      </c>
      <c r="C737" s="377">
        <v>95</v>
      </c>
      <c r="D737" s="208"/>
      <c r="E737" s="208"/>
      <c r="F737" s="208"/>
      <c r="G737" s="208">
        <v>26556</v>
      </c>
      <c r="H737" s="208" t="s">
        <v>2048</v>
      </c>
      <c r="I737" s="208"/>
      <c r="J737" s="208"/>
      <c r="K737" s="208"/>
      <c r="L737" s="208">
        <v>6</v>
      </c>
      <c r="M737" s="208">
        <v>2</v>
      </c>
      <c r="N737" s="208"/>
      <c r="O737" s="208"/>
      <c r="P737" s="208"/>
      <c r="Q737" s="157"/>
      <c r="R737" s="157"/>
      <c r="S737" s="157"/>
    </row>
    <row r="738" spans="1:19">
      <c r="A738" s="208" t="s">
        <v>499</v>
      </c>
      <c r="B738" s="208">
        <v>566</v>
      </c>
      <c r="C738" s="377">
        <v>96</v>
      </c>
      <c r="D738" s="208"/>
      <c r="E738" s="208"/>
      <c r="F738" s="208"/>
      <c r="G738" s="208">
        <v>66392</v>
      </c>
      <c r="H738" s="208" t="s">
        <v>2049</v>
      </c>
      <c r="I738" s="208"/>
      <c r="J738" s="208"/>
      <c r="K738" s="208"/>
      <c r="L738" s="208">
        <v>6</v>
      </c>
      <c r="M738" s="208">
        <v>2</v>
      </c>
      <c r="N738" s="208"/>
      <c r="O738" s="208"/>
      <c r="P738" s="208"/>
      <c r="Q738" s="157"/>
      <c r="R738" s="157"/>
      <c r="S738" s="157"/>
    </row>
    <row r="739" spans="1:19">
      <c r="A739" s="208" t="s">
        <v>499</v>
      </c>
      <c r="B739" s="208">
        <v>566</v>
      </c>
      <c r="C739" s="377">
        <v>97</v>
      </c>
      <c r="D739" s="208"/>
      <c r="E739" s="208"/>
      <c r="F739" s="208"/>
      <c r="G739" s="208">
        <v>47801</v>
      </c>
      <c r="H739" s="208" t="s">
        <v>2050</v>
      </c>
      <c r="I739" s="208"/>
      <c r="J739" s="208"/>
      <c r="K739" s="208"/>
      <c r="L739" s="208">
        <v>6</v>
      </c>
      <c r="M739" s="208">
        <v>2</v>
      </c>
      <c r="N739" s="208"/>
      <c r="O739" s="208"/>
      <c r="P739" s="208"/>
      <c r="Q739" s="157"/>
      <c r="R739" s="157"/>
      <c r="S739" s="157"/>
    </row>
    <row r="740" spans="1:19">
      <c r="A740" s="208" t="s">
        <v>499</v>
      </c>
      <c r="B740" s="208">
        <v>566</v>
      </c>
      <c r="C740" s="377">
        <v>98</v>
      </c>
      <c r="D740" s="208"/>
      <c r="E740" s="208"/>
      <c r="F740" s="208"/>
      <c r="G740" s="208">
        <v>26556</v>
      </c>
      <c r="H740" s="208" t="s">
        <v>2051</v>
      </c>
      <c r="I740" s="208"/>
      <c r="J740" s="208"/>
      <c r="K740" s="208"/>
      <c r="L740" s="208">
        <v>6</v>
      </c>
      <c r="M740" s="208">
        <v>2</v>
      </c>
      <c r="N740" s="208"/>
      <c r="O740" s="208"/>
      <c r="P740" s="208"/>
      <c r="Q740" s="157"/>
      <c r="R740" s="157"/>
      <c r="S740" s="157"/>
    </row>
    <row r="741" spans="1:19">
      <c r="A741" s="208" t="s">
        <v>499</v>
      </c>
      <c r="B741" s="208">
        <v>566</v>
      </c>
      <c r="C741" s="377">
        <v>99</v>
      </c>
      <c r="D741" s="208"/>
      <c r="E741" s="208"/>
      <c r="F741" s="208"/>
      <c r="G741" s="208">
        <v>26556</v>
      </c>
      <c r="H741" s="208" t="s">
        <v>2052</v>
      </c>
      <c r="I741" s="208"/>
      <c r="J741" s="208"/>
      <c r="K741" s="208"/>
      <c r="L741" s="208">
        <v>6</v>
      </c>
      <c r="M741" s="208">
        <v>2</v>
      </c>
      <c r="N741" s="208"/>
      <c r="O741" s="208"/>
      <c r="P741" s="208"/>
      <c r="Q741" s="157"/>
      <c r="R741" s="157"/>
      <c r="S741" s="157"/>
    </row>
    <row r="742" spans="1:19">
      <c r="A742" s="208" t="s">
        <v>499</v>
      </c>
      <c r="B742" s="208">
        <v>566</v>
      </c>
      <c r="C742" s="377">
        <v>100</v>
      </c>
      <c r="D742" s="208"/>
      <c r="E742" s="208"/>
      <c r="F742" s="208"/>
      <c r="G742" s="208">
        <v>26556</v>
      </c>
      <c r="H742" s="208" t="s">
        <v>2053</v>
      </c>
      <c r="I742" s="208"/>
      <c r="J742" s="208"/>
      <c r="K742" s="208"/>
      <c r="L742" s="208">
        <v>6</v>
      </c>
      <c r="M742" s="208">
        <v>2</v>
      </c>
      <c r="N742" s="208"/>
      <c r="O742" s="208"/>
      <c r="P742" s="208"/>
      <c r="Q742" s="157"/>
      <c r="R742" s="157"/>
      <c r="S742" s="157"/>
    </row>
    <row r="743" spans="1:19">
      <c r="A743" s="208" t="s">
        <v>499</v>
      </c>
      <c r="B743" s="208">
        <v>566</v>
      </c>
      <c r="C743" s="377">
        <v>101</v>
      </c>
      <c r="D743" s="208"/>
      <c r="E743" s="208"/>
      <c r="F743" s="208"/>
      <c r="G743" s="208">
        <v>26556</v>
      </c>
      <c r="H743" s="208" t="s">
        <v>2054</v>
      </c>
      <c r="I743" s="208"/>
      <c r="J743" s="208"/>
      <c r="K743" s="208"/>
      <c r="L743" s="208">
        <v>6</v>
      </c>
      <c r="M743" s="208">
        <v>2</v>
      </c>
      <c r="N743" s="208"/>
      <c r="O743" s="208"/>
      <c r="P743" s="208"/>
      <c r="Q743" s="157"/>
      <c r="R743" s="157"/>
      <c r="S743" s="157"/>
    </row>
    <row r="744" spans="1:19">
      <c r="A744" s="208" t="s">
        <v>499</v>
      </c>
      <c r="B744" s="208">
        <v>566</v>
      </c>
      <c r="C744" s="377">
        <v>102</v>
      </c>
      <c r="D744" s="208"/>
      <c r="E744" s="208"/>
      <c r="F744" s="208"/>
      <c r="G744" s="208">
        <v>26556</v>
      </c>
      <c r="H744" s="208" t="s">
        <v>2055</v>
      </c>
      <c r="I744" s="208"/>
      <c r="J744" s="208"/>
      <c r="K744" s="208"/>
      <c r="L744" s="208">
        <v>6</v>
      </c>
      <c r="M744" s="208">
        <v>2</v>
      </c>
      <c r="N744" s="208"/>
      <c r="O744" s="208"/>
      <c r="P744" s="208"/>
      <c r="Q744" s="157"/>
      <c r="R744" s="157"/>
      <c r="S744" s="157"/>
    </row>
    <row r="745" spans="1:19">
      <c r="A745" s="208" t="s">
        <v>499</v>
      </c>
      <c r="B745" s="208">
        <v>566</v>
      </c>
      <c r="C745" s="377">
        <v>103</v>
      </c>
      <c r="D745" s="208"/>
      <c r="E745" s="208"/>
      <c r="F745" s="208"/>
      <c r="G745" s="208">
        <v>26556</v>
      </c>
      <c r="H745" s="208" t="s">
        <v>2056</v>
      </c>
      <c r="I745" s="208"/>
      <c r="J745" s="208"/>
      <c r="K745" s="208"/>
      <c r="L745" s="208">
        <v>6</v>
      </c>
      <c r="M745" s="208">
        <v>2</v>
      </c>
      <c r="N745" s="208"/>
      <c r="O745" s="208"/>
      <c r="P745" s="208"/>
      <c r="Q745" s="157"/>
      <c r="R745" s="157"/>
      <c r="S745" s="157"/>
    </row>
    <row r="746" spans="1:19">
      <c r="A746" s="208" t="s">
        <v>499</v>
      </c>
      <c r="B746" s="208">
        <v>566</v>
      </c>
      <c r="C746" s="377">
        <v>104</v>
      </c>
      <c r="D746" s="208"/>
      <c r="E746" s="208"/>
      <c r="F746" s="208"/>
      <c r="G746" s="208">
        <v>84272</v>
      </c>
      <c r="H746" s="208" t="s">
        <v>2057</v>
      </c>
      <c r="I746" s="208"/>
      <c r="J746" s="208"/>
      <c r="K746" s="208"/>
      <c r="L746" s="208">
        <v>7</v>
      </c>
      <c r="M746" s="208">
        <v>2</v>
      </c>
      <c r="N746" s="208"/>
      <c r="O746" s="208"/>
      <c r="P746" s="208"/>
      <c r="Q746" s="157"/>
      <c r="R746" s="157"/>
      <c r="S746" s="157"/>
    </row>
    <row r="747" spans="1:19">
      <c r="A747" s="208" t="s">
        <v>499</v>
      </c>
      <c r="B747" s="208">
        <v>566</v>
      </c>
      <c r="C747" s="377">
        <v>105</v>
      </c>
      <c r="D747" s="208"/>
      <c r="E747" s="208"/>
      <c r="F747" s="208"/>
      <c r="G747" s="208">
        <v>60675</v>
      </c>
      <c r="H747" s="208" t="s">
        <v>2058</v>
      </c>
      <c r="I747" s="208"/>
      <c r="J747" s="208"/>
      <c r="K747" s="208"/>
      <c r="L747" s="208">
        <v>7</v>
      </c>
      <c r="M747" s="208">
        <v>2</v>
      </c>
      <c r="N747" s="208"/>
      <c r="O747" s="208"/>
      <c r="P747" s="208"/>
      <c r="Q747" s="157"/>
      <c r="R747" s="157"/>
      <c r="S747" s="157"/>
    </row>
    <row r="748" spans="1:19">
      <c r="A748" s="208" t="s">
        <v>499</v>
      </c>
      <c r="B748" s="208">
        <v>566</v>
      </c>
      <c r="C748" s="377">
        <v>106</v>
      </c>
      <c r="D748" s="208"/>
      <c r="E748" s="208"/>
      <c r="F748" s="208"/>
      <c r="G748" s="208">
        <v>33708</v>
      </c>
      <c r="H748" s="208" t="s">
        <v>2059</v>
      </c>
      <c r="I748" s="208"/>
      <c r="J748" s="208"/>
      <c r="K748" s="208"/>
      <c r="L748" s="208">
        <v>7</v>
      </c>
      <c r="M748" s="208">
        <v>2</v>
      </c>
      <c r="N748" s="208"/>
      <c r="O748" s="208"/>
      <c r="P748" s="208"/>
      <c r="Q748" s="157"/>
      <c r="R748" s="157"/>
      <c r="S748" s="157"/>
    </row>
    <row r="749" spans="1:19">
      <c r="A749" s="208" t="s">
        <v>499</v>
      </c>
      <c r="B749" s="208">
        <v>566</v>
      </c>
      <c r="C749" s="377">
        <v>107</v>
      </c>
      <c r="D749" s="208"/>
      <c r="E749" s="208"/>
      <c r="F749" s="208"/>
      <c r="G749" s="208">
        <v>33708</v>
      </c>
      <c r="H749" s="208" t="s">
        <v>2060</v>
      </c>
      <c r="I749" s="208"/>
      <c r="J749" s="208"/>
      <c r="K749" s="208"/>
      <c r="L749" s="208">
        <v>7</v>
      </c>
      <c r="M749" s="208">
        <v>2</v>
      </c>
      <c r="N749" s="208"/>
      <c r="O749" s="208"/>
      <c r="P749" s="208"/>
      <c r="Q749" s="157"/>
      <c r="R749" s="157"/>
      <c r="S749" s="157"/>
    </row>
    <row r="750" spans="1:19">
      <c r="A750" s="208" t="s">
        <v>499</v>
      </c>
      <c r="B750" s="208">
        <v>566</v>
      </c>
      <c r="C750" s="377">
        <v>108</v>
      </c>
      <c r="D750" s="208"/>
      <c r="E750" s="208"/>
      <c r="F750" s="208"/>
      <c r="G750" s="208">
        <v>33708</v>
      </c>
      <c r="H750" s="208" t="s">
        <v>2061</v>
      </c>
      <c r="I750" s="208"/>
      <c r="J750" s="208"/>
      <c r="K750" s="208"/>
      <c r="L750" s="208">
        <v>7</v>
      </c>
      <c r="M750" s="208">
        <v>2</v>
      </c>
      <c r="N750" s="208"/>
      <c r="O750" s="208"/>
      <c r="P750" s="208"/>
      <c r="Q750" s="157"/>
      <c r="R750" s="157"/>
      <c r="S750" s="157"/>
    </row>
    <row r="751" spans="1:19">
      <c r="A751" s="208" t="s">
        <v>499</v>
      </c>
      <c r="B751" s="208">
        <v>566</v>
      </c>
      <c r="C751" s="377">
        <v>109</v>
      </c>
      <c r="D751" s="208"/>
      <c r="E751" s="208"/>
      <c r="F751" s="208"/>
      <c r="G751" s="208">
        <v>33708</v>
      </c>
      <c r="H751" s="208" t="s">
        <v>2062</v>
      </c>
      <c r="I751" s="208"/>
      <c r="J751" s="208"/>
      <c r="K751" s="208"/>
      <c r="L751" s="208">
        <v>7</v>
      </c>
      <c r="M751" s="208">
        <v>2</v>
      </c>
      <c r="N751" s="208"/>
      <c r="O751" s="208"/>
      <c r="P751" s="208"/>
      <c r="Q751" s="157"/>
      <c r="R751" s="157"/>
      <c r="S751" s="157"/>
    </row>
    <row r="752" spans="1:19">
      <c r="A752" s="208" t="s">
        <v>499</v>
      </c>
      <c r="B752" s="208">
        <v>566</v>
      </c>
      <c r="C752" s="377">
        <v>110</v>
      </c>
      <c r="D752" s="208"/>
      <c r="E752" s="208"/>
      <c r="F752" s="208"/>
      <c r="G752" s="208">
        <v>33708</v>
      </c>
      <c r="H752" s="208" t="s">
        <v>2063</v>
      </c>
      <c r="I752" s="208"/>
      <c r="J752" s="208"/>
      <c r="K752" s="208"/>
      <c r="L752" s="208">
        <v>7</v>
      </c>
      <c r="M752" s="208">
        <v>2</v>
      </c>
      <c r="N752" s="208"/>
      <c r="O752" s="208"/>
      <c r="P752" s="208"/>
      <c r="Q752" s="157"/>
      <c r="R752" s="157"/>
      <c r="S752" s="157"/>
    </row>
    <row r="753" spans="1:19">
      <c r="A753" s="208" t="s">
        <v>499</v>
      </c>
      <c r="B753" s="208">
        <v>566</v>
      </c>
      <c r="C753" s="377">
        <v>111</v>
      </c>
      <c r="D753" s="208"/>
      <c r="E753" s="208"/>
      <c r="F753" s="208"/>
      <c r="G753" s="208">
        <v>33708</v>
      </c>
      <c r="H753" s="208" t="s">
        <v>2064</v>
      </c>
      <c r="I753" s="208"/>
      <c r="J753" s="208"/>
      <c r="K753" s="208"/>
      <c r="L753" s="208">
        <v>7</v>
      </c>
      <c r="M753" s="208">
        <v>2</v>
      </c>
      <c r="N753" s="208"/>
      <c r="O753" s="208"/>
      <c r="P753" s="208"/>
      <c r="Q753" s="157"/>
      <c r="R753" s="157"/>
      <c r="S753" s="157"/>
    </row>
    <row r="754" spans="1:19">
      <c r="A754" s="208" t="s">
        <v>499</v>
      </c>
      <c r="B754" s="208">
        <v>566</v>
      </c>
      <c r="C754" s="377">
        <v>112</v>
      </c>
      <c r="D754" s="208"/>
      <c r="E754" s="208"/>
      <c r="F754" s="208"/>
      <c r="G754" s="208">
        <v>84272</v>
      </c>
      <c r="H754" s="208" t="s">
        <v>2065</v>
      </c>
      <c r="I754" s="208"/>
      <c r="J754" s="208"/>
      <c r="K754" s="208"/>
      <c r="L754" s="208">
        <v>7</v>
      </c>
      <c r="M754" s="208">
        <v>2</v>
      </c>
      <c r="N754" s="208"/>
      <c r="O754" s="208"/>
      <c r="P754" s="208"/>
      <c r="Q754" s="157"/>
      <c r="R754" s="157"/>
      <c r="S754" s="157"/>
    </row>
    <row r="755" spans="1:19">
      <c r="A755" s="208" t="s">
        <v>499</v>
      </c>
      <c r="B755" s="208">
        <v>566</v>
      </c>
      <c r="C755" s="377">
        <v>113</v>
      </c>
      <c r="D755" s="208"/>
      <c r="E755" s="208"/>
      <c r="F755" s="208"/>
      <c r="G755" s="208">
        <v>60675</v>
      </c>
      <c r="H755" s="208" t="s">
        <v>2066</v>
      </c>
      <c r="I755" s="208"/>
      <c r="J755" s="208"/>
      <c r="K755" s="208"/>
      <c r="L755" s="208">
        <v>7</v>
      </c>
      <c r="M755" s="208">
        <v>2</v>
      </c>
      <c r="N755" s="208"/>
      <c r="O755" s="208"/>
      <c r="P755" s="208"/>
      <c r="Q755" s="157"/>
      <c r="R755" s="157"/>
      <c r="S755" s="157"/>
    </row>
    <row r="756" spans="1:19">
      <c r="A756" s="208" t="s">
        <v>499</v>
      </c>
      <c r="B756" s="208">
        <v>566</v>
      </c>
      <c r="C756" s="377">
        <v>114</v>
      </c>
      <c r="D756" s="208"/>
      <c r="E756" s="208"/>
      <c r="F756" s="208"/>
      <c r="G756" s="208">
        <v>33708</v>
      </c>
      <c r="H756" s="208" t="s">
        <v>2067</v>
      </c>
      <c r="I756" s="208"/>
      <c r="J756" s="208"/>
      <c r="K756" s="208"/>
      <c r="L756" s="208">
        <v>7</v>
      </c>
      <c r="M756" s="208">
        <v>2</v>
      </c>
      <c r="N756" s="208"/>
      <c r="O756" s="208"/>
      <c r="P756" s="208"/>
      <c r="Q756" s="157"/>
      <c r="R756" s="157"/>
      <c r="S756" s="157"/>
    </row>
    <row r="757" spans="1:19">
      <c r="A757" s="208" t="s">
        <v>499</v>
      </c>
      <c r="B757" s="208">
        <v>566</v>
      </c>
      <c r="C757" s="377">
        <v>115</v>
      </c>
      <c r="D757" s="208"/>
      <c r="E757" s="208"/>
      <c r="F757" s="208"/>
      <c r="G757" s="208">
        <v>33708</v>
      </c>
      <c r="H757" s="208" t="s">
        <v>2068</v>
      </c>
      <c r="I757" s="208"/>
      <c r="J757" s="208"/>
      <c r="K757" s="208"/>
      <c r="L757" s="208">
        <v>7</v>
      </c>
      <c r="M757" s="208">
        <v>2</v>
      </c>
      <c r="N757" s="208"/>
      <c r="O757" s="208"/>
      <c r="P757" s="208"/>
      <c r="Q757" s="157"/>
      <c r="R757" s="157"/>
      <c r="S757" s="157"/>
    </row>
    <row r="758" spans="1:19">
      <c r="A758" s="208" t="s">
        <v>499</v>
      </c>
      <c r="B758" s="208">
        <v>566</v>
      </c>
      <c r="C758" s="377">
        <v>116</v>
      </c>
      <c r="D758" s="208"/>
      <c r="E758" s="208"/>
      <c r="F758" s="208"/>
      <c r="G758" s="208">
        <v>33708</v>
      </c>
      <c r="H758" s="208" t="s">
        <v>2069</v>
      </c>
      <c r="I758" s="208"/>
      <c r="J758" s="208"/>
      <c r="K758" s="208"/>
      <c r="L758" s="208">
        <v>7</v>
      </c>
      <c r="M758" s="208">
        <v>2</v>
      </c>
      <c r="N758" s="208"/>
      <c r="O758" s="208"/>
      <c r="P758" s="208"/>
      <c r="Q758" s="157"/>
      <c r="R758" s="157"/>
      <c r="S758" s="157"/>
    </row>
    <row r="759" spans="1:19">
      <c r="A759" s="208" t="s">
        <v>499</v>
      </c>
      <c r="B759" s="208">
        <v>566</v>
      </c>
      <c r="C759" s="377">
        <v>117</v>
      </c>
      <c r="D759" s="208"/>
      <c r="E759" s="208"/>
      <c r="F759" s="208"/>
      <c r="G759" s="208">
        <v>33708</v>
      </c>
      <c r="H759" s="208" t="s">
        <v>2070</v>
      </c>
      <c r="I759" s="208"/>
      <c r="J759" s="208"/>
      <c r="K759" s="208"/>
      <c r="L759" s="208">
        <v>7</v>
      </c>
      <c r="M759" s="208">
        <v>2</v>
      </c>
      <c r="N759" s="208"/>
      <c r="O759" s="208"/>
      <c r="P759" s="208"/>
      <c r="Q759" s="157"/>
      <c r="R759" s="157"/>
      <c r="S759" s="157"/>
    </row>
    <row r="760" spans="1:19">
      <c r="A760" s="208" t="s">
        <v>499</v>
      </c>
      <c r="B760" s="208">
        <v>566</v>
      </c>
      <c r="C760" s="377">
        <v>118</v>
      </c>
      <c r="D760" s="208"/>
      <c r="E760" s="208"/>
      <c r="F760" s="208"/>
      <c r="G760" s="208">
        <v>33708</v>
      </c>
      <c r="H760" s="208" t="s">
        <v>2071</v>
      </c>
      <c r="I760" s="208"/>
      <c r="J760" s="208"/>
      <c r="K760" s="208"/>
      <c r="L760" s="208">
        <v>7</v>
      </c>
      <c r="M760" s="208">
        <v>2</v>
      </c>
      <c r="N760" s="208"/>
      <c r="O760" s="208"/>
      <c r="P760" s="208"/>
      <c r="Q760" s="157"/>
      <c r="R760" s="157"/>
      <c r="S760" s="157"/>
    </row>
    <row r="761" spans="1:19">
      <c r="A761" s="208" t="s">
        <v>499</v>
      </c>
      <c r="B761" s="208">
        <v>566</v>
      </c>
      <c r="C761" s="377">
        <v>119</v>
      </c>
      <c r="D761" s="208"/>
      <c r="E761" s="208"/>
      <c r="F761" s="208"/>
      <c r="G761" s="208">
        <v>33708</v>
      </c>
      <c r="H761" s="208" t="s">
        <v>2072</v>
      </c>
      <c r="I761" s="208"/>
      <c r="J761" s="208"/>
      <c r="K761" s="208"/>
      <c r="L761" s="208">
        <v>7</v>
      </c>
      <c r="M761" s="208">
        <v>2</v>
      </c>
      <c r="N761" s="208"/>
      <c r="O761" s="208"/>
      <c r="P761" s="208"/>
      <c r="Q761" s="157"/>
      <c r="R761" s="157"/>
      <c r="S761" s="157"/>
    </row>
    <row r="762" spans="1:19">
      <c r="A762" s="208" t="s">
        <v>499</v>
      </c>
      <c r="B762" s="208">
        <v>566</v>
      </c>
      <c r="C762" s="377">
        <v>120</v>
      </c>
      <c r="D762" s="208"/>
      <c r="E762" s="208"/>
      <c r="F762" s="208"/>
      <c r="G762" s="208">
        <v>84272</v>
      </c>
      <c r="H762" s="208" t="s">
        <v>2073</v>
      </c>
      <c r="I762" s="208"/>
      <c r="J762" s="208"/>
      <c r="K762" s="208"/>
      <c r="L762" s="208">
        <v>7</v>
      </c>
      <c r="M762" s="208">
        <v>2</v>
      </c>
      <c r="N762" s="208"/>
      <c r="O762" s="208"/>
      <c r="P762" s="208"/>
      <c r="Q762" s="157"/>
      <c r="R762" s="157"/>
      <c r="S762" s="157"/>
    </row>
    <row r="763" spans="1:19">
      <c r="A763" s="208" t="s">
        <v>499</v>
      </c>
      <c r="B763" s="208">
        <v>566</v>
      </c>
      <c r="C763" s="377">
        <v>121</v>
      </c>
      <c r="D763" s="208"/>
      <c r="E763" s="208"/>
      <c r="F763" s="208"/>
      <c r="G763" s="208">
        <v>60675</v>
      </c>
      <c r="H763" s="208" t="s">
        <v>2074</v>
      </c>
      <c r="I763" s="208"/>
      <c r="J763" s="208"/>
      <c r="K763" s="208"/>
      <c r="L763" s="208">
        <v>7</v>
      </c>
      <c r="M763" s="208">
        <v>2</v>
      </c>
      <c r="N763" s="208"/>
      <c r="O763" s="208"/>
      <c r="P763" s="208"/>
      <c r="Q763" s="157"/>
      <c r="R763" s="157"/>
      <c r="S763" s="157"/>
    </row>
    <row r="764" spans="1:19">
      <c r="A764" s="208" t="s">
        <v>499</v>
      </c>
      <c r="B764" s="208">
        <v>566</v>
      </c>
      <c r="C764" s="377">
        <v>122</v>
      </c>
      <c r="D764" s="208"/>
      <c r="E764" s="208"/>
      <c r="F764" s="208"/>
      <c r="G764" s="208">
        <v>33708</v>
      </c>
      <c r="H764" s="208" t="s">
        <v>2075</v>
      </c>
      <c r="I764" s="208"/>
      <c r="J764" s="208"/>
      <c r="K764" s="208"/>
      <c r="L764" s="208">
        <v>7</v>
      </c>
      <c r="M764" s="208">
        <v>2</v>
      </c>
      <c r="N764" s="208"/>
      <c r="O764" s="208"/>
      <c r="P764" s="208"/>
      <c r="Q764" s="157"/>
      <c r="R764" s="157"/>
      <c r="S764" s="157"/>
    </row>
    <row r="765" spans="1:19">
      <c r="A765" s="208" t="s">
        <v>499</v>
      </c>
      <c r="B765" s="208">
        <v>566</v>
      </c>
      <c r="C765" s="377">
        <v>123</v>
      </c>
      <c r="D765" s="208"/>
      <c r="E765" s="208"/>
      <c r="F765" s="208"/>
      <c r="G765" s="208">
        <v>33708</v>
      </c>
      <c r="H765" s="208" t="s">
        <v>2076</v>
      </c>
      <c r="I765" s="208"/>
      <c r="J765" s="208"/>
      <c r="K765" s="208"/>
      <c r="L765" s="208">
        <v>7</v>
      </c>
      <c r="M765" s="208">
        <v>2</v>
      </c>
      <c r="N765" s="208"/>
      <c r="O765" s="208"/>
      <c r="P765" s="208"/>
      <c r="Q765" s="157"/>
      <c r="R765" s="157"/>
      <c r="S765" s="157"/>
    </row>
    <row r="766" spans="1:19">
      <c r="A766" s="208" t="s">
        <v>499</v>
      </c>
      <c r="B766" s="208">
        <v>566</v>
      </c>
      <c r="C766" s="377">
        <v>124</v>
      </c>
      <c r="D766" s="208"/>
      <c r="E766" s="208"/>
      <c r="F766" s="208"/>
      <c r="G766" s="208">
        <v>33708</v>
      </c>
      <c r="H766" s="208" t="s">
        <v>2077</v>
      </c>
      <c r="I766" s="208"/>
      <c r="J766" s="208"/>
      <c r="K766" s="208"/>
      <c r="L766" s="208">
        <v>7</v>
      </c>
      <c r="M766" s="208">
        <v>2</v>
      </c>
      <c r="N766" s="208"/>
      <c r="O766" s="208"/>
      <c r="P766" s="208"/>
      <c r="Q766" s="157"/>
      <c r="R766" s="157"/>
      <c r="S766" s="157"/>
    </row>
    <row r="767" spans="1:19">
      <c r="A767" s="208" t="s">
        <v>499</v>
      </c>
      <c r="B767" s="208">
        <v>566</v>
      </c>
      <c r="C767" s="377">
        <v>125</v>
      </c>
      <c r="D767" s="208"/>
      <c r="E767" s="208"/>
      <c r="F767" s="208"/>
      <c r="G767" s="208">
        <v>33708</v>
      </c>
      <c r="H767" s="208" t="s">
        <v>2078</v>
      </c>
      <c r="I767" s="208"/>
      <c r="J767" s="208"/>
      <c r="K767" s="208"/>
      <c r="L767" s="208">
        <v>7</v>
      </c>
      <c r="M767" s="208">
        <v>2</v>
      </c>
      <c r="N767" s="208"/>
      <c r="O767" s="208"/>
      <c r="P767" s="208"/>
      <c r="Q767" s="157"/>
      <c r="R767" s="157"/>
      <c r="S767" s="157"/>
    </row>
    <row r="768" spans="1:19">
      <c r="A768" s="208" t="s">
        <v>499</v>
      </c>
      <c r="B768" s="208">
        <v>566</v>
      </c>
      <c r="C768" s="377">
        <v>126</v>
      </c>
      <c r="D768" s="208"/>
      <c r="E768" s="208"/>
      <c r="F768" s="208"/>
      <c r="G768" s="208">
        <v>33708</v>
      </c>
      <c r="H768" s="208" t="s">
        <v>2079</v>
      </c>
      <c r="I768" s="208"/>
      <c r="J768" s="208"/>
      <c r="K768" s="208"/>
      <c r="L768" s="208">
        <v>7</v>
      </c>
      <c r="M768" s="208">
        <v>2</v>
      </c>
      <c r="N768" s="208"/>
      <c r="O768" s="208"/>
      <c r="P768" s="208"/>
      <c r="Q768" s="157"/>
      <c r="R768" s="157"/>
      <c r="S768" s="157"/>
    </row>
    <row r="769" spans="1:19">
      <c r="A769" s="208" t="s">
        <v>499</v>
      </c>
      <c r="B769" s="208">
        <v>566</v>
      </c>
      <c r="C769" s="377">
        <v>127</v>
      </c>
      <c r="D769" s="208"/>
      <c r="E769" s="208"/>
      <c r="F769" s="208"/>
      <c r="G769" s="208">
        <v>33708</v>
      </c>
      <c r="H769" s="208" t="s">
        <v>2080</v>
      </c>
      <c r="I769" s="208"/>
      <c r="J769" s="208"/>
      <c r="K769" s="208"/>
      <c r="L769" s="208">
        <v>7</v>
      </c>
      <c r="M769" s="208">
        <v>2</v>
      </c>
      <c r="N769" s="208"/>
      <c r="O769" s="208"/>
      <c r="P769" s="208"/>
      <c r="Q769" s="157"/>
      <c r="R769" s="157"/>
      <c r="S769" s="157"/>
    </row>
    <row r="770" spans="1:19">
      <c r="A770" s="208" t="s">
        <v>499</v>
      </c>
      <c r="B770" s="208">
        <v>566</v>
      </c>
      <c r="C770" s="377">
        <v>128</v>
      </c>
      <c r="D770" s="208"/>
      <c r="E770" s="208"/>
      <c r="F770" s="208"/>
      <c r="G770" s="208">
        <v>104696</v>
      </c>
      <c r="H770" s="208" t="s">
        <v>2081</v>
      </c>
      <c r="I770" s="208"/>
      <c r="J770" s="208"/>
      <c r="K770" s="208"/>
      <c r="L770" s="208">
        <v>8</v>
      </c>
      <c r="M770" s="208">
        <v>2</v>
      </c>
      <c r="N770" s="208"/>
      <c r="O770" s="208"/>
      <c r="P770" s="208"/>
      <c r="Q770" s="157"/>
      <c r="R770" s="157"/>
      <c r="S770" s="157"/>
    </row>
    <row r="771" spans="1:19">
      <c r="A771" s="208" t="s">
        <v>499</v>
      </c>
      <c r="B771" s="208">
        <v>566</v>
      </c>
      <c r="C771" s="377">
        <v>129</v>
      </c>
      <c r="D771" s="208"/>
      <c r="E771" s="208"/>
      <c r="F771" s="208"/>
      <c r="G771" s="208">
        <v>75380</v>
      </c>
      <c r="H771" s="208" t="s">
        <v>2082</v>
      </c>
      <c r="I771" s="208"/>
      <c r="J771" s="208"/>
      <c r="K771" s="208"/>
      <c r="L771" s="208">
        <v>8</v>
      </c>
      <c r="M771" s="208">
        <v>2</v>
      </c>
      <c r="N771" s="208"/>
      <c r="O771" s="208"/>
      <c r="P771" s="208"/>
      <c r="Q771" s="157"/>
      <c r="R771" s="157"/>
      <c r="S771" s="157"/>
    </row>
    <row r="772" spans="1:19">
      <c r="A772" s="208" t="s">
        <v>499</v>
      </c>
      <c r="B772" s="208">
        <v>566</v>
      </c>
      <c r="C772" s="377">
        <v>130</v>
      </c>
      <c r="D772" s="208"/>
      <c r="E772" s="208"/>
      <c r="F772" s="208"/>
      <c r="G772" s="208">
        <v>41878</v>
      </c>
      <c r="H772" s="208" t="s">
        <v>2083</v>
      </c>
      <c r="I772" s="208"/>
      <c r="J772" s="208"/>
      <c r="K772" s="208"/>
      <c r="L772" s="208">
        <v>8</v>
      </c>
      <c r="M772" s="208">
        <v>2</v>
      </c>
      <c r="N772" s="208"/>
      <c r="O772" s="208"/>
      <c r="P772" s="208"/>
      <c r="Q772" s="157"/>
      <c r="R772" s="157"/>
      <c r="S772" s="157"/>
    </row>
    <row r="773" spans="1:19">
      <c r="A773" s="208" t="s">
        <v>499</v>
      </c>
      <c r="B773" s="208">
        <v>566</v>
      </c>
      <c r="C773" s="377">
        <v>131</v>
      </c>
      <c r="D773" s="208"/>
      <c r="E773" s="208"/>
      <c r="F773" s="208"/>
      <c r="G773" s="208">
        <v>41878</v>
      </c>
      <c r="H773" s="208" t="s">
        <v>2084</v>
      </c>
      <c r="I773" s="208"/>
      <c r="J773" s="208"/>
      <c r="K773" s="208"/>
      <c r="L773" s="208">
        <v>8</v>
      </c>
      <c r="M773" s="208">
        <v>2</v>
      </c>
      <c r="N773" s="208"/>
      <c r="O773" s="208"/>
      <c r="P773" s="208"/>
      <c r="Q773" s="157"/>
      <c r="R773" s="157"/>
      <c r="S773" s="157"/>
    </row>
    <row r="774" spans="1:19">
      <c r="A774" s="208" t="s">
        <v>499</v>
      </c>
      <c r="B774" s="208">
        <v>566</v>
      </c>
      <c r="C774" s="377">
        <v>132</v>
      </c>
      <c r="D774" s="208"/>
      <c r="E774" s="208"/>
      <c r="F774" s="208"/>
      <c r="G774" s="208">
        <v>41878</v>
      </c>
      <c r="H774" s="208" t="s">
        <v>2085</v>
      </c>
      <c r="I774" s="208"/>
      <c r="J774" s="208"/>
      <c r="K774" s="208"/>
      <c r="L774" s="208">
        <v>8</v>
      </c>
      <c r="M774" s="208">
        <v>2</v>
      </c>
      <c r="N774" s="208"/>
      <c r="O774" s="208"/>
      <c r="P774" s="208"/>
      <c r="Q774" s="157"/>
      <c r="R774" s="157"/>
      <c r="S774" s="157"/>
    </row>
    <row r="775" spans="1:19">
      <c r="A775" s="208" t="s">
        <v>499</v>
      </c>
      <c r="B775" s="208">
        <v>566</v>
      </c>
      <c r="C775" s="377">
        <v>133</v>
      </c>
      <c r="D775" s="208"/>
      <c r="E775" s="208"/>
      <c r="F775" s="208"/>
      <c r="G775" s="208">
        <v>41878</v>
      </c>
      <c r="H775" s="208" t="s">
        <v>2086</v>
      </c>
      <c r="I775" s="208"/>
      <c r="J775" s="208"/>
      <c r="K775" s="208"/>
      <c r="L775" s="208">
        <v>8</v>
      </c>
      <c r="M775" s="208">
        <v>2</v>
      </c>
      <c r="N775" s="208"/>
      <c r="O775" s="208"/>
      <c r="P775" s="208"/>
      <c r="Q775" s="157"/>
      <c r="R775" s="157"/>
      <c r="S775" s="157"/>
    </row>
    <row r="776" spans="1:19">
      <c r="A776" s="208" t="s">
        <v>499</v>
      </c>
      <c r="B776" s="208">
        <v>566</v>
      </c>
      <c r="C776" s="377">
        <v>134</v>
      </c>
      <c r="D776" s="208"/>
      <c r="E776" s="208"/>
      <c r="F776" s="208"/>
      <c r="G776" s="208">
        <v>41878</v>
      </c>
      <c r="H776" s="208" t="s">
        <v>2087</v>
      </c>
      <c r="I776" s="208"/>
      <c r="J776" s="208"/>
      <c r="K776" s="208"/>
      <c r="L776" s="208">
        <v>8</v>
      </c>
      <c r="M776" s="208">
        <v>2</v>
      </c>
      <c r="N776" s="208"/>
      <c r="O776" s="208"/>
      <c r="P776" s="208"/>
      <c r="Q776" s="157"/>
      <c r="R776" s="157"/>
      <c r="S776" s="157"/>
    </row>
    <row r="777" spans="1:19">
      <c r="A777" s="208" t="s">
        <v>499</v>
      </c>
      <c r="B777" s="208">
        <v>566</v>
      </c>
      <c r="C777" s="377">
        <v>135</v>
      </c>
      <c r="D777" s="208"/>
      <c r="E777" s="208"/>
      <c r="F777" s="208"/>
      <c r="G777" s="208">
        <v>41878</v>
      </c>
      <c r="H777" s="208" t="s">
        <v>2088</v>
      </c>
      <c r="I777" s="208"/>
      <c r="J777" s="208"/>
      <c r="K777" s="208"/>
      <c r="L777" s="208">
        <v>8</v>
      </c>
      <c r="M777" s="208">
        <v>2</v>
      </c>
      <c r="N777" s="208"/>
      <c r="O777" s="208"/>
      <c r="P777" s="208"/>
      <c r="Q777" s="157"/>
      <c r="R777" s="157"/>
      <c r="S777" s="157"/>
    </row>
    <row r="778" spans="1:19">
      <c r="A778" s="208" t="s">
        <v>499</v>
      </c>
      <c r="B778" s="208">
        <v>566</v>
      </c>
      <c r="C778" s="377">
        <v>136</v>
      </c>
      <c r="D778" s="208"/>
      <c r="E778" s="208"/>
      <c r="F778" s="208"/>
      <c r="G778" s="208">
        <v>104696</v>
      </c>
      <c r="H778" s="208" t="s">
        <v>2089</v>
      </c>
      <c r="I778" s="208"/>
      <c r="J778" s="208"/>
      <c r="K778" s="208"/>
      <c r="L778" s="208">
        <v>8</v>
      </c>
      <c r="M778" s="208">
        <v>2</v>
      </c>
      <c r="N778" s="208"/>
      <c r="O778" s="208"/>
      <c r="P778" s="208"/>
      <c r="Q778" s="157"/>
      <c r="R778" s="157"/>
      <c r="S778" s="157"/>
    </row>
    <row r="779" spans="1:19">
      <c r="A779" s="208" t="s">
        <v>499</v>
      </c>
      <c r="B779" s="208">
        <v>566</v>
      </c>
      <c r="C779" s="377">
        <v>137</v>
      </c>
      <c r="D779" s="208"/>
      <c r="E779" s="208"/>
      <c r="F779" s="208"/>
      <c r="G779" s="208">
        <v>75380</v>
      </c>
      <c r="H779" s="208" t="s">
        <v>2090</v>
      </c>
      <c r="I779" s="208"/>
      <c r="J779" s="208"/>
      <c r="K779" s="208"/>
      <c r="L779" s="208">
        <v>8</v>
      </c>
      <c r="M779" s="208">
        <v>2</v>
      </c>
      <c r="N779" s="208"/>
      <c r="O779" s="208"/>
      <c r="P779" s="208"/>
      <c r="Q779" s="157"/>
      <c r="R779" s="157"/>
      <c r="S779" s="157"/>
    </row>
    <row r="780" spans="1:19">
      <c r="A780" s="208" t="s">
        <v>499</v>
      </c>
      <c r="B780" s="208">
        <v>566</v>
      </c>
      <c r="C780" s="377">
        <v>138</v>
      </c>
      <c r="D780" s="208"/>
      <c r="E780" s="208"/>
      <c r="F780" s="208"/>
      <c r="G780" s="208">
        <v>41878</v>
      </c>
      <c r="H780" s="208" t="s">
        <v>2091</v>
      </c>
      <c r="I780" s="208"/>
      <c r="J780" s="208"/>
      <c r="K780" s="208"/>
      <c r="L780" s="208">
        <v>8</v>
      </c>
      <c r="M780" s="208">
        <v>2</v>
      </c>
      <c r="N780" s="208"/>
      <c r="O780" s="208"/>
      <c r="P780" s="208"/>
      <c r="Q780" s="157"/>
      <c r="R780" s="157"/>
      <c r="S780" s="157"/>
    </row>
    <row r="781" spans="1:19">
      <c r="A781" s="208" t="s">
        <v>499</v>
      </c>
      <c r="B781" s="208">
        <v>566</v>
      </c>
      <c r="C781" s="377">
        <v>139</v>
      </c>
      <c r="D781" s="208"/>
      <c r="E781" s="208"/>
      <c r="F781" s="208"/>
      <c r="G781" s="208">
        <v>41878</v>
      </c>
      <c r="H781" s="208" t="s">
        <v>2092</v>
      </c>
      <c r="I781" s="208"/>
      <c r="J781" s="208"/>
      <c r="K781" s="208"/>
      <c r="L781" s="208">
        <v>8</v>
      </c>
      <c r="M781" s="208">
        <v>2</v>
      </c>
      <c r="N781" s="208"/>
      <c r="O781" s="208"/>
      <c r="P781" s="208"/>
      <c r="Q781" s="157"/>
      <c r="R781" s="157"/>
      <c r="S781" s="157"/>
    </row>
    <row r="782" spans="1:19">
      <c r="A782" s="208" t="s">
        <v>499</v>
      </c>
      <c r="B782" s="208">
        <v>566</v>
      </c>
      <c r="C782" s="377">
        <v>140</v>
      </c>
      <c r="D782" s="208"/>
      <c r="E782" s="208"/>
      <c r="F782" s="208"/>
      <c r="G782" s="208">
        <v>41878</v>
      </c>
      <c r="H782" s="208" t="s">
        <v>2093</v>
      </c>
      <c r="I782" s="208"/>
      <c r="J782" s="208"/>
      <c r="K782" s="208"/>
      <c r="L782" s="208">
        <v>8</v>
      </c>
      <c r="M782" s="208">
        <v>2</v>
      </c>
      <c r="N782" s="208"/>
      <c r="O782" s="208"/>
      <c r="P782" s="208"/>
      <c r="Q782" s="157"/>
      <c r="R782" s="157"/>
      <c r="S782" s="157"/>
    </row>
    <row r="783" spans="1:19">
      <c r="A783" s="208" t="s">
        <v>499</v>
      </c>
      <c r="B783" s="208">
        <v>566</v>
      </c>
      <c r="C783" s="377">
        <v>141</v>
      </c>
      <c r="D783" s="208"/>
      <c r="E783" s="208"/>
      <c r="F783" s="208"/>
      <c r="G783" s="208">
        <v>41878</v>
      </c>
      <c r="H783" s="208" t="s">
        <v>2094</v>
      </c>
      <c r="I783" s="208"/>
      <c r="J783" s="208"/>
      <c r="K783" s="208"/>
      <c r="L783" s="208">
        <v>8</v>
      </c>
      <c r="M783" s="208">
        <v>2</v>
      </c>
      <c r="N783" s="208"/>
      <c r="O783" s="208"/>
      <c r="P783" s="208"/>
      <c r="Q783" s="157"/>
      <c r="R783" s="157"/>
      <c r="S783" s="157"/>
    </row>
    <row r="784" spans="1:19">
      <c r="A784" s="208" t="s">
        <v>499</v>
      </c>
      <c r="B784" s="208">
        <v>566</v>
      </c>
      <c r="C784" s="377">
        <v>142</v>
      </c>
      <c r="D784" s="208"/>
      <c r="E784" s="208"/>
      <c r="F784" s="208"/>
      <c r="G784" s="208">
        <v>41878</v>
      </c>
      <c r="H784" s="208" t="s">
        <v>2095</v>
      </c>
      <c r="I784" s="208"/>
      <c r="J784" s="208"/>
      <c r="K784" s="208"/>
      <c r="L784" s="208">
        <v>8</v>
      </c>
      <c r="M784" s="208">
        <v>2</v>
      </c>
      <c r="N784" s="208"/>
      <c r="O784" s="208"/>
      <c r="P784" s="208"/>
      <c r="Q784" s="157"/>
      <c r="R784" s="157"/>
      <c r="S784" s="157"/>
    </row>
    <row r="785" spans="1:19">
      <c r="A785" s="208" t="s">
        <v>499</v>
      </c>
      <c r="B785" s="208">
        <v>566</v>
      </c>
      <c r="C785" s="377">
        <v>143</v>
      </c>
      <c r="D785" s="208"/>
      <c r="E785" s="208"/>
      <c r="F785" s="208"/>
      <c r="G785" s="208">
        <v>41878</v>
      </c>
      <c r="H785" s="208" t="s">
        <v>2096</v>
      </c>
      <c r="I785" s="208"/>
      <c r="J785" s="208"/>
      <c r="K785" s="208"/>
      <c r="L785" s="208">
        <v>8</v>
      </c>
      <c r="M785" s="208">
        <v>2</v>
      </c>
      <c r="N785" s="208"/>
      <c r="O785" s="208"/>
      <c r="P785" s="208"/>
      <c r="Q785" s="157"/>
      <c r="R785" s="157"/>
      <c r="S785" s="157"/>
    </row>
    <row r="786" spans="1:19">
      <c r="A786" s="208" t="s">
        <v>499</v>
      </c>
      <c r="B786" s="208">
        <v>566</v>
      </c>
      <c r="C786" s="377">
        <v>144</v>
      </c>
      <c r="D786" s="208"/>
      <c r="E786" s="208"/>
      <c r="F786" s="208"/>
      <c r="G786" s="208">
        <v>104696</v>
      </c>
      <c r="H786" s="208" t="s">
        <v>2097</v>
      </c>
      <c r="I786" s="208"/>
      <c r="J786" s="208"/>
      <c r="K786" s="208"/>
      <c r="L786" s="208">
        <v>8</v>
      </c>
      <c r="M786" s="208">
        <v>2</v>
      </c>
      <c r="N786" s="208"/>
      <c r="O786" s="208"/>
      <c r="P786" s="208"/>
      <c r="Q786" s="157"/>
      <c r="R786" s="157"/>
      <c r="S786" s="157"/>
    </row>
    <row r="787" spans="1:19">
      <c r="A787" s="208" t="s">
        <v>499</v>
      </c>
      <c r="B787" s="208">
        <v>566</v>
      </c>
      <c r="C787" s="377">
        <v>145</v>
      </c>
      <c r="D787" s="208"/>
      <c r="E787" s="208"/>
      <c r="F787" s="208"/>
      <c r="G787" s="208">
        <v>75380</v>
      </c>
      <c r="H787" s="208" t="s">
        <v>2098</v>
      </c>
      <c r="I787" s="208"/>
      <c r="J787" s="208"/>
      <c r="K787" s="208"/>
      <c r="L787" s="208">
        <v>8</v>
      </c>
      <c r="M787" s="208">
        <v>2</v>
      </c>
      <c r="N787" s="208"/>
      <c r="O787" s="208"/>
      <c r="P787" s="208"/>
      <c r="Q787" s="157"/>
      <c r="R787" s="157"/>
      <c r="S787" s="157"/>
    </row>
    <row r="788" spans="1:19">
      <c r="A788" s="208" t="s">
        <v>499</v>
      </c>
      <c r="B788" s="208">
        <v>566</v>
      </c>
      <c r="C788" s="377">
        <v>146</v>
      </c>
      <c r="D788" s="208"/>
      <c r="E788" s="208"/>
      <c r="F788" s="208"/>
      <c r="G788" s="208">
        <v>41878</v>
      </c>
      <c r="H788" s="208" t="s">
        <v>2099</v>
      </c>
      <c r="I788" s="208"/>
      <c r="J788" s="208"/>
      <c r="K788" s="208"/>
      <c r="L788" s="208">
        <v>8</v>
      </c>
      <c r="M788" s="208">
        <v>2</v>
      </c>
      <c r="N788" s="208"/>
      <c r="O788" s="208"/>
      <c r="P788" s="208"/>
      <c r="Q788" s="157"/>
      <c r="R788" s="157"/>
      <c r="S788" s="157"/>
    </row>
    <row r="789" spans="1:19">
      <c r="A789" s="208" t="s">
        <v>499</v>
      </c>
      <c r="B789" s="208">
        <v>566</v>
      </c>
      <c r="C789" s="377">
        <v>147</v>
      </c>
      <c r="D789" s="208"/>
      <c r="E789" s="208"/>
      <c r="F789" s="208"/>
      <c r="G789" s="208">
        <v>41878</v>
      </c>
      <c r="H789" s="208" t="s">
        <v>2100</v>
      </c>
      <c r="I789" s="208"/>
      <c r="J789" s="208"/>
      <c r="K789" s="208"/>
      <c r="L789" s="208">
        <v>8</v>
      </c>
      <c r="M789" s="208">
        <v>2</v>
      </c>
      <c r="N789" s="208"/>
      <c r="O789" s="208"/>
      <c r="P789" s="208"/>
      <c r="Q789" s="157"/>
      <c r="R789" s="157"/>
      <c r="S789" s="157"/>
    </row>
    <row r="790" spans="1:19">
      <c r="A790" s="208" t="s">
        <v>499</v>
      </c>
      <c r="B790" s="208">
        <v>566</v>
      </c>
      <c r="C790" s="377">
        <v>148</v>
      </c>
      <c r="D790" s="208"/>
      <c r="E790" s="208"/>
      <c r="F790" s="208"/>
      <c r="G790" s="208">
        <v>41878</v>
      </c>
      <c r="H790" s="208" t="s">
        <v>2101</v>
      </c>
      <c r="I790" s="208"/>
      <c r="J790" s="208"/>
      <c r="K790" s="208"/>
      <c r="L790" s="208">
        <v>8</v>
      </c>
      <c r="M790" s="208">
        <v>2</v>
      </c>
      <c r="N790" s="208"/>
      <c r="O790" s="208"/>
      <c r="P790" s="208"/>
      <c r="Q790" s="157"/>
      <c r="R790" s="157"/>
      <c r="S790" s="157"/>
    </row>
    <row r="791" spans="1:19">
      <c r="A791" s="208" t="s">
        <v>499</v>
      </c>
      <c r="B791" s="208">
        <v>566</v>
      </c>
      <c r="C791" s="377">
        <v>149</v>
      </c>
      <c r="D791" s="208"/>
      <c r="E791" s="208"/>
      <c r="F791" s="208"/>
      <c r="G791" s="208">
        <v>41878</v>
      </c>
      <c r="H791" s="208" t="s">
        <v>2102</v>
      </c>
      <c r="I791" s="208"/>
      <c r="J791" s="208"/>
      <c r="K791" s="208"/>
      <c r="L791" s="208">
        <v>8</v>
      </c>
      <c r="M791" s="208">
        <v>2</v>
      </c>
      <c r="N791" s="208"/>
      <c r="O791" s="208"/>
      <c r="P791" s="208"/>
      <c r="Q791" s="157"/>
      <c r="R791" s="157"/>
      <c r="S791" s="157"/>
    </row>
    <row r="792" spans="1:19">
      <c r="A792" s="208" t="s">
        <v>499</v>
      </c>
      <c r="B792" s="208">
        <v>566</v>
      </c>
      <c r="C792" s="377">
        <v>150</v>
      </c>
      <c r="D792" s="208"/>
      <c r="E792" s="208"/>
      <c r="F792" s="208"/>
      <c r="G792" s="208">
        <v>41878</v>
      </c>
      <c r="H792" s="208" t="s">
        <v>2103</v>
      </c>
      <c r="I792" s="208"/>
      <c r="J792" s="208"/>
      <c r="K792" s="208"/>
      <c r="L792" s="208">
        <v>8</v>
      </c>
      <c r="M792" s="208">
        <v>2</v>
      </c>
      <c r="N792" s="208"/>
      <c r="O792" s="208"/>
      <c r="P792" s="208"/>
      <c r="Q792" s="157"/>
      <c r="R792" s="157"/>
      <c r="S792" s="157"/>
    </row>
    <row r="793" spans="1:19">
      <c r="A793" s="208" t="s">
        <v>499</v>
      </c>
      <c r="B793" s="208">
        <v>566</v>
      </c>
      <c r="C793" s="377">
        <v>151</v>
      </c>
      <c r="D793" s="208"/>
      <c r="E793" s="208"/>
      <c r="F793" s="208"/>
      <c r="G793" s="208">
        <v>41878</v>
      </c>
      <c r="H793" s="208" t="s">
        <v>2104</v>
      </c>
      <c r="I793" s="208"/>
      <c r="J793" s="208"/>
      <c r="K793" s="208"/>
      <c r="L793" s="208">
        <v>8</v>
      </c>
      <c r="M793" s="208">
        <v>2</v>
      </c>
      <c r="N793" s="208"/>
      <c r="O793" s="208"/>
      <c r="P793" s="208"/>
      <c r="Q793" s="157"/>
      <c r="R793" s="157"/>
      <c r="S793" s="157"/>
    </row>
    <row r="794" spans="1:19">
      <c r="A794" s="208" t="s">
        <v>499</v>
      </c>
      <c r="B794" s="208">
        <v>566</v>
      </c>
      <c r="C794" s="377">
        <v>152</v>
      </c>
      <c r="D794" s="208"/>
      <c r="E794" s="208"/>
      <c r="F794" s="208"/>
      <c r="G794" s="208">
        <v>127680</v>
      </c>
      <c r="H794" s="208" t="s">
        <v>2105</v>
      </c>
      <c r="I794" s="208"/>
      <c r="J794" s="208"/>
      <c r="K794" s="208"/>
      <c r="L794" s="208">
        <v>9</v>
      </c>
      <c r="M794" s="208">
        <v>2</v>
      </c>
      <c r="N794" s="208"/>
      <c r="O794" s="208"/>
      <c r="P794" s="208"/>
      <c r="Q794" s="157"/>
      <c r="R794" s="157"/>
      <c r="S794" s="157"/>
    </row>
    <row r="795" spans="1:19">
      <c r="A795" s="208" t="s">
        <v>499</v>
      </c>
      <c r="B795" s="208">
        <v>566</v>
      </c>
      <c r="C795" s="377">
        <v>153</v>
      </c>
      <c r="D795" s="208"/>
      <c r="E795" s="208"/>
      <c r="F795" s="208"/>
      <c r="G795" s="208">
        <v>91929</v>
      </c>
      <c r="H795" s="208" t="s">
        <v>2106</v>
      </c>
      <c r="I795" s="208"/>
      <c r="J795" s="208"/>
      <c r="K795" s="208"/>
      <c r="L795" s="208">
        <v>9</v>
      </c>
      <c r="M795" s="208">
        <v>2</v>
      </c>
      <c r="N795" s="208"/>
      <c r="O795" s="208"/>
      <c r="P795" s="208"/>
      <c r="Q795" s="157"/>
      <c r="R795" s="157"/>
      <c r="S795" s="157"/>
    </row>
    <row r="796" spans="1:19">
      <c r="A796" s="208" t="s">
        <v>499</v>
      </c>
      <c r="B796" s="208">
        <v>566</v>
      </c>
      <c r="C796" s="377">
        <v>154</v>
      </c>
      <c r="D796" s="208"/>
      <c r="E796" s="208"/>
      <c r="F796" s="208"/>
      <c r="G796" s="208">
        <v>51072</v>
      </c>
      <c r="H796" s="208" t="s">
        <v>2107</v>
      </c>
      <c r="I796" s="208"/>
      <c r="J796" s="208"/>
      <c r="K796" s="208"/>
      <c r="L796" s="208">
        <v>9</v>
      </c>
      <c r="M796" s="208">
        <v>2</v>
      </c>
      <c r="N796" s="208"/>
      <c r="O796" s="208"/>
      <c r="P796" s="208"/>
      <c r="Q796" s="157"/>
      <c r="R796" s="157"/>
      <c r="S796" s="157"/>
    </row>
    <row r="797" spans="1:19">
      <c r="A797" s="208" t="s">
        <v>499</v>
      </c>
      <c r="B797" s="208">
        <v>566</v>
      </c>
      <c r="C797" s="377">
        <v>155</v>
      </c>
      <c r="D797" s="208"/>
      <c r="E797" s="208"/>
      <c r="F797" s="208"/>
      <c r="G797" s="208">
        <v>51072</v>
      </c>
      <c r="H797" s="208" t="s">
        <v>2108</v>
      </c>
      <c r="I797" s="208"/>
      <c r="J797" s="208"/>
      <c r="K797" s="208"/>
      <c r="L797" s="208">
        <v>9</v>
      </c>
      <c r="M797" s="208">
        <v>2</v>
      </c>
      <c r="N797" s="208"/>
      <c r="O797" s="208"/>
      <c r="P797" s="208"/>
      <c r="Q797" s="157"/>
      <c r="R797" s="157"/>
      <c r="S797" s="157"/>
    </row>
    <row r="798" spans="1:19">
      <c r="A798" s="208" t="s">
        <v>499</v>
      </c>
      <c r="B798" s="208">
        <v>566</v>
      </c>
      <c r="C798" s="377">
        <v>156</v>
      </c>
      <c r="D798" s="208"/>
      <c r="E798" s="208"/>
      <c r="F798" s="208"/>
      <c r="G798" s="208">
        <v>51072</v>
      </c>
      <c r="H798" s="208" t="s">
        <v>2109</v>
      </c>
      <c r="I798" s="208"/>
      <c r="J798" s="208"/>
      <c r="K798" s="208"/>
      <c r="L798" s="208">
        <v>9</v>
      </c>
      <c r="M798" s="208">
        <v>2</v>
      </c>
      <c r="N798" s="208"/>
      <c r="O798" s="208"/>
      <c r="P798" s="208"/>
      <c r="Q798" s="157"/>
      <c r="R798" s="157"/>
      <c r="S798" s="157"/>
    </row>
    <row r="799" spans="1:19">
      <c r="A799" s="208" t="s">
        <v>499</v>
      </c>
      <c r="B799" s="208">
        <v>566</v>
      </c>
      <c r="C799" s="377">
        <v>157</v>
      </c>
      <c r="D799" s="208"/>
      <c r="E799" s="208"/>
      <c r="F799" s="208"/>
      <c r="G799" s="208">
        <v>51072</v>
      </c>
      <c r="H799" s="208" t="s">
        <v>2110</v>
      </c>
      <c r="I799" s="208"/>
      <c r="J799" s="208"/>
      <c r="K799" s="208"/>
      <c r="L799" s="208">
        <v>9</v>
      </c>
      <c r="M799" s="208">
        <v>2</v>
      </c>
      <c r="N799" s="208"/>
      <c r="O799" s="208"/>
      <c r="P799" s="208"/>
      <c r="Q799" s="157"/>
      <c r="R799" s="157"/>
      <c r="S799" s="157"/>
    </row>
    <row r="800" spans="1:19">
      <c r="A800" s="208" t="s">
        <v>499</v>
      </c>
      <c r="B800" s="208">
        <v>566</v>
      </c>
      <c r="C800" s="377">
        <v>158</v>
      </c>
      <c r="D800" s="208"/>
      <c r="E800" s="208"/>
      <c r="F800" s="208"/>
      <c r="G800" s="208">
        <v>51072</v>
      </c>
      <c r="H800" s="208" t="s">
        <v>2111</v>
      </c>
      <c r="I800" s="208"/>
      <c r="J800" s="208"/>
      <c r="K800" s="208"/>
      <c r="L800" s="208">
        <v>9</v>
      </c>
      <c r="M800" s="208">
        <v>2</v>
      </c>
      <c r="N800" s="208"/>
      <c r="O800" s="208"/>
      <c r="P800" s="208"/>
      <c r="Q800" s="157"/>
      <c r="R800" s="157"/>
      <c r="S800" s="157"/>
    </row>
    <row r="801" spans="1:19">
      <c r="A801" s="208" t="s">
        <v>499</v>
      </c>
      <c r="B801" s="208">
        <v>566</v>
      </c>
      <c r="C801" s="377">
        <v>159</v>
      </c>
      <c r="D801" s="208"/>
      <c r="E801" s="208"/>
      <c r="F801" s="208"/>
      <c r="G801" s="208">
        <v>51072</v>
      </c>
      <c r="H801" s="208" t="s">
        <v>2112</v>
      </c>
      <c r="I801" s="208"/>
      <c r="J801" s="208"/>
      <c r="K801" s="208"/>
      <c r="L801" s="208">
        <v>9</v>
      </c>
      <c r="M801" s="208">
        <v>2</v>
      </c>
      <c r="N801" s="208"/>
      <c r="O801" s="208"/>
      <c r="P801" s="208"/>
      <c r="Q801" s="157"/>
      <c r="R801" s="157"/>
      <c r="S801" s="157"/>
    </row>
    <row r="802" spans="1:19">
      <c r="A802" s="208" t="s">
        <v>499</v>
      </c>
      <c r="B802" s="208">
        <v>566</v>
      </c>
      <c r="C802" s="377">
        <v>160</v>
      </c>
      <c r="D802" s="208"/>
      <c r="E802" s="208"/>
      <c r="F802" s="208"/>
      <c r="G802" s="208">
        <v>127680</v>
      </c>
      <c r="H802" s="208" t="s">
        <v>2113</v>
      </c>
      <c r="I802" s="208"/>
      <c r="J802" s="208"/>
      <c r="K802" s="208"/>
      <c r="L802" s="208">
        <v>9</v>
      </c>
      <c r="M802" s="208">
        <v>2</v>
      </c>
      <c r="N802" s="208"/>
      <c r="O802" s="208"/>
      <c r="P802" s="208"/>
      <c r="Q802" s="157"/>
      <c r="R802" s="157"/>
      <c r="S802" s="157"/>
    </row>
    <row r="803" spans="1:19">
      <c r="A803" s="208" t="s">
        <v>499</v>
      </c>
      <c r="B803" s="208">
        <v>566</v>
      </c>
      <c r="C803" s="377">
        <v>161</v>
      </c>
      <c r="D803" s="208"/>
      <c r="E803" s="208"/>
      <c r="F803" s="208"/>
      <c r="G803" s="208">
        <v>91929</v>
      </c>
      <c r="H803" s="208" t="s">
        <v>2114</v>
      </c>
      <c r="I803" s="208"/>
      <c r="J803" s="208"/>
      <c r="K803" s="208"/>
      <c r="L803" s="208">
        <v>9</v>
      </c>
      <c r="M803" s="208">
        <v>2</v>
      </c>
      <c r="N803" s="208"/>
      <c r="O803" s="208"/>
      <c r="P803" s="208"/>
      <c r="Q803" s="157"/>
      <c r="R803" s="157"/>
      <c r="S803" s="157"/>
    </row>
    <row r="804" spans="1:19">
      <c r="A804" s="208" t="s">
        <v>499</v>
      </c>
      <c r="B804" s="208">
        <v>566</v>
      </c>
      <c r="C804" s="377">
        <v>162</v>
      </c>
      <c r="D804" s="208"/>
      <c r="E804" s="208"/>
      <c r="F804" s="208"/>
      <c r="G804" s="208">
        <v>51072</v>
      </c>
      <c r="H804" s="208" t="s">
        <v>2115</v>
      </c>
      <c r="I804" s="208"/>
      <c r="J804" s="208"/>
      <c r="K804" s="208"/>
      <c r="L804" s="208">
        <v>9</v>
      </c>
      <c r="M804" s="208">
        <v>2</v>
      </c>
      <c r="N804" s="208"/>
      <c r="O804" s="208"/>
      <c r="P804" s="208"/>
      <c r="Q804" s="157"/>
      <c r="R804" s="157"/>
      <c r="S804" s="157"/>
    </row>
    <row r="805" spans="1:19">
      <c r="A805" s="208" t="s">
        <v>499</v>
      </c>
      <c r="B805" s="208">
        <v>566</v>
      </c>
      <c r="C805" s="377">
        <v>163</v>
      </c>
      <c r="D805" s="208"/>
      <c r="E805" s="208"/>
      <c r="F805" s="208"/>
      <c r="G805" s="208">
        <v>51072</v>
      </c>
      <c r="H805" s="208" t="s">
        <v>2116</v>
      </c>
      <c r="I805" s="208"/>
      <c r="J805" s="208"/>
      <c r="K805" s="208"/>
      <c r="L805" s="208">
        <v>9</v>
      </c>
      <c r="M805" s="208">
        <v>2</v>
      </c>
      <c r="N805" s="208"/>
      <c r="O805" s="208"/>
      <c r="P805" s="208"/>
      <c r="Q805" s="157"/>
      <c r="R805" s="157"/>
      <c r="S805" s="157"/>
    </row>
    <row r="806" spans="1:19">
      <c r="A806" s="208" t="s">
        <v>499</v>
      </c>
      <c r="B806" s="208">
        <v>566</v>
      </c>
      <c r="C806" s="377">
        <v>164</v>
      </c>
      <c r="D806" s="208"/>
      <c r="E806" s="208"/>
      <c r="F806" s="208"/>
      <c r="G806" s="208">
        <v>51072</v>
      </c>
      <c r="H806" s="208" t="s">
        <v>2117</v>
      </c>
      <c r="I806" s="208"/>
      <c r="J806" s="208"/>
      <c r="K806" s="208"/>
      <c r="L806" s="208">
        <v>9</v>
      </c>
      <c r="M806" s="208">
        <v>2</v>
      </c>
      <c r="N806" s="208"/>
      <c r="O806" s="208"/>
      <c r="P806" s="208"/>
      <c r="Q806" s="157"/>
      <c r="R806" s="157"/>
      <c r="S806" s="157"/>
    </row>
    <row r="807" spans="1:19">
      <c r="A807" s="208" t="s">
        <v>499</v>
      </c>
      <c r="B807" s="208">
        <v>566</v>
      </c>
      <c r="C807" s="377">
        <v>165</v>
      </c>
      <c r="D807" s="208"/>
      <c r="E807" s="208"/>
      <c r="F807" s="208"/>
      <c r="G807" s="208">
        <v>51072</v>
      </c>
      <c r="H807" s="208" t="s">
        <v>2118</v>
      </c>
      <c r="I807" s="208"/>
      <c r="J807" s="208"/>
      <c r="K807" s="208"/>
      <c r="L807" s="208">
        <v>9</v>
      </c>
      <c r="M807" s="208">
        <v>2</v>
      </c>
      <c r="N807" s="208"/>
      <c r="O807" s="208"/>
      <c r="P807" s="208"/>
      <c r="Q807" s="157"/>
      <c r="R807" s="157"/>
      <c r="S807" s="157"/>
    </row>
    <row r="808" spans="1:19">
      <c r="A808" s="208" t="s">
        <v>499</v>
      </c>
      <c r="B808" s="208">
        <v>566</v>
      </c>
      <c r="C808" s="377">
        <v>166</v>
      </c>
      <c r="D808" s="208"/>
      <c r="E808" s="208"/>
      <c r="F808" s="208"/>
      <c r="G808" s="208">
        <v>51072</v>
      </c>
      <c r="H808" s="208" t="s">
        <v>2119</v>
      </c>
      <c r="I808" s="208"/>
      <c r="J808" s="208"/>
      <c r="K808" s="208"/>
      <c r="L808" s="208">
        <v>9</v>
      </c>
      <c r="M808" s="208">
        <v>2</v>
      </c>
      <c r="N808" s="208"/>
      <c r="O808" s="208"/>
      <c r="P808" s="208"/>
      <c r="Q808" s="157"/>
      <c r="R808" s="157"/>
      <c r="S808" s="157"/>
    </row>
    <row r="809" spans="1:19">
      <c r="A809" s="208" t="s">
        <v>499</v>
      </c>
      <c r="B809" s="208">
        <v>566</v>
      </c>
      <c r="C809" s="377">
        <v>167</v>
      </c>
      <c r="D809" s="208"/>
      <c r="E809" s="208"/>
      <c r="F809" s="208"/>
      <c r="G809" s="208">
        <v>51072</v>
      </c>
      <c r="H809" s="208" t="s">
        <v>2120</v>
      </c>
      <c r="I809" s="208"/>
      <c r="J809" s="208"/>
      <c r="K809" s="208"/>
      <c r="L809" s="208">
        <v>9</v>
      </c>
      <c r="M809" s="208">
        <v>2</v>
      </c>
      <c r="N809" s="208"/>
      <c r="O809" s="208"/>
      <c r="P809" s="208"/>
      <c r="Q809" s="157"/>
      <c r="R809" s="157"/>
      <c r="S809" s="157"/>
    </row>
    <row r="810" spans="1:19">
      <c r="A810" s="208" t="s">
        <v>499</v>
      </c>
      <c r="B810" s="208">
        <v>566</v>
      </c>
      <c r="C810" s="377">
        <v>168</v>
      </c>
      <c r="D810" s="208"/>
      <c r="E810" s="208"/>
      <c r="F810" s="208"/>
      <c r="G810" s="208">
        <v>127680</v>
      </c>
      <c r="H810" s="208" t="s">
        <v>2121</v>
      </c>
      <c r="I810" s="208"/>
      <c r="J810" s="208"/>
      <c r="K810" s="208"/>
      <c r="L810" s="208">
        <v>9</v>
      </c>
      <c r="M810" s="208">
        <v>2</v>
      </c>
      <c r="N810" s="208"/>
      <c r="O810" s="208"/>
      <c r="P810" s="208"/>
      <c r="Q810" s="157"/>
      <c r="R810" s="157"/>
      <c r="S810" s="157"/>
    </row>
    <row r="811" spans="1:19">
      <c r="A811" s="208" t="s">
        <v>499</v>
      </c>
      <c r="B811" s="208">
        <v>566</v>
      </c>
      <c r="C811" s="377">
        <v>169</v>
      </c>
      <c r="D811" s="208"/>
      <c r="E811" s="208"/>
      <c r="F811" s="208"/>
      <c r="G811" s="208">
        <v>91929</v>
      </c>
      <c r="H811" s="208" t="s">
        <v>2122</v>
      </c>
      <c r="I811" s="208"/>
      <c r="J811" s="208"/>
      <c r="K811" s="208"/>
      <c r="L811" s="208">
        <v>9</v>
      </c>
      <c r="M811" s="208">
        <v>2</v>
      </c>
      <c r="N811" s="208"/>
      <c r="O811" s="208"/>
      <c r="P811" s="208"/>
      <c r="Q811" s="157"/>
      <c r="R811" s="157"/>
      <c r="S811" s="157"/>
    </row>
    <row r="812" spans="1:19">
      <c r="A812" s="208" t="s">
        <v>499</v>
      </c>
      <c r="B812" s="208">
        <v>566</v>
      </c>
      <c r="C812" s="377">
        <v>170</v>
      </c>
      <c r="D812" s="208"/>
      <c r="E812" s="208"/>
      <c r="F812" s="208"/>
      <c r="G812" s="208">
        <v>51072</v>
      </c>
      <c r="H812" s="208" t="s">
        <v>2123</v>
      </c>
      <c r="I812" s="208"/>
      <c r="J812" s="208"/>
      <c r="K812" s="208"/>
      <c r="L812" s="208">
        <v>9</v>
      </c>
      <c r="M812" s="208">
        <v>2</v>
      </c>
      <c r="N812" s="208"/>
      <c r="O812" s="208"/>
      <c r="P812" s="208"/>
      <c r="Q812" s="157"/>
      <c r="R812" s="157"/>
      <c r="S812" s="157"/>
    </row>
    <row r="813" spans="1:19">
      <c r="A813" s="208" t="s">
        <v>499</v>
      </c>
      <c r="B813" s="208">
        <v>566</v>
      </c>
      <c r="C813" s="377">
        <v>171</v>
      </c>
      <c r="D813" s="208"/>
      <c r="E813" s="208"/>
      <c r="F813" s="208"/>
      <c r="G813" s="208">
        <v>51072</v>
      </c>
      <c r="H813" s="208" t="s">
        <v>2124</v>
      </c>
      <c r="I813" s="208"/>
      <c r="J813" s="208"/>
      <c r="K813" s="208"/>
      <c r="L813" s="208">
        <v>9</v>
      </c>
      <c r="M813" s="208">
        <v>2</v>
      </c>
      <c r="N813" s="208"/>
      <c r="O813" s="208"/>
      <c r="P813" s="208"/>
      <c r="Q813" s="157"/>
      <c r="R813" s="157"/>
      <c r="S813" s="157"/>
    </row>
    <row r="814" spans="1:19">
      <c r="A814" s="208" t="s">
        <v>499</v>
      </c>
      <c r="B814" s="208">
        <v>566</v>
      </c>
      <c r="C814" s="377">
        <v>172</v>
      </c>
      <c r="D814" s="208"/>
      <c r="E814" s="208"/>
      <c r="F814" s="208"/>
      <c r="G814" s="208">
        <v>51072</v>
      </c>
      <c r="H814" s="208" t="s">
        <v>2125</v>
      </c>
      <c r="I814" s="208"/>
      <c r="J814" s="208"/>
      <c r="K814" s="208"/>
      <c r="L814" s="208">
        <v>9</v>
      </c>
      <c r="M814" s="208">
        <v>2</v>
      </c>
      <c r="N814" s="208"/>
      <c r="O814" s="208"/>
      <c r="P814" s="208"/>
      <c r="Q814" s="157"/>
      <c r="R814" s="157"/>
      <c r="S814" s="157"/>
    </row>
    <row r="815" spans="1:19">
      <c r="A815" s="208" t="s">
        <v>499</v>
      </c>
      <c r="B815" s="208">
        <v>566</v>
      </c>
      <c r="C815" s="377">
        <v>173</v>
      </c>
      <c r="D815" s="208"/>
      <c r="E815" s="208"/>
      <c r="F815" s="208"/>
      <c r="G815" s="208">
        <v>51072</v>
      </c>
      <c r="H815" s="208" t="s">
        <v>2126</v>
      </c>
      <c r="I815" s="208"/>
      <c r="J815" s="208"/>
      <c r="K815" s="208"/>
      <c r="L815" s="208">
        <v>9</v>
      </c>
      <c r="M815" s="208">
        <v>2</v>
      </c>
      <c r="N815" s="208"/>
      <c r="O815" s="208"/>
      <c r="P815" s="208"/>
      <c r="Q815" s="157"/>
      <c r="R815" s="157"/>
      <c r="S815" s="157"/>
    </row>
    <row r="816" spans="1:19">
      <c r="A816" s="208" t="s">
        <v>499</v>
      </c>
      <c r="B816" s="208">
        <v>566</v>
      </c>
      <c r="C816" s="377">
        <v>174</v>
      </c>
      <c r="D816" s="208"/>
      <c r="E816" s="208"/>
      <c r="F816" s="208"/>
      <c r="G816" s="208">
        <v>51072</v>
      </c>
      <c r="H816" s="208" t="s">
        <v>2127</v>
      </c>
      <c r="I816" s="208"/>
      <c r="J816" s="208"/>
      <c r="K816" s="208"/>
      <c r="L816" s="208">
        <v>9</v>
      </c>
      <c r="M816" s="208">
        <v>2</v>
      </c>
      <c r="N816" s="208"/>
      <c r="O816" s="208"/>
      <c r="P816" s="208"/>
      <c r="Q816" s="157"/>
      <c r="R816" s="157"/>
      <c r="S816" s="157"/>
    </row>
    <row r="817" s="98" customFormat="1" ht="17.25" spans="1:19">
      <c r="A817" s="158" t="s">
        <v>499</v>
      </c>
      <c r="B817" s="158">
        <v>566</v>
      </c>
      <c r="C817" s="382">
        <v>175</v>
      </c>
      <c r="D817" s="158"/>
      <c r="E817" s="158"/>
      <c r="F817" s="158"/>
      <c r="G817" s="158">
        <v>51072</v>
      </c>
      <c r="H817" s="158" t="s">
        <v>2128</v>
      </c>
      <c r="I817" s="158"/>
      <c r="J817" s="158"/>
      <c r="K817" s="158"/>
      <c r="L817" s="158">
        <v>9</v>
      </c>
      <c r="M817" s="158">
        <v>2</v>
      </c>
      <c r="N817" s="158"/>
      <c r="O817" s="158"/>
      <c r="P817" s="158"/>
      <c r="Q817" s="159"/>
      <c r="R817" s="159"/>
      <c r="S817" s="159"/>
    </row>
    <row r="818" ht="17.25" spans="1:13">
      <c r="A818" s="273" t="s">
        <v>2178</v>
      </c>
      <c r="B818">
        <v>652</v>
      </c>
      <c r="C818">
        <v>1</v>
      </c>
      <c r="F818" s="267" t="s">
        <v>2179</v>
      </c>
      <c r="H818" s="273" t="s">
        <v>2180</v>
      </c>
      <c r="I818" s="372">
        <v>20</v>
      </c>
      <c r="M818">
        <v>6</v>
      </c>
    </row>
    <row r="819" spans="1:13">
      <c r="A819" s="273" t="s">
        <v>2178</v>
      </c>
      <c r="B819">
        <v>652</v>
      </c>
      <c r="C819">
        <v>2</v>
      </c>
      <c r="F819" s="267" t="s">
        <v>2181</v>
      </c>
      <c r="H819" s="273" t="s">
        <v>2182</v>
      </c>
      <c r="I819" s="372">
        <v>30</v>
      </c>
      <c r="M819">
        <v>6</v>
      </c>
    </row>
    <row r="820" spans="1:13">
      <c r="A820" s="273" t="s">
        <v>2178</v>
      </c>
      <c r="B820">
        <v>652</v>
      </c>
      <c r="C820">
        <v>3</v>
      </c>
      <c r="F820" s="267" t="s">
        <v>2183</v>
      </c>
      <c r="H820" t="s">
        <v>2142</v>
      </c>
      <c r="I820" s="372">
        <v>50</v>
      </c>
      <c r="M820">
        <v>6</v>
      </c>
    </row>
    <row r="821" s="98" customFormat="1" ht="17.25" spans="1:13">
      <c r="A821" s="367" t="s">
        <v>2178</v>
      </c>
      <c r="B821" s="98">
        <v>652</v>
      </c>
      <c r="C821" s="98">
        <v>4</v>
      </c>
      <c r="F821" s="323" t="s">
        <v>2184</v>
      </c>
      <c r="H821" s="98" t="s">
        <v>2173</v>
      </c>
      <c r="I821" s="383">
        <v>50</v>
      </c>
      <c r="M821" s="98">
        <v>6</v>
      </c>
    </row>
    <row r="822" ht="17.25" spans="1:13">
      <c r="A822" s="273" t="s">
        <v>2178</v>
      </c>
      <c r="B822">
        <v>701</v>
      </c>
      <c r="C822">
        <v>1</v>
      </c>
      <c r="F822" s="267" t="s">
        <v>2179</v>
      </c>
      <c r="H822" s="273" t="s">
        <v>2180</v>
      </c>
      <c r="I822" s="372">
        <v>20</v>
      </c>
      <c r="M822">
        <v>6</v>
      </c>
    </row>
    <row r="823" spans="1:13">
      <c r="A823" s="273" t="s">
        <v>2178</v>
      </c>
      <c r="B823">
        <v>701</v>
      </c>
      <c r="C823">
        <v>2</v>
      </c>
      <c r="F823" s="267" t="s">
        <v>2181</v>
      </c>
      <c r="H823" s="273" t="s">
        <v>2182</v>
      </c>
      <c r="I823" s="372">
        <v>30</v>
      </c>
      <c r="M823">
        <v>6</v>
      </c>
    </row>
    <row r="824" spans="1:13">
      <c r="A824" s="273" t="s">
        <v>2178</v>
      </c>
      <c r="B824">
        <v>701</v>
      </c>
      <c r="C824">
        <v>3</v>
      </c>
      <c r="F824" s="267" t="s">
        <v>2183</v>
      </c>
      <c r="H824" t="s">
        <v>2142</v>
      </c>
      <c r="I824" s="372">
        <v>50</v>
      </c>
      <c r="M824">
        <v>6</v>
      </c>
    </row>
    <row r="825" ht="17.25" spans="1:13">
      <c r="A825" s="273" t="s">
        <v>2178</v>
      </c>
      <c r="B825">
        <v>701</v>
      </c>
      <c r="C825">
        <v>4</v>
      </c>
      <c r="F825" s="323" t="s">
        <v>2184</v>
      </c>
      <c r="H825" s="98" t="s">
        <v>2173</v>
      </c>
      <c r="I825" s="372">
        <v>50</v>
      </c>
      <c r="M825">
        <v>6</v>
      </c>
    </row>
    <row r="826" s="347" customFormat="1" ht="17.25" spans="1:19">
      <c r="A826" s="374" t="s">
        <v>486</v>
      </c>
      <c r="B826" s="374">
        <v>805</v>
      </c>
      <c r="C826" s="374">
        <v>1</v>
      </c>
      <c r="D826" s="374"/>
      <c r="E826" s="374"/>
      <c r="F826" s="374"/>
      <c r="G826" s="374">
        <v>30000</v>
      </c>
      <c r="H826" s="374" t="s">
        <v>2163</v>
      </c>
      <c r="I826" s="374"/>
      <c r="J826" s="374">
        <v>5</v>
      </c>
      <c r="K826" s="374"/>
      <c r="L826" s="374">
        <v>1</v>
      </c>
      <c r="M826" s="374">
        <v>5</v>
      </c>
      <c r="N826" s="374"/>
      <c r="O826" s="374"/>
      <c r="P826" s="374" t="s">
        <v>2175</v>
      </c>
      <c r="Q826" s="381"/>
      <c r="R826" s="381"/>
      <c r="S826" s="381"/>
    </row>
    <row r="827" s="129" customFormat="1" spans="1:19">
      <c r="A827" s="375" t="s">
        <v>486</v>
      </c>
      <c r="B827" s="375">
        <v>805</v>
      </c>
      <c r="C827" s="375">
        <v>2</v>
      </c>
      <c r="D827" s="375"/>
      <c r="E827" s="375"/>
      <c r="F827" s="375"/>
      <c r="G827" s="375">
        <v>1500</v>
      </c>
      <c r="H827" s="375" t="s">
        <v>1958</v>
      </c>
      <c r="I827" s="375"/>
      <c r="J827" s="375">
        <v>50</v>
      </c>
      <c r="K827" s="375"/>
      <c r="L827" s="375">
        <v>1</v>
      </c>
      <c r="M827" s="375">
        <v>5</v>
      </c>
      <c r="N827" s="375"/>
      <c r="O827" s="375"/>
      <c r="P827" s="375"/>
      <c r="Q827" s="161"/>
      <c r="R827" s="161"/>
      <c r="S827" s="161"/>
    </row>
    <row r="828" s="129" customFormat="1" spans="1:19">
      <c r="A828" s="375" t="s">
        <v>486</v>
      </c>
      <c r="B828" s="375">
        <v>805</v>
      </c>
      <c r="C828" s="375">
        <v>3</v>
      </c>
      <c r="D828" s="375"/>
      <c r="E828" s="375"/>
      <c r="F828" s="375"/>
      <c r="G828" s="375">
        <v>10000</v>
      </c>
      <c r="H828" s="375" t="s">
        <v>1959</v>
      </c>
      <c r="I828" s="375"/>
      <c r="J828" s="375">
        <v>5</v>
      </c>
      <c r="K828" s="375"/>
      <c r="L828" s="375">
        <v>1</v>
      </c>
      <c r="M828" s="375">
        <v>5</v>
      </c>
      <c r="N828" s="375"/>
      <c r="O828" s="375"/>
      <c r="P828" s="375"/>
      <c r="Q828" s="161"/>
      <c r="R828" s="161"/>
      <c r="S828" s="161"/>
    </row>
    <row r="829" s="129" customFormat="1" spans="1:19">
      <c r="A829" s="375" t="s">
        <v>486</v>
      </c>
      <c r="B829" s="375">
        <v>805</v>
      </c>
      <c r="C829" s="375">
        <v>4</v>
      </c>
      <c r="D829" s="375"/>
      <c r="E829" s="375"/>
      <c r="F829" s="375"/>
      <c r="G829" s="375">
        <v>7000</v>
      </c>
      <c r="H829" s="375" t="s">
        <v>1960</v>
      </c>
      <c r="I829" s="375"/>
      <c r="J829" s="375">
        <v>5</v>
      </c>
      <c r="K829" s="375"/>
      <c r="L829" s="375">
        <v>1</v>
      </c>
      <c r="M829" s="375">
        <v>5</v>
      </c>
      <c r="N829" s="375"/>
      <c r="O829" s="375"/>
      <c r="P829" s="375"/>
      <c r="Q829" s="161"/>
      <c r="R829" s="161"/>
      <c r="S829" s="161"/>
    </row>
    <row r="830" s="129" customFormat="1" spans="1:19">
      <c r="A830" s="375" t="s">
        <v>486</v>
      </c>
      <c r="B830" s="375">
        <v>805</v>
      </c>
      <c r="C830" s="375">
        <v>5</v>
      </c>
      <c r="D830" s="375"/>
      <c r="E830" s="375"/>
      <c r="F830" s="375"/>
      <c r="G830" s="375">
        <v>2500</v>
      </c>
      <c r="H830" s="375" t="s">
        <v>1954</v>
      </c>
      <c r="I830" s="375"/>
      <c r="J830" s="375">
        <v>15</v>
      </c>
      <c r="K830" s="375"/>
      <c r="L830" s="375">
        <v>1</v>
      </c>
      <c r="M830" s="375">
        <v>5</v>
      </c>
      <c r="N830" s="375"/>
      <c r="O830" s="375"/>
      <c r="P830" s="375"/>
      <c r="Q830" s="161"/>
      <c r="R830" s="161"/>
      <c r="S830" s="161"/>
    </row>
    <row r="831" s="129" customFormat="1" spans="1:19">
      <c r="A831" s="375" t="s">
        <v>486</v>
      </c>
      <c r="B831" s="375">
        <v>805</v>
      </c>
      <c r="C831" s="375">
        <v>6</v>
      </c>
      <c r="D831" s="375"/>
      <c r="E831" s="375"/>
      <c r="F831" s="375"/>
      <c r="G831" s="375">
        <v>2000</v>
      </c>
      <c r="H831" s="375" t="s">
        <v>1955</v>
      </c>
      <c r="I831" s="375"/>
      <c r="J831" s="375">
        <v>5</v>
      </c>
      <c r="K831" s="375"/>
      <c r="L831" s="375">
        <v>1</v>
      </c>
      <c r="M831" s="375">
        <v>5</v>
      </c>
      <c r="N831" s="375"/>
      <c r="O831" s="375"/>
      <c r="P831" s="375"/>
      <c r="Q831" s="161"/>
      <c r="R831" s="161"/>
      <c r="S831" s="161"/>
    </row>
    <row r="832" s="129" customFormat="1" spans="1:19">
      <c r="A832" s="375" t="s">
        <v>486</v>
      </c>
      <c r="B832" s="375">
        <v>805</v>
      </c>
      <c r="C832" s="375">
        <v>7</v>
      </c>
      <c r="D832" s="375"/>
      <c r="E832" s="375"/>
      <c r="F832" s="375"/>
      <c r="G832" s="375">
        <v>2000</v>
      </c>
      <c r="H832" s="375" t="s">
        <v>1956</v>
      </c>
      <c r="I832" s="375"/>
      <c r="J832" s="375">
        <v>15</v>
      </c>
      <c r="K832" s="375"/>
      <c r="L832" s="375">
        <v>1</v>
      </c>
      <c r="M832" s="375">
        <v>5</v>
      </c>
      <c r="N832" s="375"/>
      <c r="O832" s="375"/>
      <c r="P832" s="375"/>
      <c r="Q832" s="161"/>
      <c r="R832" s="161"/>
      <c r="S832" s="161"/>
    </row>
    <row r="833" s="129" customFormat="1" spans="1:19">
      <c r="A833" s="375" t="s">
        <v>486</v>
      </c>
      <c r="B833" s="375">
        <v>805</v>
      </c>
      <c r="C833" s="375">
        <v>8</v>
      </c>
      <c r="D833" s="375"/>
      <c r="E833" s="375"/>
      <c r="F833" s="375"/>
      <c r="G833" s="375">
        <v>2500</v>
      </c>
      <c r="H833" s="375" t="s">
        <v>2165</v>
      </c>
      <c r="I833" s="375"/>
      <c r="J833" s="375"/>
      <c r="K833" s="375"/>
      <c r="L833" s="375">
        <v>1</v>
      </c>
      <c r="M833" s="375">
        <v>5</v>
      </c>
      <c r="N833" s="375"/>
      <c r="O833" s="375"/>
      <c r="P833" s="375"/>
      <c r="Q833" s="161"/>
      <c r="R833" s="161"/>
      <c r="S833" s="161"/>
    </row>
    <row r="834" s="98" customFormat="1" ht="17.25" spans="1:19">
      <c r="A834" s="376" t="s">
        <v>486</v>
      </c>
      <c r="B834" s="376">
        <v>805</v>
      </c>
      <c r="C834" s="376">
        <v>9</v>
      </c>
      <c r="D834" s="376"/>
      <c r="E834" s="376"/>
      <c r="F834" s="376"/>
      <c r="G834" s="376">
        <v>2000</v>
      </c>
      <c r="H834" s="376" t="s">
        <v>2176</v>
      </c>
      <c r="I834" s="376"/>
      <c r="J834" s="376"/>
      <c r="K834" s="376"/>
      <c r="L834" s="376">
        <v>1</v>
      </c>
      <c r="M834" s="376">
        <v>5</v>
      </c>
      <c r="N834" s="376"/>
      <c r="O834" s="376"/>
      <c r="P834" s="376"/>
      <c r="Q834" s="126"/>
      <c r="R834" s="126"/>
      <c r="S834" s="126"/>
    </row>
    <row r="835" s="347" customFormat="1" ht="17.25" spans="1:19">
      <c r="A835" s="374" t="s">
        <v>486</v>
      </c>
      <c r="B835" s="374">
        <v>813</v>
      </c>
      <c r="C835" s="374">
        <v>1</v>
      </c>
      <c r="D835" s="374"/>
      <c r="E835" s="374"/>
      <c r="F835" s="374"/>
      <c r="G835" s="374">
        <v>30000</v>
      </c>
      <c r="H835" s="374" t="s">
        <v>2163</v>
      </c>
      <c r="I835" s="374"/>
      <c r="J835" s="374">
        <v>5</v>
      </c>
      <c r="K835" s="374"/>
      <c r="L835" s="374">
        <v>1</v>
      </c>
      <c r="M835" s="374">
        <v>5</v>
      </c>
      <c r="N835" s="374"/>
      <c r="O835" s="374"/>
      <c r="P835" s="374" t="s">
        <v>2175</v>
      </c>
      <c r="Q835" s="381"/>
      <c r="R835" s="381"/>
      <c r="S835" s="381"/>
    </row>
    <row r="836" s="129" customFormat="1" spans="1:19">
      <c r="A836" s="375" t="s">
        <v>486</v>
      </c>
      <c r="B836" s="375">
        <v>813</v>
      </c>
      <c r="C836" s="375">
        <v>2</v>
      </c>
      <c r="D836" s="375"/>
      <c r="E836" s="375"/>
      <c r="F836" s="375"/>
      <c r="G836" s="375">
        <v>1500</v>
      </c>
      <c r="H836" s="375" t="s">
        <v>1958</v>
      </c>
      <c r="I836" s="375"/>
      <c r="J836" s="375">
        <v>50</v>
      </c>
      <c r="K836" s="375"/>
      <c r="L836" s="375">
        <v>1</v>
      </c>
      <c r="M836" s="375">
        <v>5</v>
      </c>
      <c r="N836" s="375"/>
      <c r="O836" s="375"/>
      <c r="P836" s="375"/>
      <c r="Q836" s="161"/>
      <c r="R836" s="161"/>
      <c r="S836" s="161"/>
    </row>
    <row r="837" s="129" customFormat="1" spans="1:19">
      <c r="A837" s="375" t="s">
        <v>486</v>
      </c>
      <c r="B837" s="375">
        <v>813</v>
      </c>
      <c r="C837" s="375">
        <v>3</v>
      </c>
      <c r="D837" s="375"/>
      <c r="E837" s="375"/>
      <c r="F837" s="375"/>
      <c r="G837" s="375">
        <v>10000</v>
      </c>
      <c r="H837" s="375" t="s">
        <v>1959</v>
      </c>
      <c r="I837" s="375"/>
      <c r="J837" s="375">
        <v>5</v>
      </c>
      <c r="K837" s="375"/>
      <c r="L837" s="375">
        <v>1</v>
      </c>
      <c r="M837" s="375">
        <v>5</v>
      </c>
      <c r="N837" s="375"/>
      <c r="O837" s="375"/>
      <c r="P837" s="375"/>
      <c r="Q837" s="161"/>
      <c r="R837" s="161"/>
      <c r="S837" s="161"/>
    </row>
    <row r="838" s="129" customFormat="1" spans="1:19">
      <c r="A838" s="375" t="s">
        <v>486</v>
      </c>
      <c r="B838" s="375">
        <v>813</v>
      </c>
      <c r="C838" s="375">
        <v>4</v>
      </c>
      <c r="D838" s="375"/>
      <c r="E838" s="375"/>
      <c r="F838" s="375"/>
      <c r="G838" s="375">
        <v>7000</v>
      </c>
      <c r="H838" s="375" t="s">
        <v>1960</v>
      </c>
      <c r="I838" s="375"/>
      <c r="J838" s="375">
        <v>5</v>
      </c>
      <c r="K838" s="375"/>
      <c r="L838" s="375">
        <v>1</v>
      </c>
      <c r="M838" s="375">
        <v>5</v>
      </c>
      <c r="N838" s="375"/>
      <c r="O838" s="375"/>
      <c r="P838" s="375"/>
      <c r="Q838" s="161"/>
      <c r="R838" s="161"/>
      <c r="S838" s="161"/>
    </row>
    <row r="839" s="129" customFormat="1" spans="1:19">
      <c r="A839" s="375" t="s">
        <v>486</v>
      </c>
      <c r="B839" s="375">
        <v>813</v>
      </c>
      <c r="C839" s="375">
        <v>5</v>
      </c>
      <c r="D839" s="375"/>
      <c r="E839" s="375"/>
      <c r="F839" s="375"/>
      <c r="G839" s="375">
        <v>2500</v>
      </c>
      <c r="H839" s="375" t="s">
        <v>1954</v>
      </c>
      <c r="I839" s="375"/>
      <c r="J839" s="375">
        <v>15</v>
      </c>
      <c r="K839" s="375"/>
      <c r="L839" s="375">
        <v>1</v>
      </c>
      <c r="M839" s="375">
        <v>5</v>
      </c>
      <c r="N839" s="375"/>
      <c r="O839" s="375"/>
      <c r="P839" s="375"/>
      <c r="Q839" s="161"/>
      <c r="R839" s="161"/>
      <c r="S839" s="161"/>
    </row>
    <row r="840" s="129" customFormat="1" spans="1:19">
      <c r="A840" s="375" t="s">
        <v>486</v>
      </c>
      <c r="B840" s="375">
        <v>813</v>
      </c>
      <c r="C840" s="375">
        <v>6</v>
      </c>
      <c r="D840" s="375"/>
      <c r="E840" s="375"/>
      <c r="F840" s="375"/>
      <c r="G840" s="375">
        <v>2000</v>
      </c>
      <c r="H840" s="375" t="s">
        <v>1955</v>
      </c>
      <c r="I840" s="375"/>
      <c r="J840" s="375">
        <v>5</v>
      </c>
      <c r="K840" s="375"/>
      <c r="L840" s="375">
        <v>1</v>
      </c>
      <c r="M840" s="375">
        <v>5</v>
      </c>
      <c r="N840" s="375"/>
      <c r="O840" s="375"/>
      <c r="P840" s="375"/>
      <c r="Q840" s="161"/>
      <c r="R840" s="161"/>
      <c r="S840" s="161"/>
    </row>
    <row r="841" s="129" customFormat="1" spans="1:19">
      <c r="A841" s="375" t="s">
        <v>486</v>
      </c>
      <c r="B841" s="375">
        <v>813</v>
      </c>
      <c r="C841" s="375">
        <v>7</v>
      </c>
      <c r="D841" s="375"/>
      <c r="E841" s="375"/>
      <c r="F841" s="375"/>
      <c r="G841" s="375">
        <v>2000</v>
      </c>
      <c r="H841" s="375" t="s">
        <v>1956</v>
      </c>
      <c r="I841" s="375"/>
      <c r="J841" s="375">
        <v>15</v>
      </c>
      <c r="K841" s="375"/>
      <c r="L841" s="375">
        <v>1</v>
      </c>
      <c r="M841" s="375">
        <v>5</v>
      </c>
      <c r="N841" s="375"/>
      <c r="O841" s="375"/>
      <c r="P841" s="375"/>
      <c r="Q841" s="161"/>
      <c r="R841" s="161"/>
      <c r="S841" s="161"/>
    </row>
    <row r="842" s="129" customFormat="1" spans="1:19">
      <c r="A842" s="375" t="s">
        <v>486</v>
      </c>
      <c r="B842" s="375">
        <v>813</v>
      </c>
      <c r="C842" s="375">
        <v>8</v>
      </c>
      <c r="D842" s="375"/>
      <c r="E842" s="375"/>
      <c r="F842" s="375"/>
      <c r="G842" s="375">
        <v>2500</v>
      </c>
      <c r="H842" s="375" t="s">
        <v>2165</v>
      </c>
      <c r="I842" s="375"/>
      <c r="J842" s="375"/>
      <c r="K842" s="375"/>
      <c r="L842" s="375">
        <v>1</v>
      </c>
      <c r="M842" s="375">
        <v>5</v>
      </c>
      <c r="N842" s="375"/>
      <c r="O842" s="375"/>
      <c r="P842" s="375"/>
      <c r="Q842" s="161"/>
      <c r="R842" s="161"/>
      <c r="S842" s="161"/>
    </row>
    <row r="843" s="98" customFormat="1" ht="17.25" spans="1:19">
      <c r="A843" s="376" t="s">
        <v>486</v>
      </c>
      <c r="B843" s="376">
        <v>813</v>
      </c>
      <c r="C843" s="376">
        <v>9</v>
      </c>
      <c r="D843" s="376"/>
      <c r="E843" s="376"/>
      <c r="F843" s="376"/>
      <c r="G843" s="376">
        <v>2000</v>
      </c>
      <c r="H843" s="376" t="s">
        <v>2176</v>
      </c>
      <c r="I843" s="376"/>
      <c r="J843" s="376"/>
      <c r="K843" s="376"/>
      <c r="L843" s="376">
        <v>1</v>
      </c>
      <c r="M843" s="376">
        <v>5</v>
      </c>
      <c r="N843" s="376"/>
      <c r="O843" s="376"/>
      <c r="P843" s="376"/>
      <c r="Q843" s="126"/>
      <c r="R843" s="126"/>
      <c r="S843" s="126"/>
    </row>
    <row r="844" ht="17.25"/>
  </sheetData>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G36" sqref="G36"/>
    </sheetView>
  </sheetViews>
  <sheetFormatPr defaultColWidth="9" defaultRowHeight="16.5"/>
  <cols>
    <col min="1" max="1" width="10.5" customWidth="1"/>
    <col min="3" max="3" width="7.5" customWidth="1"/>
    <col min="4" max="4" width="17.5" customWidth="1"/>
    <col min="7" max="7" width="32.375" customWidth="1"/>
    <col min="8" max="8" width="60" customWidth="1"/>
    <col min="9" max="9" width="13" customWidth="1"/>
    <col min="10" max="10" width="12.75" customWidth="1"/>
  </cols>
  <sheetData>
    <row r="1" spans="1:5">
      <c r="A1" s="329" t="s">
        <v>72</v>
      </c>
      <c r="B1" s="330" t="s">
        <v>73</v>
      </c>
      <c r="C1" s="331"/>
      <c r="D1" s="332" t="s">
        <v>74</v>
      </c>
      <c r="E1" s="333" t="s">
        <v>2185</v>
      </c>
    </row>
    <row r="2" spans="1:5">
      <c r="A2" s="329" t="s">
        <v>76</v>
      </c>
      <c r="B2" s="334" t="s">
        <v>2186</v>
      </c>
      <c r="C2" s="331"/>
      <c r="D2" s="332" t="s">
        <v>78</v>
      </c>
      <c r="E2" s="335" t="s">
        <v>79</v>
      </c>
    </row>
    <row r="3" spans="1:5">
      <c r="A3" s="329" t="s">
        <v>80</v>
      </c>
      <c r="B3" s="334">
        <v>2</v>
      </c>
      <c r="C3" s="331"/>
      <c r="D3" s="336"/>
      <c r="E3" s="337"/>
    </row>
    <row r="4" spans="1:5">
      <c r="A4" s="245" t="s">
        <v>2187</v>
      </c>
      <c r="B4" s="245" t="s">
        <v>913</v>
      </c>
      <c r="C4" s="245" t="s">
        <v>914</v>
      </c>
      <c r="D4" s="245" t="s">
        <v>915</v>
      </c>
      <c r="E4" s="245"/>
    </row>
    <row r="5" spans="1:10">
      <c r="A5" s="338" t="s">
        <v>83</v>
      </c>
      <c r="B5" s="338" t="s">
        <v>916</v>
      </c>
      <c r="C5" s="339" t="s">
        <v>917</v>
      </c>
      <c r="D5" s="339" t="s">
        <v>2188</v>
      </c>
      <c r="E5" s="339" t="s">
        <v>2189</v>
      </c>
      <c r="F5" s="339" t="s">
        <v>2190</v>
      </c>
      <c r="G5" s="339" t="s">
        <v>2191</v>
      </c>
      <c r="H5" s="339" t="s">
        <v>1485</v>
      </c>
      <c r="I5" s="339" t="s">
        <v>673</v>
      </c>
      <c r="J5" s="339" t="s">
        <v>2192</v>
      </c>
    </row>
    <row r="6" spans="1:10">
      <c r="A6" s="340" t="s">
        <v>100</v>
      </c>
      <c r="B6" s="340" t="s">
        <v>103</v>
      </c>
      <c r="C6" s="340" t="s">
        <v>103</v>
      </c>
      <c r="D6" s="340" t="s">
        <v>102</v>
      </c>
      <c r="E6" s="340" t="s">
        <v>101</v>
      </c>
      <c r="F6" s="340" t="s">
        <v>101</v>
      </c>
      <c r="G6" s="340" t="s">
        <v>101</v>
      </c>
      <c r="H6" s="340" t="s">
        <v>102</v>
      </c>
      <c r="I6" s="340" t="s">
        <v>103</v>
      </c>
      <c r="J6" s="340" t="s">
        <v>103</v>
      </c>
    </row>
    <row r="7" spans="1:10">
      <c r="A7" s="340" t="s">
        <v>104</v>
      </c>
      <c r="B7" s="340" t="s">
        <v>105</v>
      </c>
      <c r="C7" s="340" t="s">
        <v>934</v>
      </c>
      <c r="D7" s="340" t="s">
        <v>2193</v>
      </c>
      <c r="E7" s="340" t="s">
        <v>2194</v>
      </c>
      <c r="F7" s="340" t="s">
        <v>2195</v>
      </c>
      <c r="G7" s="340" t="s">
        <v>948</v>
      </c>
      <c r="H7" s="340" t="s">
        <v>1491</v>
      </c>
      <c r="I7" s="340" t="s">
        <v>684</v>
      </c>
      <c r="J7" s="340" t="s">
        <v>2196</v>
      </c>
    </row>
    <row r="8" spans="1:10">
      <c r="A8" t="s">
        <v>2197</v>
      </c>
      <c r="B8">
        <v>201</v>
      </c>
      <c r="C8">
        <v>1</v>
      </c>
      <c r="D8">
        <v>32001</v>
      </c>
      <c r="F8" s="217">
        <v>888</v>
      </c>
      <c r="G8">
        <v>1665201</v>
      </c>
      <c r="H8" s="341" t="s">
        <v>2198</v>
      </c>
      <c r="I8" s="245">
        <v>1</v>
      </c>
      <c r="J8">
        <v>150</v>
      </c>
    </row>
    <row r="9" spans="1:10">
      <c r="A9" t="s">
        <v>2199</v>
      </c>
      <c r="B9">
        <v>201</v>
      </c>
      <c r="C9">
        <v>2</v>
      </c>
      <c r="D9">
        <v>32002</v>
      </c>
      <c r="E9">
        <v>1</v>
      </c>
      <c r="F9" s="217">
        <v>2888</v>
      </c>
      <c r="G9">
        <v>1665202</v>
      </c>
      <c r="H9" s="341" t="s">
        <v>2198</v>
      </c>
      <c r="I9" s="245">
        <v>1</v>
      </c>
      <c r="J9">
        <v>400</v>
      </c>
    </row>
    <row r="10" spans="1:10">
      <c r="A10" t="s">
        <v>2200</v>
      </c>
      <c r="B10">
        <v>201</v>
      </c>
      <c r="C10">
        <v>3</v>
      </c>
      <c r="D10">
        <v>32003</v>
      </c>
      <c r="E10">
        <v>2</v>
      </c>
      <c r="F10" s="217">
        <v>5888</v>
      </c>
      <c r="G10">
        <v>1665203</v>
      </c>
      <c r="H10" s="341" t="s">
        <v>2198</v>
      </c>
      <c r="I10" s="245">
        <v>1</v>
      </c>
      <c r="J10">
        <v>800</v>
      </c>
    </row>
    <row r="11" spans="1:10">
      <c r="A11" t="s">
        <v>2201</v>
      </c>
      <c r="B11">
        <v>201</v>
      </c>
      <c r="C11">
        <v>4</v>
      </c>
      <c r="D11">
        <v>32004</v>
      </c>
      <c r="E11">
        <v>3</v>
      </c>
      <c r="F11" s="217">
        <v>8888</v>
      </c>
      <c r="G11">
        <v>1665204</v>
      </c>
      <c r="H11" s="341" t="s">
        <v>2198</v>
      </c>
      <c r="I11" s="245">
        <v>1</v>
      </c>
      <c r="J11">
        <v>1200</v>
      </c>
    </row>
    <row r="12" spans="1:10">
      <c r="A12" t="s">
        <v>2202</v>
      </c>
      <c r="B12">
        <v>201</v>
      </c>
      <c r="C12">
        <v>5</v>
      </c>
      <c r="D12">
        <v>32005</v>
      </c>
      <c r="E12">
        <v>4</v>
      </c>
      <c r="F12" s="217">
        <v>12888</v>
      </c>
      <c r="G12">
        <v>1665205</v>
      </c>
      <c r="H12" s="341" t="s">
        <v>2198</v>
      </c>
      <c r="I12" s="245">
        <v>1</v>
      </c>
      <c r="J12">
        <v>1600</v>
      </c>
    </row>
    <row r="13" spans="1:10">
      <c r="A13" t="s">
        <v>2203</v>
      </c>
      <c r="B13">
        <v>201</v>
      </c>
      <c r="C13">
        <v>6</v>
      </c>
      <c r="D13">
        <v>32006</v>
      </c>
      <c r="E13">
        <v>5</v>
      </c>
      <c r="F13" s="217">
        <v>16888</v>
      </c>
      <c r="G13">
        <v>1665206</v>
      </c>
      <c r="H13" s="341" t="s">
        <v>2198</v>
      </c>
      <c r="I13" s="245">
        <v>1</v>
      </c>
      <c r="J13">
        <v>2100</v>
      </c>
    </row>
    <row r="14" spans="1:10">
      <c r="A14" t="s">
        <v>2204</v>
      </c>
      <c r="B14">
        <v>201</v>
      </c>
      <c r="C14">
        <v>7</v>
      </c>
      <c r="D14">
        <v>32006</v>
      </c>
      <c r="E14">
        <v>6</v>
      </c>
      <c r="F14" s="217">
        <v>16888</v>
      </c>
      <c r="G14">
        <v>1665207</v>
      </c>
      <c r="H14" s="341" t="s">
        <v>2198</v>
      </c>
      <c r="I14" s="245">
        <v>1</v>
      </c>
      <c r="J14">
        <v>2100</v>
      </c>
    </row>
    <row r="15" spans="1:10">
      <c r="A15" t="s">
        <v>2205</v>
      </c>
      <c r="B15">
        <v>201</v>
      </c>
      <c r="C15">
        <v>8</v>
      </c>
      <c r="D15">
        <v>32006</v>
      </c>
      <c r="E15">
        <v>7</v>
      </c>
      <c r="F15" s="217">
        <v>16888</v>
      </c>
      <c r="G15">
        <v>1665208</v>
      </c>
      <c r="H15" s="341" t="s">
        <v>2198</v>
      </c>
      <c r="I15" s="245">
        <v>1</v>
      </c>
      <c r="J15">
        <v>2100</v>
      </c>
    </row>
    <row r="16" spans="1:10">
      <c r="A16" t="s">
        <v>2206</v>
      </c>
      <c r="B16">
        <v>201</v>
      </c>
      <c r="C16">
        <v>9</v>
      </c>
      <c r="D16">
        <v>32006</v>
      </c>
      <c r="E16">
        <v>8</v>
      </c>
      <c r="F16" s="217">
        <v>16888</v>
      </c>
      <c r="G16">
        <v>1665209</v>
      </c>
      <c r="H16" s="341" t="s">
        <v>2198</v>
      </c>
      <c r="I16" s="245">
        <v>1</v>
      </c>
      <c r="J16">
        <v>2100</v>
      </c>
    </row>
    <row r="17" s="328" customFormat="1" spans="1:10">
      <c r="A17" s="328" t="s">
        <v>2207</v>
      </c>
      <c r="B17" s="328">
        <v>201</v>
      </c>
      <c r="C17" s="328">
        <v>10</v>
      </c>
      <c r="D17" s="328">
        <v>32006</v>
      </c>
      <c r="E17" s="328">
        <v>9</v>
      </c>
      <c r="F17" s="342">
        <v>16888</v>
      </c>
      <c r="G17" s="328">
        <v>1665209</v>
      </c>
      <c r="H17" s="343" t="s">
        <v>2198</v>
      </c>
      <c r="I17" s="344">
        <v>1</v>
      </c>
      <c r="J17" s="328">
        <v>2100</v>
      </c>
    </row>
    <row r="18" s="328" customFormat="1" spans="1:10">
      <c r="A18" s="328" t="s">
        <v>2208</v>
      </c>
      <c r="B18" s="328">
        <v>201</v>
      </c>
      <c r="C18" s="328">
        <v>11</v>
      </c>
      <c r="D18" s="328">
        <v>32006</v>
      </c>
      <c r="E18" s="328">
        <v>10</v>
      </c>
      <c r="F18" s="342">
        <v>16888</v>
      </c>
      <c r="G18" s="328">
        <v>1665209</v>
      </c>
      <c r="H18" s="343" t="s">
        <v>2198</v>
      </c>
      <c r="I18" s="344">
        <v>1</v>
      </c>
      <c r="J18" s="328">
        <v>2100</v>
      </c>
    </row>
    <row r="19" s="328" customFormat="1" spans="1:10">
      <c r="A19" s="328" t="s">
        <v>2209</v>
      </c>
      <c r="B19" s="328">
        <v>201</v>
      </c>
      <c r="C19" s="328">
        <v>12</v>
      </c>
      <c r="D19" s="328">
        <v>32006</v>
      </c>
      <c r="E19" s="328">
        <v>11</v>
      </c>
      <c r="F19" s="342">
        <v>16888</v>
      </c>
      <c r="G19" s="328">
        <v>1665209</v>
      </c>
      <c r="H19" s="343" t="s">
        <v>2198</v>
      </c>
      <c r="I19" s="344">
        <v>1</v>
      </c>
      <c r="J19" s="328">
        <v>2100</v>
      </c>
    </row>
    <row r="20" spans="6:9">
      <c r="F20" s="217"/>
      <c r="H20" s="341"/>
      <c r="I20" s="245"/>
    </row>
    <row r="21" spans="6:9">
      <c r="F21" s="217"/>
      <c r="H21" s="341"/>
      <c r="I21" s="245"/>
    </row>
  </sheetData>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9"/>
  <sheetViews>
    <sheetView topLeftCell="A58" workbookViewId="0">
      <selection activeCell="E72" sqref="E72"/>
    </sheetView>
  </sheetViews>
  <sheetFormatPr defaultColWidth="9" defaultRowHeight="16.5"/>
  <cols>
    <col min="1" max="1" width="22.625" customWidth="1"/>
    <col min="6" max="6" width="40" style="267" customWidth="1"/>
    <col min="7" max="7" width="27.75" customWidth="1"/>
    <col min="8" max="8" width="9" style="96"/>
    <col min="10" max="10" width="12.75" customWidth="1"/>
    <col min="11" max="11" width="9.875" customWidth="1"/>
    <col min="12" max="12" width="12.5" customWidth="1"/>
  </cols>
  <sheetData>
    <row r="1" s="256" customFormat="1" spans="1:9">
      <c r="A1" s="251" t="s">
        <v>72</v>
      </c>
      <c r="B1" s="252" t="s">
        <v>73</v>
      </c>
      <c r="C1" s="253"/>
      <c r="D1" s="254" t="s">
        <v>74</v>
      </c>
      <c r="E1" s="255" t="s">
        <v>2210</v>
      </c>
      <c r="F1" s="301"/>
      <c r="I1" s="103"/>
    </row>
    <row r="2" s="256" customFormat="1" spans="1:9">
      <c r="A2" s="251" t="s">
        <v>76</v>
      </c>
      <c r="B2" s="255" t="s">
        <v>2211</v>
      </c>
      <c r="C2" s="253"/>
      <c r="D2" s="254" t="s">
        <v>78</v>
      </c>
      <c r="E2" s="257" t="s">
        <v>79</v>
      </c>
      <c r="F2" s="301"/>
      <c r="I2" s="103"/>
    </row>
    <row r="3" s="256" customFormat="1" spans="1:9">
      <c r="A3" s="251" t="s">
        <v>80</v>
      </c>
      <c r="B3" s="258">
        <v>2</v>
      </c>
      <c r="C3" s="253"/>
      <c r="D3" s="259"/>
      <c r="E3" s="260"/>
      <c r="F3" s="301"/>
      <c r="I3" s="103"/>
    </row>
    <row r="4" s="256" customFormat="1" spans="1:9">
      <c r="A4" s="261" t="s">
        <v>2212</v>
      </c>
      <c r="B4" s="261" t="s">
        <v>913</v>
      </c>
      <c r="C4" s="261" t="s">
        <v>2213</v>
      </c>
      <c r="D4" s="261" t="s">
        <v>2214</v>
      </c>
      <c r="E4" s="261"/>
      <c r="F4" s="301"/>
      <c r="I4" s="103"/>
    </row>
    <row r="5" s="256" customFormat="1" spans="1:13">
      <c r="A5" s="302" t="s">
        <v>83</v>
      </c>
      <c r="B5" s="302" t="s">
        <v>916</v>
      </c>
      <c r="C5" s="303" t="s">
        <v>917</v>
      </c>
      <c r="D5" s="302" t="s">
        <v>2215</v>
      </c>
      <c r="E5" s="303" t="s">
        <v>2216</v>
      </c>
      <c r="F5" s="304" t="s">
        <v>932</v>
      </c>
      <c r="G5" s="302" t="s">
        <v>2217</v>
      </c>
      <c r="H5" s="171" t="s">
        <v>933</v>
      </c>
      <c r="I5" s="171" t="s">
        <v>1486</v>
      </c>
      <c r="J5" s="171" t="s">
        <v>2218</v>
      </c>
      <c r="K5" s="171" t="s">
        <v>2219</v>
      </c>
      <c r="L5" s="171" t="s">
        <v>2220</v>
      </c>
      <c r="M5" s="171" t="s">
        <v>2221</v>
      </c>
    </row>
    <row r="6" s="256" customFormat="1" spans="1:13">
      <c r="A6" s="305" t="s">
        <v>100</v>
      </c>
      <c r="B6" s="305" t="s">
        <v>103</v>
      </c>
      <c r="C6" s="305" t="s">
        <v>103</v>
      </c>
      <c r="D6" s="305" t="s">
        <v>101</v>
      </c>
      <c r="E6" s="305" t="s">
        <v>101</v>
      </c>
      <c r="F6" s="306" t="s">
        <v>101</v>
      </c>
      <c r="G6" s="305" t="s">
        <v>101</v>
      </c>
      <c r="H6" s="172" t="s">
        <v>102</v>
      </c>
      <c r="I6" s="172" t="s">
        <v>103</v>
      </c>
      <c r="J6" s="172" t="s">
        <v>102</v>
      </c>
      <c r="K6" s="172" t="s">
        <v>103</v>
      </c>
      <c r="L6" s="172" t="s">
        <v>102</v>
      </c>
      <c r="M6" s="172" t="s">
        <v>102</v>
      </c>
    </row>
    <row r="7" s="256" customFormat="1" spans="1:13">
      <c r="A7" s="305" t="s">
        <v>104</v>
      </c>
      <c r="B7" s="305" t="s">
        <v>105</v>
      </c>
      <c r="C7" s="305" t="s">
        <v>934</v>
      </c>
      <c r="D7" s="305" t="s">
        <v>2222</v>
      </c>
      <c r="E7" s="305" t="s">
        <v>2223</v>
      </c>
      <c r="F7" s="306" t="s">
        <v>2224</v>
      </c>
      <c r="G7" s="305" t="s">
        <v>2225</v>
      </c>
      <c r="H7" s="173" t="s">
        <v>1906</v>
      </c>
      <c r="I7" s="173" t="s">
        <v>684</v>
      </c>
      <c r="J7" s="173" t="s">
        <v>2226</v>
      </c>
      <c r="K7" s="173" t="s">
        <v>2227</v>
      </c>
      <c r="L7" s="173" t="s">
        <v>2228</v>
      </c>
      <c r="M7" s="173" t="s">
        <v>2229</v>
      </c>
    </row>
    <row r="8" s="256" customFormat="1" spans="2:9">
      <c r="B8" s="256">
        <v>214</v>
      </c>
      <c r="C8" s="256">
        <v>0</v>
      </c>
      <c r="D8" s="256">
        <v>200309</v>
      </c>
      <c r="E8" s="256">
        <v>500</v>
      </c>
      <c r="F8" s="307" t="s">
        <v>2230</v>
      </c>
      <c r="I8" s="103">
        <v>1</v>
      </c>
    </row>
    <row r="9" s="256" customFormat="1" spans="2:9">
      <c r="B9" s="256">
        <v>214</v>
      </c>
      <c r="C9" s="256">
        <v>1</v>
      </c>
      <c r="F9" s="301" t="s">
        <v>2231</v>
      </c>
      <c r="G9" s="301" t="s">
        <v>2232</v>
      </c>
      <c r="H9" s="256">
        <v>175</v>
      </c>
      <c r="I9" s="103">
        <v>1</v>
      </c>
    </row>
    <row r="10" s="256" customFormat="1" spans="2:9">
      <c r="B10" s="256">
        <v>214</v>
      </c>
      <c r="C10" s="256">
        <v>2</v>
      </c>
      <c r="F10" s="301" t="s">
        <v>2233</v>
      </c>
      <c r="G10" s="301" t="s">
        <v>2234</v>
      </c>
      <c r="I10" s="103">
        <v>1</v>
      </c>
    </row>
    <row r="11" s="256" customFormat="1" spans="2:9">
      <c r="B11" s="256">
        <v>214</v>
      </c>
      <c r="C11" s="256">
        <v>3</v>
      </c>
      <c r="F11" s="301" t="s">
        <v>2235</v>
      </c>
      <c r="G11" s="301" t="s">
        <v>2236</v>
      </c>
      <c r="I11" s="103">
        <v>1</v>
      </c>
    </row>
    <row r="12" s="256" customFormat="1" spans="2:9">
      <c r="B12" s="256">
        <v>214</v>
      </c>
      <c r="C12" s="256">
        <v>4</v>
      </c>
      <c r="F12" s="301" t="s">
        <v>2237</v>
      </c>
      <c r="G12" s="301" t="s">
        <v>2238</v>
      </c>
      <c r="I12" s="103">
        <v>1</v>
      </c>
    </row>
    <row r="13" s="256" customFormat="1" spans="2:9">
      <c r="B13" s="256">
        <v>214</v>
      </c>
      <c r="C13" s="256">
        <v>5</v>
      </c>
      <c r="F13" s="301" t="s">
        <v>2158</v>
      </c>
      <c r="G13" s="301" t="s">
        <v>2239</v>
      </c>
      <c r="I13" s="103">
        <v>1</v>
      </c>
    </row>
    <row r="14" s="256" customFormat="1" spans="2:9">
      <c r="B14" s="256">
        <v>214</v>
      </c>
      <c r="C14" s="256">
        <v>6</v>
      </c>
      <c r="F14" s="301" t="s">
        <v>2240</v>
      </c>
      <c r="G14" s="301" t="s">
        <v>2241</v>
      </c>
      <c r="H14" s="256">
        <v>176</v>
      </c>
      <c r="I14" s="103">
        <v>1</v>
      </c>
    </row>
    <row r="15" s="256" customFormat="1" spans="2:9">
      <c r="B15" s="256">
        <v>214</v>
      </c>
      <c r="C15" s="256">
        <v>7</v>
      </c>
      <c r="F15" s="301" t="s">
        <v>2176</v>
      </c>
      <c r="G15" s="301" t="s">
        <v>2242</v>
      </c>
      <c r="I15" s="103">
        <v>1</v>
      </c>
    </row>
    <row r="16" s="256" customFormat="1" spans="2:9">
      <c r="B16" s="256">
        <v>214</v>
      </c>
      <c r="C16" s="256">
        <v>8</v>
      </c>
      <c r="F16" s="301" t="s">
        <v>2243</v>
      </c>
      <c r="G16" s="301" t="s">
        <v>2244</v>
      </c>
      <c r="I16" s="103">
        <v>1</v>
      </c>
    </row>
    <row r="17" s="256" customFormat="1" spans="2:9">
      <c r="B17" s="256">
        <v>214</v>
      </c>
      <c r="C17" s="256">
        <v>9</v>
      </c>
      <c r="F17" s="301" t="s">
        <v>2245</v>
      </c>
      <c r="G17" s="301" t="s">
        <v>2239</v>
      </c>
      <c r="I17" s="103">
        <v>1</v>
      </c>
    </row>
    <row r="18" s="256" customFormat="1" spans="2:9">
      <c r="B18" s="256">
        <v>214</v>
      </c>
      <c r="C18" s="256">
        <v>10</v>
      </c>
      <c r="F18" s="301" t="s">
        <v>2246</v>
      </c>
      <c r="G18" s="301" t="s">
        <v>2234</v>
      </c>
      <c r="I18" s="103">
        <v>1</v>
      </c>
    </row>
    <row r="19" s="256" customFormat="1" spans="1:11">
      <c r="A19" s="60" t="s">
        <v>2247</v>
      </c>
      <c r="B19" s="60">
        <v>221</v>
      </c>
      <c r="C19" s="60">
        <v>0</v>
      </c>
      <c r="D19" s="120">
        <v>200310</v>
      </c>
      <c r="E19" s="60">
        <v>500</v>
      </c>
      <c r="F19" s="280" t="s">
        <v>2248</v>
      </c>
      <c r="G19" s="280"/>
      <c r="H19" s="280"/>
      <c r="I19" s="103">
        <v>1</v>
      </c>
      <c r="J19" s="280"/>
      <c r="K19" s="280"/>
    </row>
    <row r="20" s="256" customFormat="1" spans="1:11">
      <c r="A20" s="60" t="s">
        <v>2247</v>
      </c>
      <c r="B20" s="60">
        <v>221</v>
      </c>
      <c r="C20" s="60">
        <v>1</v>
      </c>
      <c r="D20" s="60"/>
      <c r="E20" s="60"/>
      <c r="F20" s="280" t="s">
        <v>2249</v>
      </c>
      <c r="G20" s="308" t="s">
        <v>2250</v>
      </c>
      <c r="H20" s="277">
        <v>192</v>
      </c>
      <c r="I20" s="103">
        <v>1</v>
      </c>
      <c r="J20" s="60"/>
      <c r="K20" s="60"/>
    </row>
    <row r="21" s="256" customFormat="1" spans="1:11">
      <c r="A21" s="60" t="s">
        <v>2247</v>
      </c>
      <c r="B21" s="60">
        <v>221</v>
      </c>
      <c r="C21" s="60">
        <v>2</v>
      </c>
      <c r="D21" s="60"/>
      <c r="E21" s="60"/>
      <c r="F21" s="280" t="s">
        <v>2233</v>
      </c>
      <c r="G21" s="308" t="s">
        <v>2251</v>
      </c>
      <c r="H21" s="308"/>
      <c r="I21" s="103">
        <v>1</v>
      </c>
      <c r="J21" s="60"/>
      <c r="K21" s="60"/>
    </row>
    <row r="22" s="256" customFormat="1" spans="1:11">
      <c r="A22" s="60" t="s">
        <v>2247</v>
      </c>
      <c r="B22" s="60">
        <v>221</v>
      </c>
      <c r="C22" s="60">
        <v>3</v>
      </c>
      <c r="D22" s="60"/>
      <c r="E22" s="60"/>
      <c r="F22" s="280" t="s">
        <v>2252</v>
      </c>
      <c r="G22" s="308" t="s">
        <v>2253</v>
      </c>
      <c r="H22" s="277">
        <v>197</v>
      </c>
      <c r="I22" s="103">
        <v>1</v>
      </c>
      <c r="J22" s="60"/>
      <c r="K22" s="60"/>
    </row>
    <row r="23" s="256" customFormat="1" spans="1:11">
      <c r="A23" s="60" t="s">
        <v>2247</v>
      </c>
      <c r="B23" s="60">
        <v>221</v>
      </c>
      <c r="C23" s="60">
        <v>4</v>
      </c>
      <c r="D23" s="60"/>
      <c r="E23" s="60"/>
      <c r="F23" s="280" t="s">
        <v>2237</v>
      </c>
      <c r="G23" s="308" t="s">
        <v>2254</v>
      </c>
      <c r="H23" s="308"/>
      <c r="I23" s="103">
        <v>1</v>
      </c>
      <c r="J23" s="60"/>
      <c r="K23" s="60"/>
    </row>
    <row r="24" s="256" customFormat="1" spans="1:11">
      <c r="A24" s="60" t="s">
        <v>2247</v>
      </c>
      <c r="B24" s="60">
        <v>221</v>
      </c>
      <c r="C24" s="60">
        <v>5</v>
      </c>
      <c r="D24" s="60"/>
      <c r="E24" s="60"/>
      <c r="F24" s="280" t="s">
        <v>2158</v>
      </c>
      <c r="G24" s="308" t="s">
        <v>2255</v>
      </c>
      <c r="H24" s="308"/>
      <c r="I24" s="103">
        <v>1</v>
      </c>
      <c r="J24" s="60"/>
      <c r="K24" s="60"/>
    </row>
    <row r="25" s="256" customFormat="1" spans="1:11">
      <c r="A25" s="60" t="s">
        <v>2247</v>
      </c>
      <c r="B25" s="60">
        <v>221</v>
      </c>
      <c r="C25" s="60">
        <v>6</v>
      </c>
      <c r="D25" s="60"/>
      <c r="E25" s="60"/>
      <c r="F25" s="280" t="s">
        <v>2256</v>
      </c>
      <c r="G25" s="308" t="s">
        <v>2257</v>
      </c>
      <c r="H25" s="277">
        <v>198</v>
      </c>
      <c r="I25" s="103">
        <v>1</v>
      </c>
      <c r="J25" s="60"/>
      <c r="K25" s="60"/>
    </row>
    <row r="26" s="256" customFormat="1" spans="1:11">
      <c r="A26" s="60" t="s">
        <v>2247</v>
      </c>
      <c r="B26" s="60">
        <v>221</v>
      </c>
      <c r="C26" s="60">
        <v>7</v>
      </c>
      <c r="D26" s="60"/>
      <c r="E26" s="60"/>
      <c r="F26" s="280" t="s">
        <v>2176</v>
      </c>
      <c r="G26" s="308" t="s">
        <v>2258</v>
      </c>
      <c r="H26" s="308"/>
      <c r="I26" s="103">
        <v>1</v>
      </c>
      <c r="J26" s="60"/>
      <c r="K26" s="60"/>
    </row>
    <row r="27" s="256" customFormat="1" spans="1:11">
      <c r="A27" s="60" t="s">
        <v>2247</v>
      </c>
      <c r="B27" s="60">
        <v>221</v>
      </c>
      <c r="C27" s="60">
        <v>8</v>
      </c>
      <c r="D27" s="60"/>
      <c r="E27" s="60"/>
      <c r="F27" s="280" t="s">
        <v>2259</v>
      </c>
      <c r="G27" s="308" t="s">
        <v>2260</v>
      </c>
      <c r="H27" s="277">
        <v>199</v>
      </c>
      <c r="I27" s="103">
        <v>1</v>
      </c>
      <c r="J27" s="60"/>
      <c r="K27" s="60"/>
    </row>
    <row r="28" s="256" customFormat="1" spans="1:11">
      <c r="A28" s="60" t="s">
        <v>2247</v>
      </c>
      <c r="B28" s="60">
        <v>221</v>
      </c>
      <c r="C28" s="60">
        <v>9</v>
      </c>
      <c r="D28" s="60"/>
      <c r="E28" s="60"/>
      <c r="F28" s="280" t="s">
        <v>2245</v>
      </c>
      <c r="G28" s="308" t="s">
        <v>2261</v>
      </c>
      <c r="H28" s="308"/>
      <c r="I28" s="103">
        <v>1</v>
      </c>
      <c r="J28" s="60"/>
      <c r="K28" s="60"/>
    </row>
    <row r="29" s="256" customFormat="1" spans="1:11">
      <c r="A29" s="60" t="s">
        <v>2247</v>
      </c>
      <c r="B29" s="60">
        <v>221</v>
      </c>
      <c r="C29" s="60">
        <v>10</v>
      </c>
      <c r="D29" s="60"/>
      <c r="E29" s="60"/>
      <c r="F29" s="280" t="s">
        <v>2262</v>
      </c>
      <c r="G29" s="308" t="s">
        <v>2263</v>
      </c>
      <c r="H29" s="308"/>
      <c r="I29" s="103">
        <v>1</v>
      </c>
      <c r="J29" s="60"/>
      <c r="K29" s="60"/>
    </row>
    <row r="30" s="256" customFormat="1" spans="1:11">
      <c r="A30" s="60" t="s">
        <v>2264</v>
      </c>
      <c r="B30" s="60">
        <v>222</v>
      </c>
      <c r="C30" s="60">
        <v>0</v>
      </c>
      <c r="D30" s="120">
        <v>200310</v>
      </c>
      <c r="E30" s="60">
        <v>500</v>
      </c>
      <c r="F30" s="280" t="s">
        <v>2248</v>
      </c>
      <c r="G30" s="280"/>
      <c r="H30" s="280"/>
      <c r="I30" s="103">
        <v>1</v>
      </c>
      <c r="J30" s="280"/>
      <c r="K30" s="280"/>
    </row>
    <row r="31" s="256" customFormat="1" spans="1:11">
      <c r="A31" s="60" t="s">
        <v>2264</v>
      </c>
      <c r="B31" s="60">
        <v>222</v>
      </c>
      <c r="C31" s="60">
        <v>1</v>
      </c>
      <c r="D31" s="60"/>
      <c r="E31" s="60"/>
      <c r="F31" s="280" t="s">
        <v>2249</v>
      </c>
      <c r="G31" s="308" t="s">
        <v>2250</v>
      </c>
      <c r="H31" s="277">
        <v>192</v>
      </c>
      <c r="I31" s="103">
        <v>1</v>
      </c>
      <c r="J31" s="60"/>
      <c r="K31" s="60"/>
    </row>
    <row r="32" s="256" customFormat="1" spans="1:11">
      <c r="A32" s="60" t="s">
        <v>2264</v>
      </c>
      <c r="B32" s="60">
        <v>222</v>
      </c>
      <c r="C32" s="60">
        <v>2</v>
      </c>
      <c r="D32" s="60"/>
      <c r="E32" s="60"/>
      <c r="F32" s="280" t="s">
        <v>2233</v>
      </c>
      <c r="G32" s="308" t="s">
        <v>2251</v>
      </c>
      <c r="H32" s="308"/>
      <c r="I32" s="103">
        <v>1</v>
      </c>
      <c r="J32" s="60"/>
      <c r="K32" s="60"/>
    </row>
    <row r="33" s="256" customFormat="1" spans="1:11">
      <c r="A33" s="60" t="s">
        <v>2264</v>
      </c>
      <c r="B33" s="60">
        <v>222</v>
      </c>
      <c r="C33" s="60">
        <v>3</v>
      </c>
      <c r="D33" s="60"/>
      <c r="E33" s="60"/>
      <c r="F33" s="280" t="s">
        <v>2252</v>
      </c>
      <c r="G33" s="308" t="s">
        <v>2253</v>
      </c>
      <c r="H33" s="277">
        <v>197</v>
      </c>
      <c r="I33" s="103">
        <v>1</v>
      </c>
      <c r="J33" s="60"/>
      <c r="K33" s="60"/>
    </row>
    <row r="34" s="256" customFormat="1" spans="1:11">
      <c r="A34" s="60" t="s">
        <v>2264</v>
      </c>
      <c r="B34" s="60">
        <v>222</v>
      </c>
      <c r="C34" s="60">
        <v>4</v>
      </c>
      <c r="D34" s="60"/>
      <c r="E34" s="60"/>
      <c r="F34" s="280" t="s">
        <v>2237</v>
      </c>
      <c r="G34" s="308" t="s">
        <v>2254</v>
      </c>
      <c r="H34" s="308"/>
      <c r="I34" s="103">
        <v>1</v>
      </c>
      <c r="J34" s="60"/>
      <c r="K34" s="60"/>
    </row>
    <row r="35" s="256" customFormat="1" spans="1:11">
      <c r="A35" s="60" t="s">
        <v>2264</v>
      </c>
      <c r="B35" s="60">
        <v>222</v>
      </c>
      <c r="C35" s="60">
        <v>5</v>
      </c>
      <c r="D35" s="60"/>
      <c r="E35" s="60"/>
      <c r="F35" s="280" t="s">
        <v>2158</v>
      </c>
      <c r="G35" s="308" t="s">
        <v>2255</v>
      </c>
      <c r="H35" s="308"/>
      <c r="I35" s="103">
        <v>1</v>
      </c>
      <c r="J35" s="60"/>
      <c r="K35" s="60"/>
    </row>
    <row r="36" s="256" customFormat="1" spans="1:11">
      <c r="A36" s="60" t="s">
        <v>2264</v>
      </c>
      <c r="B36" s="60">
        <v>222</v>
      </c>
      <c r="C36" s="60">
        <v>6</v>
      </c>
      <c r="D36" s="60"/>
      <c r="E36" s="60"/>
      <c r="F36" s="280" t="s">
        <v>2256</v>
      </c>
      <c r="G36" s="308" t="s">
        <v>2257</v>
      </c>
      <c r="H36" s="277">
        <v>198</v>
      </c>
      <c r="I36" s="103">
        <v>1</v>
      </c>
      <c r="J36" s="60"/>
      <c r="K36" s="60"/>
    </row>
    <row r="37" s="256" customFormat="1" spans="1:11">
      <c r="A37" s="60" t="s">
        <v>2264</v>
      </c>
      <c r="B37" s="60">
        <v>222</v>
      </c>
      <c r="C37" s="60">
        <v>7</v>
      </c>
      <c r="D37" s="60"/>
      <c r="E37" s="60"/>
      <c r="F37" s="280" t="s">
        <v>2176</v>
      </c>
      <c r="G37" s="308" t="s">
        <v>2258</v>
      </c>
      <c r="H37" s="308"/>
      <c r="I37" s="103">
        <v>1</v>
      </c>
      <c r="J37" s="60"/>
      <c r="K37" s="60"/>
    </row>
    <row r="38" s="256" customFormat="1" spans="1:11">
      <c r="A38" s="60" t="s">
        <v>2264</v>
      </c>
      <c r="B38" s="60">
        <v>222</v>
      </c>
      <c r="C38" s="60">
        <v>8</v>
      </c>
      <c r="D38" s="60"/>
      <c r="E38" s="60"/>
      <c r="F38" s="280" t="s">
        <v>2259</v>
      </c>
      <c r="G38" s="308" t="s">
        <v>2260</v>
      </c>
      <c r="H38" s="277">
        <v>199</v>
      </c>
      <c r="I38" s="103">
        <v>1</v>
      </c>
      <c r="J38" s="60"/>
      <c r="K38" s="60"/>
    </row>
    <row r="39" s="256" customFormat="1" spans="1:11">
      <c r="A39" s="60" t="s">
        <v>2264</v>
      </c>
      <c r="B39" s="60">
        <v>222</v>
      </c>
      <c r="C39" s="60">
        <v>9</v>
      </c>
      <c r="D39" s="60"/>
      <c r="E39" s="60"/>
      <c r="F39" s="280" t="s">
        <v>2245</v>
      </c>
      <c r="G39" s="308" t="s">
        <v>2261</v>
      </c>
      <c r="H39" s="308"/>
      <c r="I39" s="103">
        <v>1</v>
      </c>
      <c r="J39" s="60"/>
      <c r="K39" s="60"/>
    </row>
    <row r="40" s="256" customFormat="1" spans="1:11">
      <c r="A40" s="60" t="s">
        <v>2264</v>
      </c>
      <c r="B40" s="60">
        <v>222</v>
      </c>
      <c r="C40" s="60">
        <v>10</v>
      </c>
      <c r="D40" s="60"/>
      <c r="E40" s="60"/>
      <c r="F40" s="280" t="s">
        <v>2262</v>
      </c>
      <c r="G40" s="308" t="s">
        <v>2263</v>
      </c>
      <c r="H40" s="308"/>
      <c r="I40" s="103">
        <v>1</v>
      </c>
      <c r="J40" s="60"/>
      <c r="K40" s="60"/>
    </row>
    <row r="41" s="256" customFormat="1" spans="1:11">
      <c r="A41" s="60" t="s">
        <v>2265</v>
      </c>
      <c r="B41" s="60">
        <v>223</v>
      </c>
      <c r="C41" s="60">
        <v>0</v>
      </c>
      <c r="D41" s="120">
        <v>200310</v>
      </c>
      <c r="E41" s="60">
        <v>500</v>
      </c>
      <c r="F41" s="280" t="s">
        <v>2248</v>
      </c>
      <c r="G41" s="280"/>
      <c r="H41" s="280"/>
      <c r="I41" s="103">
        <v>1</v>
      </c>
      <c r="J41" s="280"/>
      <c r="K41" s="280"/>
    </row>
    <row r="42" s="256" customFormat="1" spans="1:11">
      <c r="A42" s="60" t="s">
        <v>2265</v>
      </c>
      <c r="B42" s="60">
        <v>223</v>
      </c>
      <c r="C42" s="60">
        <v>1</v>
      </c>
      <c r="D42" s="60"/>
      <c r="E42" s="60"/>
      <c r="F42" s="280" t="s">
        <v>2249</v>
      </c>
      <c r="G42" s="308" t="s">
        <v>2250</v>
      </c>
      <c r="H42" s="277">
        <v>192</v>
      </c>
      <c r="I42" s="103">
        <v>1</v>
      </c>
      <c r="J42" s="60"/>
      <c r="K42" s="60"/>
    </row>
    <row r="43" s="256" customFormat="1" spans="1:11">
      <c r="A43" s="60" t="s">
        <v>2265</v>
      </c>
      <c r="B43" s="60">
        <v>223</v>
      </c>
      <c r="C43" s="60">
        <v>2</v>
      </c>
      <c r="D43" s="60"/>
      <c r="E43" s="60"/>
      <c r="F43" s="280" t="s">
        <v>2233</v>
      </c>
      <c r="G43" s="308" t="s">
        <v>2251</v>
      </c>
      <c r="H43" s="308"/>
      <c r="I43" s="103">
        <v>1</v>
      </c>
      <c r="J43" s="60"/>
      <c r="K43" s="60"/>
    </row>
    <row r="44" s="256" customFormat="1" spans="1:11">
      <c r="A44" s="60" t="s">
        <v>2265</v>
      </c>
      <c r="B44" s="60">
        <v>223</v>
      </c>
      <c r="C44" s="60">
        <v>3</v>
      </c>
      <c r="D44" s="60"/>
      <c r="E44" s="60"/>
      <c r="F44" s="280" t="s">
        <v>2252</v>
      </c>
      <c r="G44" s="308" t="s">
        <v>2253</v>
      </c>
      <c r="H44" s="277">
        <v>197</v>
      </c>
      <c r="I44" s="103">
        <v>1</v>
      </c>
      <c r="J44" s="60"/>
      <c r="K44" s="60"/>
    </row>
    <row r="45" s="256" customFormat="1" spans="1:11">
      <c r="A45" s="60" t="s">
        <v>2265</v>
      </c>
      <c r="B45" s="60">
        <v>223</v>
      </c>
      <c r="C45" s="60">
        <v>4</v>
      </c>
      <c r="D45" s="60"/>
      <c r="E45" s="60"/>
      <c r="F45" s="280" t="s">
        <v>2237</v>
      </c>
      <c r="G45" s="308" t="s">
        <v>2254</v>
      </c>
      <c r="H45" s="308"/>
      <c r="I45" s="103">
        <v>1</v>
      </c>
      <c r="J45" s="60"/>
      <c r="K45" s="60"/>
    </row>
    <row r="46" s="256" customFormat="1" spans="1:11">
      <c r="A46" s="60" t="s">
        <v>2265</v>
      </c>
      <c r="B46" s="60">
        <v>223</v>
      </c>
      <c r="C46" s="60">
        <v>5</v>
      </c>
      <c r="D46" s="60"/>
      <c r="E46" s="60"/>
      <c r="F46" s="280" t="s">
        <v>2158</v>
      </c>
      <c r="G46" s="308" t="s">
        <v>2255</v>
      </c>
      <c r="H46" s="308"/>
      <c r="I46" s="103">
        <v>1</v>
      </c>
      <c r="J46" s="60"/>
      <c r="K46" s="60"/>
    </row>
    <row r="47" s="256" customFormat="1" spans="1:11">
      <c r="A47" s="60" t="s">
        <v>2265</v>
      </c>
      <c r="B47" s="60">
        <v>223</v>
      </c>
      <c r="C47" s="60">
        <v>6</v>
      </c>
      <c r="D47" s="60"/>
      <c r="E47" s="60"/>
      <c r="F47" s="280" t="s">
        <v>2256</v>
      </c>
      <c r="G47" s="308" t="s">
        <v>2257</v>
      </c>
      <c r="H47" s="277">
        <v>198</v>
      </c>
      <c r="I47" s="103">
        <v>1</v>
      </c>
      <c r="J47" s="60"/>
      <c r="K47" s="60"/>
    </row>
    <row r="48" s="256" customFormat="1" spans="1:11">
      <c r="A48" s="60" t="s">
        <v>2265</v>
      </c>
      <c r="B48" s="60">
        <v>223</v>
      </c>
      <c r="C48" s="60">
        <v>7</v>
      </c>
      <c r="D48" s="60"/>
      <c r="E48" s="60"/>
      <c r="F48" s="280" t="s">
        <v>2176</v>
      </c>
      <c r="G48" s="308" t="s">
        <v>2258</v>
      </c>
      <c r="H48" s="308"/>
      <c r="I48" s="103">
        <v>1</v>
      </c>
      <c r="J48" s="60"/>
      <c r="K48" s="60"/>
    </row>
    <row r="49" s="256" customFormat="1" spans="1:11">
      <c r="A49" s="60" t="s">
        <v>2265</v>
      </c>
      <c r="B49" s="60">
        <v>223</v>
      </c>
      <c r="C49" s="60">
        <v>8</v>
      </c>
      <c r="D49" s="60"/>
      <c r="E49" s="60"/>
      <c r="F49" s="280" t="s">
        <v>2259</v>
      </c>
      <c r="G49" s="308" t="s">
        <v>2260</v>
      </c>
      <c r="H49" s="277">
        <v>199</v>
      </c>
      <c r="I49" s="103">
        <v>1</v>
      </c>
      <c r="J49" s="60"/>
      <c r="K49" s="60"/>
    </row>
    <row r="50" s="256" customFormat="1" spans="1:11">
      <c r="A50" s="60" t="s">
        <v>2265</v>
      </c>
      <c r="B50" s="60">
        <v>223</v>
      </c>
      <c r="C50" s="60">
        <v>9</v>
      </c>
      <c r="D50" s="60"/>
      <c r="E50" s="60"/>
      <c r="F50" s="280" t="s">
        <v>2245</v>
      </c>
      <c r="G50" s="308" t="s">
        <v>2261</v>
      </c>
      <c r="H50" s="308"/>
      <c r="I50" s="103">
        <v>1</v>
      </c>
      <c r="J50" s="60"/>
      <c r="K50" s="60"/>
    </row>
    <row r="51" s="294" customFormat="1" ht="17.25" spans="1:11">
      <c r="A51" s="281" t="s">
        <v>2265</v>
      </c>
      <c r="B51" s="281">
        <v>223</v>
      </c>
      <c r="C51" s="281">
        <v>10</v>
      </c>
      <c r="D51" s="281"/>
      <c r="E51" s="281"/>
      <c r="F51" s="285" t="s">
        <v>2262</v>
      </c>
      <c r="G51" s="309" t="s">
        <v>2263</v>
      </c>
      <c r="H51" s="309"/>
      <c r="I51" s="118">
        <v>1</v>
      </c>
      <c r="J51" s="281"/>
      <c r="K51" s="281"/>
    </row>
    <row r="52" s="96" customFormat="1" spans="1:11">
      <c r="A52" s="60" t="s">
        <v>2266</v>
      </c>
      <c r="B52" s="60">
        <v>231</v>
      </c>
      <c r="C52" s="60">
        <v>0</v>
      </c>
      <c r="D52" s="120"/>
      <c r="E52" s="60">
        <v>998</v>
      </c>
      <c r="F52" s="280" t="s">
        <v>2267</v>
      </c>
      <c r="G52" s="280"/>
      <c r="H52" s="280"/>
      <c r="I52" s="280">
        <v>2</v>
      </c>
      <c r="J52" s="280">
        <v>1</v>
      </c>
      <c r="K52" s="280"/>
    </row>
    <row r="53" s="96" customFormat="1" spans="1:11">
      <c r="A53" s="60" t="s">
        <v>2266</v>
      </c>
      <c r="B53" s="60">
        <v>231</v>
      </c>
      <c r="C53" s="60">
        <v>1</v>
      </c>
      <c r="D53" s="60"/>
      <c r="E53" s="60"/>
      <c r="F53" s="280" t="s">
        <v>2268</v>
      </c>
      <c r="G53" s="308" t="s">
        <v>2232</v>
      </c>
      <c r="H53" s="277">
        <v>309</v>
      </c>
      <c r="I53" s="280">
        <v>2</v>
      </c>
      <c r="J53" s="280"/>
      <c r="K53" s="280" t="s">
        <v>2269</v>
      </c>
    </row>
    <row r="54" s="96" customFormat="1" spans="1:11">
      <c r="A54" s="60" t="s">
        <v>2266</v>
      </c>
      <c r="B54" s="60">
        <v>231</v>
      </c>
      <c r="C54" s="60">
        <v>2</v>
      </c>
      <c r="D54" s="60"/>
      <c r="E54" s="60"/>
      <c r="F54" s="280" t="s">
        <v>2259</v>
      </c>
      <c r="G54" s="308" t="s">
        <v>2270</v>
      </c>
      <c r="H54" s="310">
        <v>308</v>
      </c>
      <c r="I54" s="280">
        <v>2</v>
      </c>
      <c r="J54" s="280"/>
      <c r="K54" s="280" t="s">
        <v>2269</v>
      </c>
    </row>
    <row r="55" s="96" customFormat="1" spans="1:11">
      <c r="A55" s="60" t="s">
        <v>2266</v>
      </c>
      <c r="B55" s="60">
        <v>231</v>
      </c>
      <c r="C55" s="60">
        <v>3</v>
      </c>
      <c r="D55" s="60"/>
      <c r="E55" s="60"/>
      <c r="F55" s="280" t="s">
        <v>2271</v>
      </c>
      <c r="G55" s="308" t="s">
        <v>2272</v>
      </c>
      <c r="H55" s="277"/>
      <c r="I55" s="280">
        <v>2</v>
      </c>
      <c r="J55" s="280"/>
      <c r="K55" s="280"/>
    </row>
    <row r="56" s="96" customFormat="1" spans="1:11">
      <c r="A56" s="60" t="s">
        <v>2266</v>
      </c>
      <c r="B56" s="60">
        <v>231</v>
      </c>
      <c r="C56" s="60">
        <v>4</v>
      </c>
      <c r="D56" s="60"/>
      <c r="E56" s="60"/>
      <c r="F56" s="280" t="s">
        <v>2273</v>
      </c>
      <c r="G56" s="308" t="s">
        <v>2274</v>
      </c>
      <c r="H56" s="310"/>
      <c r="I56" s="280">
        <v>2</v>
      </c>
      <c r="J56" s="280"/>
      <c r="K56" s="280"/>
    </row>
    <row r="57" s="96" customFormat="1" spans="1:11">
      <c r="A57" s="60" t="s">
        <v>2266</v>
      </c>
      <c r="B57" s="60">
        <v>231</v>
      </c>
      <c r="C57" s="60">
        <v>5</v>
      </c>
      <c r="D57" s="60"/>
      <c r="E57" s="60"/>
      <c r="F57" s="280" t="s">
        <v>2275</v>
      </c>
      <c r="G57" s="308" t="s">
        <v>2276</v>
      </c>
      <c r="H57" s="310">
        <v>310</v>
      </c>
      <c r="I57" s="280">
        <v>2</v>
      </c>
      <c r="J57" s="280"/>
      <c r="K57" s="280" t="s">
        <v>2269</v>
      </c>
    </row>
    <row r="58" s="96" customFormat="1" spans="1:11">
      <c r="A58" s="60" t="s">
        <v>2266</v>
      </c>
      <c r="B58" s="60">
        <v>231</v>
      </c>
      <c r="C58" s="60">
        <v>6</v>
      </c>
      <c r="D58" s="60"/>
      <c r="E58" s="60"/>
      <c r="F58" s="280" t="s">
        <v>2277</v>
      </c>
      <c r="G58" s="308" t="s">
        <v>2242</v>
      </c>
      <c r="H58" s="277"/>
      <c r="I58" s="280">
        <v>2</v>
      </c>
      <c r="J58" s="280"/>
      <c r="K58" s="280"/>
    </row>
    <row r="59" s="96" customFormat="1" spans="1:11">
      <c r="A59" s="60" t="s">
        <v>2266</v>
      </c>
      <c r="B59" s="60">
        <v>231</v>
      </c>
      <c r="C59" s="60">
        <v>7</v>
      </c>
      <c r="D59" s="60"/>
      <c r="E59" s="60"/>
      <c r="F59" s="280" t="s">
        <v>2141</v>
      </c>
      <c r="G59" s="308" t="s">
        <v>2258</v>
      </c>
      <c r="H59" s="310"/>
      <c r="I59" s="280">
        <v>2</v>
      </c>
      <c r="J59" s="280"/>
      <c r="K59" s="280"/>
    </row>
    <row r="60" s="96" customFormat="1" spans="1:11">
      <c r="A60" s="60" t="s">
        <v>2266</v>
      </c>
      <c r="B60" s="60">
        <v>231</v>
      </c>
      <c r="C60" s="60">
        <v>8</v>
      </c>
      <c r="D60" s="60"/>
      <c r="E60" s="60"/>
      <c r="F60" s="280" t="s">
        <v>1088</v>
      </c>
      <c r="G60" s="308" t="s">
        <v>2278</v>
      </c>
      <c r="H60" s="277"/>
      <c r="I60" s="280">
        <v>2</v>
      </c>
      <c r="J60" s="280"/>
      <c r="K60" s="280"/>
    </row>
    <row r="61" s="96" customFormat="1" spans="1:11">
      <c r="A61" s="60" t="s">
        <v>2279</v>
      </c>
      <c r="B61" s="60">
        <v>253</v>
      </c>
      <c r="C61" s="60">
        <v>0</v>
      </c>
      <c r="D61" s="120"/>
      <c r="E61" s="60">
        <v>998</v>
      </c>
      <c r="F61" s="280" t="s">
        <v>2280</v>
      </c>
      <c r="G61" s="280"/>
      <c r="H61" s="120"/>
      <c r="I61" s="280">
        <v>2</v>
      </c>
      <c r="J61" s="280"/>
      <c r="K61" s="280"/>
    </row>
    <row r="62" s="96" customFormat="1" spans="1:11">
      <c r="A62" s="60" t="s">
        <v>2279</v>
      </c>
      <c r="B62" s="60">
        <v>253</v>
      </c>
      <c r="C62" s="60">
        <v>1</v>
      </c>
      <c r="D62" s="60"/>
      <c r="E62" s="60"/>
      <c r="F62" s="280" t="s">
        <v>2249</v>
      </c>
      <c r="G62" s="308" t="s">
        <v>2281</v>
      </c>
      <c r="H62" s="277"/>
      <c r="I62" s="280">
        <v>2</v>
      </c>
      <c r="J62" s="280"/>
      <c r="K62" s="280"/>
    </row>
    <row r="63" s="96" customFormat="1" spans="1:11">
      <c r="A63" s="60" t="s">
        <v>2279</v>
      </c>
      <c r="B63" s="60">
        <v>253</v>
      </c>
      <c r="C63" s="60">
        <v>2</v>
      </c>
      <c r="D63" s="60"/>
      <c r="E63" s="60"/>
      <c r="F63" s="280" t="s">
        <v>2256</v>
      </c>
      <c r="G63" s="308" t="s">
        <v>2282</v>
      </c>
      <c r="H63" s="277">
        <v>305</v>
      </c>
      <c r="I63" s="280">
        <v>2</v>
      </c>
      <c r="J63" s="280"/>
      <c r="K63" s="280" t="s">
        <v>2283</v>
      </c>
    </row>
    <row r="64" s="96" customFormat="1" spans="1:11">
      <c r="A64" s="60" t="s">
        <v>2279</v>
      </c>
      <c r="B64" s="60">
        <v>253</v>
      </c>
      <c r="C64" s="60">
        <v>3</v>
      </c>
      <c r="D64" s="60"/>
      <c r="E64" s="60"/>
      <c r="F64" s="280" t="s">
        <v>1099</v>
      </c>
      <c r="G64" s="308" t="s">
        <v>2284</v>
      </c>
      <c r="H64" s="310">
        <v>306</v>
      </c>
      <c r="I64" s="280">
        <v>2</v>
      </c>
      <c r="J64" s="280"/>
      <c r="K64" s="280" t="s">
        <v>2283</v>
      </c>
    </row>
    <row r="65" s="96" customFormat="1" spans="1:11">
      <c r="A65" s="60" t="s">
        <v>2279</v>
      </c>
      <c r="B65" s="60">
        <v>253</v>
      </c>
      <c r="C65" s="60">
        <v>4</v>
      </c>
      <c r="D65" s="60"/>
      <c r="E65" s="60"/>
      <c r="F65" s="280" t="s">
        <v>2285</v>
      </c>
      <c r="G65" s="308" t="s">
        <v>2286</v>
      </c>
      <c r="H65" s="277">
        <v>307</v>
      </c>
      <c r="I65" s="280">
        <v>2</v>
      </c>
      <c r="J65" s="280"/>
      <c r="K65" s="280" t="s">
        <v>2283</v>
      </c>
    </row>
    <row r="66" s="96" customFormat="1" spans="1:11">
      <c r="A66" s="60" t="s">
        <v>2279</v>
      </c>
      <c r="B66" s="60">
        <v>253</v>
      </c>
      <c r="C66" s="60">
        <v>5</v>
      </c>
      <c r="D66" s="60"/>
      <c r="E66" s="60"/>
      <c r="F66" s="280" t="s">
        <v>1088</v>
      </c>
      <c r="G66" s="308" t="s">
        <v>2287</v>
      </c>
      <c r="H66" s="310"/>
      <c r="I66" s="280">
        <v>2</v>
      </c>
      <c r="J66" s="280"/>
      <c r="K66" s="280"/>
    </row>
    <row r="67" s="96" customFormat="1" spans="1:11">
      <c r="A67" s="60" t="s">
        <v>2279</v>
      </c>
      <c r="B67" s="60">
        <v>253</v>
      </c>
      <c r="C67" s="60">
        <v>6</v>
      </c>
      <c r="D67" s="60"/>
      <c r="E67" s="60"/>
      <c r="F67" s="280" t="s">
        <v>2246</v>
      </c>
      <c r="G67" s="308" t="s">
        <v>2288</v>
      </c>
      <c r="H67" s="310"/>
      <c r="I67" s="280">
        <v>2</v>
      </c>
      <c r="J67" s="280"/>
      <c r="K67" s="280"/>
    </row>
    <row r="68" s="96" customFormat="1" spans="1:11">
      <c r="A68" s="60" t="s">
        <v>2279</v>
      </c>
      <c r="B68" s="60">
        <v>253</v>
      </c>
      <c r="C68" s="60">
        <v>7</v>
      </c>
      <c r="D68" s="60"/>
      <c r="E68" s="60"/>
      <c r="F68" s="280" t="s">
        <v>2289</v>
      </c>
      <c r="G68" s="308" t="s">
        <v>2288</v>
      </c>
      <c r="H68" s="277"/>
      <c r="I68" s="280">
        <v>2</v>
      </c>
      <c r="J68" s="280"/>
      <c r="K68" s="280"/>
    </row>
    <row r="69" s="96" customFormat="1" spans="1:11">
      <c r="A69" s="60" t="s">
        <v>2279</v>
      </c>
      <c r="B69" s="60">
        <v>253</v>
      </c>
      <c r="C69" s="60">
        <v>8</v>
      </c>
      <c r="D69" s="60"/>
      <c r="E69" s="60"/>
      <c r="F69" s="280" t="s">
        <v>2290</v>
      </c>
      <c r="G69" s="308" t="s">
        <v>2291</v>
      </c>
      <c r="H69" s="308"/>
      <c r="I69" s="280">
        <v>2</v>
      </c>
      <c r="J69" s="280"/>
      <c r="K69" s="280"/>
    </row>
    <row r="70" s="295" customFormat="1" ht="17.25" spans="1:11">
      <c r="A70" s="281" t="s">
        <v>2279</v>
      </c>
      <c r="B70" s="281">
        <v>253</v>
      </c>
      <c r="C70" s="281">
        <v>9</v>
      </c>
      <c r="D70" s="281"/>
      <c r="E70" s="281"/>
      <c r="F70" s="285" t="s">
        <v>2157</v>
      </c>
      <c r="G70" s="309" t="s">
        <v>2292</v>
      </c>
      <c r="H70" s="309"/>
      <c r="I70" s="285">
        <v>2</v>
      </c>
      <c r="J70" s="285"/>
      <c r="K70" s="285"/>
    </row>
    <row r="71" s="121" customFormat="1" spans="1:10">
      <c r="A71" s="121" t="s">
        <v>2293</v>
      </c>
      <c r="B71" s="121">
        <v>272</v>
      </c>
      <c r="C71" s="121">
        <v>0</v>
      </c>
      <c r="D71" s="121">
        <v>200309</v>
      </c>
      <c r="E71" s="121">
        <v>500</v>
      </c>
      <c r="F71" s="311" t="s">
        <v>2294</v>
      </c>
      <c r="I71" s="121">
        <v>3</v>
      </c>
      <c r="J71" s="121">
        <v>1</v>
      </c>
    </row>
    <row r="72" s="121" customFormat="1" spans="1:9">
      <c r="A72" s="121" t="s">
        <v>2293</v>
      </c>
      <c r="B72" s="121">
        <v>272</v>
      </c>
      <c r="C72" s="121">
        <v>1</v>
      </c>
      <c r="F72" s="164" t="s">
        <v>2295</v>
      </c>
      <c r="G72" s="121" t="s">
        <v>2296</v>
      </c>
      <c r="H72" s="121">
        <v>324</v>
      </c>
      <c r="I72" s="121">
        <v>3</v>
      </c>
    </row>
    <row r="73" s="121" customFormat="1" spans="1:9">
      <c r="A73" s="121" t="s">
        <v>2293</v>
      </c>
      <c r="B73" s="121">
        <v>272</v>
      </c>
      <c r="C73" s="121">
        <v>2</v>
      </c>
      <c r="F73" s="164" t="s">
        <v>2233</v>
      </c>
      <c r="G73" s="121" t="s">
        <v>2242</v>
      </c>
      <c r="I73" s="121">
        <v>3</v>
      </c>
    </row>
    <row r="74" s="121" customFormat="1" spans="1:9">
      <c r="A74" s="121" t="s">
        <v>2293</v>
      </c>
      <c r="B74" s="121">
        <v>272</v>
      </c>
      <c r="C74" s="121">
        <v>3</v>
      </c>
      <c r="F74" s="164" t="s">
        <v>2240</v>
      </c>
      <c r="G74" s="121" t="s">
        <v>2257</v>
      </c>
      <c r="I74" s="121">
        <v>3</v>
      </c>
    </row>
    <row r="75" s="121" customFormat="1" spans="1:9">
      <c r="A75" s="121" t="s">
        <v>2293</v>
      </c>
      <c r="B75" s="121">
        <v>272</v>
      </c>
      <c r="C75" s="121">
        <v>4</v>
      </c>
      <c r="F75" s="164" t="s">
        <v>2237</v>
      </c>
      <c r="G75" s="121" t="s">
        <v>2242</v>
      </c>
      <c r="I75" s="121">
        <v>3</v>
      </c>
    </row>
    <row r="76" s="121" customFormat="1" spans="1:9">
      <c r="A76" s="121" t="s">
        <v>2293</v>
      </c>
      <c r="B76" s="121">
        <v>272</v>
      </c>
      <c r="C76" s="121">
        <v>5</v>
      </c>
      <c r="F76" s="164" t="s">
        <v>2158</v>
      </c>
      <c r="G76" s="121" t="s">
        <v>2297</v>
      </c>
      <c r="I76" s="121">
        <v>3</v>
      </c>
    </row>
    <row r="77" s="121" customFormat="1" spans="1:9">
      <c r="A77" s="121" t="s">
        <v>2293</v>
      </c>
      <c r="B77" s="121">
        <v>272</v>
      </c>
      <c r="C77" s="121">
        <v>6</v>
      </c>
      <c r="F77" s="164" t="s">
        <v>2259</v>
      </c>
      <c r="G77" s="121" t="s">
        <v>2298</v>
      </c>
      <c r="H77" s="121">
        <v>325</v>
      </c>
      <c r="I77" s="121">
        <v>3</v>
      </c>
    </row>
    <row r="78" s="121" customFormat="1" spans="1:9">
      <c r="A78" s="121" t="s">
        <v>2293</v>
      </c>
      <c r="B78" s="121">
        <v>272</v>
      </c>
      <c r="C78" s="121">
        <v>7</v>
      </c>
      <c r="F78" s="164" t="s">
        <v>2176</v>
      </c>
      <c r="G78" s="121" t="s">
        <v>2242</v>
      </c>
      <c r="I78" s="121">
        <v>3</v>
      </c>
    </row>
    <row r="79" s="121" customFormat="1" spans="1:9">
      <c r="A79" s="121" t="s">
        <v>2293</v>
      </c>
      <c r="B79" s="121">
        <v>272</v>
      </c>
      <c r="C79" s="121">
        <v>8</v>
      </c>
      <c r="F79" s="164" t="s">
        <v>1172</v>
      </c>
      <c r="G79" s="121" t="s">
        <v>2299</v>
      </c>
      <c r="I79" s="121">
        <v>3</v>
      </c>
    </row>
    <row r="80" s="121" customFormat="1" spans="1:9">
      <c r="A80" s="121" t="s">
        <v>2293</v>
      </c>
      <c r="B80" s="121">
        <v>272</v>
      </c>
      <c r="C80" s="121">
        <v>9</v>
      </c>
      <c r="F80" s="164" t="s">
        <v>2245</v>
      </c>
      <c r="G80" s="121" t="s">
        <v>2300</v>
      </c>
      <c r="I80" s="121">
        <v>3</v>
      </c>
    </row>
    <row r="81" s="296" customFormat="1" ht="17.25" spans="1:9">
      <c r="A81" s="296" t="s">
        <v>2293</v>
      </c>
      <c r="B81" s="296">
        <v>272</v>
      </c>
      <c r="C81" s="296">
        <v>10</v>
      </c>
      <c r="F81" s="312" t="s">
        <v>2246</v>
      </c>
      <c r="G81" s="296" t="s">
        <v>2242</v>
      </c>
      <c r="I81" s="296">
        <v>3</v>
      </c>
    </row>
    <row r="82" spans="1:11">
      <c r="A82" s="228" t="s">
        <v>2301</v>
      </c>
      <c r="B82" s="228">
        <v>404</v>
      </c>
      <c r="C82" s="60">
        <v>0</v>
      </c>
      <c r="D82" s="120"/>
      <c r="E82" s="60">
        <v>998</v>
      </c>
      <c r="F82" s="280" t="s">
        <v>2302</v>
      </c>
      <c r="G82" s="280"/>
      <c r="H82" s="120"/>
      <c r="I82" s="318">
        <v>2</v>
      </c>
      <c r="J82" s="280"/>
      <c r="K82" s="280"/>
    </row>
    <row r="83" spans="1:11">
      <c r="A83" s="228" t="s">
        <v>2301</v>
      </c>
      <c r="B83" s="228">
        <v>404</v>
      </c>
      <c r="C83" s="60">
        <v>1</v>
      </c>
      <c r="D83" s="60"/>
      <c r="E83" s="60"/>
      <c r="F83" s="313" t="s">
        <v>2303</v>
      </c>
      <c r="G83" s="314" t="s">
        <v>2304</v>
      </c>
      <c r="H83" s="315">
        <v>349</v>
      </c>
      <c r="I83" s="318">
        <v>2</v>
      </c>
      <c r="J83" s="280"/>
      <c r="K83" s="280"/>
    </row>
    <row r="84" spans="1:11">
      <c r="A84" s="228" t="s">
        <v>2301</v>
      </c>
      <c r="B84" s="228">
        <v>404</v>
      </c>
      <c r="C84" s="60">
        <v>2</v>
      </c>
      <c r="D84" s="60"/>
      <c r="E84" s="60"/>
      <c r="F84" s="313" t="s">
        <v>2305</v>
      </c>
      <c r="G84" s="314" t="s">
        <v>2306</v>
      </c>
      <c r="H84" s="315">
        <v>350</v>
      </c>
      <c r="I84" s="318">
        <v>2</v>
      </c>
      <c r="J84" s="280"/>
      <c r="K84" s="280"/>
    </row>
    <row r="85" spans="1:11">
      <c r="A85" s="228" t="s">
        <v>2301</v>
      </c>
      <c r="B85" s="228">
        <v>404</v>
      </c>
      <c r="C85" s="60">
        <v>3</v>
      </c>
      <c r="D85" s="60"/>
      <c r="E85" s="60"/>
      <c r="F85" s="313" t="s">
        <v>2307</v>
      </c>
      <c r="G85" s="314" t="s">
        <v>2308</v>
      </c>
      <c r="H85" s="315">
        <v>351</v>
      </c>
      <c r="I85" s="318">
        <v>2</v>
      </c>
      <c r="J85" s="280"/>
      <c r="K85" s="280"/>
    </row>
    <row r="86" spans="1:11">
      <c r="A86" s="228" t="s">
        <v>2301</v>
      </c>
      <c r="B86" s="228">
        <v>404</v>
      </c>
      <c r="C86" s="60">
        <v>4</v>
      </c>
      <c r="D86" s="60"/>
      <c r="E86" s="60"/>
      <c r="F86" s="313" t="s">
        <v>2309</v>
      </c>
      <c r="G86" s="314" t="s">
        <v>2310</v>
      </c>
      <c r="H86" s="315">
        <v>352</v>
      </c>
      <c r="I86" s="318">
        <v>2</v>
      </c>
      <c r="J86" s="280"/>
      <c r="K86" s="280"/>
    </row>
    <row r="87" spans="1:11">
      <c r="A87" s="228" t="s">
        <v>2301</v>
      </c>
      <c r="B87" s="228">
        <v>404</v>
      </c>
      <c r="C87" s="60">
        <v>5</v>
      </c>
      <c r="D87" s="60"/>
      <c r="E87" s="60"/>
      <c r="F87" s="313" t="s">
        <v>2311</v>
      </c>
      <c r="G87" s="314" t="s">
        <v>2312</v>
      </c>
      <c r="H87" s="315">
        <v>353</v>
      </c>
      <c r="I87" s="318">
        <v>2</v>
      </c>
      <c r="J87" s="280"/>
      <c r="K87" s="280"/>
    </row>
    <row r="88" spans="1:11">
      <c r="A88" s="228" t="s">
        <v>2301</v>
      </c>
      <c r="B88" s="228">
        <v>404</v>
      </c>
      <c r="C88" s="60">
        <v>6</v>
      </c>
      <c r="D88" s="60"/>
      <c r="E88" s="60"/>
      <c r="F88" s="313" t="s">
        <v>2313</v>
      </c>
      <c r="G88" s="314" t="s">
        <v>2312</v>
      </c>
      <c r="H88" s="315">
        <v>354</v>
      </c>
      <c r="I88" s="318">
        <v>2</v>
      </c>
      <c r="J88" s="280"/>
      <c r="K88" s="280"/>
    </row>
    <row r="89" spans="1:11">
      <c r="A89" s="228" t="s">
        <v>2301</v>
      </c>
      <c r="B89" s="228">
        <v>404</v>
      </c>
      <c r="C89" s="60">
        <v>7</v>
      </c>
      <c r="D89" s="60"/>
      <c r="E89" s="60"/>
      <c r="F89" s="313" t="s">
        <v>2314</v>
      </c>
      <c r="G89" s="314" t="s">
        <v>2312</v>
      </c>
      <c r="H89" s="315">
        <v>355</v>
      </c>
      <c r="I89" s="318">
        <v>2</v>
      </c>
      <c r="J89" s="280"/>
      <c r="K89" s="280"/>
    </row>
    <row r="90" spans="1:11">
      <c r="A90" s="228" t="s">
        <v>2301</v>
      </c>
      <c r="B90" s="228">
        <v>404</v>
      </c>
      <c r="C90" s="60">
        <v>8</v>
      </c>
      <c r="D90" s="60"/>
      <c r="E90" s="60"/>
      <c r="F90" s="313" t="s">
        <v>2315</v>
      </c>
      <c r="G90" s="314" t="s">
        <v>2312</v>
      </c>
      <c r="H90" s="315">
        <v>356</v>
      </c>
      <c r="I90" s="318">
        <v>2</v>
      </c>
      <c r="J90" s="280"/>
      <c r="K90" s="280"/>
    </row>
    <row r="91" ht="17.25" spans="1:11">
      <c r="A91" s="228" t="s">
        <v>2301</v>
      </c>
      <c r="B91" s="228">
        <v>404</v>
      </c>
      <c r="C91" s="281">
        <v>9</v>
      </c>
      <c r="D91" s="281"/>
      <c r="E91" s="281"/>
      <c r="F91" s="313" t="s">
        <v>2316</v>
      </c>
      <c r="G91" s="314" t="s">
        <v>2312</v>
      </c>
      <c r="H91" s="315">
        <v>357</v>
      </c>
      <c r="I91" s="318">
        <v>2</v>
      </c>
      <c r="J91" s="285"/>
      <c r="K91" s="285"/>
    </row>
    <row r="92" spans="1:9">
      <c r="A92" s="228" t="s">
        <v>2301</v>
      </c>
      <c r="B92" s="228">
        <v>404</v>
      </c>
      <c r="C92">
        <v>10</v>
      </c>
      <c r="F92" s="313" t="s">
        <v>2317</v>
      </c>
      <c r="G92" s="314" t="s">
        <v>2312</v>
      </c>
      <c r="H92" s="315">
        <v>358</v>
      </c>
      <c r="I92" s="318">
        <v>2</v>
      </c>
    </row>
    <row r="93" spans="1:9">
      <c r="A93" s="228" t="s">
        <v>2301</v>
      </c>
      <c r="B93" s="228">
        <v>404</v>
      </c>
      <c r="C93">
        <v>11</v>
      </c>
      <c r="F93" s="313" t="s">
        <v>1098</v>
      </c>
      <c r="G93" s="314" t="s">
        <v>2318</v>
      </c>
      <c r="I93" s="318">
        <v>2</v>
      </c>
    </row>
    <row r="94" spans="1:9">
      <c r="A94" s="228" t="s">
        <v>2301</v>
      </c>
      <c r="B94" s="228">
        <v>404</v>
      </c>
      <c r="C94">
        <v>12</v>
      </c>
      <c r="F94" s="313" t="s">
        <v>1172</v>
      </c>
      <c r="G94" s="314" t="s">
        <v>2319</v>
      </c>
      <c r="I94" s="318">
        <v>2</v>
      </c>
    </row>
    <row r="95" spans="1:9">
      <c r="A95" s="228" t="s">
        <v>2301</v>
      </c>
      <c r="B95" s="228">
        <v>404</v>
      </c>
      <c r="C95">
        <v>13</v>
      </c>
      <c r="F95" s="313" t="s">
        <v>2320</v>
      </c>
      <c r="G95" s="314" t="s">
        <v>2318</v>
      </c>
      <c r="I95" s="318">
        <v>2</v>
      </c>
    </row>
    <row r="96" spans="1:9">
      <c r="A96" s="228" t="s">
        <v>2301</v>
      </c>
      <c r="B96" s="228">
        <v>404</v>
      </c>
      <c r="C96">
        <v>14</v>
      </c>
      <c r="F96" s="313" t="s">
        <v>2321</v>
      </c>
      <c r="G96" s="314" t="s">
        <v>2322</v>
      </c>
      <c r="I96" s="318">
        <v>2</v>
      </c>
    </row>
    <row r="97" spans="1:9">
      <c r="A97" s="228" t="s">
        <v>2301</v>
      </c>
      <c r="B97" s="228">
        <v>404</v>
      </c>
      <c r="C97">
        <v>15</v>
      </c>
      <c r="F97" s="313" t="s">
        <v>2323</v>
      </c>
      <c r="G97" s="314" t="s">
        <v>2324</v>
      </c>
      <c r="I97" s="318">
        <v>2</v>
      </c>
    </row>
    <row r="98" spans="1:9">
      <c r="A98" s="228" t="s">
        <v>2301</v>
      </c>
      <c r="B98" s="228">
        <v>404</v>
      </c>
      <c r="C98">
        <v>16</v>
      </c>
      <c r="F98" s="313" t="s">
        <v>2325</v>
      </c>
      <c r="G98" s="314" t="s">
        <v>2326</v>
      </c>
      <c r="I98" s="318">
        <v>2</v>
      </c>
    </row>
    <row r="99" spans="1:9">
      <c r="A99" s="228" t="s">
        <v>2301</v>
      </c>
      <c r="B99" s="228">
        <v>404</v>
      </c>
      <c r="C99">
        <v>17</v>
      </c>
      <c r="F99" s="313" t="s">
        <v>2327</v>
      </c>
      <c r="G99" s="314" t="s">
        <v>2328</v>
      </c>
      <c r="I99" s="318">
        <v>2</v>
      </c>
    </row>
    <row r="100" spans="1:9">
      <c r="A100" s="228" t="s">
        <v>2301</v>
      </c>
      <c r="B100" s="228">
        <v>404</v>
      </c>
      <c r="C100">
        <v>18</v>
      </c>
      <c r="F100" s="313" t="s">
        <v>2329</v>
      </c>
      <c r="G100" s="314" t="s">
        <v>2330</v>
      </c>
      <c r="I100" s="318">
        <v>2</v>
      </c>
    </row>
    <row r="101" spans="1:9">
      <c r="A101" s="228" t="s">
        <v>2301</v>
      </c>
      <c r="B101" s="228">
        <v>404</v>
      </c>
      <c r="C101">
        <v>19</v>
      </c>
      <c r="F101" s="313" t="s">
        <v>1088</v>
      </c>
      <c r="G101" s="314" t="s">
        <v>2331</v>
      </c>
      <c r="I101" s="318">
        <v>2</v>
      </c>
    </row>
    <row r="102" spans="1:9">
      <c r="A102" s="228" t="s">
        <v>2301</v>
      </c>
      <c r="B102" s="228">
        <v>404</v>
      </c>
      <c r="C102">
        <v>20</v>
      </c>
      <c r="F102" s="313" t="s">
        <v>1156</v>
      </c>
      <c r="G102" s="314" t="s">
        <v>2328</v>
      </c>
      <c r="I102" s="318">
        <v>2</v>
      </c>
    </row>
    <row r="103" spans="1:9">
      <c r="A103" s="228" t="s">
        <v>2301</v>
      </c>
      <c r="B103" s="228">
        <v>404</v>
      </c>
      <c r="C103">
        <v>21</v>
      </c>
      <c r="F103" s="313" t="s">
        <v>2332</v>
      </c>
      <c r="G103" s="314" t="s">
        <v>2333</v>
      </c>
      <c r="I103" s="318">
        <v>2</v>
      </c>
    </row>
    <row r="104" spans="1:9">
      <c r="A104" s="228" t="s">
        <v>2301</v>
      </c>
      <c r="B104" s="228">
        <v>404</v>
      </c>
      <c r="C104">
        <v>22</v>
      </c>
      <c r="F104" s="313" t="s">
        <v>2334</v>
      </c>
      <c r="G104" s="314" t="s">
        <v>2335</v>
      </c>
      <c r="I104" s="318">
        <v>2</v>
      </c>
    </row>
    <row r="105" spans="1:9">
      <c r="A105" s="228" t="s">
        <v>2301</v>
      </c>
      <c r="B105" s="228">
        <v>404</v>
      </c>
      <c r="C105">
        <v>23</v>
      </c>
      <c r="F105" s="313" t="s">
        <v>2157</v>
      </c>
      <c r="G105" s="314" t="s">
        <v>2336</v>
      </c>
      <c r="I105" s="318">
        <v>2</v>
      </c>
    </row>
    <row r="106" spans="1:9">
      <c r="A106" s="228" t="s">
        <v>2301</v>
      </c>
      <c r="B106" s="228">
        <v>404</v>
      </c>
      <c r="C106">
        <v>24</v>
      </c>
      <c r="F106" s="313" t="s">
        <v>1152</v>
      </c>
      <c r="G106" s="314" t="s">
        <v>2337</v>
      </c>
      <c r="I106" s="318">
        <v>2</v>
      </c>
    </row>
    <row r="107" spans="1:9">
      <c r="A107" s="228" t="s">
        <v>2301</v>
      </c>
      <c r="B107" s="228">
        <v>404</v>
      </c>
      <c r="C107">
        <v>25</v>
      </c>
      <c r="F107" s="313" t="s">
        <v>2141</v>
      </c>
      <c r="G107" s="314" t="s">
        <v>2328</v>
      </c>
      <c r="I107" s="318">
        <v>2</v>
      </c>
    </row>
    <row r="108" spans="1:9">
      <c r="A108" s="228" t="s">
        <v>2301</v>
      </c>
      <c r="B108" s="228">
        <v>404</v>
      </c>
      <c r="C108">
        <v>26</v>
      </c>
      <c r="F108" s="313" t="s">
        <v>2290</v>
      </c>
      <c r="G108" s="314" t="s">
        <v>2338</v>
      </c>
      <c r="I108" s="318">
        <v>2</v>
      </c>
    </row>
    <row r="109" spans="1:9">
      <c r="A109" s="228" t="s">
        <v>2301</v>
      </c>
      <c r="B109" s="228">
        <v>404</v>
      </c>
      <c r="C109">
        <v>27</v>
      </c>
      <c r="F109" s="313" t="s">
        <v>2339</v>
      </c>
      <c r="G109" s="314" t="s">
        <v>2337</v>
      </c>
      <c r="I109" s="318">
        <v>2</v>
      </c>
    </row>
    <row r="110" spans="1:9">
      <c r="A110" s="228" t="s">
        <v>2301</v>
      </c>
      <c r="B110" s="228">
        <v>404</v>
      </c>
      <c r="C110">
        <v>28</v>
      </c>
      <c r="F110" s="313" t="s">
        <v>2289</v>
      </c>
      <c r="G110" s="314" t="s">
        <v>2326</v>
      </c>
      <c r="I110" s="318">
        <v>2</v>
      </c>
    </row>
    <row r="111" spans="1:9">
      <c r="A111" s="228" t="s">
        <v>2301</v>
      </c>
      <c r="B111" s="228">
        <v>404</v>
      </c>
      <c r="C111">
        <v>29</v>
      </c>
      <c r="F111" s="313" t="s">
        <v>2340</v>
      </c>
      <c r="G111" s="314" t="s">
        <v>2331</v>
      </c>
      <c r="I111" s="318">
        <v>2</v>
      </c>
    </row>
    <row r="112" s="98" customFormat="1" ht="17.25" spans="1:9">
      <c r="A112" s="297" t="s">
        <v>2301</v>
      </c>
      <c r="B112" s="297">
        <v>404</v>
      </c>
      <c r="C112" s="98">
        <v>30</v>
      </c>
      <c r="F112" s="316" t="s">
        <v>2277</v>
      </c>
      <c r="G112" s="317" t="s">
        <v>2338</v>
      </c>
      <c r="H112" s="97"/>
      <c r="I112" s="319">
        <v>2</v>
      </c>
    </row>
    <row r="113" ht="17.25" spans="1:11">
      <c r="A113" s="228" t="s">
        <v>2341</v>
      </c>
      <c r="B113" s="228">
        <v>411</v>
      </c>
      <c r="C113" s="60">
        <v>0</v>
      </c>
      <c r="D113" s="120"/>
      <c r="E113" s="60">
        <v>998</v>
      </c>
      <c r="F113" s="280" t="s">
        <v>2302</v>
      </c>
      <c r="G113" s="280"/>
      <c r="H113" s="120"/>
      <c r="I113" s="318">
        <v>2</v>
      </c>
      <c r="J113" s="280"/>
      <c r="K113" s="280"/>
    </row>
    <row r="114" spans="1:11">
      <c r="A114" s="228" t="s">
        <v>2341</v>
      </c>
      <c r="B114" s="228">
        <v>411</v>
      </c>
      <c r="C114" s="60">
        <v>1</v>
      </c>
      <c r="D114" s="60"/>
      <c r="E114" s="60"/>
      <c r="F114" s="313" t="s">
        <v>2303</v>
      </c>
      <c r="G114" s="314" t="s">
        <v>2304</v>
      </c>
      <c r="H114" s="315">
        <v>349</v>
      </c>
      <c r="I114" s="318">
        <v>2</v>
      </c>
      <c r="J114" s="280"/>
      <c r="K114" s="280"/>
    </row>
    <row r="115" spans="1:11">
      <c r="A115" s="228" t="s">
        <v>2341</v>
      </c>
      <c r="B115" s="228">
        <v>411</v>
      </c>
      <c r="C115" s="60">
        <v>2</v>
      </c>
      <c r="D115" s="60"/>
      <c r="E115" s="60"/>
      <c r="F115" s="313" t="s">
        <v>2305</v>
      </c>
      <c r="G115" s="314" t="s">
        <v>2342</v>
      </c>
      <c r="H115" s="315">
        <v>350</v>
      </c>
      <c r="I115" s="318">
        <v>2</v>
      </c>
      <c r="J115" s="280"/>
      <c r="K115" s="280"/>
    </row>
    <row r="116" spans="1:11">
      <c r="A116" s="228" t="s">
        <v>2341</v>
      </c>
      <c r="B116" s="228">
        <v>411</v>
      </c>
      <c r="C116" s="60">
        <v>3</v>
      </c>
      <c r="D116" s="60"/>
      <c r="E116" s="60"/>
      <c r="F116" s="313" t="s">
        <v>2307</v>
      </c>
      <c r="G116" s="314" t="s">
        <v>2308</v>
      </c>
      <c r="H116" s="315">
        <v>351</v>
      </c>
      <c r="I116" s="318">
        <v>2</v>
      </c>
      <c r="J116" s="280"/>
      <c r="K116" s="280"/>
    </row>
    <row r="117" spans="1:11">
      <c r="A117" s="228" t="s">
        <v>2341</v>
      </c>
      <c r="B117" s="228">
        <v>411</v>
      </c>
      <c r="C117" s="60">
        <v>4</v>
      </c>
      <c r="D117" s="60"/>
      <c r="E117" s="60"/>
      <c r="F117" s="313" t="s">
        <v>2309</v>
      </c>
      <c r="G117" s="314" t="s">
        <v>2343</v>
      </c>
      <c r="H117" s="315">
        <v>352</v>
      </c>
      <c r="I117" s="318">
        <v>2</v>
      </c>
      <c r="J117" s="280"/>
      <c r="K117" s="280"/>
    </row>
    <row r="118" spans="1:11">
      <c r="A118" s="228" t="s">
        <v>2341</v>
      </c>
      <c r="B118" s="228">
        <v>411</v>
      </c>
      <c r="C118" s="60">
        <v>5</v>
      </c>
      <c r="D118" s="60"/>
      <c r="E118" s="60"/>
      <c r="F118" s="313" t="s">
        <v>2311</v>
      </c>
      <c r="G118" s="314" t="s">
        <v>2312</v>
      </c>
      <c r="H118" s="315">
        <v>353</v>
      </c>
      <c r="I118" s="318">
        <v>2</v>
      </c>
      <c r="J118" s="280"/>
      <c r="K118" s="280"/>
    </row>
    <row r="119" spans="1:11">
      <c r="A119" s="228" t="s">
        <v>2341</v>
      </c>
      <c r="B119" s="228">
        <v>411</v>
      </c>
      <c r="C119" s="60">
        <v>6</v>
      </c>
      <c r="D119" s="60"/>
      <c r="E119" s="60"/>
      <c r="F119" s="313" t="s">
        <v>2313</v>
      </c>
      <c r="G119" s="314" t="s">
        <v>2312</v>
      </c>
      <c r="H119" s="315">
        <v>354</v>
      </c>
      <c r="I119" s="318">
        <v>2</v>
      </c>
      <c r="J119" s="280"/>
      <c r="K119" s="280"/>
    </row>
    <row r="120" spans="1:11">
      <c r="A120" s="228" t="s">
        <v>2341</v>
      </c>
      <c r="B120" s="228">
        <v>411</v>
      </c>
      <c r="C120" s="60">
        <v>7</v>
      </c>
      <c r="D120" s="60"/>
      <c r="E120" s="60"/>
      <c r="F120" s="313" t="s">
        <v>2314</v>
      </c>
      <c r="G120" s="314" t="s">
        <v>2312</v>
      </c>
      <c r="H120" s="315">
        <v>355</v>
      </c>
      <c r="I120" s="318">
        <v>2</v>
      </c>
      <c r="J120" s="280"/>
      <c r="K120" s="280"/>
    </row>
    <row r="121" spans="1:11">
      <c r="A121" s="228" t="s">
        <v>2341</v>
      </c>
      <c r="B121" s="228">
        <v>411</v>
      </c>
      <c r="C121" s="60">
        <v>8</v>
      </c>
      <c r="D121" s="60"/>
      <c r="E121" s="60"/>
      <c r="F121" s="313" t="s">
        <v>2315</v>
      </c>
      <c r="G121" s="314" t="s">
        <v>2312</v>
      </c>
      <c r="H121" s="315">
        <v>356</v>
      </c>
      <c r="I121" s="318">
        <v>2</v>
      </c>
      <c r="J121" s="280"/>
      <c r="K121" s="280"/>
    </row>
    <row r="122" ht="17.25" spans="1:11">
      <c r="A122" s="228" t="s">
        <v>2341</v>
      </c>
      <c r="B122" s="228">
        <v>411</v>
      </c>
      <c r="C122" s="281">
        <v>9</v>
      </c>
      <c r="D122" s="281"/>
      <c r="E122" s="281"/>
      <c r="F122" s="313" t="s">
        <v>2316</v>
      </c>
      <c r="G122" s="314" t="s">
        <v>2312</v>
      </c>
      <c r="H122" s="315">
        <v>357</v>
      </c>
      <c r="I122" s="318">
        <v>2</v>
      </c>
      <c r="J122" s="285"/>
      <c r="K122" s="285"/>
    </row>
    <row r="123" spans="1:9">
      <c r="A123" s="228" t="s">
        <v>2341</v>
      </c>
      <c r="B123" s="228">
        <v>411</v>
      </c>
      <c r="C123">
        <v>10</v>
      </c>
      <c r="F123" s="313" t="s">
        <v>2317</v>
      </c>
      <c r="G123" s="314" t="s">
        <v>2312</v>
      </c>
      <c r="H123" s="315">
        <v>358</v>
      </c>
      <c r="I123" s="318">
        <v>2</v>
      </c>
    </row>
    <row r="124" spans="1:9">
      <c r="A124" s="228" t="s">
        <v>2341</v>
      </c>
      <c r="B124" s="228">
        <v>411</v>
      </c>
      <c r="C124">
        <v>11</v>
      </c>
      <c r="F124" s="313" t="s">
        <v>1098</v>
      </c>
      <c r="G124" s="314" t="s">
        <v>2344</v>
      </c>
      <c r="I124" s="318">
        <v>2</v>
      </c>
    </row>
    <row r="125" spans="1:9">
      <c r="A125" s="228" t="s">
        <v>2341</v>
      </c>
      <c r="B125" s="228">
        <v>411</v>
      </c>
      <c r="C125">
        <v>12</v>
      </c>
      <c r="F125" s="313" t="s">
        <v>1172</v>
      </c>
      <c r="G125" s="314" t="s">
        <v>2319</v>
      </c>
      <c r="I125" s="318">
        <v>2</v>
      </c>
    </row>
    <row r="126" spans="1:9">
      <c r="A126" s="228" t="s">
        <v>2341</v>
      </c>
      <c r="B126" s="228">
        <v>411</v>
      </c>
      <c r="C126">
        <v>13</v>
      </c>
      <c r="F126" s="313" t="s">
        <v>2320</v>
      </c>
      <c r="G126" s="314" t="s">
        <v>2318</v>
      </c>
      <c r="I126" s="318">
        <v>2</v>
      </c>
    </row>
    <row r="127" spans="1:9">
      <c r="A127" s="228" t="s">
        <v>2341</v>
      </c>
      <c r="B127" s="228">
        <v>411</v>
      </c>
      <c r="C127">
        <v>14</v>
      </c>
      <c r="F127" s="313" t="s">
        <v>2321</v>
      </c>
      <c r="G127" s="314" t="s">
        <v>2322</v>
      </c>
      <c r="I127" s="318">
        <v>2</v>
      </c>
    </row>
    <row r="128" spans="1:9">
      <c r="A128" s="228" t="s">
        <v>2341</v>
      </c>
      <c r="B128" s="228">
        <v>411</v>
      </c>
      <c r="C128">
        <v>15</v>
      </c>
      <c r="F128" s="313" t="s">
        <v>2323</v>
      </c>
      <c r="G128" s="314" t="s">
        <v>2324</v>
      </c>
      <c r="I128" s="318">
        <v>2</v>
      </c>
    </row>
    <row r="129" spans="1:9">
      <c r="A129" s="228" t="s">
        <v>2341</v>
      </c>
      <c r="B129" s="228">
        <v>411</v>
      </c>
      <c r="C129">
        <v>16</v>
      </c>
      <c r="F129" s="313" t="s">
        <v>2325</v>
      </c>
      <c r="G129" s="314" t="s">
        <v>2326</v>
      </c>
      <c r="I129" s="318">
        <v>2</v>
      </c>
    </row>
    <row r="130" spans="1:9">
      <c r="A130" s="228" t="s">
        <v>2341</v>
      </c>
      <c r="B130" s="228">
        <v>411</v>
      </c>
      <c r="C130">
        <v>17</v>
      </c>
      <c r="F130" s="313" t="s">
        <v>2327</v>
      </c>
      <c r="G130" s="314" t="s">
        <v>2345</v>
      </c>
      <c r="I130" s="318">
        <v>2</v>
      </c>
    </row>
    <row r="131" spans="1:9">
      <c r="A131" s="228" t="s">
        <v>2341</v>
      </c>
      <c r="B131" s="228">
        <v>411</v>
      </c>
      <c r="C131">
        <v>18</v>
      </c>
      <c r="F131" s="313" t="s">
        <v>2329</v>
      </c>
      <c r="G131" s="314" t="s">
        <v>2346</v>
      </c>
      <c r="I131" s="318">
        <v>2</v>
      </c>
    </row>
    <row r="132" spans="1:9">
      <c r="A132" s="228" t="s">
        <v>2341</v>
      </c>
      <c r="B132" s="228">
        <v>411</v>
      </c>
      <c r="C132">
        <v>19</v>
      </c>
      <c r="F132" s="313" t="s">
        <v>1088</v>
      </c>
      <c r="G132" s="314" t="s">
        <v>2330</v>
      </c>
      <c r="I132" s="318">
        <v>2</v>
      </c>
    </row>
    <row r="133" spans="1:9">
      <c r="A133" s="228" t="s">
        <v>2341</v>
      </c>
      <c r="B133" s="228">
        <v>411</v>
      </c>
      <c r="C133">
        <v>20</v>
      </c>
      <c r="F133" s="313" t="s">
        <v>1156</v>
      </c>
      <c r="G133" s="314" t="s">
        <v>2337</v>
      </c>
      <c r="I133" s="318">
        <v>2</v>
      </c>
    </row>
    <row r="134" spans="1:9">
      <c r="A134" s="228" t="s">
        <v>2341</v>
      </c>
      <c r="B134" s="228">
        <v>411</v>
      </c>
      <c r="C134">
        <v>21</v>
      </c>
      <c r="F134" s="313" t="s">
        <v>2332</v>
      </c>
      <c r="G134" s="314" t="s">
        <v>2345</v>
      </c>
      <c r="I134" s="318">
        <v>2</v>
      </c>
    </row>
    <row r="135" spans="1:9">
      <c r="A135" s="228" t="s">
        <v>2341</v>
      </c>
      <c r="B135" s="228">
        <v>411</v>
      </c>
      <c r="C135">
        <v>22</v>
      </c>
      <c r="F135" s="313" t="s">
        <v>2334</v>
      </c>
      <c r="G135" s="314" t="s">
        <v>2346</v>
      </c>
      <c r="I135" s="318">
        <v>2</v>
      </c>
    </row>
    <row r="136" spans="1:9">
      <c r="A136" s="228" t="s">
        <v>2341</v>
      </c>
      <c r="B136" s="228">
        <v>411</v>
      </c>
      <c r="C136">
        <v>23</v>
      </c>
      <c r="F136" s="313" t="s">
        <v>2157</v>
      </c>
      <c r="G136" s="314" t="s">
        <v>2330</v>
      </c>
      <c r="I136" s="318">
        <v>2</v>
      </c>
    </row>
    <row r="137" spans="1:9">
      <c r="A137" s="228" t="s">
        <v>2341</v>
      </c>
      <c r="B137" s="228">
        <v>411</v>
      </c>
      <c r="C137">
        <v>24</v>
      </c>
      <c r="F137" s="313" t="s">
        <v>1152</v>
      </c>
      <c r="G137" s="314" t="s">
        <v>2337</v>
      </c>
      <c r="I137" s="318">
        <v>2</v>
      </c>
    </row>
    <row r="138" spans="1:9">
      <c r="A138" s="228" t="s">
        <v>2341</v>
      </c>
      <c r="B138" s="228">
        <v>411</v>
      </c>
      <c r="C138">
        <v>25</v>
      </c>
      <c r="F138" s="313" t="s">
        <v>2141</v>
      </c>
      <c r="G138" s="314" t="s">
        <v>2345</v>
      </c>
      <c r="I138" s="318">
        <v>2</v>
      </c>
    </row>
    <row r="139" spans="1:9">
      <c r="A139" s="228" t="s">
        <v>2341</v>
      </c>
      <c r="B139" s="228">
        <v>411</v>
      </c>
      <c r="C139">
        <v>26</v>
      </c>
      <c r="F139" s="313" t="s">
        <v>2290</v>
      </c>
      <c r="G139" s="314" t="s">
        <v>2326</v>
      </c>
      <c r="I139" s="318">
        <v>2</v>
      </c>
    </row>
    <row r="140" spans="1:9">
      <c r="A140" s="228" t="s">
        <v>2341</v>
      </c>
      <c r="B140" s="228">
        <v>411</v>
      </c>
      <c r="C140">
        <v>27</v>
      </c>
      <c r="F140" s="313" t="s">
        <v>2339</v>
      </c>
      <c r="G140" s="314" t="s">
        <v>2333</v>
      </c>
      <c r="I140" s="318">
        <v>2</v>
      </c>
    </row>
    <row r="141" spans="1:9">
      <c r="A141" s="228" t="s">
        <v>2341</v>
      </c>
      <c r="B141" s="228">
        <v>411</v>
      </c>
      <c r="C141">
        <v>28</v>
      </c>
      <c r="F141" s="313" t="s">
        <v>2289</v>
      </c>
      <c r="G141" s="314" t="s">
        <v>2345</v>
      </c>
      <c r="I141" s="318">
        <v>2</v>
      </c>
    </row>
    <row r="142" spans="1:9">
      <c r="A142" s="228" t="s">
        <v>2341</v>
      </c>
      <c r="B142" s="228">
        <v>411</v>
      </c>
      <c r="C142">
        <v>29</v>
      </c>
      <c r="F142" s="313" t="s">
        <v>2340</v>
      </c>
      <c r="G142" s="314" t="s">
        <v>2346</v>
      </c>
      <c r="I142" s="318">
        <v>2</v>
      </c>
    </row>
    <row r="143" s="98" customFormat="1" ht="17.25" spans="1:9">
      <c r="A143" s="297" t="s">
        <v>2341</v>
      </c>
      <c r="B143" s="297">
        <v>411</v>
      </c>
      <c r="C143" s="98">
        <v>30</v>
      </c>
      <c r="F143" s="316" t="s">
        <v>2277</v>
      </c>
      <c r="G143" s="317" t="s">
        <v>2347</v>
      </c>
      <c r="H143" s="97"/>
      <c r="I143" s="319">
        <v>2</v>
      </c>
    </row>
    <row r="144" ht="17.25" spans="1:11">
      <c r="A144" s="228" t="s">
        <v>2348</v>
      </c>
      <c r="B144" s="228">
        <v>418</v>
      </c>
      <c r="C144" s="60">
        <v>0</v>
      </c>
      <c r="D144" s="120"/>
      <c r="E144" s="60">
        <v>998</v>
      </c>
      <c r="F144" s="280" t="s">
        <v>2302</v>
      </c>
      <c r="G144" s="280"/>
      <c r="H144" s="120"/>
      <c r="I144" s="318">
        <v>2</v>
      </c>
      <c r="J144" s="280"/>
      <c r="K144" s="280"/>
    </row>
    <row r="145" spans="1:11">
      <c r="A145" s="228" t="s">
        <v>2348</v>
      </c>
      <c r="B145" s="228">
        <v>418</v>
      </c>
      <c r="C145" s="60">
        <v>1</v>
      </c>
      <c r="D145" s="60"/>
      <c r="E145" s="60"/>
      <c r="F145" s="313" t="s">
        <v>2303</v>
      </c>
      <c r="G145" s="314" t="s">
        <v>2304</v>
      </c>
      <c r="H145" s="315">
        <v>349</v>
      </c>
      <c r="I145" s="318">
        <v>2</v>
      </c>
      <c r="J145" s="280"/>
      <c r="K145" s="280"/>
    </row>
    <row r="146" spans="1:11">
      <c r="A146" s="228" t="s">
        <v>2348</v>
      </c>
      <c r="B146" s="228">
        <v>418</v>
      </c>
      <c r="C146" s="60">
        <v>2</v>
      </c>
      <c r="D146" s="60"/>
      <c r="E146" s="60"/>
      <c r="F146" s="313" t="s">
        <v>2305</v>
      </c>
      <c r="G146" s="314" t="s">
        <v>2342</v>
      </c>
      <c r="H146" s="315">
        <v>350</v>
      </c>
      <c r="I146" s="318">
        <v>2</v>
      </c>
      <c r="J146" s="280"/>
      <c r="K146" s="280"/>
    </row>
    <row r="147" spans="1:11">
      <c r="A147" s="228" t="s">
        <v>2348</v>
      </c>
      <c r="B147" s="228">
        <v>418</v>
      </c>
      <c r="C147" s="60">
        <v>3</v>
      </c>
      <c r="D147" s="60"/>
      <c r="E147" s="60"/>
      <c r="F147" s="313" t="s">
        <v>2307</v>
      </c>
      <c r="G147" s="314" t="s">
        <v>2308</v>
      </c>
      <c r="H147" s="315">
        <v>351</v>
      </c>
      <c r="I147" s="318">
        <v>2</v>
      </c>
      <c r="J147" s="280"/>
      <c r="K147" s="280"/>
    </row>
    <row r="148" spans="1:11">
      <c r="A148" s="228" t="s">
        <v>2348</v>
      </c>
      <c r="B148" s="228">
        <v>418</v>
      </c>
      <c r="C148" s="60">
        <v>4</v>
      </c>
      <c r="D148" s="60"/>
      <c r="E148" s="60"/>
      <c r="F148" s="313" t="s">
        <v>2309</v>
      </c>
      <c r="G148" s="314" t="s">
        <v>2343</v>
      </c>
      <c r="H148" s="315">
        <v>352</v>
      </c>
      <c r="I148" s="318">
        <v>2</v>
      </c>
      <c r="J148" s="280"/>
      <c r="K148" s="280"/>
    </row>
    <row r="149" spans="1:11">
      <c r="A149" s="228" t="s">
        <v>2348</v>
      </c>
      <c r="B149" s="228">
        <v>418</v>
      </c>
      <c r="C149" s="60">
        <v>5</v>
      </c>
      <c r="D149" s="60"/>
      <c r="E149" s="60"/>
      <c r="F149" s="313" t="s">
        <v>2311</v>
      </c>
      <c r="G149" s="314" t="s">
        <v>2312</v>
      </c>
      <c r="H149" s="315">
        <v>353</v>
      </c>
      <c r="I149" s="318">
        <v>2</v>
      </c>
      <c r="J149" s="280"/>
      <c r="K149" s="280"/>
    </row>
    <row r="150" spans="1:11">
      <c r="A150" s="228" t="s">
        <v>2348</v>
      </c>
      <c r="B150" s="228">
        <v>418</v>
      </c>
      <c r="C150" s="60">
        <v>6</v>
      </c>
      <c r="D150" s="60"/>
      <c r="E150" s="60"/>
      <c r="F150" s="313" t="s">
        <v>2313</v>
      </c>
      <c r="G150" s="314" t="s">
        <v>2312</v>
      </c>
      <c r="H150" s="315">
        <v>354</v>
      </c>
      <c r="I150" s="318">
        <v>2</v>
      </c>
      <c r="J150" s="280"/>
      <c r="K150" s="280"/>
    </row>
    <row r="151" spans="1:11">
      <c r="A151" s="228" t="s">
        <v>2348</v>
      </c>
      <c r="B151" s="228">
        <v>418</v>
      </c>
      <c r="C151" s="60">
        <v>7</v>
      </c>
      <c r="D151" s="60"/>
      <c r="E151" s="60"/>
      <c r="F151" s="313" t="s">
        <v>2314</v>
      </c>
      <c r="G151" s="314" t="s">
        <v>2312</v>
      </c>
      <c r="H151" s="315">
        <v>355</v>
      </c>
      <c r="I151" s="318">
        <v>2</v>
      </c>
      <c r="J151" s="280"/>
      <c r="K151" s="280"/>
    </row>
    <row r="152" spans="1:11">
      <c r="A152" s="228" t="s">
        <v>2348</v>
      </c>
      <c r="B152" s="228">
        <v>418</v>
      </c>
      <c r="C152" s="60">
        <v>8</v>
      </c>
      <c r="D152" s="60"/>
      <c r="E152" s="60"/>
      <c r="F152" s="313" t="s">
        <v>2315</v>
      </c>
      <c r="G152" s="314" t="s">
        <v>2312</v>
      </c>
      <c r="H152" s="315">
        <v>356</v>
      </c>
      <c r="I152" s="318">
        <v>2</v>
      </c>
      <c r="J152" s="280"/>
      <c r="K152" s="280"/>
    </row>
    <row r="153" ht="17.25" spans="1:11">
      <c r="A153" s="228" t="s">
        <v>2348</v>
      </c>
      <c r="B153" s="228">
        <v>418</v>
      </c>
      <c r="C153" s="281">
        <v>9</v>
      </c>
      <c r="D153" s="281"/>
      <c r="E153" s="281"/>
      <c r="F153" s="313" t="s">
        <v>2316</v>
      </c>
      <c r="G153" s="314" t="s">
        <v>2312</v>
      </c>
      <c r="H153" s="315">
        <v>357</v>
      </c>
      <c r="I153" s="318">
        <v>2</v>
      </c>
      <c r="J153" s="285"/>
      <c r="K153" s="285"/>
    </row>
    <row r="154" spans="1:9">
      <c r="A154" s="228" t="s">
        <v>2348</v>
      </c>
      <c r="B154" s="228">
        <v>418</v>
      </c>
      <c r="C154">
        <v>10</v>
      </c>
      <c r="F154" s="313" t="s">
        <v>2317</v>
      </c>
      <c r="G154" s="314" t="s">
        <v>2312</v>
      </c>
      <c r="H154" s="315">
        <v>358</v>
      </c>
      <c r="I154" s="318">
        <v>2</v>
      </c>
    </row>
    <row r="155" spans="1:9">
      <c r="A155" s="228" t="s">
        <v>2348</v>
      </c>
      <c r="B155" s="228">
        <v>418</v>
      </c>
      <c r="C155">
        <v>11</v>
      </c>
      <c r="F155" s="313" t="s">
        <v>1098</v>
      </c>
      <c r="G155" s="314" t="s">
        <v>2344</v>
      </c>
      <c r="I155" s="318">
        <v>2</v>
      </c>
    </row>
    <row r="156" spans="1:9">
      <c r="A156" s="228" t="s">
        <v>2348</v>
      </c>
      <c r="B156" s="228">
        <v>418</v>
      </c>
      <c r="C156">
        <v>12</v>
      </c>
      <c r="F156" s="313" t="s">
        <v>1172</v>
      </c>
      <c r="G156" s="314" t="s">
        <v>2319</v>
      </c>
      <c r="I156" s="318">
        <v>2</v>
      </c>
    </row>
    <row r="157" spans="1:9">
      <c r="A157" s="228" t="s">
        <v>2348</v>
      </c>
      <c r="B157" s="228">
        <v>418</v>
      </c>
      <c r="C157">
        <v>13</v>
      </c>
      <c r="F157" s="313" t="s">
        <v>2320</v>
      </c>
      <c r="G157" s="314" t="s">
        <v>2318</v>
      </c>
      <c r="I157" s="318">
        <v>2</v>
      </c>
    </row>
    <row r="158" spans="1:9">
      <c r="A158" s="228" t="s">
        <v>2348</v>
      </c>
      <c r="B158" s="228">
        <v>418</v>
      </c>
      <c r="C158">
        <v>14</v>
      </c>
      <c r="F158" s="313" t="s">
        <v>2321</v>
      </c>
      <c r="G158" s="314" t="s">
        <v>2322</v>
      </c>
      <c r="I158" s="318">
        <v>2</v>
      </c>
    </row>
    <row r="159" spans="1:9">
      <c r="A159" s="228" t="s">
        <v>2348</v>
      </c>
      <c r="B159" s="228">
        <v>418</v>
      </c>
      <c r="C159">
        <v>15</v>
      </c>
      <c r="F159" s="313" t="s">
        <v>2323</v>
      </c>
      <c r="G159" s="314" t="s">
        <v>2324</v>
      </c>
      <c r="I159" s="318">
        <v>2</v>
      </c>
    </row>
    <row r="160" spans="1:9">
      <c r="A160" s="228" t="s">
        <v>2348</v>
      </c>
      <c r="B160" s="228">
        <v>418</v>
      </c>
      <c r="C160">
        <v>16</v>
      </c>
      <c r="F160" s="313" t="s">
        <v>2325</v>
      </c>
      <c r="G160" s="314" t="s">
        <v>2326</v>
      </c>
      <c r="I160" s="318">
        <v>2</v>
      </c>
    </row>
    <row r="161" spans="1:9">
      <c r="A161" s="228" t="s">
        <v>2348</v>
      </c>
      <c r="B161" s="228">
        <v>418</v>
      </c>
      <c r="C161">
        <v>17</v>
      </c>
      <c r="F161" s="313" t="s">
        <v>2327</v>
      </c>
      <c r="G161" s="314" t="s">
        <v>2345</v>
      </c>
      <c r="I161" s="318">
        <v>2</v>
      </c>
    </row>
    <row r="162" spans="1:9">
      <c r="A162" s="228" t="s">
        <v>2348</v>
      </c>
      <c r="B162" s="228">
        <v>418</v>
      </c>
      <c r="C162">
        <v>18</v>
      </c>
      <c r="F162" s="313" t="s">
        <v>2329</v>
      </c>
      <c r="G162" s="314" t="s">
        <v>2345</v>
      </c>
      <c r="I162" s="318">
        <v>2</v>
      </c>
    </row>
    <row r="163" spans="1:9">
      <c r="A163" s="228" t="s">
        <v>2348</v>
      </c>
      <c r="B163" s="228">
        <v>418</v>
      </c>
      <c r="C163">
        <v>19</v>
      </c>
      <c r="F163" s="313" t="s">
        <v>1088</v>
      </c>
      <c r="G163" s="314" t="s">
        <v>2349</v>
      </c>
      <c r="I163" s="318">
        <v>2</v>
      </c>
    </row>
    <row r="164" spans="1:9">
      <c r="A164" s="228" t="s">
        <v>2348</v>
      </c>
      <c r="B164" s="228">
        <v>418</v>
      </c>
      <c r="C164">
        <v>20</v>
      </c>
      <c r="F164" s="313" t="s">
        <v>1156</v>
      </c>
      <c r="G164" s="314" t="s">
        <v>2326</v>
      </c>
      <c r="I164" s="318">
        <v>2</v>
      </c>
    </row>
    <row r="165" spans="1:9">
      <c r="A165" s="228" t="s">
        <v>2348</v>
      </c>
      <c r="B165" s="228">
        <v>418</v>
      </c>
      <c r="C165">
        <v>21</v>
      </c>
      <c r="F165" s="313" t="s">
        <v>2332</v>
      </c>
      <c r="G165" s="314" t="s">
        <v>2345</v>
      </c>
      <c r="I165" s="318">
        <v>2</v>
      </c>
    </row>
    <row r="166" spans="1:9">
      <c r="A166" s="228" t="s">
        <v>2348</v>
      </c>
      <c r="B166" s="228">
        <v>418</v>
      </c>
      <c r="C166">
        <v>22</v>
      </c>
      <c r="F166" s="313" t="s">
        <v>2334</v>
      </c>
      <c r="G166" s="314" t="s">
        <v>2345</v>
      </c>
      <c r="I166" s="318">
        <v>2</v>
      </c>
    </row>
    <row r="167" spans="1:9">
      <c r="A167" s="228" t="s">
        <v>2348</v>
      </c>
      <c r="B167" s="228">
        <v>418</v>
      </c>
      <c r="C167">
        <v>23</v>
      </c>
      <c r="F167" s="313" t="s">
        <v>2157</v>
      </c>
      <c r="G167" s="314" t="s">
        <v>2350</v>
      </c>
      <c r="I167" s="318">
        <v>2</v>
      </c>
    </row>
    <row r="168" spans="1:9">
      <c r="A168" s="228" t="s">
        <v>2348</v>
      </c>
      <c r="B168" s="228">
        <v>418</v>
      </c>
      <c r="C168">
        <v>24</v>
      </c>
      <c r="F168" s="313" t="s">
        <v>1152</v>
      </c>
      <c r="G168" s="314" t="s">
        <v>2330</v>
      </c>
      <c r="I168" s="318">
        <v>2</v>
      </c>
    </row>
    <row r="169" spans="1:9">
      <c r="A169" s="228" t="s">
        <v>2348</v>
      </c>
      <c r="B169" s="228">
        <v>418</v>
      </c>
      <c r="C169">
        <v>25</v>
      </c>
      <c r="F169" s="313" t="s">
        <v>2141</v>
      </c>
      <c r="G169" s="314" t="s">
        <v>2345</v>
      </c>
      <c r="I169" s="318">
        <v>2</v>
      </c>
    </row>
    <row r="170" spans="1:9">
      <c r="A170" s="228" t="s">
        <v>2348</v>
      </c>
      <c r="B170" s="228">
        <v>418</v>
      </c>
      <c r="C170">
        <v>26</v>
      </c>
      <c r="F170" s="313" t="s">
        <v>2290</v>
      </c>
      <c r="G170" s="314" t="s">
        <v>2351</v>
      </c>
      <c r="I170" s="318">
        <v>2</v>
      </c>
    </row>
    <row r="171" spans="1:9">
      <c r="A171" s="228" t="s">
        <v>2348</v>
      </c>
      <c r="B171" s="228">
        <v>418</v>
      </c>
      <c r="C171">
        <v>27</v>
      </c>
      <c r="F171" s="313" t="s">
        <v>2339</v>
      </c>
      <c r="G171" s="314" t="s">
        <v>2331</v>
      </c>
      <c r="I171" s="318">
        <v>2</v>
      </c>
    </row>
    <row r="172" spans="1:9">
      <c r="A172" s="228" t="s">
        <v>2348</v>
      </c>
      <c r="B172" s="228">
        <v>418</v>
      </c>
      <c r="C172">
        <v>28</v>
      </c>
      <c r="F172" s="313" t="s">
        <v>2289</v>
      </c>
      <c r="G172" s="314" t="s">
        <v>2345</v>
      </c>
      <c r="I172" s="318">
        <v>2</v>
      </c>
    </row>
    <row r="173" spans="1:9">
      <c r="A173" s="228" t="s">
        <v>2348</v>
      </c>
      <c r="B173" s="228">
        <v>418</v>
      </c>
      <c r="C173">
        <v>29</v>
      </c>
      <c r="F173" s="313" t="s">
        <v>2340</v>
      </c>
      <c r="G173" s="314" t="s">
        <v>2345</v>
      </c>
      <c r="I173" s="318">
        <v>2</v>
      </c>
    </row>
    <row r="174" s="98" customFormat="1" ht="17.25" spans="1:9">
      <c r="A174" s="297" t="s">
        <v>2348</v>
      </c>
      <c r="B174" s="228">
        <v>418</v>
      </c>
      <c r="C174" s="98">
        <v>30</v>
      </c>
      <c r="F174" s="316" t="s">
        <v>2277</v>
      </c>
      <c r="G174" s="317" t="s">
        <v>2352</v>
      </c>
      <c r="H174" s="97"/>
      <c r="I174" s="319">
        <v>2</v>
      </c>
    </row>
    <row r="175" s="228" customFormat="1" ht="17.25" spans="1:13">
      <c r="A175" s="228" t="s">
        <v>2353</v>
      </c>
      <c r="B175" s="228">
        <v>314</v>
      </c>
      <c r="C175" s="228">
        <v>0</v>
      </c>
      <c r="D175" s="228">
        <v>200309</v>
      </c>
      <c r="E175" s="228">
        <v>500</v>
      </c>
      <c r="F175" s="314" t="s">
        <v>2354</v>
      </c>
      <c r="I175" s="228">
        <v>4</v>
      </c>
      <c r="L175" s="314" t="s">
        <v>2355</v>
      </c>
      <c r="M175" s="314" t="s">
        <v>2356</v>
      </c>
    </row>
    <row r="176" s="228" customFormat="1" spans="1:9">
      <c r="A176" s="228" t="s">
        <v>2353</v>
      </c>
      <c r="B176" s="228">
        <v>314</v>
      </c>
      <c r="C176" s="228">
        <v>1</v>
      </c>
      <c r="F176" s="314" t="s">
        <v>2357</v>
      </c>
      <c r="G176" s="228" t="s">
        <v>2358</v>
      </c>
      <c r="H176" s="228">
        <v>365</v>
      </c>
      <c r="I176" s="228">
        <v>4</v>
      </c>
    </row>
    <row r="177" s="228" customFormat="1" spans="1:9">
      <c r="A177" s="228" t="s">
        <v>2353</v>
      </c>
      <c r="B177" s="228">
        <v>314</v>
      </c>
      <c r="C177" s="228">
        <v>2</v>
      </c>
      <c r="F177" s="314" t="s">
        <v>2359</v>
      </c>
      <c r="G177" s="228" t="s">
        <v>2242</v>
      </c>
      <c r="I177" s="228">
        <v>4</v>
      </c>
    </row>
    <row r="178" s="228" customFormat="1" spans="1:9">
      <c r="A178" s="228" t="s">
        <v>2353</v>
      </c>
      <c r="B178" s="228">
        <v>314</v>
      </c>
      <c r="C178" s="228">
        <v>3</v>
      </c>
      <c r="F178" s="314" t="s">
        <v>1178</v>
      </c>
      <c r="G178" s="228" t="s">
        <v>2360</v>
      </c>
      <c r="I178" s="228">
        <v>4</v>
      </c>
    </row>
    <row r="179" s="228" customFormat="1" spans="1:9">
      <c r="A179" s="228" t="s">
        <v>2353</v>
      </c>
      <c r="B179" s="228">
        <v>314</v>
      </c>
      <c r="C179" s="228">
        <v>4</v>
      </c>
      <c r="F179" s="314" t="s">
        <v>1152</v>
      </c>
      <c r="G179" s="228" t="s">
        <v>2242</v>
      </c>
      <c r="I179" s="228">
        <v>4</v>
      </c>
    </row>
    <row r="180" s="228" customFormat="1" spans="1:9">
      <c r="A180" s="228" t="s">
        <v>2353</v>
      </c>
      <c r="B180" s="228">
        <v>314</v>
      </c>
      <c r="C180" s="228">
        <v>5</v>
      </c>
      <c r="F180" s="314" t="s">
        <v>1078</v>
      </c>
      <c r="G180" s="228" t="s">
        <v>2242</v>
      </c>
      <c r="I180" s="228">
        <v>4</v>
      </c>
    </row>
    <row r="181" s="228" customFormat="1" spans="1:9">
      <c r="A181" s="228" t="s">
        <v>2353</v>
      </c>
      <c r="B181" s="228">
        <v>314</v>
      </c>
      <c r="C181" s="228">
        <v>6</v>
      </c>
      <c r="F181" s="314" t="s">
        <v>2361</v>
      </c>
      <c r="G181" s="228" t="s">
        <v>2362</v>
      </c>
      <c r="H181" s="228">
        <v>366</v>
      </c>
      <c r="I181" s="228">
        <v>4</v>
      </c>
    </row>
    <row r="182" s="228" customFormat="1" spans="1:9">
      <c r="A182" s="228" t="s">
        <v>2353</v>
      </c>
      <c r="B182" s="228">
        <v>314</v>
      </c>
      <c r="C182" s="228">
        <v>7</v>
      </c>
      <c r="F182" s="314" t="s">
        <v>1156</v>
      </c>
      <c r="G182" s="228" t="s">
        <v>2242</v>
      </c>
      <c r="I182" s="228">
        <v>4</v>
      </c>
    </row>
    <row r="183" s="228" customFormat="1" spans="1:9">
      <c r="A183" s="228" t="s">
        <v>2353</v>
      </c>
      <c r="B183" s="228">
        <v>314</v>
      </c>
      <c r="C183" s="228">
        <v>8</v>
      </c>
      <c r="F183" s="314" t="s">
        <v>2363</v>
      </c>
      <c r="G183" s="228" t="s">
        <v>2364</v>
      </c>
      <c r="I183" s="228">
        <v>4</v>
      </c>
    </row>
    <row r="184" s="228" customFormat="1" spans="1:9">
      <c r="A184" s="228" t="s">
        <v>2353</v>
      </c>
      <c r="B184" s="228">
        <v>314</v>
      </c>
      <c r="C184" s="228">
        <v>9</v>
      </c>
      <c r="F184" s="314" t="s">
        <v>2365</v>
      </c>
      <c r="G184" s="228" t="s">
        <v>2242</v>
      </c>
      <c r="I184" s="228">
        <v>4</v>
      </c>
    </row>
    <row r="185" s="297" customFormat="1" ht="17.25" spans="1:9">
      <c r="A185" s="297" t="s">
        <v>2353</v>
      </c>
      <c r="B185" s="228">
        <v>314</v>
      </c>
      <c r="C185" s="297">
        <v>10</v>
      </c>
      <c r="F185" s="317" t="s">
        <v>1234</v>
      </c>
      <c r="G185" s="297" t="s">
        <v>2364</v>
      </c>
      <c r="I185" s="297">
        <v>4</v>
      </c>
    </row>
    <row r="186" s="228" customFormat="1" ht="17.25" spans="1:13">
      <c r="A186" s="228" t="s">
        <v>64</v>
      </c>
      <c r="B186" s="228">
        <v>351</v>
      </c>
      <c r="C186" s="228">
        <v>0</v>
      </c>
      <c r="D186" s="228">
        <v>200309</v>
      </c>
      <c r="E186" s="228">
        <v>500</v>
      </c>
      <c r="F186" s="314" t="s">
        <v>2354</v>
      </c>
      <c r="I186" s="228">
        <v>4</v>
      </c>
      <c r="L186" s="314" t="s">
        <v>2355</v>
      </c>
      <c r="M186" s="314" t="s">
        <v>2356</v>
      </c>
    </row>
    <row r="187" s="228" customFormat="1" spans="1:9">
      <c r="A187" s="228" t="s">
        <v>64</v>
      </c>
      <c r="B187" s="228">
        <v>351</v>
      </c>
      <c r="C187" s="228">
        <v>1</v>
      </c>
      <c r="F187" s="314" t="s">
        <v>2357</v>
      </c>
      <c r="G187" s="228" t="s">
        <v>2358</v>
      </c>
      <c r="H187" s="228">
        <v>365</v>
      </c>
      <c r="I187" s="228">
        <v>4</v>
      </c>
    </row>
    <row r="188" s="228" customFormat="1" spans="1:9">
      <c r="A188" s="228" t="s">
        <v>64</v>
      </c>
      <c r="B188" s="228">
        <v>351</v>
      </c>
      <c r="C188" s="228">
        <v>2</v>
      </c>
      <c r="F188" s="314" t="s">
        <v>2359</v>
      </c>
      <c r="G188" s="228" t="s">
        <v>2242</v>
      </c>
      <c r="I188" s="228">
        <v>4</v>
      </c>
    </row>
    <row r="189" s="228" customFormat="1" spans="1:9">
      <c r="A189" s="228" t="s">
        <v>64</v>
      </c>
      <c r="B189" s="228">
        <v>351</v>
      </c>
      <c r="C189" s="228">
        <v>3</v>
      </c>
      <c r="F189" s="314" t="s">
        <v>2366</v>
      </c>
      <c r="G189" s="228" t="s">
        <v>2360</v>
      </c>
      <c r="I189" s="228">
        <v>4</v>
      </c>
    </row>
    <row r="190" s="228" customFormat="1" spans="1:9">
      <c r="A190" s="228" t="s">
        <v>64</v>
      </c>
      <c r="B190" s="228">
        <v>351</v>
      </c>
      <c r="C190" s="228">
        <v>4</v>
      </c>
      <c r="F190" s="314" t="s">
        <v>2334</v>
      </c>
      <c r="G190" s="228" t="s">
        <v>2242</v>
      </c>
      <c r="I190" s="228">
        <v>4</v>
      </c>
    </row>
    <row r="191" s="228" customFormat="1" spans="1:9">
      <c r="A191" s="228" t="s">
        <v>64</v>
      </c>
      <c r="B191" s="228">
        <v>351</v>
      </c>
      <c r="C191" s="228">
        <v>5</v>
      </c>
      <c r="F191" s="314" t="s">
        <v>1078</v>
      </c>
      <c r="G191" s="228" t="s">
        <v>2242</v>
      </c>
      <c r="I191" s="228">
        <v>4</v>
      </c>
    </row>
    <row r="192" s="228" customFormat="1" spans="1:9">
      <c r="A192" s="228" t="s">
        <v>64</v>
      </c>
      <c r="B192" s="228">
        <v>351</v>
      </c>
      <c r="C192" s="228">
        <v>6</v>
      </c>
      <c r="F192" s="314" t="s">
        <v>2361</v>
      </c>
      <c r="G192" s="228" t="s">
        <v>2362</v>
      </c>
      <c r="H192" s="228">
        <v>366</v>
      </c>
      <c r="I192" s="228">
        <v>4</v>
      </c>
    </row>
    <row r="193" s="228" customFormat="1" spans="1:9">
      <c r="A193" s="228" t="s">
        <v>64</v>
      </c>
      <c r="B193" s="228">
        <v>351</v>
      </c>
      <c r="C193" s="228">
        <v>7</v>
      </c>
      <c r="F193" s="314" t="s">
        <v>2329</v>
      </c>
      <c r="G193" s="228" t="s">
        <v>2242</v>
      </c>
      <c r="I193" s="228">
        <v>4</v>
      </c>
    </row>
    <row r="194" s="228" customFormat="1" spans="1:9">
      <c r="A194" s="228" t="s">
        <v>64</v>
      </c>
      <c r="B194" s="228">
        <v>351</v>
      </c>
      <c r="C194" s="228">
        <v>8</v>
      </c>
      <c r="F194" s="314" t="s">
        <v>2363</v>
      </c>
      <c r="G194" s="228" t="s">
        <v>2364</v>
      </c>
      <c r="I194" s="228">
        <v>4</v>
      </c>
    </row>
    <row r="195" s="228" customFormat="1" spans="1:9">
      <c r="A195" s="228" t="s">
        <v>64</v>
      </c>
      <c r="B195" s="228">
        <v>351</v>
      </c>
      <c r="C195" s="228">
        <v>9</v>
      </c>
      <c r="F195" s="314" t="s">
        <v>2365</v>
      </c>
      <c r="G195" s="228" t="s">
        <v>2242</v>
      </c>
      <c r="I195" s="228">
        <v>4</v>
      </c>
    </row>
    <row r="196" s="297" customFormat="1" ht="17.25" spans="1:9">
      <c r="A196" s="228" t="s">
        <v>64</v>
      </c>
      <c r="B196" s="228">
        <v>351</v>
      </c>
      <c r="C196" s="297">
        <v>10</v>
      </c>
      <c r="F196" s="317" t="s">
        <v>2367</v>
      </c>
      <c r="G196" s="297" t="s">
        <v>2364</v>
      </c>
      <c r="I196" s="297">
        <v>4</v>
      </c>
    </row>
    <row r="197" s="228" customFormat="1" ht="17.25" spans="1:13">
      <c r="A197" s="228" t="s">
        <v>65</v>
      </c>
      <c r="B197" s="228">
        <v>352</v>
      </c>
      <c r="C197" s="228">
        <v>0</v>
      </c>
      <c r="D197" s="228">
        <v>200309</v>
      </c>
      <c r="E197" s="228">
        <v>500</v>
      </c>
      <c r="F197" s="314" t="s">
        <v>2354</v>
      </c>
      <c r="I197" s="228">
        <v>4</v>
      </c>
      <c r="L197" s="314" t="s">
        <v>2355</v>
      </c>
      <c r="M197" s="314" t="s">
        <v>2356</v>
      </c>
    </row>
    <row r="198" s="228" customFormat="1" spans="1:9">
      <c r="A198" s="228" t="s">
        <v>65</v>
      </c>
      <c r="B198" s="228">
        <v>352</v>
      </c>
      <c r="C198" s="228">
        <v>1</v>
      </c>
      <c r="F198" s="314" t="s">
        <v>2357</v>
      </c>
      <c r="G198" s="228" t="s">
        <v>2358</v>
      </c>
      <c r="H198" s="228">
        <v>365</v>
      </c>
      <c r="I198" s="228">
        <v>4</v>
      </c>
    </row>
    <row r="199" s="228" customFormat="1" spans="1:9">
      <c r="A199" s="228" t="s">
        <v>65</v>
      </c>
      <c r="B199" s="228">
        <v>352</v>
      </c>
      <c r="C199" s="228">
        <v>2</v>
      </c>
      <c r="F199" s="314" t="s">
        <v>2359</v>
      </c>
      <c r="G199" s="228" t="s">
        <v>2242</v>
      </c>
      <c r="I199" s="228">
        <v>4</v>
      </c>
    </row>
    <row r="200" s="228" customFormat="1" spans="1:9">
      <c r="A200" s="228" t="s">
        <v>65</v>
      </c>
      <c r="B200" s="228">
        <v>352</v>
      </c>
      <c r="C200" s="228">
        <v>3</v>
      </c>
      <c r="F200" s="314" t="s">
        <v>2366</v>
      </c>
      <c r="G200" s="228" t="s">
        <v>2360</v>
      </c>
      <c r="I200" s="228">
        <v>4</v>
      </c>
    </row>
    <row r="201" s="228" customFormat="1" spans="1:9">
      <c r="A201" s="228" t="s">
        <v>65</v>
      </c>
      <c r="B201" s="228">
        <v>352</v>
      </c>
      <c r="C201" s="228">
        <v>4</v>
      </c>
      <c r="F201" s="314" t="s">
        <v>2368</v>
      </c>
      <c r="G201" s="228" t="s">
        <v>2242</v>
      </c>
      <c r="I201" s="228">
        <v>4</v>
      </c>
    </row>
    <row r="202" s="228" customFormat="1" spans="1:9">
      <c r="A202" s="228" t="s">
        <v>65</v>
      </c>
      <c r="B202" s="228">
        <v>352</v>
      </c>
      <c r="C202" s="228">
        <v>5</v>
      </c>
      <c r="F202" s="314" t="s">
        <v>1078</v>
      </c>
      <c r="G202" s="228" t="s">
        <v>2242</v>
      </c>
      <c r="I202" s="228">
        <v>4</v>
      </c>
    </row>
    <row r="203" s="228" customFormat="1" spans="1:9">
      <c r="A203" s="228" t="s">
        <v>65</v>
      </c>
      <c r="B203" s="228">
        <v>352</v>
      </c>
      <c r="C203" s="228">
        <v>6</v>
      </c>
      <c r="F203" s="314" t="s">
        <v>2361</v>
      </c>
      <c r="G203" s="228" t="s">
        <v>2362</v>
      </c>
      <c r="H203" s="228">
        <v>366</v>
      </c>
      <c r="I203" s="228">
        <v>4</v>
      </c>
    </row>
    <row r="204" s="228" customFormat="1" spans="1:9">
      <c r="A204" s="228" t="s">
        <v>65</v>
      </c>
      <c r="B204" s="228">
        <v>352</v>
      </c>
      <c r="C204" s="228">
        <v>7</v>
      </c>
      <c r="F204" s="314" t="s">
        <v>2369</v>
      </c>
      <c r="G204" s="228" t="s">
        <v>2242</v>
      </c>
      <c r="I204" s="228">
        <v>4</v>
      </c>
    </row>
    <row r="205" s="228" customFormat="1" spans="1:9">
      <c r="A205" s="228" t="s">
        <v>65</v>
      </c>
      <c r="B205" s="228">
        <v>352</v>
      </c>
      <c r="C205" s="228">
        <v>8</v>
      </c>
      <c r="F205" s="314" t="s">
        <v>2363</v>
      </c>
      <c r="G205" s="228" t="s">
        <v>2364</v>
      </c>
      <c r="I205" s="228">
        <v>4</v>
      </c>
    </row>
    <row r="206" s="228" customFormat="1" spans="1:9">
      <c r="A206" s="228" t="s">
        <v>65</v>
      </c>
      <c r="B206" s="228">
        <v>352</v>
      </c>
      <c r="C206" s="228">
        <v>9</v>
      </c>
      <c r="F206" s="314" t="s">
        <v>2365</v>
      </c>
      <c r="G206" s="228" t="s">
        <v>2242</v>
      </c>
      <c r="I206" s="228">
        <v>4</v>
      </c>
    </row>
    <row r="207" s="297" customFormat="1" ht="17.25" spans="1:9">
      <c r="A207" s="228" t="s">
        <v>65</v>
      </c>
      <c r="B207" s="228">
        <v>352</v>
      </c>
      <c r="C207" s="297">
        <v>10</v>
      </c>
      <c r="F207" s="317" t="s">
        <v>2367</v>
      </c>
      <c r="G207" s="297" t="s">
        <v>2364</v>
      </c>
      <c r="I207" s="297">
        <v>4</v>
      </c>
    </row>
    <row r="208" s="228" customFormat="1" ht="17.25" spans="1:13">
      <c r="A208" s="228" t="s">
        <v>66</v>
      </c>
      <c r="B208" s="228">
        <v>353</v>
      </c>
      <c r="C208" s="228">
        <v>0</v>
      </c>
      <c r="D208" s="228">
        <v>200309</v>
      </c>
      <c r="E208" s="228">
        <v>500</v>
      </c>
      <c r="F208" s="314" t="s">
        <v>2354</v>
      </c>
      <c r="I208" s="228">
        <v>4</v>
      </c>
      <c r="L208" s="314" t="s">
        <v>2355</v>
      </c>
      <c r="M208" s="314" t="s">
        <v>2356</v>
      </c>
    </row>
    <row r="209" s="228" customFormat="1" spans="1:9">
      <c r="A209" s="228" t="s">
        <v>66</v>
      </c>
      <c r="B209" s="228">
        <v>353</v>
      </c>
      <c r="C209" s="228">
        <v>1</v>
      </c>
      <c r="F209" s="314" t="s">
        <v>2357</v>
      </c>
      <c r="G209" s="228" t="s">
        <v>2358</v>
      </c>
      <c r="H209" s="228">
        <v>365</v>
      </c>
      <c r="I209" s="228">
        <v>4</v>
      </c>
    </row>
    <row r="210" s="228" customFormat="1" spans="1:9">
      <c r="A210" s="228" t="s">
        <v>66</v>
      </c>
      <c r="B210" s="228">
        <v>353</v>
      </c>
      <c r="C210" s="228">
        <v>2</v>
      </c>
      <c r="F210" s="314" t="s">
        <v>2359</v>
      </c>
      <c r="G210" s="228" t="s">
        <v>2242</v>
      </c>
      <c r="I210" s="228">
        <v>4</v>
      </c>
    </row>
    <row r="211" s="228" customFormat="1" spans="1:9">
      <c r="A211" s="228" t="s">
        <v>66</v>
      </c>
      <c r="B211" s="228">
        <v>353</v>
      </c>
      <c r="C211" s="228">
        <v>3</v>
      </c>
      <c r="F211" s="314" t="s">
        <v>1178</v>
      </c>
      <c r="G211" s="228" t="s">
        <v>2360</v>
      </c>
      <c r="I211" s="228">
        <v>4</v>
      </c>
    </row>
    <row r="212" s="228" customFormat="1" spans="1:9">
      <c r="A212" s="228" t="s">
        <v>66</v>
      </c>
      <c r="B212" s="228">
        <v>353</v>
      </c>
      <c r="C212" s="228">
        <v>4</v>
      </c>
      <c r="F212" s="314" t="s">
        <v>1152</v>
      </c>
      <c r="G212" s="228" t="s">
        <v>2242</v>
      </c>
      <c r="I212" s="228">
        <v>4</v>
      </c>
    </row>
    <row r="213" s="228" customFormat="1" spans="1:9">
      <c r="A213" s="228" t="s">
        <v>66</v>
      </c>
      <c r="B213" s="228">
        <v>353</v>
      </c>
      <c r="C213" s="228">
        <v>5</v>
      </c>
      <c r="F213" s="314" t="s">
        <v>1078</v>
      </c>
      <c r="G213" s="228" t="s">
        <v>2242</v>
      </c>
      <c r="I213" s="228">
        <v>4</v>
      </c>
    </row>
    <row r="214" s="228" customFormat="1" spans="1:9">
      <c r="A214" s="228" t="s">
        <v>66</v>
      </c>
      <c r="B214" s="228">
        <v>353</v>
      </c>
      <c r="C214" s="228">
        <v>6</v>
      </c>
      <c r="F214" s="314" t="s">
        <v>2361</v>
      </c>
      <c r="G214" s="228" t="s">
        <v>2362</v>
      </c>
      <c r="H214" s="228">
        <v>366</v>
      </c>
      <c r="I214" s="228">
        <v>4</v>
      </c>
    </row>
    <row r="215" s="228" customFormat="1" spans="1:9">
      <c r="A215" s="228" t="s">
        <v>66</v>
      </c>
      <c r="B215" s="228">
        <v>353</v>
      </c>
      <c r="C215" s="228">
        <v>7</v>
      </c>
      <c r="F215" s="314" t="s">
        <v>1156</v>
      </c>
      <c r="G215" s="228" t="s">
        <v>2242</v>
      </c>
      <c r="I215" s="228">
        <v>4</v>
      </c>
    </row>
    <row r="216" s="228" customFormat="1" spans="1:9">
      <c r="A216" s="228" t="s">
        <v>66</v>
      </c>
      <c r="B216" s="228">
        <v>353</v>
      </c>
      <c r="C216" s="228">
        <v>8</v>
      </c>
      <c r="F216" s="314" t="s">
        <v>2363</v>
      </c>
      <c r="G216" s="228" t="s">
        <v>2364</v>
      </c>
      <c r="I216" s="228">
        <v>4</v>
      </c>
    </row>
    <row r="217" s="228" customFormat="1" spans="1:9">
      <c r="A217" s="228" t="s">
        <v>66</v>
      </c>
      <c r="B217" s="228">
        <v>353</v>
      </c>
      <c r="C217" s="228">
        <v>9</v>
      </c>
      <c r="F217" s="314" t="s">
        <v>2365</v>
      </c>
      <c r="G217" s="228" t="s">
        <v>2242</v>
      </c>
      <c r="I217" s="228">
        <v>4</v>
      </c>
    </row>
    <row r="218" s="296" customFormat="1" ht="17.25" spans="1:9">
      <c r="A218" s="296" t="s">
        <v>66</v>
      </c>
      <c r="B218" s="296">
        <v>353</v>
      </c>
      <c r="C218" s="296">
        <v>10</v>
      </c>
      <c r="F218" s="312" t="s">
        <v>1234</v>
      </c>
      <c r="G218" s="296" t="s">
        <v>2364</v>
      </c>
      <c r="I218" s="296">
        <v>4</v>
      </c>
    </row>
    <row r="219" s="298" customFormat="1" spans="1:13">
      <c r="A219" s="298" t="s">
        <v>455</v>
      </c>
      <c r="B219" s="298">
        <v>440</v>
      </c>
      <c r="C219" s="298">
        <v>0</v>
      </c>
      <c r="D219" s="298">
        <v>200309</v>
      </c>
      <c r="E219" s="298">
        <v>500</v>
      </c>
      <c r="F219" s="320" t="s">
        <v>2354</v>
      </c>
      <c r="I219" s="298">
        <v>5</v>
      </c>
      <c r="L219" s="298" t="s">
        <v>2370</v>
      </c>
      <c r="M219" s="298" t="s">
        <v>2356</v>
      </c>
    </row>
    <row r="220" s="298" customFormat="1" spans="1:11">
      <c r="A220" s="298" t="s">
        <v>455</v>
      </c>
      <c r="B220" s="298">
        <v>440</v>
      </c>
      <c r="C220" s="298">
        <v>1</v>
      </c>
      <c r="F220" s="320" t="s">
        <v>2371</v>
      </c>
      <c r="G220" s="298" t="s">
        <v>2372</v>
      </c>
      <c r="H220" s="298">
        <v>372</v>
      </c>
      <c r="I220" s="298">
        <v>5</v>
      </c>
      <c r="K220" s="321" t="s">
        <v>2373</v>
      </c>
    </row>
    <row r="221" s="298" customFormat="1" spans="1:9">
      <c r="A221" s="298" t="s">
        <v>455</v>
      </c>
      <c r="B221" s="298">
        <v>440</v>
      </c>
      <c r="C221" s="298">
        <v>2</v>
      </c>
      <c r="F221" s="320" t="s">
        <v>2374</v>
      </c>
      <c r="G221" s="298" t="s">
        <v>2375</v>
      </c>
      <c r="I221" s="298">
        <v>5</v>
      </c>
    </row>
    <row r="222" s="298" customFormat="1" spans="1:9">
      <c r="A222" s="298" t="s">
        <v>455</v>
      </c>
      <c r="B222" s="298">
        <v>440</v>
      </c>
      <c r="C222" s="298">
        <v>3</v>
      </c>
      <c r="F222" s="320" t="s">
        <v>2376</v>
      </c>
      <c r="G222" s="298" t="s">
        <v>2377</v>
      </c>
      <c r="I222" s="298">
        <v>5</v>
      </c>
    </row>
    <row r="223" s="298" customFormat="1" spans="1:9">
      <c r="A223" s="298" t="s">
        <v>455</v>
      </c>
      <c r="B223" s="298">
        <v>440</v>
      </c>
      <c r="C223" s="298">
        <v>4</v>
      </c>
      <c r="F223" s="320" t="s">
        <v>2368</v>
      </c>
      <c r="G223" s="298" t="s">
        <v>2375</v>
      </c>
      <c r="I223" s="298">
        <v>5</v>
      </c>
    </row>
    <row r="224" s="298" customFormat="1" spans="1:9">
      <c r="A224" s="298" t="s">
        <v>455</v>
      </c>
      <c r="B224" s="298">
        <v>440</v>
      </c>
      <c r="C224" s="298">
        <v>5</v>
      </c>
      <c r="F224" s="320" t="s">
        <v>2378</v>
      </c>
      <c r="G224" s="298" t="s">
        <v>2375</v>
      </c>
      <c r="I224" s="298">
        <v>5</v>
      </c>
    </row>
    <row r="225" s="298" customFormat="1" spans="1:11">
      <c r="A225" s="298" t="s">
        <v>455</v>
      </c>
      <c r="B225" s="298">
        <v>440</v>
      </c>
      <c r="C225" s="298">
        <v>6</v>
      </c>
      <c r="F225" s="320" t="s">
        <v>2259</v>
      </c>
      <c r="G225" s="298" t="s">
        <v>2379</v>
      </c>
      <c r="H225" s="298">
        <v>373</v>
      </c>
      <c r="I225" s="298">
        <v>5</v>
      </c>
      <c r="K225" s="321" t="s">
        <v>2373</v>
      </c>
    </row>
    <row r="226" s="298" customFormat="1" spans="1:9">
      <c r="A226" s="298" t="s">
        <v>455</v>
      </c>
      <c r="B226" s="298">
        <v>440</v>
      </c>
      <c r="C226" s="298">
        <v>7</v>
      </c>
      <c r="F226" s="320" t="s">
        <v>2369</v>
      </c>
      <c r="G226" s="298" t="s">
        <v>2375</v>
      </c>
      <c r="I226" s="298">
        <v>5</v>
      </c>
    </row>
    <row r="227" s="298" customFormat="1" spans="1:9">
      <c r="A227" s="298" t="s">
        <v>455</v>
      </c>
      <c r="B227" s="298">
        <v>440</v>
      </c>
      <c r="C227" s="298">
        <v>8</v>
      </c>
      <c r="F227" s="320" t="s">
        <v>1172</v>
      </c>
      <c r="G227" s="298" t="s">
        <v>2380</v>
      </c>
      <c r="I227" s="298">
        <v>5</v>
      </c>
    </row>
    <row r="228" s="298" customFormat="1" spans="1:9">
      <c r="A228" s="298" t="s">
        <v>455</v>
      </c>
      <c r="B228" s="298">
        <v>440</v>
      </c>
      <c r="C228" s="298">
        <v>9</v>
      </c>
      <c r="F228" s="320" t="s">
        <v>2381</v>
      </c>
      <c r="G228" s="298" t="s">
        <v>2375</v>
      </c>
      <c r="I228" s="298">
        <v>5</v>
      </c>
    </row>
    <row r="229" s="298" customFormat="1" spans="1:9">
      <c r="A229" s="298" t="s">
        <v>455</v>
      </c>
      <c r="B229" s="298">
        <v>440</v>
      </c>
      <c r="C229" s="298">
        <v>10</v>
      </c>
      <c r="F229" s="320" t="s">
        <v>1176</v>
      </c>
      <c r="G229" s="298" t="s">
        <v>2382</v>
      </c>
      <c r="I229" s="298">
        <v>5</v>
      </c>
    </row>
    <row r="230" s="298" customFormat="1" spans="1:13">
      <c r="A230" s="298" t="s">
        <v>466</v>
      </c>
      <c r="B230" s="298">
        <v>448</v>
      </c>
      <c r="C230" s="298">
        <v>0</v>
      </c>
      <c r="D230" s="298">
        <v>200309</v>
      </c>
      <c r="E230" s="298">
        <v>500</v>
      </c>
      <c r="F230" s="320" t="s">
        <v>2354</v>
      </c>
      <c r="I230" s="298">
        <v>5</v>
      </c>
      <c r="L230" s="298" t="s">
        <v>2370</v>
      </c>
      <c r="M230" s="298" t="s">
        <v>2356</v>
      </c>
    </row>
    <row r="231" s="298" customFormat="1" spans="1:11">
      <c r="A231" s="298" t="s">
        <v>466</v>
      </c>
      <c r="B231" s="298">
        <v>448</v>
      </c>
      <c r="C231" s="298">
        <v>1</v>
      </c>
      <c r="F231" s="320" t="s">
        <v>2371</v>
      </c>
      <c r="G231" s="298" t="s">
        <v>2372</v>
      </c>
      <c r="H231" s="298">
        <v>372</v>
      </c>
      <c r="I231" s="298">
        <v>5</v>
      </c>
      <c r="K231" s="321" t="s">
        <v>2373</v>
      </c>
    </row>
    <row r="232" s="298" customFormat="1" spans="1:9">
      <c r="A232" s="298" t="s">
        <v>466</v>
      </c>
      <c r="B232" s="298">
        <v>448</v>
      </c>
      <c r="C232" s="298">
        <v>2</v>
      </c>
      <c r="F232" s="320" t="s">
        <v>2327</v>
      </c>
      <c r="G232" s="298" t="s">
        <v>2375</v>
      </c>
      <c r="I232" s="298">
        <v>5</v>
      </c>
    </row>
    <row r="233" s="298" customFormat="1" spans="1:9">
      <c r="A233" s="298" t="s">
        <v>466</v>
      </c>
      <c r="B233" s="298">
        <v>448</v>
      </c>
      <c r="C233" s="298">
        <v>3</v>
      </c>
      <c r="F233" s="320" t="s">
        <v>2383</v>
      </c>
      <c r="G233" s="298" t="s">
        <v>2377</v>
      </c>
      <c r="I233" s="298">
        <v>5</v>
      </c>
    </row>
    <row r="234" s="298" customFormat="1" spans="1:9">
      <c r="A234" s="298" t="s">
        <v>466</v>
      </c>
      <c r="B234" s="298">
        <v>448</v>
      </c>
      <c r="C234" s="298">
        <v>4</v>
      </c>
      <c r="F234" s="320" t="s">
        <v>2334</v>
      </c>
      <c r="G234" s="298" t="s">
        <v>2375</v>
      </c>
      <c r="I234" s="298">
        <v>5</v>
      </c>
    </row>
    <row r="235" s="298" customFormat="1" spans="1:9">
      <c r="A235" s="298" t="s">
        <v>466</v>
      </c>
      <c r="B235" s="298">
        <v>448</v>
      </c>
      <c r="C235" s="298">
        <v>5</v>
      </c>
      <c r="F235" s="320" t="s">
        <v>2141</v>
      </c>
      <c r="G235" s="298" t="s">
        <v>2375</v>
      </c>
      <c r="I235" s="298">
        <v>5</v>
      </c>
    </row>
    <row r="236" s="298" customFormat="1" spans="1:11">
      <c r="A236" s="298" t="s">
        <v>466</v>
      </c>
      <c r="B236" s="298">
        <v>448</v>
      </c>
      <c r="C236" s="298">
        <v>6</v>
      </c>
      <c r="F236" s="320" t="s">
        <v>2259</v>
      </c>
      <c r="G236" s="298" t="s">
        <v>2379</v>
      </c>
      <c r="H236" s="298">
        <v>373</v>
      </c>
      <c r="I236" s="298">
        <v>5</v>
      </c>
      <c r="K236" s="321" t="s">
        <v>2373</v>
      </c>
    </row>
    <row r="237" s="298" customFormat="1" spans="1:9">
      <c r="A237" s="298" t="s">
        <v>466</v>
      </c>
      <c r="B237" s="298">
        <v>448</v>
      </c>
      <c r="C237" s="298">
        <v>7</v>
      </c>
      <c r="F237" s="320" t="s">
        <v>2384</v>
      </c>
      <c r="G237" s="298" t="s">
        <v>2375</v>
      </c>
      <c r="I237" s="298">
        <v>5</v>
      </c>
    </row>
    <row r="238" s="298" customFormat="1" spans="1:9">
      <c r="A238" s="298" t="s">
        <v>466</v>
      </c>
      <c r="B238" s="298">
        <v>448</v>
      </c>
      <c r="C238" s="298">
        <v>8</v>
      </c>
      <c r="F238" s="320" t="s">
        <v>1172</v>
      </c>
      <c r="G238" s="298" t="s">
        <v>2380</v>
      </c>
      <c r="I238" s="298">
        <v>5</v>
      </c>
    </row>
    <row r="239" s="298" customFormat="1" spans="1:9">
      <c r="A239" s="298" t="s">
        <v>466</v>
      </c>
      <c r="B239" s="298">
        <v>448</v>
      </c>
      <c r="C239" s="298">
        <v>9</v>
      </c>
      <c r="F239" s="320" t="s">
        <v>2245</v>
      </c>
      <c r="G239" s="298" t="s">
        <v>2375</v>
      </c>
      <c r="I239" s="298">
        <v>5</v>
      </c>
    </row>
    <row r="240" s="298" customFormat="1" spans="1:9">
      <c r="A240" s="298" t="s">
        <v>466</v>
      </c>
      <c r="B240" s="298">
        <v>448</v>
      </c>
      <c r="C240" s="298">
        <v>10</v>
      </c>
      <c r="F240" s="320" t="s">
        <v>1176</v>
      </c>
      <c r="G240" s="298" t="s">
        <v>2382</v>
      </c>
      <c r="I240" s="298">
        <v>5</v>
      </c>
    </row>
    <row r="241" s="298" customFormat="1" spans="1:13">
      <c r="A241" s="298" t="s">
        <v>472</v>
      </c>
      <c r="B241" s="298">
        <v>455</v>
      </c>
      <c r="C241" s="298">
        <v>0</v>
      </c>
      <c r="D241" s="298">
        <v>200309</v>
      </c>
      <c r="E241" s="298">
        <v>500</v>
      </c>
      <c r="F241" s="320" t="s">
        <v>2354</v>
      </c>
      <c r="I241" s="298">
        <v>5</v>
      </c>
      <c r="L241" s="298" t="s">
        <v>2370</v>
      </c>
      <c r="M241" s="298" t="s">
        <v>2356</v>
      </c>
    </row>
    <row r="242" s="298" customFormat="1" spans="1:11">
      <c r="A242" s="298" t="s">
        <v>472</v>
      </c>
      <c r="B242" s="298">
        <v>455</v>
      </c>
      <c r="C242" s="298">
        <v>1</v>
      </c>
      <c r="F242" s="320" t="s">
        <v>2371</v>
      </c>
      <c r="G242" s="298" t="s">
        <v>2372</v>
      </c>
      <c r="H242" s="298">
        <v>372</v>
      </c>
      <c r="I242" s="298">
        <v>5</v>
      </c>
      <c r="K242" s="321" t="s">
        <v>2373</v>
      </c>
    </row>
    <row r="243" s="298" customFormat="1" spans="1:9">
      <c r="A243" s="298" t="s">
        <v>472</v>
      </c>
      <c r="B243" s="298">
        <v>455</v>
      </c>
      <c r="C243" s="298">
        <v>2</v>
      </c>
      <c r="F243" s="320" t="s">
        <v>2327</v>
      </c>
      <c r="G243" s="298" t="s">
        <v>2375</v>
      </c>
      <c r="I243" s="298">
        <v>5</v>
      </c>
    </row>
    <row r="244" s="298" customFormat="1" spans="1:9">
      <c r="A244" s="298" t="s">
        <v>472</v>
      </c>
      <c r="B244" s="298">
        <v>455</v>
      </c>
      <c r="C244" s="298">
        <v>3</v>
      </c>
      <c r="F244" s="320" t="s">
        <v>2383</v>
      </c>
      <c r="G244" s="298" t="s">
        <v>2377</v>
      </c>
      <c r="I244" s="298">
        <v>5</v>
      </c>
    </row>
    <row r="245" s="298" customFormat="1" spans="1:9">
      <c r="A245" s="298" t="s">
        <v>472</v>
      </c>
      <c r="B245" s="298">
        <v>455</v>
      </c>
      <c r="C245" s="298">
        <v>4</v>
      </c>
      <c r="F245" s="320" t="s">
        <v>2157</v>
      </c>
      <c r="G245" s="298" t="s">
        <v>2375</v>
      </c>
      <c r="I245" s="298">
        <v>5</v>
      </c>
    </row>
    <row r="246" s="298" customFormat="1" spans="1:9">
      <c r="A246" s="298" t="s">
        <v>472</v>
      </c>
      <c r="B246" s="298">
        <v>455</v>
      </c>
      <c r="C246" s="298">
        <v>5</v>
      </c>
      <c r="F246" s="320" t="s">
        <v>2385</v>
      </c>
      <c r="G246" s="298" t="s">
        <v>2375</v>
      </c>
      <c r="I246" s="298">
        <v>5</v>
      </c>
    </row>
    <row r="247" s="298" customFormat="1" spans="1:11">
      <c r="A247" s="298" t="s">
        <v>472</v>
      </c>
      <c r="B247" s="298">
        <v>455</v>
      </c>
      <c r="C247" s="298">
        <v>6</v>
      </c>
      <c r="F247" s="320" t="s">
        <v>2259</v>
      </c>
      <c r="G247" s="298" t="s">
        <v>2379</v>
      </c>
      <c r="H247" s="298">
        <v>373</v>
      </c>
      <c r="I247" s="298">
        <v>5</v>
      </c>
      <c r="K247" s="321" t="s">
        <v>2373</v>
      </c>
    </row>
    <row r="248" s="298" customFormat="1" spans="1:9">
      <c r="A248" s="298" t="s">
        <v>472</v>
      </c>
      <c r="B248" s="298">
        <v>455</v>
      </c>
      <c r="C248" s="298">
        <v>7</v>
      </c>
      <c r="F248" s="320" t="s">
        <v>1088</v>
      </c>
      <c r="G248" s="298" t="s">
        <v>2375</v>
      </c>
      <c r="I248" s="298">
        <v>5</v>
      </c>
    </row>
    <row r="249" s="298" customFormat="1" spans="1:9">
      <c r="A249" s="298" t="s">
        <v>472</v>
      </c>
      <c r="B249" s="298">
        <v>455</v>
      </c>
      <c r="C249" s="298">
        <v>8</v>
      </c>
      <c r="F249" s="320" t="s">
        <v>1172</v>
      </c>
      <c r="G249" s="298" t="s">
        <v>2380</v>
      </c>
      <c r="I249" s="298">
        <v>5</v>
      </c>
    </row>
    <row r="250" s="298" customFormat="1" spans="1:9">
      <c r="A250" s="298" t="s">
        <v>472</v>
      </c>
      <c r="B250" s="298">
        <v>455</v>
      </c>
      <c r="C250" s="298">
        <v>9</v>
      </c>
      <c r="F250" s="320" t="s">
        <v>2290</v>
      </c>
      <c r="G250" s="298" t="s">
        <v>2375</v>
      </c>
      <c r="I250" s="298">
        <v>5</v>
      </c>
    </row>
    <row r="251" s="298" customFormat="1" spans="1:9">
      <c r="A251" s="298" t="s">
        <v>472</v>
      </c>
      <c r="B251" s="298">
        <v>455</v>
      </c>
      <c r="C251" s="298">
        <v>10</v>
      </c>
      <c r="F251" s="320" t="s">
        <v>1176</v>
      </c>
      <c r="G251" s="298" t="s">
        <v>2382</v>
      </c>
      <c r="I251" s="298">
        <v>5</v>
      </c>
    </row>
    <row r="252" s="298" customFormat="1" spans="1:13">
      <c r="A252" s="298" t="s">
        <v>473</v>
      </c>
      <c r="B252" s="298">
        <v>456</v>
      </c>
      <c r="C252" s="298">
        <v>0</v>
      </c>
      <c r="D252" s="298">
        <v>200309</v>
      </c>
      <c r="E252" s="298">
        <v>500</v>
      </c>
      <c r="F252" s="320" t="s">
        <v>2354</v>
      </c>
      <c r="I252" s="298">
        <v>5</v>
      </c>
      <c r="L252" s="298" t="s">
        <v>2370</v>
      </c>
      <c r="M252" s="298" t="s">
        <v>2356</v>
      </c>
    </row>
    <row r="253" s="298" customFormat="1" spans="1:11">
      <c r="A253" s="298" t="s">
        <v>473</v>
      </c>
      <c r="B253" s="298">
        <v>456</v>
      </c>
      <c r="C253" s="298">
        <v>1</v>
      </c>
      <c r="F253" s="320" t="s">
        <v>2371</v>
      </c>
      <c r="G253" s="298" t="s">
        <v>2372</v>
      </c>
      <c r="H253" s="298">
        <v>372</v>
      </c>
      <c r="I253" s="298">
        <v>5</v>
      </c>
      <c r="K253" s="321" t="s">
        <v>2373</v>
      </c>
    </row>
    <row r="254" s="298" customFormat="1" spans="1:9">
      <c r="A254" s="298" t="s">
        <v>473</v>
      </c>
      <c r="B254" s="298">
        <v>456</v>
      </c>
      <c r="C254" s="298">
        <v>2</v>
      </c>
      <c r="F254" s="320" t="s">
        <v>2374</v>
      </c>
      <c r="G254" s="298" t="s">
        <v>2375</v>
      </c>
      <c r="I254" s="298">
        <v>5</v>
      </c>
    </row>
    <row r="255" s="298" customFormat="1" spans="1:9">
      <c r="A255" s="298" t="s">
        <v>473</v>
      </c>
      <c r="B255" s="298">
        <v>456</v>
      </c>
      <c r="C255" s="298">
        <v>3</v>
      </c>
      <c r="F255" s="320" t="s">
        <v>2376</v>
      </c>
      <c r="G255" s="298" t="s">
        <v>2377</v>
      </c>
      <c r="I255" s="298">
        <v>5</v>
      </c>
    </row>
    <row r="256" s="298" customFormat="1" spans="1:9">
      <c r="A256" s="298" t="s">
        <v>473</v>
      </c>
      <c r="B256" s="298">
        <v>456</v>
      </c>
      <c r="C256" s="298">
        <v>4</v>
      </c>
      <c r="F256" s="320" t="s">
        <v>2368</v>
      </c>
      <c r="G256" s="298" t="s">
        <v>2375</v>
      </c>
      <c r="I256" s="298">
        <v>5</v>
      </c>
    </row>
    <row r="257" s="298" customFormat="1" spans="1:9">
      <c r="A257" s="298" t="s">
        <v>473</v>
      </c>
      <c r="B257" s="298">
        <v>456</v>
      </c>
      <c r="C257" s="298">
        <v>5</v>
      </c>
      <c r="F257" s="320" t="s">
        <v>2378</v>
      </c>
      <c r="G257" s="298" t="s">
        <v>2375</v>
      </c>
      <c r="I257" s="298">
        <v>5</v>
      </c>
    </row>
    <row r="258" s="298" customFormat="1" spans="1:11">
      <c r="A258" s="298" t="s">
        <v>473</v>
      </c>
      <c r="B258" s="298">
        <v>456</v>
      </c>
      <c r="C258" s="298">
        <v>6</v>
      </c>
      <c r="F258" s="320" t="s">
        <v>2259</v>
      </c>
      <c r="G258" s="298" t="s">
        <v>2379</v>
      </c>
      <c r="H258" s="298">
        <v>373</v>
      </c>
      <c r="I258" s="298">
        <v>5</v>
      </c>
      <c r="K258" s="321" t="s">
        <v>2373</v>
      </c>
    </row>
    <row r="259" s="298" customFormat="1" spans="1:9">
      <c r="A259" s="298" t="s">
        <v>473</v>
      </c>
      <c r="B259" s="298">
        <v>456</v>
      </c>
      <c r="C259" s="298">
        <v>7</v>
      </c>
      <c r="F259" s="320" t="s">
        <v>2369</v>
      </c>
      <c r="G259" s="298" t="s">
        <v>2375</v>
      </c>
      <c r="I259" s="298">
        <v>5</v>
      </c>
    </row>
    <row r="260" s="298" customFormat="1" spans="1:9">
      <c r="A260" s="298" t="s">
        <v>473</v>
      </c>
      <c r="B260" s="298">
        <v>456</v>
      </c>
      <c r="C260" s="298">
        <v>8</v>
      </c>
      <c r="F260" s="320" t="s">
        <v>1172</v>
      </c>
      <c r="G260" s="298" t="s">
        <v>2380</v>
      </c>
      <c r="I260" s="298">
        <v>5</v>
      </c>
    </row>
    <row r="261" s="298" customFormat="1" spans="1:9">
      <c r="A261" s="298" t="s">
        <v>473</v>
      </c>
      <c r="B261" s="298">
        <v>456</v>
      </c>
      <c r="C261" s="298">
        <v>9</v>
      </c>
      <c r="F261" s="320" t="s">
        <v>2381</v>
      </c>
      <c r="G261" s="298" t="s">
        <v>2375</v>
      </c>
      <c r="I261" s="298">
        <v>5</v>
      </c>
    </row>
    <row r="262" s="298" customFormat="1" spans="1:9">
      <c r="A262" s="298" t="s">
        <v>473</v>
      </c>
      <c r="B262" s="298">
        <v>456</v>
      </c>
      <c r="C262" s="298">
        <v>10</v>
      </c>
      <c r="F262" s="320" t="s">
        <v>1176</v>
      </c>
      <c r="G262" s="298" t="s">
        <v>2382</v>
      </c>
      <c r="I262" s="298">
        <v>5</v>
      </c>
    </row>
    <row r="263" spans="1:12">
      <c r="A263" s="273" t="s">
        <v>2386</v>
      </c>
      <c r="B263">
        <v>653</v>
      </c>
      <c r="C263">
        <v>0</v>
      </c>
      <c r="E263">
        <v>998</v>
      </c>
      <c r="F263" s="267" t="s">
        <v>2387</v>
      </c>
      <c r="I263">
        <v>2</v>
      </c>
      <c r="L263" s="298" t="s">
        <v>2388</v>
      </c>
    </row>
    <row r="264" spans="1:9">
      <c r="A264" t="s">
        <v>2386</v>
      </c>
      <c r="B264">
        <v>653</v>
      </c>
      <c r="C264">
        <v>1</v>
      </c>
      <c r="F264" s="280" t="s">
        <v>2303</v>
      </c>
      <c r="G264" s="164" t="s">
        <v>2389</v>
      </c>
      <c r="H264" s="322">
        <v>410</v>
      </c>
      <c r="I264">
        <v>2</v>
      </c>
    </row>
    <row r="265" spans="1:9">
      <c r="A265" t="s">
        <v>2386</v>
      </c>
      <c r="B265">
        <v>653</v>
      </c>
      <c r="C265">
        <v>2</v>
      </c>
      <c r="F265" s="280" t="s">
        <v>2305</v>
      </c>
      <c r="G265" s="164" t="s">
        <v>2390</v>
      </c>
      <c r="H265" s="322">
        <v>411</v>
      </c>
      <c r="I265">
        <v>2</v>
      </c>
    </row>
    <row r="266" spans="1:9">
      <c r="A266" t="s">
        <v>2386</v>
      </c>
      <c r="B266">
        <v>653</v>
      </c>
      <c r="C266">
        <v>3</v>
      </c>
      <c r="F266" s="280" t="s">
        <v>2391</v>
      </c>
      <c r="G266" s="164" t="s">
        <v>2392</v>
      </c>
      <c r="H266" s="322">
        <v>412</v>
      </c>
      <c r="I266">
        <v>2</v>
      </c>
    </row>
    <row r="267" spans="1:9">
      <c r="A267" t="s">
        <v>2386</v>
      </c>
      <c r="B267">
        <v>653</v>
      </c>
      <c r="C267">
        <v>4</v>
      </c>
      <c r="F267" s="280" t="s">
        <v>2307</v>
      </c>
      <c r="G267" s="164" t="s">
        <v>2393</v>
      </c>
      <c r="H267" s="322">
        <v>413</v>
      </c>
      <c r="I267">
        <v>2</v>
      </c>
    </row>
    <row r="268" spans="1:9">
      <c r="A268" t="s">
        <v>2386</v>
      </c>
      <c r="B268">
        <v>653</v>
      </c>
      <c r="C268">
        <v>5</v>
      </c>
      <c r="F268" s="280" t="s">
        <v>2311</v>
      </c>
      <c r="G268" s="164" t="s">
        <v>2394</v>
      </c>
      <c r="H268" s="322">
        <v>414</v>
      </c>
      <c r="I268">
        <v>2</v>
      </c>
    </row>
    <row r="269" spans="1:9">
      <c r="A269" t="s">
        <v>2386</v>
      </c>
      <c r="B269">
        <v>653</v>
      </c>
      <c r="C269">
        <v>6</v>
      </c>
      <c r="F269" s="280" t="s">
        <v>2313</v>
      </c>
      <c r="G269" s="164" t="s">
        <v>2394</v>
      </c>
      <c r="H269" s="322">
        <v>415</v>
      </c>
      <c r="I269">
        <v>2</v>
      </c>
    </row>
    <row r="270" spans="1:9">
      <c r="A270" t="s">
        <v>2386</v>
      </c>
      <c r="B270">
        <v>653</v>
      </c>
      <c r="C270">
        <v>7</v>
      </c>
      <c r="F270" s="280" t="s">
        <v>2314</v>
      </c>
      <c r="G270" s="164" t="s">
        <v>2394</v>
      </c>
      <c r="H270" s="322">
        <v>416</v>
      </c>
      <c r="I270">
        <v>2</v>
      </c>
    </row>
    <row r="271" spans="1:9">
      <c r="A271" t="s">
        <v>2386</v>
      </c>
      <c r="B271">
        <v>653</v>
      </c>
      <c r="C271">
        <v>8</v>
      </c>
      <c r="F271" s="280" t="s">
        <v>2315</v>
      </c>
      <c r="G271" s="164" t="s">
        <v>2394</v>
      </c>
      <c r="H271" s="322">
        <v>417</v>
      </c>
      <c r="I271">
        <v>2</v>
      </c>
    </row>
    <row r="272" spans="1:9">
      <c r="A272" t="s">
        <v>2386</v>
      </c>
      <c r="B272">
        <v>653</v>
      </c>
      <c r="C272">
        <v>9</v>
      </c>
      <c r="F272" s="280" t="s">
        <v>2316</v>
      </c>
      <c r="G272" s="164" t="s">
        <v>2394</v>
      </c>
      <c r="H272" s="322">
        <v>418</v>
      </c>
      <c r="I272">
        <v>2</v>
      </c>
    </row>
    <row r="273" spans="1:9">
      <c r="A273" t="s">
        <v>2386</v>
      </c>
      <c r="B273">
        <v>653</v>
      </c>
      <c r="C273">
        <v>10</v>
      </c>
      <c r="F273" s="280" t="s">
        <v>2317</v>
      </c>
      <c r="G273" s="164" t="s">
        <v>2394</v>
      </c>
      <c r="H273" s="322">
        <v>419</v>
      </c>
      <c r="I273">
        <v>2</v>
      </c>
    </row>
    <row r="274" spans="1:9">
      <c r="A274" t="s">
        <v>2386</v>
      </c>
      <c r="B274">
        <v>653</v>
      </c>
      <c r="C274">
        <v>11</v>
      </c>
      <c r="F274" s="280" t="s">
        <v>1098</v>
      </c>
      <c r="G274" s="164" t="s">
        <v>2395</v>
      </c>
      <c r="I274">
        <v>2</v>
      </c>
    </row>
    <row r="275" spans="1:9">
      <c r="A275" t="s">
        <v>2386</v>
      </c>
      <c r="B275">
        <v>653</v>
      </c>
      <c r="C275">
        <v>12</v>
      </c>
      <c r="F275" s="280" t="s">
        <v>1172</v>
      </c>
      <c r="G275" s="164" t="s">
        <v>2396</v>
      </c>
      <c r="I275">
        <v>2</v>
      </c>
    </row>
    <row r="276" spans="1:9">
      <c r="A276" t="s">
        <v>2386</v>
      </c>
      <c r="B276">
        <v>653</v>
      </c>
      <c r="C276">
        <v>13</v>
      </c>
      <c r="F276" s="280" t="s">
        <v>2320</v>
      </c>
      <c r="G276" s="164" t="s">
        <v>2395</v>
      </c>
      <c r="I276">
        <v>2</v>
      </c>
    </row>
    <row r="277" spans="1:9">
      <c r="A277" t="s">
        <v>2386</v>
      </c>
      <c r="B277">
        <v>653</v>
      </c>
      <c r="C277">
        <v>14</v>
      </c>
      <c r="F277" s="280" t="s">
        <v>2321</v>
      </c>
      <c r="G277" s="164" t="s">
        <v>2397</v>
      </c>
      <c r="I277">
        <v>2</v>
      </c>
    </row>
    <row r="278" spans="1:9">
      <c r="A278" t="s">
        <v>2386</v>
      </c>
      <c r="B278">
        <v>653</v>
      </c>
      <c r="C278">
        <v>15</v>
      </c>
      <c r="F278" s="280" t="s">
        <v>2309</v>
      </c>
      <c r="G278" s="164" t="s">
        <v>2398</v>
      </c>
      <c r="I278">
        <v>2</v>
      </c>
    </row>
    <row r="279" spans="1:9">
      <c r="A279" t="s">
        <v>2386</v>
      </c>
      <c r="B279">
        <v>653</v>
      </c>
      <c r="C279">
        <v>16</v>
      </c>
      <c r="F279" s="280" t="s">
        <v>2323</v>
      </c>
      <c r="G279" s="164" t="s">
        <v>2399</v>
      </c>
      <c r="I279">
        <v>2</v>
      </c>
    </row>
    <row r="280" spans="1:9">
      <c r="A280" t="s">
        <v>2386</v>
      </c>
      <c r="B280">
        <v>653</v>
      </c>
      <c r="C280">
        <v>17</v>
      </c>
      <c r="F280" s="280" t="s">
        <v>2327</v>
      </c>
      <c r="G280" s="164" t="s">
        <v>2400</v>
      </c>
      <c r="I280">
        <v>2</v>
      </c>
    </row>
    <row r="281" spans="1:9">
      <c r="A281" t="s">
        <v>2386</v>
      </c>
      <c r="B281">
        <v>653</v>
      </c>
      <c r="C281">
        <v>18</v>
      </c>
      <c r="F281" s="280" t="s">
        <v>2329</v>
      </c>
      <c r="G281" s="164" t="s">
        <v>2400</v>
      </c>
      <c r="I281">
        <v>2</v>
      </c>
    </row>
    <row r="282" spans="1:9">
      <c r="A282" t="s">
        <v>2386</v>
      </c>
      <c r="B282">
        <v>653</v>
      </c>
      <c r="C282">
        <v>19</v>
      </c>
      <c r="F282" s="280" t="s">
        <v>1088</v>
      </c>
      <c r="G282" s="164" t="s">
        <v>2401</v>
      </c>
      <c r="I282">
        <v>2</v>
      </c>
    </row>
    <row r="283" spans="1:9">
      <c r="A283" t="s">
        <v>2386</v>
      </c>
      <c r="B283">
        <v>653</v>
      </c>
      <c r="C283">
        <v>20</v>
      </c>
      <c r="F283" s="280" t="s">
        <v>1156</v>
      </c>
      <c r="G283" s="164" t="s">
        <v>2399</v>
      </c>
      <c r="I283">
        <v>2</v>
      </c>
    </row>
    <row r="284" spans="1:9">
      <c r="A284" t="s">
        <v>2386</v>
      </c>
      <c r="B284">
        <v>653</v>
      </c>
      <c r="C284">
        <v>21</v>
      </c>
      <c r="F284" s="280" t="s">
        <v>2332</v>
      </c>
      <c r="G284" s="164" t="s">
        <v>2400</v>
      </c>
      <c r="I284">
        <v>2</v>
      </c>
    </row>
    <row r="285" spans="1:9">
      <c r="A285" t="s">
        <v>2386</v>
      </c>
      <c r="B285">
        <v>653</v>
      </c>
      <c r="C285">
        <v>22</v>
      </c>
      <c r="F285" s="280" t="s">
        <v>2334</v>
      </c>
      <c r="G285" s="164" t="s">
        <v>2400</v>
      </c>
      <c r="I285">
        <v>2</v>
      </c>
    </row>
    <row r="286" spans="1:9">
      <c r="A286" t="s">
        <v>2386</v>
      </c>
      <c r="B286">
        <v>653</v>
      </c>
      <c r="C286">
        <v>23</v>
      </c>
      <c r="F286" s="280" t="s">
        <v>2157</v>
      </c>
      <c r="G286" s="164" t="s">
        <v>2402</v>
      </c>
      <c r="I286">
        <v>2</v>
      </c>
    </row>
    <row r="287" spans="1:9">
      <c r="A287" t="s">
        <v>2386</v>
      </c>
      <c r="B287">
        <v>653</v>
      </c>
      <c r="C287">
        <v>24</v>
      </c>
      <c r="F287" s="280" t="s">
        <v>1152</v>
      </c>
      <c r="G287" s="164" t="s">
        <v>2403</v>
      </c>
      <c r="I287">
        <v>2</v>
      </c>
    </row>
    <row r="288" spans="1:9">
      <c r="A288" t="s">
        <v>2386</v>
      </c>
      <c r="B288">
        <v>653</v>
      </c>
      <c r="C288">
        <v>25</v>
      </c>
      <c r="F288" s="280" t="s">
        <v>2141</v>
      </c>
      <c r="G288" s="164" t="s">
        <v>2400</v>
      </c>
      <c r="I288">
        <v>2</v>
      </c>
    </row>
    <row r="289" spans="1:9">
      <c r="A289" t="s">
        <v>2386</v>
      </c>
      <c r="B289">
        <v>653</v>
      </c>
      <c r="C289">
        <v>26</v>
      </c>
      <c r="F289" s="280" t="s">
        <v>2290</v>
      </c>
      <c r="G289" s="164" t="s">
        <v>2404</v>
      </c>
      <c r="I289">
        <v>2</v>
      </c>
    </row>
    <row r="290" spans="1:9">
      <c r="A290" t="s">
        <v>2386</v>
      </c>
      <c r="B290">
        <v>653</v>
      </c>
      <c r="C290">
        <v>27</v>
      </c>
      <c r="F290" s="280" t="s">
        <v>2339</v>
      </c>
      <c r="G290" s="164" t="s">
        <v>2405</v>
      </c>
      <c r="I290">
        <v>2</v>
      </c>
    </row>
    <row r="291" spans="1:9">
      <c r="A291" t="s">
        <v>2386</v>
      </c>
      <c r="B291">
        <v>653</v>
      </c>
      <c r="C291">
        <v>28</v>
      </c>
      <c r="F291" s="280" t="s">
        <v>2289</v>
      </c>
      <c r="G291" s="164" t="s">
        <v>2400</v>
      </c>
      <c r="I291">
        <v>2</v>
      </c>
    </row>
    <row r="292" spans="1:9">
      <c r="A292" t="s">
        <v>2386</v>
      </c>
      <c r="B292">
        <v>653</v>
      </c>
      <c r="C292">
        <v>29</v>
      </c>
      <c r="F292" s="280" t="s">
        <v>2340</v>
      </c>
      <c r="G292" s="164" t="s">
        <v>2400</v>
      </c>
      <c r="I292">
        <v>2</v>
      </c>
    </row>
    <row r="293" s="98" customFormat="1" ht="17.25" spans="1:9">
      <c r="A293" s="98" t="s">
        <v>2386</v>
      </c>
      <c r="B293" s="98">
        <v>653</v>
      </c>
      <c r="C293" s="98">
        <v>30</v>
      </c>
      <c r="F293" s="280" t="s">
        <v>2277</v>
      </c>
      <c r="G293" s="164" t="s">
        <v>2406</v>
      </c>
      <c r="H293" s="97"/>
      <c r="I293" s="98">
        <v>2</v>
      </c>
    </row>
    <row r="294" ht="17.25" spans="1:12">
      <c r="A294" s="273" t="s">
        <v>2407</v>
      </c>
      <c r="B294">
        <v>705</v>
      </c>
      <c r="C294">
        <v>0</v>
      </c>
      <c r="E294">
        <v>998</v>
      </c>
      <c r="F294" s="267" t="s">
        <v>2408</v>
      </c>
      <c r="I294">
        <v>2</v>
      </c>
      <c r="L294" s="298" t="s">
        <v>2388</v>
      </c>
    </row>
    <row r="295" spans="1:9">
      <c r="A295" t="s">
        <v>2407</v>
      </c>
      <c r="B295">
        <v>705</v>
      </c>
      <c r="C295">
        <v>1</v>
      </c>
      <c r="F295" s="267" t="s">
        <v>2303</v>
      </c>
      <c r="G295" t="s">
        <v>2389</v>
      </c>
      <c r="H295" s="322">
        <v>400</v>
      </c>
      <c r="I295">
        <v>2</v>
      </c>
    </row>
    <row r="296" spans="1:9">
      <c r="A296" t="s">
        <v>2407</v>
      </c>
      <c r="B296">
        <v>705</v>
      </c>
      <c r="C296">
        <v>2</v>
      </c>
      <c r="F296" s="267" t="s">
        <v>2305</v>
      </c>
      <c r="G296" t="s">
        <v>2390</v>
      </c>
      <c r="H296" s="322">
        <v>401</v>
      </c>
      <c r="I296">
        <v>2</v>
      </c>
    </row>
    <row r="297" spans="1:9">
      <c r="A297" t="s">
        <v>2407</v>
      </c>
      <c r="B297">
        <v>705</v>
      </c>
      <c r="C297">
        <v>3</v>
      </c>
      <c r="F297" s="267" t="s">
        <v>2307</v>
      </c>
      <c r="G297" t="s">
        <v>2392</v>
      </c>
      <c r="H297" s="322">
        <v>402</v>
      </c>
      <c r="I297">
        <v>2</v>
      </c>
    </row>
    <row r="298" spans="1:9">
      <c r="A298" t="s">
        <v>2407</v>
      </c>
      <c r="B298">
        <v>705</v>
      </c>
      <c r="C298">
        <v>4</v>
      </c>
      <c r="F298" s="267" t="s">
        <v>2309</v>
      </c>
      <c r="G298" t="s">
        <v>2393</v>
      </c>
      <c r="H298" s="322">
        <v>403</v>
      </c>
      <c r="I298">
        <v>2</v>
      </c>
    </row>
    <row r="299" spans="1:9">
      <c r="A299" t="s">
        <v>2407</v>
      </c>
      <c r="B299">
        <v>705</v>
      </c>
      <c r="C299">
        <v>5</v>
      </c>
      <c r="F299" s="267" t="s">
        <v>2311</v>
      </c>
      <c r="G299" t="s">
        <v>2394</v>
      </c>
      <c r="H299" s="322">
        <v>404</v>
      </c>
      <c r="I299">
        <v>2</v>
      </c>
    </row>
    <row r="300" spans="1:9">
      <c r="A300" t="s">
        <v>2407</v>
      </c>
      <c r="B300">
        <v>705</v>
      </c>
      <c r="C300">
        <v>6</v>
      </c>
      <c r="F300" s="267" t="s">
        <v>2313</v>
      </c>
      <c r="G300" t="s">
        <v>2394</v>
      </c>
      <c r="H300" s="322">
        <v>405</v>
      </c>
      <c r="I300">
        <v>2</v>
      </c>
    </row>
    <row r="301" spans="1:9">
      <c r="A301" t="s">
        <v>2407</v>
      </c>
      <c r="B301">
        <v>705</v>
      </c>
      <c r="C301">
        <v>7</v>
      </c>
      <c r="F301" s="267" t="s">
        <v>2314</v>
      </c>
      <c r="G301" t="s">
        <v>2394</v>
      </c>
      <c r="H301" s="322">
        <v>406</v>
      </c>
      <c r="I301">
        <v>2</v>
      </c>
    </row>
    <row r="302" spans="1:9">
      <c r="A302" t="s">
        <v>2407</v>
      </c>
      <c r="B302">
        <v>705</v>
      </c>
      <c r="C302">
        <v>8</v>
      </c>
      <c r="F302" s="267" t="s">
        <v>2315</v>
      </c>
      <c r="G302" t="s">
        <v>2394</v>
      </c>
      <c r="H302" s="322">
        <v>407</v>
      </c>
      <c r="I302">
        <v>2</v>
      </c>
    </row>
    <row r="303" spans="1:9">
      <c r="A303" t="s">
        <v>2407</v>
      </c>
      <c r="B303">
        <v>705</v>
      </c>
      <c r="C303">
        <v>9</v>
      </c>
      <c r="F303" s="267" t="s">
        <v>2316</v>
      </c>
      <c r="G303" t="s">
        <v>2394</v>
      </c>
      <c r="H303" s="322">
        <v>408</v>
      </c>
      <c r="I303">
        <v>2</v>
      </c>
    </row>
    <row r="304" spans="1:9">
      <c r="A304" t="s">
        <v>2407</v>
      </c>
      <c r="B304">
        <v>705</v>
      </c>
      <c r="C304">
        <v>10</v>
      </c>
      <c r="F304" s="267" t="s">
        <v>2317</v>
      </c>
      <c r="G304" t="s">
        <v>2394</v>
      </c>
      <c r="H304" s="322">
        <v>409</v>
      </c>
      <c r="I304">
        <v>2</v>
      </c>
    </row>
    <row r="305" spans="1:9">
      <c r="A305" t="s">
        <v>2407</v>
      </c>
      <c r="B305">
        <v>705</v>
      </c>
      <c r="C305">
        <v>11</v>
      </c>
      <c r="F305" s="267" t="s">
        <v>1098</v>
      </c>
      <c r="G305" t="s">
        <v>2395</v>
      </c>
      <c r="I305">
        <v>2</v>
      </c>
    </row>
    <row r="306" spans="1:9">
      <c r="A306" t="s">
        <v>2407</v>
      </c>
      <c r="B306">
        <v>705</v>
      </c>
      <c r="C306">
        <v>12</v>
      </c>
      <c r="F306" s="267" t="s">
        <v>1172</v>
      </c>
      <c r="G306" t="s">
        <v>2396</v>
      </c>
      <c r="I306">
        <v>2</v>
      </c>
    </row>
    <row r="307" spans="1:9">
      <c r="A307" t="s">
        <v>2407</v>
      </c>
      <c r="B307">
        <v>705</v>
      </c>
      <c r="C307">
        <v>13</v>
      </c>
      <c r="F307" s="267" t="s">
        <v>2320</v>
      </c>
      <c r="G307" t="s">
        <v>2395</v>
      </c>
      <c r="I307">
        <v>2</v>
      </c>
    </row>
    <row r="308" spans="1:9">
      <c r="A308" t="s">
        <v>2407</v>
      </c>
      <c r="B308">
        <v>705</v>
      </c>
      <c r="C308">
        <v>14</v>
      </c>
      <c r="F308" s="267" t="s">
        <v>2321</v>
      </c>
      <c r="G308" t="s">
        <v>2397</v>
      </c>
      <c r="I308">
        <v>2</v>
      </c>
    </row>
    <row r="309" spans="1:9">
      <c r="A309" t="s">
        <v>2407</v>
      </c>
      <c r="B309">
        <v>705</v>
      </c>
      <c r="C309">
        <v>15</v>
      </c>
      <c r="F309" s="267" t="s">
        <v>2323</v>
      </c>
      <c r="G309" t="s">
        <v>2398</v>
      </c>
      <c r="I309">
        <v>2</v>
      </c>
    </row>
    <row r="310" spans="1:9">
      <c r="A310" t="s">
        <v>2407</v>
      </c>
      <c r="B310">
        <v>705</v>
      </c>
      <c r="C310">
        <v>16</v>
      </c>
      <c r="F310" s="267" t="s">
        <v>2325</v>
      </c>
      <c r="G310" t="s">
        <v>2399</v>
      </c>
      <c r="I310">
        <v>2</v>
      </c>
    </row>
    <row r="311" spans="1:9">
      <c r="A311" t="s">
        <v>2407</v>
      </c>
      <c r="B311">
        <v>705</v>
      </c>
      <c r="C311">
        <v>17</v>
      </c>
      <c r="F311" s="267" t="s">
        <v>2327</v>
      </c>
      <c r="G311" t="s">
        <v>2409</v>
      </c>
      <c r="I311">
        <v>2</v>
      </c>
    </row>
    <row r="312" spans="1:9">
      <c r="A312" t="s">
        <v>2407</v>
      </c>
      <c r="B312">
        <v>705</v>
      </c>
      <c r="C312">
        <v>18</v>
      </c>
      <c r="F312" s="267" t="s">
        <v>2329</v>
      </c>
      <c r="G312" t="s">
        <v>2403</v>
      </c>
      <c r="I312">
        <v>2</v>
      </c>
    </row>
    <row r="313" spans="1:9">
      <c r="A313" t="s">
        <v>2407</v>
      </c>
      <c r="B313">
        <v>705</v>
      </c>
      <c r="C313">
        <v>19</v>
      </c>
      <c r="F313" s="267" t="s">
        <v>1088</v>
      </c>
      <c r="G313" t="s">
        <v>2405</v>
      </c>
      <c r="I313">
        <v>2</v>
      </c>
    </row>
    <row r="314" spans="1:9">
      <c r="A314" t="s">
        <v>2407</v>
      </c>
      <c r="B314">
        <v>705</v>
      </c>
      <c r="C314">
        <v>20</v>
      </c>
      <c r="F314" s="267" t="s">
        <v>1156</v>
      </c>
      <c r="G314" t="s">
        <v>2409</v>
      </c>
      <c r="I314">
        <v>2</v>
      </c>
    </row>
    <row r="315" spans="1:9">
      <c r="A315" t="s">
        <v>2407</v>
      </c>
      <c r="B315">
        <v>705</v>
      </c>
      <c r="C315">
        <v>21</v>
      </c>
      <c r="F315" s="267" t="s">
        <v>2332</v>
      </c>
      <c r="G315" t="s">
        <v>2410</v>
      </c>
      <c r="I315">
        <v>2</v>
      </c>
    </row>
    <row r="316" spans="1:9">
      <c r="A316" t="s">
        <v>2407</v>
      </c>
      <c r="B316">
        <v>705</v>
      </c>
      <c r="C316">
        <v>22</v>
      </c>
      <c r="F316" s="267" t="s">
        <v>2334</v>
      </c>
      <c r="G316" t="s">
        <v>2411</v>
      </c>
      <c r="I316">
        <v>2</v>
      </c>
    </row>
    <row r="317" spans="1:9">
      <c r="A317" t="s">
        <v>2407</v>
      </c>
      <c r="B317">
        <v>705</v>
      </c>
      <c r="C317">
        <v>23</v>
      </c>
      <c r="F317" s="267" t="s">
        <v>2157</v>
      </c>
      <c r="G317" t="s">
        <v>2412</v>
      </c>
      <c r="I317">
        <v>2</v>
      </c>
    </row>
    <row r="318" spans="1:9">
      <c r="A318" t="s">
        <v>2407</v>
      </c>
      <c r="B318">
        <v>705</v>
      </c>
      <c r="C318">
        <v>24</v>
      </c>
      <c r="F318" s="267" t="s">
        <v>1152</v>
      </c>
      <c r="G318" t="s">
        <v>2413</v>
      </c>
      <c r="I318">
        <v>2</v>
      </c>
    </row>
    <row r="319" spans="1:9">
      <c r="A319" t="s">
        <v>2407</v>
      </c>
      <c r="B319">
        <v>705</v>
      </c>
      <c r="C319">
        <v>25</v>
      </c>
      <c r="F319" s="267" t="s">
        <v>2141</v>
      </c>
      <c r="G319" t="s">
        <v>2409</v>
      </c>
      <c r="I319">
        <v>2</v>
      </c>
    </row>
    <row r="320" spans="1:9">
      <c r="A320" t="s">
        <v>2407</v>
      </c>
      <c r="B320">
        <v>705</v>
      </c>
      <c r="C320">
        <v>26</v>
      </c>
      <c r="F320" s="267" t="s">
        <v>2290</v>
      </c>
      <c r="G320" t="s">
        <v>2414</v>
      </c>
      <c r="I320">
        <v>2</v>
      </c>
    </row>
    <row r="321" spans="1:9">
      <c r="A321" t="s">
        <v>2407</v>
      </c>
      <c r="B321">
        <v>705</v>
      </c>
      <c r="C321">
        <v>27</v>
      </c>
      <c r="F321" s="267" t="s">
        <v>2339</v>
      </c>
      <c r="G321" t="s">
        <v>2413</v>
      </c>
      <c r="I321">
        <v>2</v>
      </c>
    </row>
    <row r="322" spans="1:9">
      <c r="A322" t="s">
        <v>2407</v>
      </c>
      <c r="B322">
        <v>705</v>
      </c>
      <c r="C322">
        <v>28</v>
      </c>
      <c r="F322" s="267" t="s">
        <v>2289</v>
      </c>
      <c r="G322" t="s">
        <v>2399</v>
      </c>
      <c r="I322">
        <v>2</v>
      </c>
    </row>
    <row r="323" spans="1:9">
      <c r="A323" t="s">
        <v>2407</v>
      </c>
      <c r="B323">
        <v>705</v>
      </c>
      <c r="C323">
        <v>29</v>
      </c>
      <c r="F323" s="267" t="s">
        <v>2340</v>
      </c>
      <c r="G323" t="s">
        <v>2405</v>
      </c>
      <c r="I323">
        <v>2</v>
      </c>
    </row>
    <row r="324" s="98" customFormat="1" ht="17.25" spans="1:9">
      <c r="A324" s="98" t="s">
        <v>2407</v>
      </c>
      <c r="B324" s="98">
        <v>705</v>
      </c>
      <c r="C324" s="98">
        <v>30</v>
      </c>
      <c r="F324" s="323" t="s">
        <v>2277</v>
      </c>
      <c r="G324" s="98" t="s">
        <v>2414</v>
      </c>
      <c r="H324" s="97"/>
      <c r="I324" s="98">
        <v>2</v>
      </c>
    </row>
    <row r="325" ht="17.25" spans="1:12">
      <c r="A325" s="273" t="s">
        <v>2415</v>
      </c>
      <c r="B325">
        <v>706</v>
      </c>
      <c r="C325">
        <v>0</v>
      </c>
      <c r="E325">
        <v>998</v>
      </c>
      <c r="F325" s="267" t="s">
        <v>2387</v>
      </c>
      <c r="I325">
        <v>2</v>
      </c>
      <c r="L325" s="298" t="s">
        <v>2388</v>
      </c>
    </row>
    <row r="326" spans="1:9">
      <c r="A326" s="273" t="s">
        <v>2415</v>
      </c>
      <c r="B326">
        <v>706</v>
      </c>
      <c r="C326">
        <v>1</v>
      </c>
      <c r="F326" s="280" t="s">
        <v>2303</v>
      </c>
      <c r="G326" s="164" t="s">
        <v>2389</v>
      </c>
      <c r="H326" s="322">
        <v>410</v>
      </c>
      <c r="I326">
        <v>2</v>
      </c>
    </row>
    <row r="327" spans="1:9">
      <c r="A327" s="273" t="s">
        <v>2415</v>
      </c>
      <c r="B327">
        <v>706</v>
      </c>
      <c r="C327">
        <v>2</v>
      </c>
      <c r="F327" s="280" t="s">
        <v>2305</v>
      </c>
      <c r="G327" s="164" t="s">
        <v>2390</v>
      </c>
      <c r="H327" s="322">
        <v>411</v>
      </c>
      <c r="I327">
        <v>2</v>
      </c>
    </row>
    <row r="328" spans="1:9">
      <c r="A328" s="273" t="s">
        <v>2415</v>
      </c>
      <c r="B328">
        <v>706</v>
      </c>
      <c r="C328">
        <v>3</v>
      </c>
      <c r="F328" s="280" t="s">
        <v>2391</v>
      </c>
      <c r="G328" s="164" t="s">
        <v>2392</v>
      </c>
      <c r="H328" s="322">
        <v>412</v>
      </c>
      <c r="I328">
        <v>2</v>
      </c>
    </row>
    <row r="329" spans="1:9">
      <c r="A329" s="273" t="s">
        <v>2415</v>
      </c>
      <c r="B329">
        <v>706</v>
      </c>
      <c r="C329">
        <v>4</v>
      </c>
      <c r="F329" s="280" t="s">
        <v>2307</v>
      </c>
      <c r="G329" s="164" t="s">
        <v>2393</v>
      </c>
      <c r="H329" s="322">
        <v>413</v>
      </c>
      <c r="I329">
        <v>2</v>
      </c>
    </row>
    <row r="330" spans="1:9">
      <c r="A330" s="273" t="s">
        <v>2415</v>
      </c>
      <c r="B330">
        <v>706</v>
      </c>
      <c r="C330">
        <v>5</v>
      </c>
      <c r="F330" s="280" t="s">
        <v>2311</v>
      </c>
      <c r="G330" s="164" t="s">
        <v>2394</v>
      </c>
      <c r="H330" s="322">
        <v>414</v>
      </c>
      <c r="I330">
        <v>2</v>
      </c>
    </row>
    <row r="331" spans="1:9">
      <c r="A331" s="273" t="s">
        <v>2415</v>
      </c>
      <c r="B331">
        <v>706</v>
      </c>
      <c r="C331">
        <v>6</v>
      </c>
      <c r="F331" s="280" t="s">
        <v>2313</v>
      </c>
      <c r="G331" s="164" t="s">
        <v>2394</v>
      </c>
      <c r="H331" s="322">
        <v>415</v>
      </c>
      <c r="I331">
        <v>2</v>
      </c>
    </row>
    <row r="332" spans="1:9">
      <c r="A332" s="273" t="s">
        <v>2415</v>
      </c>
      <c r="B332">
        <v>706</v>
      </c>
      <c r="C332">
        <v>7</v>
      </c>
      <c r="F332" s="280" t="s">
        <v>2314</v>
      </c>
      <c r="G332" s="164" t="s">
        <v>2394</v>
      </c>
      <c r="H332" s="322">
        <v>416</v>
      </c>
      <c r="I332">
        <v>2</v>
      </c>
    </row>
    <row r="333" spans="1:9">
      <c r="A333" s="273" t="s">
        <v>2415</v>
      </c>
      <c r="B333">
        <v>706</v>
      </c>
      <c r="C333">
        <v>8</v>
      </c>
      <c r="F333" s="280" t="s">
        <v>2315</v>
      </c>
      <c r="G333" s="164" t="s">
        <v>2394</v>
      </c>
      <c r="H333" s="322">
        <v>417</v>
      </c>
      <c r="I333">
        <v>2</v>
      </c>
    </row>
    <row r="334" spans="1:9">
      <c r="A334" s="273" t="s">
        <v>2415</v>
      </c>
      <c r="B334">
        <v>706</v>
      </c>
      <c r="C334">
        <v>9</v>
      </c>
      <c r="F334" s="280" t="s">
        <v>2316</v>
      </c>
      <c r="G334" s="164" t="s">
        <v>2394</v>
      </c>
      <c r="H334" s="322">
        <v>418</v>
      </c>
      <c r="I334">
        <v>2</v>
      </c>
    </row>
    <row r="335" spans="1:9">
      <c r="A335" s="273" t="s">
        <v>2415</v>
      </c>
      <c r="B335">
        <v>706</v>
      </c>
      <c r="C335">
        <v>10</v>
      </c>
      <c r="F335" s="280" t="s">
        <v>2317</v>
      </c>
      <c r="G335" s="164" t="s">
        <v>2394</v>
      </c>
      <c r="H335" s="322">
        <v>419</v>
      </c>
      <c r="I335">
        <v>2</v>
      </c>
    </row>
    <row r="336" spans="1:9">
      <c r="A336" s="273" t="s">
        <v>2415</v>
      </c>
      <c r="B336">
        <v>706</v>
      </c>
      <c r="C336">
        <v>11</v>
      </c>
      <c r="F336" s="280" t="s">
        <v>1098</v>
      </c>
      <c r="G336" s="164" t="s">
        <v>2395</v>
      </c>
      <c r="I336">
        <v>2</v>
      </c>
    </row>
    <row r="337" spans="1:9">
      <c r="A337" s="273" t="s">
        <v>2415</v>
      </c>
      <c r="B337">
        <v>706</v>
      </c>
      <c r="C337">
        <v>12</v>
      </c>
      <c r="F337" s="280" t="s">
        <v>1172</v>
      </c>
      <c r="G337" s="164" t="s">
        <v>2396</v>
      </c>
      <c r="I337">
        <v>2</v>
      </c>
    </row>
    <row r="338" spans="1:9">
      <c r="A338" s="273" t="s">
        <v>2415</v>
      </c>
      <c r="B338">
        <v>706</v>
      </c>
      <c r="C338">
        <v>13</v>
      </c>
      <c r="F338" s="280" t="s">
        <v>2320</v>
      </c>
      <c r="G338" s="164" t="s">
        <v>2395</v>
      </c>
      <c r="I338">
        <v>2</v>
      </c>
    </row>
    <row r="339" spans="1:9">
      <c r="A339" s="273" t="s">
        <v>2415</v>
      </c>
      <c r="B339">
        <v>706</v>
      </c>
      <c r="C339">
        <v>14</v>
      </c>
      <c r="F339" s="280" t="s">
        <v>2321</v>
      </c>
      <c r="G339" s="164" t="s">
        <v>2397</v>
      </c>
      <c r="I339">
        <v>2</v>
      </c>
    </row>
    <row r="340" spans="1:9">
      <c r="A340" s="273" t="s">
        <v>2415</v>
      </c>
      <c r="B340">
        <v>706</v>
      </c>
      <c r="C340">
        <v>15</v>
      </c>
      <c r="F340" s="280" t="s">
        <v>2309</v>
      </c>
      <c r="G340" s="164" t="s">
        <v>2398</v>
      </c>
      <c r="I340">
        <v>2</v>
      </c>
    </row>
    <row r="341" spans="1:9">
      <c r="A341" s="273" t="s">
        <v>2415</v>
      </c>
      <c r="B341">
        <v>706</v>
      </c>
      <c r="C341">
        <v>16</v>
      </c>
      <c r="F341" s="280" t="s">
        <v>2323</v>
      </c>
      <c r="G341" s="164" t="s">
        <v>2399</v>
      </c>
      <c r="I341">
        <v>2</v>
      </c>
    </row>
    <row r="342" spans="1:9">
      <c r="A342" s="273" t="s">
        <v>2415</v>
      </c>
      <c r="B342">
        <v>706</v>
      </c>
      <c r="C342">
        <v>17</v>
      </c>
      <c r="F342" s="280" t="s">
        <v>2327</v>
      </c>
      <c r="G342" s="164" t="s">
        <v>2400</v>
      </c>
      <c r="I342">
        <v>2</v>
      </c>
    </row>
    <row r="343" spans="1:9">
      <c r="A343" s="273" t="s">
        <v>2415</v>
      </c>
      <c r="B343">
        <v>706</v>
      </c>
      <c r="C343">
        <v>18</v>
      </c>
      <c r="F343" s="280" t="s">
        <v>2329</v>
      </c>
      <c r="G343" s="164" t="s">
        <v>2400</v>
      </c>
      <c r="I343">
        <v>2</v>
      </c>
    </row>
    <row r="344" spans="1:9">
      <c r="A344" s="273" t="s">
        <v>2415</v>
      </c>
      <c r="B344">
        <v>706</v>
      </c>
      <c r="C344">
        <v>19</v>
      </c>
      <c r="F344" s="280" t="s">
        <v>1088</v>
      </c>
      <c r="G344" s="164" t="s">
        <v>2401</v>
      </c>
      <c r="I344">
        <v>2</v>
      </c>
    </row>
    <row r="345" spans="1:9">
      <c r="A345" s="273" t="s">
        <v>2415</v>
      </c>
      <c r="B345">
        <v>706</v>
      </c>
      <c r="C345">
        <v>20</v>
      </c>
      <c r="F345" s="280" t="s">
        <v>1156</v>
      </c>
      <c r="G345" s="164" t="s">
        <v>2399</v>
      </c>
      <c r="I345">
        <v>2</v>
      </c>
    </row>
    <row r="346" spans="1:9">
      <c r="A346" s="273" t="s">
        <v>2415</v>
      </c>
      <c r="B346">
        <v>706</v>
      </c>
      <c r="C346">
        <v>21</v>
      </c>
      <c r="F346" s="280" t="s">
        <v>2332</v>
      </c>
      <c r="G346" s="164" t="s">
        <v>2400</v>
      </c>
      <c r="I346">
        <v>2</v>
      </c>
    </row>
    <row r="347" spans="1:9">
      <c r="A347" s="273" t="s">
        <v>2415</v>
      </c>
      <c r="B347">
        <v>706</v>
      </c>
      <c r="C347">
        <v>22</v>
      </c>
      <c r="F347" s="280" t="s">
        <v>2334</v>
      </c>
      <c r="G347" s="164" t="s">
        <v>2400</v>
      </c>
      <c r="I347">
        <v>2</v>
      </c>
    </row>
    <row r="348" spans="1:9">
      <c r="A348" s="273" t="s">
        <v>2415</v>
      </c>
      <c r="B348">
        <v>706</v>
      </c>
      <c r="C348">
        <v>23</v>
      </c>
      <c r="F348" s="280" t="s">
        <v>2157</v>
      </c>
      <c r="G348" s="164" t="s">
        <v>2402</v>
      </c>
      <c r="I348">
        <v>2</v>
      </c>
    </row>
    <row r="349" spans="1:9">
      <c r="A349" s="273" t="s">
        <v>2415</v>
      </c>
      <c r="B349">
        <v>706</v>
      </c>
      <c r="C349">
        <v>24</v>
      </c>
      <c r="F349" s="280" t="s">
        <v>1152</v>
      </c>
      <c r="G349" s="164" t="s">
        <v>2403</v>
      </c>
      <c r="I349">
        <v>2</v>
      </c>
    </row>
    <row r="350" spans="1:9">
      <c r="A350" s="273" t="s">
        <v>2415</v>
      </c>
      <c r="B350">
        <v>706</v>
      </c>
      <c r="C350">
        <v>25</v>
      </c>
      <c r="F350" s="280" t="s">
        <v>2141</v>
      </c>
      <c r="G350" s="164" t="s">
        <v>2400</v>
      </c>
      <c r="I350">
        <v>2</v>
      </c>
    </row>
    <row r="351" spans="1:9">
      <c r="A351" s="273" t="s">
        <v>2415</v>
      </c>
      <c r="B351">
        <v>706</v>
      </c>
      <c r="C351">
        <v>26</v>
      </c>
      <c r="F351" s="280" t="s">
        <v>2290</v>
      </c>
      <c r="G351" s="164" t="s">
        <v>2404</v>
      </c>
      <c r="I351">
        <v>2</v>
      </c>
    </row>
    <row r="352" spans="1:9">
      <c r="A352" s="273" t="s">
        <v>2415</v>
      </c>
      <c r="B352">
        <v>706</v>
      </c>
      <c r="C352">
        <v>27</v>
      </c>
      <c r="F352" s="280" t="s">
        <v>2339</v>
      </c>
      <c r="G352" s="164" t="s">
        <v>2405</v>
      </c>
      <c r="I352">
        <v>2</v>
      </c>
    </row>
    <row r="353" spans="1:9">
      <c r="A353" s="273" t="s">
        <v>2415</v>
      </c>
      <c r="B353">
        <v>706</v>
      </c>
      <c r="C353">
        <v>28</v>
      </c>
      <c r="F353" s="280" t="s">
        <v>2289</v>
      </c>
      <c r="G353" s="164" t="s">
        <v>2400</v>
      </c>
      <c r="I353">
        <v>2</v>
      </c>
    </row>
    <row r="354" spans="1:9">
      <c r="A354" s="273" t="s">
        <v>2415</v>
      </c>
      <c r="B354">
        <v>706</v>
      </c>
      <c r="C354">
        <v>29</v>
      </c>
      <c r="F354" s="280" t="s">
        <v>2340</v>
      </c>
      <c r="G354" s="164" t="s">
        <v>2400</v>
      </c>
      <c r="I354">
        <v>2</v>
      </c>
    </row>
    <row r="355" ht="17.25" spans="1:9">
      <c r="A355" s="273" t="s">
        <v>2415</v>
      </c>
      <c r="B355">
        <v>706</v>
      </c>
      <c r="C355">
        <v>30</v>
      </c>
      <c r="F355" s="280" t="s">
        <v>2277</v>
      </c>
      <c r="G355" s="164" t="s">
        <v>2406</v>
      </c>
      <c r="H355" s="97"/>
      <c r="I355" s="98">
        <v>2</v>
      </c>
    </row>
    <row r="356" s="299" customFormat="1" ht="17.25" spans="1:13">
      <c r="A356" s="299" t="s">
        <v>2416</v>
      </c>
      <c r="B356" s="299">
        <v>902</v>
      </c>
      <c r="C356" s="299">
        <v>0</v>
      </c>
      <c r="D356" s="299">
        <v>200334</v>
      </c>
      <c r="E356" s="299">
        <v>500</v>
      </c>
      <c r="F356" s="324" t="s">
        <v>2417</v>
      </c>
      <c r="H356" s="325"/>
      <c r="I356" s="299">
        <v>3</v>
      </c>
      <c r="J356" s="299">
        <v>1</v>
      </c>
      <c r="L356" s="299" t="s">
        <v>2370</v>
      </c>
      <c r="M356" s="324" t="s">
        <v>2418</v>
      </c>
    </row>
    <row r="357" s="299" customFormat="1" spans="1:9">
      <c r="A357" s="299" t="s">
        <v>2416</v>
      </c>
      <c r="B357" s="299">
        <v>902</v>
      </c>
      <c r="C357" s="299">
        <v>1</v>
      </c>
      <c r="F357" s="324" t="s">
        <v>2419</v>
      </c>
      <c r="G357" s="299" t="s">
        <v>2420</v>
      </c>
      <c r="H357" s="322">
        <v>422</v>
      </c>
      <c r="I357" s="299">
        <v>3</v>
      </c>
    </row>
    <row r="358" s="299" customFormat="1" spans="1:9">
      <c r="A358" s="299" t="s">
        <v>2416</v>
      </c>
      <c r="B358" s="299">
        <v>902</v>
      </c>
      <c r="C358" s="299">
        <v>2</v>
      </c>
      <c r="F358" s="324" t="s">
        <v>2421</v>
      </c>
      <c r="G358" s="299" t="s">
        <v>2422</v>
      </c>
      <c r="H358" s="325"/>
      <c r="I358" s="299">
        <v>3</v>
      </c>
    </row>
    <row r="359" s="299" customFormat="1" spans="1:9">
      <c r="A359" s="299" t="s">
        <v>2416</v>
      </c>
      <c r="B359" s="299">
        <v>902</v>
      </c>
      <c r="C359" s="299">
        <v>3</v>
      </c>
      <c r="F359" s="324" t="s">
        <v>1098</v>
      </c>
      <c r="G359" s="299" t="s">
        <v>2423</v>
      </c>
      <c r="H359" s="325"/>
      <c r="I359" s="299">
        <v>3</v>
      </c>
    </row>
    <row r="360" s="299" customFormat="1" spans="1:9">
      <c r="A360" s="299" t="s">
        <v>2416</v>
      </c>
      <c r="B360" s="299">
        <v>902</v>
      </c>
      <c r="C360" s="299">
        <v>4</v>
      </c>
      <c r="F360" s="324" t="s">
        <v>2424</v>
      </c>
      <c r="G360" s="299" t="s">
        <v>2422</v>
      </c>
      <c r="H360" s="325"/>
      <c r="I360" s="299">
        <v>3</v>
      </c>
    </row>
    <row r="361" s="299" customFormat="1" spans="1:9">
      <c r="A361" s="299" t="s">
        <v>2416</v>
      </c>
      <c r="B361" s="299">
        <v>902</v>
      </c>
      <c r="C361" s="299">
        <v>5</v>
      </c>
      <c r="F361" s="324" t="s">
        <v>2363</v>
      </c>
      <c r="G361" s="299" t="s">
        <v>2425</v>
      </c>
      <c r="H361" s="325"/>
      <c r="I361" s="299">
        <v>3</v>
      </c>
    </row>
    <row r="362" s="299" customFormat="1" spans="1:9">
      <c r="A362" s="299" t="s">
        <v>2416</v>
      </c>
      <c r="B362" s="299">
        <v>902</v>
      </c>
      <c r="C362" s="299">
        <v>6</v>
      </c>
      <c r="F362" s="324" t="s">
        <v>2426</v>
      </c>
      <c r="G362" s="299" t="s">
        <v>2427</v>
      </c>
      <c r="H362" s="322">
        <v>423</v>
      </c>
      <c r="I362" s="299">
        <v>3</v>
      </c>
    </row>
    <row r="363" s="299" customFormat="1" spans="1:9">
      <c r="A363" s="299" t="s">
        <v>2416</v>
      </c>
      <c r="B363" s="299">
        <v>902</v>
      </c>
      <c r="C363" s="299">
        <v>7</v>
      </c>
      <c r="F363" s="324" t="s">
        <v>2428</v>
      </c>
      <c r="G363" s="299" t="s">
        <v>2429</v>
      </c>
      <c r="H363" s="325"/>
      <c r="I363" s="299">
        <v>3</v>
      </c>
    </row>
    <row r="364" s="299" customFormat="1" spans="1:9">
      <c r="A364" s="299" t="s">
        <v>2416</v>
      </c>
      <c r="B364" s="299">
        <v>902</v>
      </c>
      <c r="C364" s="299">
        <v>8</v>
      </c>
      <c r="F364" s="324" t="s">
        <v>2430</v>
      </c>
      <c r="G364" s="299" t="s">
        <v>2427</v>
      </c>
      <c r="H364" s="322">
        <v>424</v>
      </c>
      <c r="I364" s="299">
        <v>3</v>
      </c>
    </row>
    <row r="365" s="299" customFormat="1" spans="1:9">
      <c r="A365" s="299" t="s">
        <v>2416</v>
      </c>
      <c r="B365" s="299">
        <v>902</v>
      </c>
      <c r="C365" s="299">
        <v>9</v>
      </c>
      <c r="F365" s="324" t="s">
        <v>2431</v>
      </c>
      <c r="G365" s="299" t="s">
        <v>2429</v>
      </c>
      <c r="H365" s="325"/>
      <c r="I365" s="299">
        <v>3</v>
      </c>
    </row>
    <row r="366" s="300" customFormat="1" ht="17.25" spans="1:9">
      <c r="A366" s="300" t="s">
        <v>2416</v>
      </c>
      <c r="B366" s="300">
        <v>902</v>
      </c>
      <c r="C366" s="300">
        <v>10</v>
      </c>
      <c r="F366" s="326" t="s">
        <v>2432</v>
      </c>
      <c r="G366" s="300" t="s">
        <v>2433</v>
      </c>
      <c r="H366" s="327"/>
      <c r="I366" s="300">
        <v>3</v>
      </c>
    </row>
    <row r="367" s="299" customFormat="1" ht="17.25" spans="1:13">
      <c r="A367" s="299" t="s">
        <v>2416</v>
      </c>
      <c r="B367" s="299">
        <v>922</v>
      </c>
      <c r="C367" s="299">
        <v>0</v>
      </c>
      <c r="D367" s="299">
        <v>200334</v>
      </c>
      <c r="E367" s="299">
        <v>500</v>
      </c>
      <c r="F367" s="324" t="s">
        <v>2434</v>
      </c>
      <c r="H367" s="325"/>
      <c r="I367" s="299">
        <v>3</v>
      </c>
      <c r="J367" s="299">
        <v>1</v>
      </c>
      <c r="L367" s="299" t="s">
        <v>2370</v>
      </c>
      <c r="M367" s="324" t="s">
        <v>2418</v>
      </c>
    </row>
    <row r="368" s="299" customFormat="1" spans="1:9">
      <c r="A368" s="299" t="s">
        <v>2416</v>
      </c>
      <c r="B368" s="299">
        <v>922</v>
      </c>
      <c r="C368" s="299">
        <v>1</v>
      </c>
      <c r="F368" s="313" t="s">
        <v>2419</v>
      </c>
      <c r="G368" s="314" t="s">
        <v>2420</v>
      </c>
      <c r="H368" s="322">
        <v>422</v>
      </c>
      <c r="I368" s="299">
        <v>3</v>
      </c>
    </row>
    <row r="369" s="299" customFormat="1" spans="1:9">
      <c r="A369" s="299" t="s">
        <v>2416</v>
      </c>
      <c r="B369" s="299">
        <v>922</v>
      </c>
      <c r="C369" s="299">
        <v>2</v>
      </c>
      <c r="F369" s="313" t="s">
        <v>2289</v>
      </c>
      <c r="G369" s="314" t="s">
        <v>2422</v>
      </c>
      <c r="H369" s="325"/>
      <c r="I369" s="299">
        <v>3</v>
      </c>
    </row>
    <row r="370" s="299" customFormat="1" spans="1:9">
      <c r="A370" s="299" t="s">
        <v>2416</v>
      </c>
      <c r="B370" s="299">
        <v>922</v>
      </c>
      <c r="C370" s="299">
        <v>3</v>
      </c>
      <c r="F370" s="313" t="s">
        <v>2252</v>
      </c>
      <c r="G370" s="314" t="s">
        <v>2435</v>
      </c>
      <c r="H370" s="325"/>
      <c r="I370" s="299">
        <v>3</v>
      </c>
    </row>
    <row r="371" s="299" customFormat="1" spans="1:9">
      <c r="A371" s="299" t="s">
        <v>2416</v>
      </c>
      <c r="B371" s="299">
        <v>922</v>
      </c>
      <c r="C371" s="299">
        <v>4</v>
      </c>
      <c r="F371" s="313" t="s">
        <v>2436</v>
      </c>
      <c r="G371" s="314" t="s">
        <v>2422</v>
      </c>
      <c r="H371" s="325"/>
      <c r="I371" s="299">
        <v>3</v>
      </c>
    </row>
    <row r="372" s="299" customFormat="1" spans="1:9">
      <c r="A372" s="299" t="s">
        <v>2416</v>
      </c>
      <c r="B372" s="299">
        <v>922</v>
      </c>
      <c r="C372" s="299">
        <v>5</v>
      </c>
      <c r="F372" s="313" t="s">
        <v>1172</v>
      </c>
      <c r="G372" s="314" t="s">
        <v>2437</v>
      </c>
      <c r="H372" s="325"/>
      <c r="I372" s="299">
        <v>3</v>
      </c>
    </row>
    <row r="373" s="299" customFormat="1" spans="1:9">
      <c r="A373" s="299" t="s">
        <v>2416</v>
      </c>
      <c r="B373" s="299">
        <v>922</v>
      </c>
      <c r="C373" s="299">
        <v>6</v>
      </c>
      <c r="F373" s="313" t="s">
        <v>2426</v>
      </c>
      <c r="G373" s="314" t="s">
        <v>2427</v>
      </c>
      <c r="H373" s="322">
        <v>423</v>
      </c>
      <c r="I373" s="299">
        <v>3</v>
      </c>
    </row>
    <row r="374" s="299" customFormat="1" spans="1:9">
      <c r="A374" s="299" t="s">
        <v>2416</v>
      </c>
      <c r="B374" s="299">
        <v>922</v>
      </c>
      <c r="C374" s="299">
        <v>7</v>
      </c>
      <c r="F374" s="313" t="s">
        <v>2277</v>
      </c>
      <c r="G374" s="314" t="s">
        <v>2429</v>
      </c>
      <c r="H374" s="325"/>
      <c r="I374" s="299">
        <v>3</v>
      </c>
    </row>
    <row r="375" s="299" customFormat="1" spans="1:9">
      <c r="A375" s="299" t="s">
        <v>2416</v>
      </c>
      <c r="B375" s="299">
        <v>922</v>
      </c>
      <c r="C375" s="299">
        <v>8</v>
      </c>
      <c r="F375" s="313" t="s">
        <v>2430</v>
      </c>
      <c r="G375" s="314" t="s">
        <v>2427</v>
      </c>
      <c r="H375" s="322">
        <v>424</v>
      </c>
      <c r="I375" s="299">
        <v>3</v>
      </c>
    </row>
    <row r="376" s="299" customFormat="1" spans="1:9">
      <c r="A376" s="299" t="s">
        <v>2416</v>
      </c>
      <c r="B376" s="299">
        <v>922</v>
      </c>
      <c r="C376" s="299">
        <v>9</v>
      </c>
      <c r="F376" s="313" t="s">
        <v>2438</v>
      </c>
      <c r="G376" s="314" t="s">
        <v>2429</v>
      </c>
      <c r="H376" s="325"/>
      <c r="I376" s="299">
        <v>3</v>
      </c>
    </row>
    <row r="377" s="300" customFormat="1" ht="17.25" spans="1:9">
      <c r="A377" s="300" t="s">
        <v>2416</v>
      </c>
      <c r="B377" s="300">
        <v>922</v>
      </c>
      <c r="C377" s="300">
        <v>10</v>
      </c>
      <c r="F377" s="313" t="s">
        <v>2439</v>
      </c>
      <c r="G377" s="314" t="s">
        <v>2440</v>
      </c>
      <c r="H377" s="327"/>
      <c r="I377" s="300">
        <v>3</v>
      </c>
    </row>
    <row r="378" s="299" customFormat="1" ht="17.25" spans="1:13">
      <c r="A378" s="299" t="s">
        <v>2416</v>
      </c>
      <c r="B378" s="299">
        <v>923</v>
      </c>
      <c r="C378" s="299">
        <v>0</v>
      </c>
      <c r="D378" s="299">
        <v>200334</v>
      </c>
      <c r="E378" s="299">
        <v>500</v>
      </c>
      <c r="F378" s="324" t="s">
        <v>2417</v>
      </c>
      <c r="H378" s="325"/>
      <c r="I378" s="299">
        <v>3</v>
      </c>
      <c r="J378" s="299">
        <v>1</v>
      </c>
      <c r="L378" s="299" t="s">
        <v>2370</v>
      </c>
      <c r="M378" s="324" t="s">
        <v>2418</v>
      </c>
    </row>
    <row r="379" s="299" customFormat="1" spans="1:9">
      <c r="A379" s="299" t="s">
        <v>2416</v>
      </c>
      <c r="B379" s="299">
        <v>923</v>
      </c>
      <c r="C379" s="299">
        <v>1</v>
      </c>
      <c r="F379" s="324" t="s">
        <v>2419</v>
      </c>
      <c r="G379" s="299" t="s">
        <v>2420</v>
      </c>
      <c r="H379" s="322">
        <v>422</v>
      </c>
      <c r="I379" s="299">
        <v>3</v>
      </c>
    </row>
    <row r="380" s="299" customFormat="1" spans="1:9">
      <c r="A380" s="299" t="s">
        <v>2416</v>
      </c>
      <c r="B380" s="299">
        <v>923</v>
      </c>
      <c r="C380" s="299">
        <v>2</v>
      </c>
      <c r="F380" s="324" t="s">
        <v>2421</v>
      </c>
      <c r="G380" s="299" t="s">
        <v>2422</v>
      </c>
      <c r="H380" s="325"/>
      <c r="I380" s="299">
        <v>3</v>
      </c>
    </row>
    <row r="381" s="299" customFormat="1" spans="1:9">
      <c r="A381" s="299" t="s">
        <v>2416</v>
      </c>
      <c r="B381" s="299">
        <v>923</v>
      </c>
      <c r="C381" s="299">
        <v>3</v>
      </c>
      <c r="F381" s="324" t="s">
        <v>1098</v>
      </c>
      <c r="G381" s="299" t="s">
        <v>2423</v>
      </c>
      <c r="H381" s="325"/>
      <c r="I381" s="299">
        <v>3</v>
      </c>
    </row>
    <row r="382" s="299" customFormat="1" spans="1:9">
      <c r="A382" s="299" t="s">
        <v>2416</v>
      </c>
      <c r="B382" s="299">
        <v>923</v>
      </c>
      <c r="C382" s="299">
        <v>4</v>
      </c>
      <c r="F382" s="324" t="s">
        <v>2424</v>
      </c>
      <c r="G382" s="299" t="s">
        <v>2422</v>
      </c>
      <c r="H382" s="325"/>
      <c r="I382" s="299">
        <v>3</v>
      </c>
    </row>
    <row r="383" s="299" customFormat="1" spans="1:9">
      <c r="A383" s="299" t="s">
        <v>2416</v>
      </c>
      <c r="B383" s="299">
        <v>923</v>
      </c>
      <c r="C383" s="299">
        <v>5</v>
      </c>
      <c r="F383" s="324" t="s">
        <v>2363</v>
      </c>
      <c r="G383" s="299" t="s">
        <v>2425</v>
      </c>
      <c r="H383" s="325"/>
      <c r="I383" s="299">
        <v>3</v>
      </c>
    </row>
    <row r="384" s="299" customFormat="1" spans="1:9">
      <c r="A384" s="299" t="s">
        <v>2416</v>
      </c>
      <c r="B384" s="299">
        <v>923</v>
      </c>
      <c r="C384" s="299">
        <v>6</v>
      </c>
      <c r="F384" s="324" t="s">
        <v>2426</v>
      </c>
      <c r="G384" s="299" t="s">
        <v>2427</v>
      </c>
      <c r="H384" s="322">
        <v>423</v>
      </c>
      <c r="I384" s="299">
        <v>3</v>
      </c>
    </row>
    <row r="385" s="299" customFormat="1" spans="1:9">
      <c r="A385" s="299" t="s">
        <v>2416</v>
      </c>
      <c r="B385" s="299">
        <v>923</v>
      </c>
      <c r="C385" s="299">
        <v>7</v>
      </c>
      <c r="F385" s="324" t="s">
        <v>2428</v>
      </c>
      <c r="G385" s="299" t="s">
        <v>2429</v>
      </c>
      <c r="H385" s="325"/>
      <c r="I385" s="299">
        <v>3</v>
      </c>
    </row>
    <row r="386" s="299" customFormat="1" spans="1:9">
      <c r="A386" s="299" t="s">
        <v>2416</v>
      </c>
      <c r="B386" s="299">
        <v>923</v>
      </c>
      <c r="C386" s="299">
        <v>8</v>
      </c>
      <c r="F386" s="324" t="s">
        <v>2430</v>
      </c>
      <c r="G386" s="299" t="s">
        <v>2427</v>
      </c>
      <c r="H386" s="322">
        <v>424</v>
      </c>
      <c r="I386" s="299">
        <v>3</v>
      </c>
    </row>
    <row r="387" s="299" customFormat="1" spans="1:9">
      <c r="A387" s="299" t="s">
        <v>2416</v>
      </c>
      <c r="B387" s="299">
        <v>923</v>
      </c>
      <c r="C387" s="299">
        <v>9</v>
      </c>
      <c r="F387" s="324" t="s">
        <v>2431</v>
      </c>
      <c r="G387" s="299" t="s">
        <v>2429</v>
      </c>
      <c r="H387" s="325"/>
      <c r="I387" s="299">
        <v>3</v>
      </c>
    </row>
    <row r="388" s="300" customFormat="1" ht="17.25" spans="1:9">
      <c r="A388" s="300" t="s">
        <v>2416</v>
      </c>
      <c r="B388" s="300">
        <v>923</v>
      </c>
      <c r="C388" s="300">
        <v>10</v>
      </c>
      <c r="F388" s="326" t="s">
        <v>2432</v>
      </c>
      <c r="G388" s="300" t="s">
        <v>2433</v>
      </c>
      <c r="H388" s="327"/>
      <c r="I388" s="300">
        <v>3</v>
      </c>
    </row>
    <row r="389" ht="17.25"/>
  </sheetData>
  <conditionalFormatting sqref="H357">
    <cfRule type="duplicateValues" dxfId="1" priority="41"/>
    <cfRule type="duplicateValues" dxfId="1" priority="42"/>
    <cfRule type="duplicateValues" dxfId="1" priority="43"/>
    <cfRule type="duplicateValues" dxfId="1" priority="44"/>
    <cfRule type="duplicateValues" dxfId="1" priority="45"/>
  </conditionalFormatting>
  <conditionalFormatting sqref="H362">
    <cfRule type="duplicateValues" dxfId="1" priority="36"/>
    <cfRule type="duplicateValues" dxfId="1" priority="37"/>
    <cfRule type="duplicateValues" dxfId="1" priority="38"/>
    <cfRule type="duplicateValues" dxfId="1" priority="39"/>
    <cfRule type="duplicateValues" dxfId="1" priority="40"/>
  </conditionalFormatting>
  <conditionalFormatting sqref="H364">
    <cfRule type="duplicateValues" dxfId="1" priority="31"/>
    <cfRule type="duplicateValues" dxfId="1" priority="32"/>
    <cfRule type="duplicateValues" dxfId="1" priority="33"/>
    <cfRule type="duplicateValues" dxfId="1" priority="34"/>
    <cfRule type="duplicateValues" dxfId="1" priority="35"/>
  </conditionalFormatting>
  <conditionalFormatting sqref="H368">
    <cfRule type="duplicateValues" dxfId="1" priority="26"/>
    <cfRule type="duplicateValues" dxfId="1" priority="27"/>
    <cfRule type="duplicateValues" dxfId="1" priority="28"/>
    <cfRule type="duplicateValues" dxfId="1" priority="29"/>
    <cfRule type="duplicateValues" dxfId="1" priority="30"/>
  </conditionalFormatting>
  <conditionalFormatting sqref="H373">
    <cfRule type="duplicateValues" dxfId="1" priority="21"/>
    <cfRule type="duplicateValues" dxfId="1" priority="22"/>
    <cfRule type="duplicateValues" dxfId="1" priority="23"/>
    <cfRule type="duplicateValues" dxfId="1" priority="24"/>
    <cfRule type="duplicateValues" dxfId="1" priority="25"/>
  </conditionalFormatting>
  <conditionalFormatting sqref="H375">
    <cfRule type="duplicateValues" dxfId="1" priority="16"/>
    <cfRule type="duplicateValues" dxfId="1" priority="17"/>
    <cfRule type="duplicateValues" dxfId="1" priority="18"/>
    <cfRule type="duplicateValues" dxfId="1" priority="19"/>
    <cfRule type="duplicateValues" dxfId="1" priority="20"/>
  </conditionalFormatting>
  <conditionalFormatting sqref="H379">
    <cfRule type="duplicateValues" dxfId="1" priority="11"/>
    <cfRule type="duplicateValues" dxfId="1" priority="12"/>
    <cfRule type="duplicateValues" dxfId="1" priority="13"/>
    <cfRule type="duplicateValues" dxfId="1" priority="14"/>
    <cfRule type="duplicateValues" dxfId="1" priority="15"/>
  </conditionalFormatting>
  <conditionalFormatting sqref="H384">
    <cfRule type="duplicateValues" dxfId="1" priority="6"/>
    <cfRule type="duplicateValues" dxfId="1" priority="7"/>
    <cfRule type="duplicateValues" dxfId="1" priority="8"/>
    <cfRule type="duplicateValues" dxfId="1" priority="9"/>
    <cfRule type="duplicateValues" dxfId="1" priority="10"/>
  </conditionalFormatting>
  <conditionalFormatting sqref="H386">
    <cfRule type="duplicateValues" dxfId="1" priority="1"/>
    <cfRule type="duplicateValues" dxfId="1" priority="2"/>
    <cfRule type="duplicateValues" dxfId="1" priority="3"/>
    <cfRule type="duplicateValues" dxfId="1" priority="4"/>
    <cfRule type="duplicateValues" dxfId="1" priority="5"/>
  </conditionalFormatting>
  <conditionalFormatting sqref="H264:H273">
    <cfRule type="duplicateValues" dxfId="1" priority="66"/>
    <cfRule type="duplicateValues" dxfId="1" priority="67"/>
    <cfRule type="duplicateValues" dxfId="1" priority="68"/>
    <cfRule type="duplicateValues" dxfId="1" priority="69"/>
  </conditionalFormatting>
  <conditionalFormatting sqref="H295:H304">
    <cfRule type="duplicateValues" dxfId="1" priority="74"/>
    <cfRule type="duplicateValues" dxfId="1" priority="75"/>
    <cfRule type="duplicateValues" dxfId="1" priority="76"/>
    <cfRule type="duplicateValues" dxfId="1" priority="77"/>
  </conditionalFormatting>
  <conditionalFormatting sqref="H326:H335">
    <cfRule type="duplicateValues" dxfId="1" priority="62"/>
    <cfRule type="duplicateValues" dxfId="1" priority="63"/>
    <cfRule type="duplicateValues" dxfId="1" priority="64"/>
    <cfRule type="duplicateValues" dxfId="1" priority="65"/>
  </conditionalFormatting>
  <pageMargins left="0.699305555555556" right="0.699305555555556"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9"/>
  <sheetViews>
    <sheetView topLeftCell="A22" workbookViewId="0">
      <selection activeCell="E40" sqref="E40"/>
    </sheetView>
  </sheetViews>
  <sheetFormatPr defaultColWidth="9" defaultRowHeight="16.5"/>
  <cols>
    <col min="1" max="1" width="14.875" customWidth="1"/>
    <col min="6" max="6" width="39.875" customWidth="1"/>
  </cols>
  <sheetData>
    <row r="1" spans="1:7">
      <c r="A1" s="251" t="s">
        <v>72</v>
      </c>
      <c r="B1" s="252" t="s">
        <v>73</v>
      </c>
      <c r="C1" s="253"/>
      <c r="D1" s="254" t="s">
        <v>74</v>
      </c>
      <c r="E1" s="255" t="s">
        <v>2441</v>
      </c>
      <c r="F1" s="256"/>
      <c r="G1" s="256"/>
    </row>
    <row r="2" spans="1:7">
      <c r="A2" s="251" t="s">
        <v>76</v>
      </c>
      <c r="B2" s="255" t="s">
        <v>2442</v>
      </c>
      <c r="C2" s="253"/>
      <c r="D2" s="254" t="s">
        <v>78</v>
      </c>
      <c r="E2" s="257" t="s">
        <v>79</v>
      </c>
      <c r="F2" s="256"/>
      <c r="G2" s="256"/>
    </row>
    <row r="3" spans="1:7">
      <c r="A3" s="251" t="s">
        <v>80</v>
      </c>
      <c r="B3" s="258">
        <v>2</v>
      </c>
      <c r="C3" s="253"/>
      <c r="D3" s="259"/>
      <c r="E3" s="260"/>
      <c r="F3" s="256"/>
      <c r="G3" s="256"/>
    </row>
    <row r="4" spans="1:7">
      <c r="A4" s="261" t="s">
        <v>2212</v>
      </c>
      <c r="B4" s="261" t="s">
        <v>913</v>
      </c>
      <c r="C4" s="261" t="s">
        <v>2443</v>
      </c>
      <c r="D4" s="261" t="s">
        <v>2214</v>
      </c>
      <c r="E4" s="261"/>
      <c r="F4" s="256"/>
      <c r="G4" s="256"/>
    </row>
    <row r="5" spans="1:7">
      <c r="A5" s="262" t="s">
        <v>83</v>
      </c>
      <c r="B5" s="263" t="s">
        <v>667</v>
      </c>
      <c r="C5" s="263" t="s">
        <v>2444</v>
      </c>
      <c r="D5" s="263" t="s">
        <v>2445</v>
      </c>
      <c r="E5" s="263" t="s">
        <v>2446</v>
      </c>
      <c r="F5" s="263" t="s">
        <v>2447</v>
      </c>
      <c r="G5" s="263" t="s">
        <v>2448</v>
      </c>
    </row>
    <row r="6" spans="1:7">
      <c r="A6" s="264" t="s">
        <v>100</v>
      </c>
      <c r="B6" s="264" t="s">
        <v>101</v>
      </c>
      <c r="C6" s="264" t="s">
        <v>101</v>
      </c>
      <c r="D6" s="264" t="s">
        <v>101</v>
      </c>
      <c r="E6" s="264" t="s">
        <v>101</v>
      </c>
      <c r="F6" s="264" t="s">
        <v>101</v>
      </c>
      <c r="G6" s="264" t="s">
        <v>102</v>
      </c>
    </row>
    <row r="7" spans="1:7">
      <c r="A7" s="264" t="s">
        <v>104</v>
      </c>
      <c r="B7" s="264" t="s">
        <v>677</v>
      </c>
      <c r="C7" s="264" t="s">
        <v>935</v>
      </c>
      <c r="D7" s="264" t="s">
        <v>2449</v>
      </c>
      <c r="E7" s="264" t="s">
        <v>2450</v>
      </c>
      <c r="F7" s="264" t="s">
        <v>2451</v>
      </c>
      <c r="G7" s="264" t="s">
        <v>1906</v>
      </c>
    </row>
    <row r="8" spans="1:7">
      <c r="A8" s="241"/>
      <c r="B8" s="241">
        <v>170</v>
      </c>
      <c r="C8" s="241">
        <v>1</v>
      </c>
      <c r="D8" s="205">
        <v>1000</v>
      </c>
      <c r="E8" s="265">
        <v>888</v>
      </c>
      <c r="F8" s="266" t="s">
        <v>2452</v>
      </c>
      <c r="G8" s="267" t="s">
        <v>2453</v>
      </c>
    </row>
    <row r="9" spans="1:7">
      <c r="A9" s="241"/>
      <c r="B9" s="241">
        <v>170</v>
      </c>
      <c r="C9" s="241">
        <v>2</v>
      </c>
      <c r="D9" s="205">
        <v>2000</v>
      </c>
      <c r="E9" s="265">
        <v>1888</v>
      </c>
      <c r="F9" s="266" t="s">
        <v>2454</v>
      </c>
      <c r="G9" s="267" t="s">
        <v>2453</v>
      </c>
    </row>
    <row r="10" spans="1:7">
      <c r="A10" s="241"/>
      <c r="B10" s="241">
        <v>170</v>
      </c>
      <c r="C10" s="241">
        <v>3</v>
      </c>
      <c r="D10" s="205">
        <v>5000</v>
      </c>
      <c r="E10" s="265">
        <v>4888</v>
      </c>
      <c r="F10" s="266" t="s">
        <v>2455</v>
      </c>
      <c r="G10" s="267" t="s">
        <v>2453</v>
      </c>
    </row>
    <row r="11" spans="1:7">
      <c r="A11" s="241"/>
      <c r="B11" s="241">
        <v>170</v>
      </c>
      <c r="C11" s="241">
        <v>4</v>
      </c>
      <c r="D11" s="205">
        <v>10000</v>
      </c>
      <c r="E11" s="265">
        <v>9888</v>
      </c>
      <c r="F11" s="266" t="s">
        <v>2456</v>
      </c>
      <c r="G11" s="267" t="s">
        <v>2453</v>
      </c>
    </row>
    <row r="12" spans="1:7">
      <c r="A12" s="241"/>
      <c r="B12" s="241">
        <v>170</v>
      </c>
      <c r="C12" s="241">
        <v>5</v>
      </c>
      <c r="D12" s="205">
        <v>20000</v>
      </c>
      <c r="E12" s="265">
        <v>18888</v>
      </c>
      <c r="F12" s="266" t="s">
        <v>2457</v>
      </c>
      <c r="G12" s="267" t="s">
        <v>2453</v>
      </c>
    </row>
    <row r="13" s="95" customFormat="1" ht="17.25" spans="2:7">
      <c r="B13" s="268">
        <v>170</v>
      </c>
      <c r="C13" s="268">
        <v>6</v>
      </c>
      <c r="D13" s="269">
        <v>50000</v>
      </c>
      <c r="E13" s="270">
        <v>28888</v>
      </c>
      <c r="F13" s="271" t="s">
        <v>2457</v>
      </c>
      <c r="G13" s="272" t="s">
        <v>2453</v>
      </c>
    </row>
    <row r="14" spans="1:7">
      <c r="A14" s="273" t="s">
        <v>2458</v>
      </c>
      <c r="B14" s="241">
        <v>312</v>
      </c>
      <c r="C14" s="241">
        <v>1</v>
      </c>
      <c r="D14" s="205">
        <v>1000</v>
      </c>
      <c r="E14" s="265">
        <v>888</v>
      </c>
      <c r="F14" s="266" t="s">
        <v>2459</v>
      </c>
      <c r="G14" s="267" t="s">
        <v>2453</v>
      </c>
    </row>
    <row r="15" spans="1:7">
      <c r="A15" s="273" t="s">
        <v>2458</v>
      </c>
      <c r="B15" s="241">
        <v>312</v>
      </c>
      <c r="C15" s="241">
        <v>2</v>
      </c>
      <c r="D15" s="205">
        <v>2000</v>
      </c>
      <c r="E15" s="265">
        <v>1888</v>
      </c>
      <c r="F15" s="266" t="s">
        <v>2460</v>
      </c>
      <c r="G15" s="267" t="s">
        <v>2453</v>
      </c>
    </row>
    <row r="16" spans="1:7">
      <c r="A16" s="273" t="s">
        <v>2458</v>
      </c>
      <c r="B16" s="241">
        <v>312</v>
      </c>
      <c r="C16" s="241">
        <v>3</v>
      </c>
      <c r="D16" s="205">
        <v>5000</v>
      </c>
      <c r="E16" s="265">
        <v>4888</v>
      </c>
      <c r="F16" s="266" t="s">
        <v>2461</v>
      </c>
      <c r="G16" s="267" t="s">
        <v>2453</v>
      </c>
    </row>
    <row r="17" spans="1:7">
      <c r="A17" s="273" t="s">
        <v>2458</v>
      </c>
      <c r="B17" s="241">
        <v>312</v>
      </c>
      <c r="C17" s="241">
        <v>4</v>
      </c>
      <c r="D17" s="205">
        <v>10000</v>
      </c>
      <c r="E17" s="265">
        <v>9888</v>
      </c>
      <c r="F17" s="266" t="s">
        <v>2462</v>
      </c>
      <c r="G17" s="267" t="s">
        <v>2453</v>
      </c>
    </row>
    <row r="18" spans="1:24">
      <c r="A18" s="273" t="s">
        <v>2458</v>
      </c>
      <c r="B18" s="241">
        <v>312</v>
      </c>
      <c r="C18" s="241">
        <v>5</v>
      </c>
      <c r="D18" s="205">
        <v>20000</v>
      </c>
      <c r="E18" s="265">
        <v>18888</v>
      </c>
      <c r="F18" s="266" t="s">
        <v>2463</v>
      </c>
      <c r="G18" s="267" t="s">
        <v>2453</v>
      </c>
      <c r="R18" s="241"/>
      <c r="X18" s="267"/>
    </row>
    <row r="19" spans="1:7">
      <c r="A19" s="274" t="s">
        <v>1071</v>
      </c>
      <c r="B19" s="241">
        <v>330</v>
      </c>
      <c r="C19" s="241">
        <v>1</v>
      </c>
      <c r="D19" s="205">
        <v>1000</v>
      </c>
      <c r="E19" s="265">
        <v>888</v>
      </c>
      <c r="F19" s="266" t="s">
        <v>2452</v>
      </c>
      <c r="G19" s="267" t="s">
        <v>2453</v>
      </c>
    </row>
    <row r="20" spans="1:7">
      <c r="A20" s="274" t="s">
        <v>1071</v>
      </c>
      <c r="B20" s="241">
        <v>330</v>
      </c>
      <c r="C20" s="241">
        <v>2</v>
      </c>
      <c r="D20" s="205">
        <v>2000</v>
      </c>
      <c r="E20" s="265">
        <v>1888</v>
      </c>
      <c r="F20" s="266" t="s">
        <v>2454</v>
      </c>
      <c r="G20" s="267" t="s">
        <v>2453</v>
      </c>
    </row>
    <row r="21" spans="1:7">
      <c r="A21" s="274" t="s">
        <v>1071</v>
      </c>
      <c r="B21" s="241">
        <v>330</v>
      </c>
      <c r="C21" s="241">
        <v>3</v>
      </c>
      <c r="D21" s="205">
        <v>5000</v>
      </c>
      <c r="E21" s="265">
        <v>4888</v>
      </c>
      <c r="F21" s="266" t="s">
        <v>2455</v>
      </c>
      <c r="G21" s="267" t="s">
        <v>2453</v>
      </c>
    </row>
    <row r="22" spans="1:7">
      <c r="A22" s="274" t="s">
        <v>1071</v>
      </c>
      <c r="B22" s="241">
        <v>330</v>
      </c>
      <c r="C22" s="241">
        <v>4</v>
      </c>
      <c r="D22" s="205">
        <v>10000</v>
      </c>
      <c r="E22" s="265">
        <v>9888</v>
      </c>
      <c r="F22" s="266" t="s">
        <v>2456</v>
      </c>
      <c r="G22" s="267" t="s">
        <v>2453</v>
      </c>
    </row>
    <row r="23" spans="1:7">
      <c r="A23" s="274" t="s">
        <v>1071</v>
      </c>
      <c r="B23" s="241">
        <v>330</v>
      </c>
      <c r="C23" s="241">
        <v>5</v>
      </c>
      <c r="D23" s="205">
        <v>20000</v>
      </c>
      <c r="E23" s="265">
        <v>18888</v>
      </c>
      <c r="F23" s="266" t="s">
        <v>2457</v>
      </c>
      <c r="G23" s="267" t="s">
        <v>2453</v>
      </c>
    </row>
    <row r="24" s="95" customFormat="1" ht="17.25" spans="1:7">
      <c r="A24" s="275" t="s">
        <v>1071</v>
      </c>
      <c r="B24" s="268">
        <v>330</v>
      </c>
      <c r="C24" s="268">
        <v>6</v>
      </c>
      <c r="D24" s="269">
        <v>50000</v>
      </c>
      <c r="E24" s="270">
        <v>28888</v>
      </c>
      <c r="F24" s="271" t="s">
        <v>2457</v>
      </c>
      <c r="G24" s="272" t="s">
        <v>2453</v>
      </c>
    </row>
    <row r="25" spans="1:7">
      <c r="A25" s="273" t="s">
        <v>429</v>
      </c>
      <c r="B25" s="241">
        <v>360</v>
      </c>
      <c r="C25" s="241">
        <v>1</v>
      </c>
      <c r="D25" s="205">
        <v>1000</v>
      </c>
      <c r="E25" s="265">
        <v>888</v>
      </c>
      <c r="F25" s="266" t="s">
        <v>2459</v>
      </c>
      <c r="G25" s="267" t="s">
        <v>2453</v>
      </c>
    </row>
    <row r="26" spans="1:7">
      <c r="A26" s="273" t="s">
        <v>429</v>
      </c>
      <c r="B26" s="241">
        <v>360</v>
      </c>
      <c r="C26" s="241">
        <v>2</v>
      </c>
      <c r="D26" s="205">
        <v>2000</v>
      </c>
      <c r="E26" s="265">
        <v>1888</v>
      </c>
      <c r="F26" s="266" t="s">
        <v>2460</v>
      </c>
      <c r="G26" s="267" t="s">
        <v>2453</v>
      </c>
    </row>
    <row r="27" spans="1:7">
      <c r="A27" s="273" t="s">
        <v>429</v>
      </c>
      <c r="B27" s="241">
        <v>360</v>
      </c>
      <c r="C27" s="241">
        <v>3</v>
      </c>
      <c r="D27" s="205">
        <v>5000</v>
      </c>
      <c r="E27" s="265">
        <v>4888</v>
      </c>
      <c r="F27" s="266" t="s">
        <v>2461</v>
      </c>
      <c r="G27" s="267" t="s">
        <v>2453</v>
      </c>
    </row>
    <row r="28" spans="1:7">
      <c r="A28" s="273" t="s">
        <v>429</v>
      </c>
      <c r="B28" s="241">
        <v>360</v>
      </c>
      <c r="C28" s="241">
        <v>4</v>
      </c>
      <c r="D28" s="205">
        <v>10000</v>
      </c>
      <c r="E28" s="265">
        <v>9888</v>
      </c>
      <c r="F28" s="266" t="s">
        <v>2462</v>
      </c>
      <c r="G28" s="267" t="s">
        <v>2453</v>
      </c>
    </row>
    <row r="29" s="95" customFormat="1" ht="17.25" spans="1:24">
      <c r="A29" s="276" t="s">
        <v>429</v>
      </c>
      <c r="B29" s="268">
        <v>360</v>
      </c>
      <c r="C29" s="268">
        <v>5</v>
      </c>
      <c r="D29" s="269">
        <v>20000</v>
      </c>
      <c r="E29" s="270">
        <v>18888</v>
      </c>
      <c r="F29" s="271" t="s">
        <v>2463</v>
      </c>
      <c r="G29" s="272" t="s">
        <v>2453</v>
      </c>
      <c r="R29" s="268"/>
      <c r="X29" s="272"/>
    </row>
    <row r="30" s="96" customFormat="1" spans="1:24">
      <c r="A30" s="60" t="s">
        <v>2464</v>
      </c>
      <c r="B30" s="60">
        <v>507</v>
      </c>
      <c r="C30" s="60">
        <v>1</v>
      </c>
      <c r="D30" s="277">
        <v>1000</v>
      </c>
      <c r="E30" s="278">
        <v>888</v>
      </c>
      <c r="F30" s="279" t="s">
        <v>2459</v>
      </c>
      <c r="G30" s="280" t="s">
        <v>2453</v>
      </c>
      <c r="H30" s="280"/>
      <c r="I30" s="60"/>
      <c r="J30" s="280"/>
      <c r="K30" s="60"/>
      <c r="L30" s="60"/>
      <c r="M30" s="60"/>
      <c r="N30" s="60"/>
      <c r="O30" s="60"/>
      <c r="P30" s="60"/>
      <c r="Q30" s="60"/>
      <c r="R30" s="60"/>
      <c r="S30" s="60"/>
      <c r="T30" s="60"/>
      <c r="U30" s="60"/>
      <c r="V30" s="60"/>
      <c r="W30" s="60"/>
      <c r="X30" s="60"/>
    </row>
    <row r="31" s="96" customFormat="1" spans="1:24">
      <c r="A31" s="60" t="s">
        <v>2464</v>
      </c>
      <c r="B31" s="60">
        <v>507</v>
      </c>
      <c r="C31" s="60">
        <v>2</v>
      </c>
      <c r="D31" s="277">
        <v>2000</v>
      </c>
      <c r="E31" s="278">
        <v>1888</v>
      </c>
      <c r="F31" s="279" t="s">
        <v>2460</v>
      </c>
      <c r="G31" s="280" t="s">
        <v>2453</v>
      </c>
      <c r="H31" s="280"/>
      <c r="I31" s="60"/>
      <c r="J31" s="280"/>
      <c r="K31" s="60"/>
      <c r="L31" s="60"/>
      <c r="M31" s="60"/>
      <c r="N31" s="60"/>
      <c r="O31" s="60"/>
      <c r="P31" s="60"/>
      <c r="Q31" s="60"/>
      <c r="R31" s="60"/>
      <c r="S31" s="60"/>
      <c r="T31" s="60"/>
      <c r="U31" s="60"/>
      <c r="V31" s="60"/>
      <c r="W31" s="60"/>
      <c r="X31" s="60"/>
    </row>
    <row r="32" s="96" customFormat="1" spans="1:24">
      <c r="A32" s="60" t="s">
        <v>2464</v>
      </c>
      <c r="B32" s="60">
        <v>507</v>
      </c>
      <c r="C32" s="60">
        <v>3</v>
      </c>
      <c r="D32" s="277">
        <v>5000</v>
      </c>
      <c r="E32" s="278">
        <v>4888</v>
      </c>
      <c r="F32" s="279" t="s">
        <v>2461</v>
      </c>
      <c r="G32" s="280" t="s">
        <v>2453</v>
      </c>
      <c r="H32" s="280"/>
      <c r="I32" s="60"/>
      <c r="J32" s="280"/>
      <c r="K32" s="60"/>
      <c r="L32" s="60"/>
      <c r="M32" s="60"/>
      <c r="N32" s="60"/>
      <c r="O32" s="60"/>
      <c r="P32" s="60"/>
      <c r="Q32" s="60"/>
      <c r="R32" s="60"/>
      <c r="S32" s="60"/>
      <c r="T32" s="60"/>
      <c r="U32" s="60"/>
      <c r="V32" s="60"/>
      <c r="W32" s="60"/>
      <c r="X32" s="60"/>
    </row>
    <row r="33" s="96" customFormat="1" spans="1:24">
      <c r="A33" s="60" t="s">
        <v>2464</v>
      </c>
      <c r="B33" s="60">
        <v>507</v>
      </c>
      <c r="C33" s="60">
        <v>4</v>
      </c>
      <c r="D33" s="277">
        <v>10000</v>
      </c>
      <c r="E33" s="278">
        <v>9888</v>
      </c>
      <c r="F33" s="279" t="s">
        <v>2462</v>
      </c>
      <c r="G33" s="280" t="s">
        <v>2453</v>
      </c>
      <c r="H33" s="280"/>
      <c r="I33" s="60"/>
      <c r="J33" s="280"/>
      <c r="K33" s="60"/>
      <c r="L33" s="60"/>
      <c r="M33" s="60"/>
      <c r="N33" s="60"/>
      <c r="O33" s="60"/>
      <c r="P33" s="60"/>
      <c r="Q33" s="60"/>
      <c r="R33" s="60"/>
      <c r="S33" s="60"/>
      <c r="T33" s="60"/>
      <c r="U33" s="60"/>
      <c r="V33" s="60"/>
      <c r="W33" s="60"/>
      <c r="X33" s="60"/>
    </row>
    <row r="34" s="96" customFormat="1" ht="17.25" spans="1:24">
      <c r="A34" s="281" t="s">
        <v>2464</v>
      </c>
      <c r="B34" s="281">
        <v>507</v>
      </c>
      <c r="C34" s="281">
        <v>5</v>
      </c>
      <c r="D34" s="282">
        <v>20000</v>
      </c>
      <c r="E34" s="283">
        <v>18888</v>
      </c>
      <c r="F34" s="284" t="s">
        <v>2463</v>
      </c>
      <c r="G34" s="285" t="s">
        <v>2453</v>
      </c>
      <c r="H34" s="285"/>
      <c r="I34" s="60"/>
      <c r="J34" s="285"/>
      <c r="K34" s="281"/>
      <c r="L34" s="281"/>
      <c r="M34" s="281"/>
      <c r="N34" s="281"/>
      <c r="O34" s="281"/>
      <c r="P34" s="281"/>
      <c r="Q34" s="281"/>
      <c r="R34" s="281"/>
      <c r="S34" s="281"/>
      <c r="T34" s="281"/>
      <c r="U34" s="281"/>
      <c r="V34" s="281"/>
      <c r="W34" s="281"/>
      <c r="X34" s="285"/>
    </row>
    <row r="35" s="96" customFormat="1" spans="1:24">
      <c r="A35" s="60" t="s">
        <v>2464</v>
      </c>
      <c r="B35" s="60">
        <v>1516</v>
      </c>
      <c r="C35" s="60">
        <v>1</v>
      </c>
      <c r="D35" s="277">
        <v>1000</v>
      </c>
      <c r="E35" s="278">
        <v>888</v>
      </c>
      <c r="F35" s="279" t="s">
        <v>2459</v>
      </c>
      <c r="G35" s="280" t="s">
        <v>2453</v>
      </c>
      <c r="H35" s="280"/>
      <c r="I35" s="60"/>
      <c r="J35" s="280"/>
      <c r="K35" s="60"/>
      <c r="L35" s="60"/>
      <c r="M35" s="60"/>
      <c r="N35" s="60"/>
      <c r="O35" s="60"/>
      <c r="P35" s="60"/>
      <c r="Q35" s="60"/>
      <c r="R35" s="60"/>
      <c r="S35" s="60"/>
      <c r="T35" s="60"/>
      <c r="U35" s="60"/>
      <c r="V35" s="60"/>
      <c r="W35" s="60"/>
      <c r="X35" s="60"/>
    </row>
    <row r="36" s="96" customFormat="1" spans="1:24">
      <c r="A36" s="60" t="s">
        <v>2464</v>
      </c>
      <c r="B36" s="60">
        <v>1516</v>
      </c>
      <c r="C36" s="60">
        <v>2</v>
      </c>
      <c r="D36" s="277">
        <v>2000</v>
      </c>
      <c r="E36" s="278">
        <v>1888</v>
      </c>
      <c r="F36" s="279" t="s">
        <v>2460</v>
      </c>
      <c r="G36" s="280" t="s">
        <v>2453</v>
      </c>
      <c r="H36" s="280"/>
      <c r="I36" s="60"/>
      <c r="J36" s="280"/>
      <c r="K36" s="60"/>
      <c r="L36" s="60"/>
      <c r="M36" s="60"/>
      <c r="N36" s="60"/>
      <c r="O36" s="60"/>
      <c r="P36" s="60"/>
      <c r="Q36" s="60"/>
      <c r="R36" s="60"/>
      <c r="S36" s="60"/>
      <c r="T36" s="60"/>
      <c r="U36" s="60"/>
      <c r="V36" s="60"/>
      <c r="W36" s="60"/>
      <c r="X36" s="60"/>
    </row>
    <row r="37" s="96" customFormat="1" spans="1:24">
      <c r="A37" s="60" t="s">
        <v>2464</v>
      </c>
      <c r="B37" s="60">
        <v>1516</v>
      </c>
      <c r="C37" s="60">
        <v>3</v>
      </c>
      <c r="D37" s="277">
        <v>5000</v>
      </c>
      <c r="E37" s="278">
        <v>4888</v>
      </c>
      <c r="F37" s="279" t="s">
        <v>2461</v>
      </c>
      <c r="G37" s="280" t="s">
        <v>2453</v>
      </c>
      <c r="H37" s="280"/>
      <c r="I37" s="60"/>
      <c r="J37" s="280"/>
      <c r="K37" s="60"/>
      <c r="L37" s="60"/>
      <c r="M37" s="60"/>
      <c r="N37" s="60"/>
      <c r="O37" s="60"/>
      <c r="P37" s="60"/>
      <c r="Q37" s="60"/>
      <c r="R37" s="60"/>
      <c r="S37" s="60"/>
      <c r="T37" s="60"/>
      <c r="U37" s="60"/>
      <c r="V37" s="60"/>
      <c r="W37" s="60"/>
      <c r="X37" s="60"/>
    </row>
    <row r="38" s="96" customFormat="1" spans="1:24">
      <c r="A38" s="60" t="s">
        <v>2464</v>
      </c>
      <c r="B38" s="60">
        <v>1516</v>
      </c>
      <c r="C38" s="60">
        <v>4</v>
      </c>
      <c r="D38" s="277">
        <v>10000</v>
      </c>
      <c r="E38" s="278">
        <v>9888</v>
      </c>
      <c r="F38" s="279" t="s">
        <v>2462</v>
      </c>
      <c r="G38" s="280" t="s">
        <v>2453</v>
      </c>
      <c r="H38" s="280"/>
      <c r="I38" s="60"/>
      <c r="J38" s="280"/>
      <c r="K38" s="60"/>
      <c r="L38" s="60"/>
      <c r="M38" s="60"/>
      <c r="N38" s="60"/>
      <c r="O38" s="60"/>
      <c r="P38" s="60"/>
      <c r="Q38" s="60"/>
      <c r="R38" s="60"/>
      <c r="S38" s="60"/>
      <c r="T38" s="60"/>
      <c r="U38" s="60"/>
      <c r="V38" s="60"/>
      <c r="W38" s="60"/>
      <c r="X38" s="60"/>
    </row>
    <row r="39" s="96" customFormat="1" ht="17.25" spans="1:24">
      <c r="A39" s="281" t="s">
        <v>2464</v>
      </c>
      <c r="B39" s="281">
        <v>1516</v>
      </c>
      <c r="C39" s="281">
        <v>5</v>
      </c>
      <c r="D39" s="282">
        <v>20000</v>
      </c>
      <c r="E39" s="283">
        <v>18888</v>
      </c>
      <c r="F39" s="284" t="s">
        <v>2463</v>
      </c>
      <c r="G39" s="285" t="s">
        <v>2453</v>
      </c>
      <c r="H39" s="285"/>
      <c r="I39" s="60"/>
      <c r="J39" s="285"/>
      <c r="K39" s="281"/>
      <c r="L39" s="281"/>
      <c r="M39" s="281"/>
      <c r="N39" s="281"/>
      <c r="O39" s="281"/>
      <c r="P39" s="281"/>
      <c r="Q39" s="281"/>
      <c r="R39" s="281"/>
      <c r="S39" s="281"/>
      <c r="T39" s="281"/>
      <c r="U39" s="281"/>
      <c r="V39" s="281"/>
      <c r="W39" s="281"/>
      <c r="X39" s="285"/>
    </row>
    <row r="40" spans="1:24">
      <c r="A40" s="123" t="s">
        <v>2464</v>
      </c>
      <c r="B40" s="123">
        <v>807</v>
      </c>
      <c r="C40" s="123">
        <v>1</v>
      </c>
      <c r="D40" s="286">
        <v>1000</v>
      </c>
      <c r="E40" s="287">
        <v>888</v>
      </c>
      <c r="F40" s="288" t="s">
        <v>2459</v>
      </c>
      <c r="G40" s="154" t="s">
        <v>2453</v>
      </c>
      <c r="H40" s="154"/>
      <c r="I40" s="123"/>
      <c r="J40" s="154"/>
      <c r="K40" s="123"/>
      <c r="L40" s="123"/>
      <c r="M40" s="123"/>
      <c r="N40" s="123"/>
      <c r="O40" s="123"/>
      <c r="P40" s="123"/>
      <c r="Q40" s="123"/>
      <c r="R40" s="123"/>
      <c r="S40" s="123"/>
      <c r="T40" s="123"/>
      <c r="U40" s="123"/>
      <c r="V40" s="123"/>
      <c r="W40" s="123"/>
      <c r="X40" s="123"/>
    </row>
    <row r="41" spans="1:24">
      <c r="A41" s="123" t="s">
        <v>2464</v>
      </c>
      <c r="B41" s="123">
        <v>807</v>
      </c>
      <c r="C41" s="123">
        <v>2</v>
      </c>
      <c r="D41" s="286">
        <v>2000</v>
      </c>
      <c r="E41" s="287">
        <v>1888</v>
      </c>
      <c r="F41" s="288" t="s">
        <v>2460</v>
      </c>
      <c r="G41" s="154" t="s">
        <v>2453</v>
      </c>
      <c r="H41" s="154"/>
      <c r="I41" s="123"/>
      <c r="J41" s="154"/>
      <c r="K41" s="123"/>
      <c r="L41" s="123"/>
      <c r="M41" s="123"/>
      <c r="N41" s="123"/>
      <c r="O41" s="123"/>
      <c r="P41" s="123"/>
      <c r="Q41" s="123"/>
      <c r="R41" s="123"/>
      <c r="S41" s="123"/>
      <c r="T41" s="123"/>
      <c r="U41" s="123"/>
      <c r="V41" s="123"/>
      <c r="W41" s="123"/>
      <c r="X41" s="123"/>
    </row>
    <row r="42" spans="1:24">
      <c r="A42" s="123" t="s">
        <v>2464</v>
      </c>
      <c r="B42" s="123">
        <v>807</v>
      </c>
      <c r="C42" s="123">
        <v>3</v>
      </c>
      <c r="D42" s="286">
        <v>5000</v>
      </c>
      <c r="E42" s="287">
        <v>4888</v>
      </c>
      <c r="F42" s="288" t="s">
        <v>2461</v>
      </c>
      <c r="G42" s="154" t="s">
        <v>2453</v>
      </c>
      <c r="H42" s="154"/>
      <c r="I42" s="123"/>
      <c r="J42" s="154"/>
      <c r="K42" s="123"/>
      <c r="L42" s="123"/>
      <c r="M42" s="123"/>
      <c r="N42" s="123"/>
      <c r="O42" s="123"/>
      <c r="P42" s="123"/>
      <c r="Q42" s="123"/>
      <c r="R42" s="123"/>
      <c r="S42" s="123"/>
      <c r="T42" s="123"/>
      <c r="U42" s="123"/>
      <c r="V42" s="123"/>
      <c r="W42" s="123"/>
      <c r="X42" s="123"/>
    </row>
    <row r="43" spans="1:24">
      <c r="A43" s="123" t="s">
        <v>2464</v>
      </c>
      <c r="B43" s="123">
        <v>807</v>
      </c>
      <c r="C43" s="123">
        <v>4</v>
      </c>
      <c r="D43" s="286">
        <v>10000</v>
      </c>
      <c r="E43" s="287">
        <v>9888</v>
      </c>
      <c r="F43" s="288" t="s">
        <v>2462</v>
      </c>
      <c r="G43" s="154" t="s">
        <v>2453</v>
      </c>
      <c r="H43" s="154"/>
      <c r="I43" s="123"/>
      <c r="J43" s="154"/>
      <c r="K43" s="123"/>
      <c r="L43" s="123"/>
      <c r="M43" s="123"/>
      <c r="N43" s="123"/>
      <c r="O43" s="123"/>
      <c r="P43" s="123"/>
      <c r="Q43" s="123"/>
      <c r="R43" s="123"/>
      <c r="S43" s="123"/>
      <c r="T43" s="123"/>
      <c r="U43" s="123"/>
      <c r="V43" s="123"/>
      <c r="W43" s="123"/>
      <c r="X43" s="123"/>
    </row>
    <row r="44" ht="17.25" spans="1:24">
      <c r="A44" s="289" t="s">
        <v>2464</v>
      </c>
      <c r="B44" s="289">
        <v>807</v>
      </c>
      <c r="C44" s="289">
        <v>5</v>
      </c>
      <c r="D44" s="290">
        <v>20000</v>
      </c>
      <c r="E44" s="291">
        <v>18888</v>
      </c>
      <c r="F44" s="292" t="s">
        <v>2463</v>
      </c>
      <c r="G44" s="293" t="s">
        <v>2453</v>
      </c>
      <c r="H44" s="293"/>
      <c r="I44" s="123"/>
      <c r="J44" s="293"/>
      <c r="K44" s="289"/>
      <c r="L44" s="289"/>
      <c r="M44" s="289"/>
      <c r="N44" s="289"/>
      <c r="O44" s="289"/>
      <c r="P44" s="289"/>
      <c r="Q44" s="289"/>
      <c r="R44" s="289"/>
      <c r="S44" s="289"/>
      <c r="T44" s="289"/>
      <c r="U44" s="289"/>
      <c r="V44" s="289"/>
      <c r="W44" s="289"/>
      <c r="X44" s="293"/>
    </row>
    <row r="45" spans="1:24">
      <c r="A45" s="123" t="s">
        <v>2464</v>
      </c>
      <c r="B45" s="123">
        <v>815</v>
      </c>
      <c r="C45" s="123">
        <v>1</v>
      </c>
      <c r="D45" s="286">
        <v>1000</v>
      </c>
      <c r="E45" s="287">
        <v>888</v>
      </c>
      <c r="F45" s="288" t="s">
        <v>2459</v>
      </c>
      <c r="G45" s="154" t="s">
        <v>2453</v>
      </c>
      <c r="H45" s="154"/>
      <c r="I45" s="123"/>
      <c r="J45" s="154"/>
      <c r="K45" s="123"/>
      <c r="L45" s="123"/>
      <c r="M45" s="123"/>
      <c r="N45" s="123"/>
      <c r="O45" s="123"/>
      <c r="P45" s="123"/>
      <c r="Q45" s="123"/>
      <c r="R45" s="123"/>
      <c r="S45" s="123"/>
      <c r="T45" s="123"/>
      <c r="U45" s="123"/>
      <c r="V45" s="123"/>
      <c r="W45" s="123"/>
      <c r="X45" s="123"/>
    </row>
    <row r="46" spans="1:24">
      <c r="A46" s="123" t="s">
        <v>2464</v>
      </c>
      <c r="B46" s="123">
        <v>815</v>
      </c>
      <c r="C46" s="123">
        <v>2</v>
      </c>
      <c r="D46" s="286">
        <v>2000</v>
      </c>
      <c r="E46" s="287">
        <v>1888</v>
      </c>
      <c r="F46" s="288" t="s">
        <v>2460</v>
      </c>
      <c r="G46" s="154" t="s">
        <v>2453</v>
      </c>
      <c r="H46" s="154"/>
      <c r="I46" s="123"/>
      <c r="J46" s="154"/>
      <c r="K46" s="123"/>
      <c r="L46" s="123"/>
      <c r="M46" s="123"/>
      <c r="N46" s="123"/>
      <c r="O46" s="123"/>
      <c r="P46" s="123"/>
      <c r="Q46" s="123"/>
      <c r="R46" s="123"/>
      <c r="S46" s="123"/>
      <c r="T46" s="123"/>
      <c r="U46" s="123"/>
      <c r="V46" s="123"/>
      <c r="W46" s="123"/>
      <c r="X46" s="123"/>
    </row>
    <row r="47" spans="1:24">
      <c r="A47" s="123" t="s">
        <v>2464</v>
      </c>
      <c r="B47" s="123">
        <v>815</v>
      </c>
      <c r="C47" s="123">
        <v>3</v>
      </c>
      <c r="D47" s="286">
        <v>5000</v>
      </c>
      <c r="E47" s="287">
        <v>4888</v>
      </c>
      <c r="F47" s="288" t="s">
        <v>2461</v>
      </c>
      <c r="G47" s="154" t="s">
        <v>2453</v>
      </c>
      <c r="H47" s="154"/>
      <c r="I47" s="123"/>
      <c r="J47" s="154"/>
      <c r="K47" s="123"/>
      <c r="L47" s="123"/>
      <c r="M47" s="123"/>
      <c r="N47" s="123"/>
      <c r="O47" s="123"/>
      <c r="P47" s="123"/>
      <c r="Q47" s="123"/>
      <c r="R47" s="123"/>
      <c r="S47" s="123"/>
      <c r="T47" s="123"/>
      <c r="U47" s="123"/>
      <c r="V47" s="123"/>
      <c r="W47" s="123"/>
      <c r="X47" s="123"/>
    </row>
    <row r="48" spans="1:24">
      <c r="A48" s="123" t="s">
        <v>2464</v>
      </c>
      <c r="B48" s="123">
        <v>815</v>
      </c>
      <c r="C48" s="123">
        <v>4</v>
      </c>
      <c r="D48" s="286">
        <v>10000</v>
      </c>
      <c r="E48" s="287">
        <v>9888</v>
      </c>
      <c r="F48" s="288" t="s">
        <v>2462</v>
      </c>
      <c r="G48" s="154" t="s">
        <v>2453</v>
      </c>
      <c r="H48" s="154"/>
      <c r="I48" s="123"/>
      <c r="J48" s="154"/>
      <c r="K48" s="123"/>
      <c r="L48" s="123"/>
      <c r="M48" s="123"/>
      <c r="N48" s="123"/>
      <c r="O48" s="123"/>
      <c r="P48" s="123"/>
      <c r="Q48" s="123"/>
      <c r="R48" s="123"/>
      <c r="S48" s="123"/>
      <c r="T48" s="123"/>
      <c r="U48" s="123"/>
      <c r="V48" s="123"/>
      <c r="W48" s="123"/>
      <c r="X48" s="123"/>
    </row>
    <row r="49" ht="17.25" spans="1:24">
      <c r="A49" s="289" t="s">
        <v>2464</v>
      </c>
      <c r="B49" s="289">
        <v>815</v>
      </c>
      <c r="C49" s="289">
        <v>5</v>
      </c>
      <c r="D49" s="290">
        <v>20000</v>
      </c>
      <c r="E49" s="291">
        <v>18888</v>
      </c>
      <c r="F49" s="292" t="s">
        <v>2463</v>
      </c>
      <c r="G49" s="293" t="s">
        <v>2453</v>
      </c>
      <c r="H49" s="293"/>
      <c r="I49" s="123"/>
      <c r="J49" s="293"/>
      <c r="K49" s="289"/>
      <c r="L49" s="289"/>
      <c r="M49" s="289"/>
      <c r="N49" s="289"/>
      <c r="O49" s="289"/>
      <c r="P49" s="289"/>
      <c r="Q49" s="289"/>
      <c r="R49" s="289"/>
      <c r="S49" s="289"/>
      <c r="T49" s="289"/>
      <c r="U49" s="289"/>
      <c r="V49" s="289"/>
      <c r="W49" s="289"/>
      <c r="X49" s="293"/>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8"/>
  <sheetViews>
    <sheetView workbookViewId="0">
      <pane ySplit="7" topLeftCell="A50" activePane="bottomLeft" state="frozen"/>
      <selection/>
      <selection pane="bottomLeft" activeCell="B57" sqref="B57"/>
    </sheetView>
  </sheetViews>
  <sheetFormatPr defaultColWidth="9" defaultRowHeight="16.5"/>
  <cols>
    <col min="1" max="1" width="16.5" customWidth="1"/>
    <col min="5" max="5" width="39.375" customWidth="1"/>
    <col min="7" max="7" width="15.625" customWidth="1"/>
    <col min="8" max="8" width="10.375" customWidth="1"/>
    <col min="9" max="9" width="27.125" style="241" customWidth="1"/>
  </cols>
  <sheetData>
    <row r="1" spans="1:9">
      <c r="A1" s="175" t="s">
        <v>72</v>
      </c>
      <c r="B1" s="176" t="s">
        <v>73</v>
      </c>
      <c r="C1" s="177"/>
      <c r="D1" s="178" t="s">
        <v>74</v>
      </c>
      <c r="E1" s="179" t="s">
        <v>2465</v>
      </c>
      <c r="F1" s="103"/>
      <c r="I1" s="245"/>
    </row>
    <row r="2" spans="1:9">
      <c r="A2" s="180" t="s">
        <v>76</v>
      </c>
      <c r="B2" s="181" t="s">
        <v>2466</v>
      </c>
      <c r="C2" s="182"/>
      <c r="D2" s="183" t="s">
        <v>78</v>
      </c>
      <c r="E2" s="184" t="s">
        <v>79</v>
      </c>
      <c r="F2" s="103"/>
      <c r="I2" s="245"/>
    </row>
    <row r="3" spans="1:9">
      <c r="A3" s="180" t="s">
        <v>80</v>
      </c>
      <c r="B3" s="181">
        <v>2</v>
      </c>
      <c r="C3" s="182"/>
      <c r="D3" s="185"/>
      <c r="E3" s="186"/>
      <c r="F3" s="103"/>
      <c r="I3" s="245"/>
    </row>
    <row r="4" spans="1:9">
      <c r="A4" s="210"/>
      <c r="B4" s="211"/>
      <c r="C4" s="212"/>
      <c r="D4" s="213"/>
      <c r="E4" s="214"/>
      <c r="F4" s="103"/>
      <c r="I4" s="245"/>
    </row>
    <row r="5" spans="1:10">
      <c r="A5" s="109" t="s">
        <v>83</v>
      </c>
      <c r="B5" s="188" t="s">
        <v>667</v>
      </c>
      <c r="C5" s="189" t="s">
        <v>2467</v>
      </c>
      <c r="D5" s="189" t="s">
        <v>1936</v>
      </c>
      <c r="E5" s="189" t="s">
        <v>932</v>
      </c>
      <c r="F5" s="189" t="s">
        <v>930</v>
      </c>
      <c r="G5" s="189" t="s">
        <v>2468</v>
      </c>
      <c r="H5" s="189" t="s">
        <v>2469</v>
      </c>
      <c r="I5" s="246" t="s">
        <v>1485</v>
      </c>
      <c r="J5" s="246" t="s">
        <v>2470</v>
      </c>
    </row>
    <row r="6" spans="1:10">
      <c r="A6" s="111" t="s">
        <v>100</v>
      </c>
      <c r="B6" s="192" t="s">
        <v>101</v>
      </c>
      <c r="C6" s="192" t="s">
        <v>101</v>
      </c>
      <c r="D6" s="192" t="s">
        <v>101</v>
      </c>
      <c r="E6" s="192" t="s">
        <v>101</v>
      </c>
      <c r="F6" s="192" t="s">
        <v>103</v>
      </c>
      <c r="G6" s="192" t="s">
        <v>102</v>
      </c>
      <c r="H6" s="192" t="s">
        <v>102</v>
      </c>
      <c r="I6" s="247" t="s">
        <v>101</v>
      </c>
      <c r="J6" s="247" t="s">
        <v>103</v>
      </c>
    </row>
    <row r="7" spans="1:10">
      <c r="A7" s="230" t="s">
        <v>104</v>
      </c>
      <c r="B7" s="231" t="s">
        <v>677</v>
      </c>
      <c r="C7" s="231" t="s">
        <v>934</v>
      </c>
      <c r="D7" s="231" t="s">
        <v>1948</v>
      </c>
      <c r="E7" s="231" t="s">
        <v>2224</v>
      </c>
      <c r="F7" s="231" t="s">
        <v>684</v>
      </c>
      <c r="G7" s="231" t="s">
        <v>2471</v>
      </c>
      <c r="H7" s="231" t="s">
        <v>2226</v>
      </c>
      <c r="I7" s="248" t="s">
        <v>1491</v>
      </c>
      <c r="J7" s="248" t="s">
        <v>2472</v>
      </c>
    </row>
    <row r="8" s="228" customFormat="1" spans="1:9">
      <c r="A8" s="228" t="s">
        <v>2473</v>
      </c>
      <c r="B8" s="228">
        <v>243</v>
      </c>
      <c r="C8" s="228">
        <v>1</v>
      </c>
      <c r="D8" s="234">
        <v>400</v>
      </c>
      <c r="E8" s="242" t="s">
        <v>2474</v>
      </c>
      <c r="F8" s="228">
        <v>1</v>
      </c>
      <c r="H8" s="232">
        <v>1</v>
      </c>
      <c r="I8" s="249" t="s">
        <v>2475</v>
      </c>
    </row>
    <row r="9" s="228" customFormat="1" spans="1:9">
      <c r="A9" s="228" t="s">
        <v>2473</v>
      </c>
      <c r="B9" s="228">
        <v>243</v>
      </c>
      <c r="C9" s="228">
        <v>2</v>
      </c>
      <c r="D9" s="234">
        <v>250</v>
      </c>
      <c r="E9" s="242" t="s">
        <v>2476</v>
      </c>
      <c r="F9" s="228">
        <v>1</v>
      </c>
      <c r="H9" s="232">
        <v>1</v>
      </c>
      <c r="I9" s="249" t="s">
        <v>2475</v>
      </c>
    </row>
    <row r="10" s="228" customFormat="1" spans="1:9">
      <c r="A10" s="228" t="s">
        <v>2473</v>
      </c>
      <c r="B10" s="228">
        <v>243</v>
      </c>
      <c r="C10" s="228">
        <v>3</v>
      </c>
      <c r="D10" s="234">
        <v>150</v>
      </c>
      <c r="E10" s="242" t="s">
        <v>2477</v>
      </c>
      <c r="F10" s="228">
        <v>1</v>
      </c>
      <c r="H10" s="232">
        <v>1</v>
      </c>
      <c r="I10" s="249" t="s">
        <v>2475</v>
      </c>
    </row>
    <row r="11" s="228" customFormat="1" spans="1:9">
      <c r="A11" s="228" t="s">
        <v>2473</v>
      </c>
      <c r="B11" s="228">
        <v>243</v>
      </c>
      <c r="C11" s="228">
        <v>4</v>
      </c>
      <c r="D11" s="234">
        <v>100</v>
      </c>
      <c r="E11" s="242" t="s">
        <v>2478</v>
      </c>
      <c r="F11" s="228">
        <v>1</v>
      </c>
      <c r="H11" s="232">
        <v>1</v>
      </c>
      <c r="I11" s="249" t="s">
        <v>2475</v>
      </c>
    </row>
    <row r="12" s="228" customFormat="1" spans="1:9">
      <c r="A12" s="228" t="s">
        <v>2473</v>
      </c>
      <c r="B12" s="228">
        <v>243</v>
      </c>
      <c r="C12" s="228">
        <v>5</v>
      </c>
      <c r="D12" s="234">
        <v>50</v>
      </c>
      <c r="E12" s="242" t="s">
        <v>2479</v>
      </c>
      <c r="F12" s="228">
        <v>1</v>
      </c>
      <c r="H12" s="232">
        <v>1</v>
      </c>
      <c r="I12" s="249" t="s">
        <v>2475</v>
      </c>
    </row>
    <row r="13" s="228" customFormat="1" spans="1:21">
      <c r="A13" s="228" t="s">
        <v>2480</v>
      </c>
      <c r="B13" s="228">
        <v>120</v>
      </c>
      <c r="C13" s="228">
        <v>1</v>
      </c>
      <c r="D13" s="228">
        <v>10</v>
      </c>
      <c r="E13" s="242" t="s">
        <v>2481</v>
      </c>
      <c r="F13" s="228">
        <v>2</v>
      </c>
      <c r="G13" s="228">
        <v>1</v>
      </c>
      <c r="H13" s="232"/>
      <c r="I13" s="249" t="s">
        <v>2482</v>
      </c>
      <c r="J13" s="236" t="s">
        <v>2483</v>
      </c>
      <c r="S13" s="234" t="s">
        <v>2484</v>
      </c>
      <c r="T13" s="236">
        <v>204054</v>
      </c>
      <c r="U13" s="242" t="str">
        <f>"{{type=1,id="&amp;T13&amp;",count=1}}"</f>
        <v>{{type=1,id=204054,count=1}}</v>
      </c>
    </row>
    <row r="14" s="228" customFormat="1" spans="1:21">
      <c r="A14" s="228" t="s">
        <v>2480</v>
      </c>
      <c r="B14" s="228">
        <v>120</v>
      </c>
      <c r="C14" s="228">
        <v>2</v>
      </c>
      <c r="D14" s="228">
        <v>20</v>
      </c>
      <c r="E14" s="242" t="s">
        <v>2485</v>
      </c>
      <c r="F14" s="228">
        <v>2</v>
      </c>
      <c r="G14" s="228">
        <v>1</v>
      </c>
      <c r="H14" s="232"/>
      <c r="I14" s="249" t="s">
        <v>2482</v>
      </c>
      <c r="J14" s="236" t="s">
        <v>2486</v>
      </c>
      <c r="S14" s="234" t="s">
        <v>2487</v>
      </c>
      <c r="T14" s="236">
        <v>204055</v>
      </c>
      <c r="U14" s="242" t="str">
        <f t="shared" ref="U14:U22" si="0">"{{type=1,id="&amp;T14&amp;",count=1}}"</f>
        <v>{{type=1,id=204055,count=1}}</v>
      </c>
    </row>
    <row r="15" s="228" customFormat="1" spans="1:21">
      <c r="A15" s="228" t="s">
        <v>2480</v>
      </c>
      <c r="B15" s="228">
        <v>120</v>
      </c>
      <c r="C15" s="228">
        <v>3</v>
      </c>
      <c r="D15" s="228">
        <v>30</v>
      </c>
      <c r="E15" s="242" t="s">
        <v>2488</v>
      </c>
      <c r="F15" s="228">
        <v>2</v>
      </c>
      <c r="G15" s="228">
        <v>1</v>
      </c>
      <c r="H15" s="232"/>
      <c r="I15" s="249" t="s">
        <v>2482</v>
      </c>
      <c r="J15" s="236" t="s">
        <v>2489</v>
      </c>
      <c r="S15" s="234" t="s">
        <v>2490</v>
      </c>
      <c r="T15" s="236">
        <v>204056</v>
      </c>
      <c r="U15" s="242" t="str">
        <f t="shared" si="0"/>
        <v>{{type=1,id=204056,count=1}}</v>
      </c>
    </row>
    <row r="16" s="228" customFormat="1" spans="1:21">
      <c r="A16" s="228" t="s">
        <v>2480</v>
      </c>
      <c r="B16" s="228">
        <v>120</v>
      </c>
      <c r="C16" s="228">
        <v>4</v>
      </c>
      <c r="D16" s="228">
        <v>40</v>
      </c>
      <c r="E16" s="242" t="s">
        <v>2491</v>
      </c>
      <c r="F16" s="228">
        <v>2</v>
      </c>
      <c r="G16" s="228">
        <v>1</v>
      </c>
      <c r="H16" s="232"/>
      <c r="I16" s="249" t="s">
        <v>2482</v>
      </c>
      <c r="J16" s="236" t="s">
        <v>2492</v>
      </c>
      <c r="S16" s="234" t="s">
        <v>2493</v>
      </c>
      <c r="T16" s="236">
        <v>204057</v>
      </c>
      <c r="U16" s="242" t="str">
        <f t="shared" si="0"/>
        <v>{{type=1,id=204057,count=1}}</v>
      </c>
    </row>
    <row r="17" s="228" customFormat="1" spans="1:21">
      <c r="A17" s="228" t="s">
        <v>2480</v>
      </c>
      <c r="B17" s="228">
        <v>120</v>
      </c>
      <c r="C17" s="228">
        <v>5</v>
      </c>
      <c r="D17" s="228">
        <v>50</v>
      </c>
      <c r="E17" s="242" t="s">
        <v>2494</v>
      </c>
      <c r="F17" s="228">
        <v>2</v>
      </c>
      <c r="G17" s="228">
        <v>1</v>
      </c>
      <c r="H17" s="232"/>
      <c r="I17" s="249" t="s">
        <v>2482</v>
      </c>
      <c r="J17" s="236" t="s">
        <v>2495</v>
      </c>
      <c r="S17" s="234" t="s">
        <v>2496</v>
      </c>
      <c r="T17" s="236">
        <v>204058</v>
      </c>
      <c r="U17" s="242" t="str">
        <f t="shared" si="0"/>
        <v>{{type=1,id=204058,count=1}}</v>
      </c>
    </row>
    <row r="18" s="228" customFormat="1" spans="1:21">
      <c r="A18" s="228" t="s">
        <v>2480</v>
      </c>
      <c r="B18" s="228">
        <v>120</v>
      </c>
      <c r="C18" s="228">
        <v>6</v>
      </c>
      <c r="D18" s="228">
        <v>60</v>
      </c>
      <c r="E18" s="242" t="s">
        <v>2497</v>
      </c>
      <c r="F18" s="228">
        <v>2</v>
      </c>
      <c r="G18" s="228">
        <v>1</v>
      </c>
      <c r="I18" s="249" t="s">
        <v>2482</v>
      </c>
      <c r="J18" s="236" t="s">
        <v>2498</v>
      </c>
      <c r="S18" s="234" t="s">
        <v>2499</v>
      </c>
      <c r="T18" s="236">
        <v>204059</v>
      </c>
      <c r="U18" s="242" t="str">
        <f t="shared" si="0"/>
        <v>{{type=1,id=204059,count=1}}</v>
      </c>
    </row>
    <row r="19" s="228" customFormat="1" spans="1:21">
      <c r="A19" s="228" t="s">
        <v>2480</v>
      </c>
      <c r="B19" s="228">
        <v>120</v>
      </c>
      <c r="C19" s="228">
        <v>7</v>
      </c>
      <c r="D19" s="228">
        <v>70</v>
      </c>
      <c r="E19" s="242" t="s">
        <v>2500</v>
      </c>
      <c r="F19" s="228">
        <v>2</v>
      </c>
      <c r="G19" s="228">
        <v>1</v>
      </c>
      <c r="I19" s="249" t="s">
        <v>2482</v>
      </c>
      <c r="J19" s="236" t="s">
        <v>2501</v>
      </c>
      <c r="S19" s="234" t="s">
        <v>2502</v>
      </c>
      <c r="T19" s="236">
        <v>204060</v>
      </c>
      <c r="U19" s="242" t="str">
        <f t="shared" si="0"/>
        <v>{{type=1,id=204060,count=1}}</v>
      </c>
    </row>
    <row r="20" s="228" customFormat="1" spans="1:21">
      <c r="A20" s="228" t="s">
        <v>2480</v>
      </c>
      <c r="B20" s="228">
        <v>120</v>
      </c>
      <c r="C20" s="228">
        <v>8</v>
      </c>
      <c r="D20" s="228">
        <v>80</v>
      </c>
      <c r="E20" s="242" t="s">
        <v>2503</v>
      </c>
      <c r="F20" s="228">
        <v>2</v>
      </c>
      <c r="G20" s="228">
        <v>1</v>
      </c>
      <c r="I20" s="249" t="s">
        <v>2482</v>
      </c>
      <c r="J20" s="236" t="s">
        <v>2504</v>
      </c>
      <c r="S20" s="234" t="s">
        <v>2505</v>
      </c>
      <c r="T20" s="236">
        <v>204061</v>
      </c>
      <c r="U20" s="242" t="str">
        <f t="shared" si="0"/>
        <v>{{type=1,id=204061,count=1}}</v>
      </c>
    </row>
    <row r="21" s="228" customFormat="1" spans="1:21">
      <c r="A21" s="228" t="s">
        <v>2480</v>
      </c>
      <c r="B21" s="228">
        <v>120</v>
      </c>
      <c r="C21" s="228">
        <v>9</v>
      </c>
      <c r="D21" s="228">
        <v>90</v>
      </c>
      <c r="E21" s="242" t="s">
        <v>2506</v>
      </c>
      <c r="F21" s="228">
        <v>2</v>
      </c>
      <c r="G21" s="228">
        <v>1</v>
      </c>
      <c r="I21" s="249" t="s">
        <v>2482</v>
      </c>
      <c r="J21" s="236" t="s">
        <v>2507</v>
      </c>
      <c r="S21" s="234" t="s">
        <v>2508</v>
      </c>
      <c r="T21" s="236">
        <v>204062</v>
      </c>
      <c r="U21" s="242" t="str">
        <f t="shared" si="0"/>
        <v>{{type=1,id=204062,count=1}}</v>
      </c>
    </row>
    <row r="22" s="228" customFormat="1" spans="1:21">
      <c r="A22" s="228" t="s">
        <v>2480</v>
      </c>
      <c r="B22" s="228">
        <v>120</v>
      </c>
      <c r="C22" s="228">
        <v>10</v>
      </c>
      <c r="D22" s="228">
        <v>100</v>
      </c>
      <c r="E22" s="242" t="s">
        <v>2509</v>
      </c>
      <c r="F22" s="228">
        <v>2</v>
      </c>
      <c r="G22" s="228">
        <v>1</v>
      </c>
      <c r="I22" s="249" t="s">
        <v>2482</v>
      </c>
      <c r="J22" s="236" t="s">
        <v>2510</v>
      </c>
      <c r="S22" s="234" t="s">
        <v>2511</v>
      </c>
      <c r="T22" s="236">
        <v>204063</v>
      </c>
      <c r="U22" s="242" t="str">
        <f t="shared" si="0"/>
        <v>{{type=1,id=204063,count=1}}</v>
      </c>
    </row>
    <row r="23" s="228" customFormat="1" spans="1:21">
      <c r="A23" s="228" t="s">
        <v>510</v>
      </c>
      <c r="B23" s="228">
        <v>563</v>
      </c>
      <c r="C23" s="228">
        <v>1</v>
      </c>
      <c r="D23" s="228">
        <v>10</v>
      </c>
      <c r="E23" s="242" t="s">
        <v>2512</v>
      </c>
      <c r="F23" s="228">
        <v>2</v>
      </c>
      <c r="G23" s="228">
        <v>1</v>
      </c>
      <c r="H23" s="232"/>
      <c r="I23" s="249" t="s">
        <v>2513</v>
      </c>
      <c r="J23" s="236" t="s">
        <v>2483</v>
      </c>
      <c r="K23" s="236"/>
      <c r="L23" s="236"/>
      <c r="S23" s="234" t="s">
        <v>2514</v>
      </c>
      <c r="T23" s="236">
        <v>204054</v>
      </c>
      <c r="U23" s="242" t="s">
        <v>2515</v>
      </c>
    </row>
    <row r="24" s="228" customFormat="1" spans="1:21">
      <c r="A24" s="228" t="s">
        <v>510</v>
      </c>
      <c r="B24" s="228">
        <v>563</v>
      </c>
      <c r="C24" s="228">
        <v>2</v>
      </c>
      <c r="D24" s="228">
        <v>20</v>
      </c>
      <c r="E24" s="242" t="s">
        <v>2516</v>
      </c>
      <c r="F24" s="228">
        <v>2</v>
      </c>
      <c r="G24" s="228">
        <v>1</v>
      </c>
      <c r="H24" s="232"/>
      <c r="I24" s="249" t="s">
        <v>2513</v>
      </c>
      <c r="J24" s="236" t="s">
        <v>2486</v>
      </c>
      <c r="K24" s="236"/>
      <c r="L24" s="236"/>
      <c r="S24" s="234" t="s">
        <v>2517</v>
      </c>
      <c r="T24" s="236">
        <v>204055</v>
      </c>
      <c r="U24" s="242" t="s">
        <v>2518</v>
      </c>
    </row>
    <row r="25" s="228" customFormat="1" spans="1:21">
      <c r="A25" s="228" t="s">
        <v>510</v>
      </c>
      <c r="B25" s="228">
        <v>563</v>
      </c>
      <c r="C25" s="228">
        <v>3</v>
      </c>
      <c r="D25" s="228">
        <v>30</v>
      </c>
      <c r="E25" s="242" t="s">
        <v>2519</v>
      </c>
      <c r="F25" s="228">
        <v>2</v>
      </c>
      <c r="G25" s="228">
        <v>1</v>
      </c>
      <c r="H25" s="232"/>
      <c r="I25" s="249" t="s">
        <v>2513</v>
      </c>
      <c r="J25" s="236" t="s">
        <v>2489</v>
      </c>
      <c r="K25" s="236"/>
      <c r="L25" s="236"/>
      <c r="S25" s="234" t="s">
        <v>2520</v>
      </c>
      <c r="T25" s="236">
        <v>204056</v>
      </c>
      <c r="U25" s="242" t="s">
        <v>2521</v>
      </c>
    </row>
    <row r="26" s="228" customFormat="1" spans="1:21">
      <c r="A26" s="228" t="s">
        <v>510</v>
      </c>
      <c r="B26" s="228">
        <v>563</v>
      </c>
      <c r="C26" s="228">
        <v>4</v>
      </c>
      <c r="D26" s="228">
        <v>40</v>
      </c>
      <c r="E26" s="242" t="s">
        <v>2522</v>
      </c>
      <c r="F26" s="228">
        <v>2</v>
      </c>
      <c r="G26" s="228">
        <v>1</v>
      </c>
      <c r="H26" s="232"/>
      <c r="I26" s="249" t="s">
        <v>2513</v>
      </c>
      <c r="J26" s="236" t="s">
        <v>2492</v>
      </c>
      <c r="K26" s="236"/>
      <c r="L26" s="236"/>
      <c r="S26" s="234" t="s">
        <v>2523</v>
      </c>
      <c r="T26" s="236">
        <v>204057</v>
      </c>
      <c r="U26" s="242" t="s">
        <v>2524</v>
      </c>
    </row>
    <row r="27" s="228" customFormat="1" spans="1:21">
      <c r="A27" s="228" t="s">
        <v>510</v>
      </c>
      <c r="B27" s="228">
        <v>563</v>
      </c>
      <c r="C27" s="228">
        <v>5</v>
      </c>
      <c r="D27" s="228">
        <v>50</v>
      </c>
      <c r="E27" s="242" t="s">
        <v>2525</v>
      </c>
      <c r="F27" s="228">
        <v>2</v>
      </c>
      <c r="G27" s="228">
        <v>1</v>
      </c>
      <c r="H27" s="232"/>
      <c r="I27" s="249" t="s">
        <v>2513</v>
      </c>
      <c r="J27" s="236" t="s">
        <v>2495</v>
      </c>
      <c r="K27" s="236"/>
      <c r="L27" s="236"/>
      <c r="S27" s="234" t="s">
        <v>2526</v>
      </c>
      <c r="T27" s="236">
        <v>204058</v>
      </c>
      <c r="U27" s="242" t="s">
        <v>2527</v>
      </c>
    </row>
    <row r="28" s="228" customFormat="1" spans="1:21">
      <c r="A28" s="228" t="s">
        <v>510</v>
      </c>
      <c r="B28" s="228">
        <v>563</v>
      </c>
      <c r="C28" s="228">
        <v>6</v>
      </c>
      <c r="D28" s="228">
        <v>60</v>
      </c>
      <c r="E28" s="242" t="s">
        <v>2528</v>
      </c>
      <c r="F28" s="228">
        <v>2</v>
      </c>
      <c r="G28" s="228">
        <v>1</v>
      </c>
      <c r="I28" s="249" t="s">
        <v>2513</v>
      </c>
      <c r="J28" s="236" t="s">
        <v>2498</v>
      </c>
      <c r="K28" s="236"/>
      <c r="L28" s="236"/>
      <c r="S28" s="234" t="s">
        <v>2529</v>
      </c>
      <c r="T28" s="236">
        <v>204059</v>
      </c>
      <c r="U28" s="242" t="s">
        <v>2530</v>
      </c>
    </row>
    <row r="29" s="228" customFormat="1" spans="1:21">
      <c r="A29" s="228" t="s">
        <v>510</v>
      </c>
      <c r="B29" s="228">
        <v>563</v>
      </c>
      <c r="C29" s="228">
        <v>7</v>
      </c>
      <c r="D29" s="228">
        <v>70</v>
      </c>
      <c r="E29" s="242" t="s">
        <v>2531</v>
      </c>
      <c r="F29" s="228">
        <v>2</v>
      </c>
      <c r="G29" s="228">
        <v>1</v>
      </c>
      <c r="I29" s="249" t="s">
        <v>2513</v>
      </c>
      <c r="J29" s="236" t="s">
        <v>2501</v>
      </c>
      <c r="K29" s="236"/>
      <c r="L29" s="236"/>
      <c r="S29" s="234" t="s">
        <v>2532</v>
      </c>
      <c r="T29" s="236">
        <v>204060</v>
      </c>
      <c r="U29" s="242" t="s">
        <v>2533</v>
      </c>
    </row>
    <row r="30" s="228" customFormat="1" spans="1:21">
      <c r="A30" s="228" t="s">
        <v>510</v>
      </c>
      <c r="B30" s="228">
        <v>563</v>
      </c>
      <c r="C30" s="228">
        <v>8</v>
      </c>
      <c r="D30" s="228">
        <v>80</v>
      </c>
      <c r="E30" s="242" t="s">
        <v>2534</v>
      </c>
      <c r="F30" s="228">
        <v>2</v>
      </c>
      <c r="G30" s="228">
        <v>1</v>
      </c>
      <c r="I30" s="249" t="s">
        <v>2513</v>
      </c>
      <c r="J30" s="236" t="s">
        <v>2504</v>
      </c>
      <c r="K30" s="236"/>
      <c r="L30" s="236"/>
      <c r="S30" s="234" t="s">
        <v>2535</v>
      </c>
      <c r="T30" s="236">
        <v>204061</v>
      </c>
      <c r="U30" s="242" t="s">
        <v>2536</v>
      </c>
    </row>
    <row r="31" s="228" customFormat="1" spans="1:21">
      <c r="A31" s="228" t="s">
        <v>510</v>
      </c>
      <c r="B31" s="228">
        <v>563</v>
      </c>
      <c r="C31" s="228">
        <v>9</v>
      </c>
      <c r="D31" s="228">
        <v>90</v>
      </c>
      <c r="E31" s="242" t="s">
        <v>2537</v>
      </c>
      <c r="F31" s="228">
        <v>2</v>
      </c>
      <c r="G31" s="228">
        <v>1</v>
      </c>
      <c r="I31" s="249" t="s">
        <v>2513</v>
      </c>
      <c r="J31" s="236" t="s">
        <v>2507</v>
      </c>
      <c r="K31" s="236"/>
      <c r="L31" s="236"/>
      <c r="S31" s="234" t="s">
        <v>2538</v>
      </c>
      <c r="T31" s="236">
        <v>204062</v>
      </c>
      <c r="U31" s="242" t="s">
        <v>2539</v>
      </c>
    </row>
    <row r="32" s="228" customFormat="1" spans="1:21">
      <c r="A32" s="228" t="s">
        <v>510</v>
      </c>
      <c r="B32" s="228">
        <v>563</v>
      </c>
      <c r="C32" s="228">
        <v>10</v>
      </c>
      <c r="D32" s="228">
        <v>100</v>
      </c>
      <c r="E32" s="242" t="s">
        <v>2540</v>
      </c>
      <c r="F32" s="228">
        <v>2</v>
      </c>
      <c r="G32" s="228">
        <v>1</v>
      </c>
      <c r="I32" s="249" t="s">
        <v>2513</v>
      </c>
      <c r="J32" s="236" t="s">
        <v>2510</v>
      </c>
      <c r="K32" s="236"/>
      <c r="L32" s="236"/>
      <c r="S32" s="234" t="s">
        <v>2541</v>
      </c>
      <c r="T32" s="236">
        <v>204063</v>
      </c>
      <c r="U32" s="242" t="s">
        <v>2542</v>
      </c>
    </row>
    <row r="33" s="228" customFormat="1" spans="1:21">
      <c r="A33" s="228" t="s">
        <v>510</v>
      </c>
      <c r="B33" s="228">
        <v>568</v>
      </c>
      <c r="C33" s="228">
        <v>1</v>
      </c>
      <c r="D33" s="228">
        <v>10</v>
      </c>
      <c r="E33" s="242" t="s">
        <v>2512</v>
      </c>
      <c r="F33" s="228">
        <v>2</v>
      </c>
      <c r="G33" s="228">
        <v>1</v>
      </c>
      <c r="H33" s="232"/>
      <c r="I33" s="249" t="s">
        <v>2513</v>
      </c>
      <c r="J33" s="236" t="s">
        <v>2483</v>
      </c>
      <c r="K33" s="236"/>
      <c r="L33" s="236"/>
      <c r="S33" s="234" t="s">
        <v>2514</v>
      </c>
      <c r="T33" s="236">
        <v>204054</v>
      </c>
      <c r="U33" s="242" t="s">
        <v>2515</v>
      </c>
    </row>
    <row r="34" s="228" customFormat="1" spans="1:21">
      <c r="A34" s="228" t="s">
        <v>510</v>
      </c>
      <c r="B34" s="228">
        <v>568</v>
      </c>
      <c r="C34" s="228">
        <v>2</v>
      </c>
      <c r="D34" s="228">
        <v>20</v>
      </c>
      <c r="E34" s="242" t="s">
        <v>2516</v>
      </c>
      <c r="F34" s="228">
        <v>2</v>
      </c>
      <c r="G34" s="228">
        <v>1</v>
      </c>
      <c r="H34" s="232"/>
      <c r="I34" s="249" t="s">
        <v>2513</v>
      </c>
      <c r="J34" s="236" t="s">
        <v>2486</v>
      </c>
      <c r="K34" s="236"/>
      <c r="L34" s="236"/>
      <c r="S34" s="234" t="s">
        <v>2517</v>
      </c>
      <c r="T34" s="236">
        <v>204055</v>
      </c>
      <c r="U34" s="242" t="s">
        <v>2518</v>
      </c>
    </row>
    <row r="35" s="228" customFormat="1" spans="1:21">
      <c r="A35" s="228" t="s">
        <v>510</v>
      </c>
      <c r="B35" s="228">
        <v>568</v>
      </c>
      <c r="C35" s="228">
        <v>3</v>
      </c>
      <c r="D35" s="228">
        <v>30</v>
      </c>
      <c r="E35" s="242" t="s">
        <v>2519</v>
      </c>
      <c r="F35" s="228">
        <v>2</v>
      </c>
      <c r="G35" s="228">
        <v>1</v>
      </c>
      <c r="H35" s="232"/>
      <c r="I35" s="249" t="s">
        <v>2513</v>
      </c>
      <c r="J35" s="236" t="s">
        <v>2489</v>
      </c>
      <c r="K35" s="236"/>
      <c r="L35" s="236"/>
      <c r="S35" s="234" t="s">
        <v>2520</v>
      </c>
      <c r="T35" s="236">
        <v>204056</v>
      </c>
      <c r="U35" s="242" t="s">
        <v>2521</v>
      </c>
    </row>
    <row r="36" s="228" customFormat="1" spans="1:21">
      <c r="A36" s="228" t="s">
        <v>510</v>
      </c>
      <c r="B36" s="228">
        <v>568</v>
      </c>
      <c r="C36" s="228">
        <v>4</v>
      </c>
      <c r="D36" s="228">
        <v>40</v>
      </c>
      <c r="E36" s="242" t="s">
        <v>2522</v>
      </c>
      <c r="F36" s="228">
        <v>2</v>
      </c>
      <c r="G36" s="228">
        <v>1</v>
      </c>
      <c r="H36" s="232"/>
      <c r="I36" s="249" t="s">
        <v>2513</v>
      </c>
      <c r="J36" s="236" t="s">
        <v>2492</v>
      </c>
      <c r="K36" s="236"/>
      <c r="L36" s="236"/>
      <c r="S36" s="234" t="s">
        <v>2523</v>
      </c>
      <c r="T36" s="236">
        <v>204057</v>
      </c>
      <c r="U36" s="242" t="s">
        <v>2524</v>
      </c>
    </row>
    <row r="37" s="228" customFormat="1" spans="1:21">
      <c r="A37" s="228" t="s">
        <v>510</v>
      </c>
      <c r="B37" s="228">
        <v>568</v>
      </c>
      <c r="C37" s="228">
        <v>5</v>
      </c>
      <c r="D37" s="228">
        <v>50</v>
      </c>
      <c r="E37" s="242" t="s">
        <v>2525</v>
      </c>
      <c r="F37" s="228">
        <v>2</v>
      </c>
      <c r="G37" s="228">
        <v>1</v>
      </c>
      <c r="H37" s="232"/>
      <c r="I37" s="249" t="s">
        <v>2513</v>
      </c>
      <c r="J37" s="236" t="s">
        <v>2495</v>
      </c>
      <c r="K37" s="236"/>
      <c r="L37" s="236"/>
      <c r="S37" s="234" t="s">
        <v>2526</v>
      </c>
      <c r="T37" s="236">
        <v>204058</v>
      </c>
      <c r="U37" s="242" t="s">
        <v>2527</v>
      </c>
    </row>
    <row r="38" s="228" customFormat="1" spans="1:21">
      <c r="A38" s="228" t="s">
        <v>510</v>
      </c>
      <c r="B38" s="228">
        <v>568</v>
      </c>
      <c r="C38" s="228">
        <v>6</v>
      </c>
      <c r="D38" s="228">
        <v>60</v>
      </c>
      <c r="E38" s="242" t="s">
        <v>2528</v>
      </c>
      <c r="F38" s="228">
        <v>2</v>
      </c>
      <c r="G38" s="228">
        <v>1</v>
      </c>
      <c r="I38" s="249" t="s">
        <v>2513</v>
      </c>
      <c r="J38" s="236" t="s">
        <v>2498</v>
      </c>
      <c r="K38" s="236"/>
      <c r="L38" s="236"/>
      <c r="S38" s="234" t="s">
        <v>2529</v>
      </c>
      <c r="T38" s="236">
        <v>204059</v>
      </c>
      <c r="U38" s="242" t="s">
        <v>2530</v>
      </c>
    </row>
    <row r="39" s="228" customFormat="1" spans="1:21">
      <c r="A39" s="228" t="s">
        <v>510</v>
      </c>
      <c r="B39" s="228">
        <v>568</v>
      </c>
      <c r="C39" s="228">
        <v>7</v>
      </c>
      <c r="D39" s="228">
        <v>70</v>
      </c>
      <c r="E39" s="242" t="s">
        <v>2531</v>
      </c>
      <c r="F39" s="228">
        <v>2</v>
      </c>
      <c r="G39" s="228">
        <v>1</v>
      </c>
      <c r="I39" s="249" t="s">
        <v>2513</v>
      </c>
      <c r="J39" s="236" t="s">
        <v>2501</v>
      </c>
      <c r="K39" s="236"/>
      <c r="L39" s="236"/>
      <c r="S39" s="234" t="s">
        <v>2532</v>
      </c>
      <c r="T39" s="236">
        <v>204060</v>
      </c>
      <c r="U39" s="242" t="s">
        <v>2533</v>
      </c>
    </row>
    <row r="40" s="228" customFormat="1" spans="1:21">
      <c r="A40" s="228" t="s">
        <v>510</v>
      </c>
      <c r="B40" s="228">
        <v>568</v>
      </c>
      <c r="C40" s="228">
        <v>8</v>
      </c>
      <c r="D40" s="228">
        <v>80</v>
      </c>
      <c r="E40" s="242" t="s">
        <v>2534</v>
      </c>
      <c r="F40" s="228">
        <v>2</v>
      </c>
      <c r="G40" s="228">
        <v>1</v>
      </c>
      <c r="I40" s="249" t="s">
        <v>2513</v>
      </c>
      <c r="J40" s="236" t="s">
        <v>2504</v>
      </c>
      <c r="K40" s="236"/>
      <c r="L40" s="236"/>
      <c r="S40" s="234" t="s">
        <v>2535</v>
      </c>
      <c r="T40" s="236">
        <v>204061</v>
      </c>
      <c r="U40" s="242" t="s">
        <v>2536</v>
      </c>
    </row>
    <row r="41" s="228" customFormat="1" spans="1:21">
      <c r="A41" s="228" t="s">
        <v>510</v>
      </c>
      <c r="B41" s="228">
        <v>568</v>
      </c>
      <c r="C41" s="228">
        <v>9</v>
      </c>
      <c r="D41" s="228">
        <v>90</v>
      </c>
      <c r="E41" s="242" t="s">
        <v>2537</v>
      </c>
      <c r="F41" s="228">
        <v>2</v>
      </c>
      <c r="G41" s="228">
        <v>1</v>
      </c>
      <c r="I41" s="249" t="s">
        <v>2513</v>
      </c>
      <c r="J41" s="236" t="s">
        <v>2507</v>
      </c>
      <c r="K41" s="236"/>
      <c r="L41" s="236"/>
      <c r="S41" s="234" t="s">
        <v>2538</v>
      </c>
      <c r="T41" s="236">
        <v>204062</v>
      </c>
      <c r="U41" s="242" t="s">
        <v>2539</v>
      </c>
    </row>
    <row r="42" s="228" customFormat="1" spans="1:21">
      <c r="A42" s="228" t="s">
        <v>510</v>
      </c>
      <c r="B42" s="228">
        <v>568</v>
      </c>
      <c r="C42" s="228">
        <v>10</v>
      </c>
      <c r="D42" s="228">
        <v>100</v>
      </c>
      <c r="E42" s="242" t="s">
        <v>2540</v>
      </c>
      <c r="F42" s="228">
        <v>2</v>
      </c>
      <c r="G42" s="228">
        <v>1</v>
      </c>
      <c r="I42" s="249" t="s">
        <v>2513</v>
      </c>
      <c r="J42" s="236" t="s">
        <v>2510</v>
      </c>
      <c r="K42" s="236"/>
      <c r="L42" s="236"/>
      <c r="S42" s="234" t="s">
        <v>2541</v>
      </c>
      <c r="T42" s="236">
        <v>204063</v>
      </c>
      <c r="U42" s="242" t="s">
        <v>2542</v>
      </c>
    </row>
    <row r="43" s="228" customFormat="1" spans="1:9">
      <c r="A43" s="228" t="s">
        <v>585</v>
      </c>
      <c r="B43" s="228">
        <v>750</v>
      </c>
      <c r="C43" s="228">
        <v>1</v>
      </c>
      <c r="D43" s="234">
        <v>400</v>
      </c>
      <c r="E43" s="234" t="s">
        <v>2543</v>
      </c>
      <c r="F43" s="228">
        <v>1</v>
      </c>
      <c r="H43" s="232">
        <v>1</v>
      </c>
      <c r="I43" s="249" t="s">
        <v>2475</v>
      </c>
    </row>
    <row r="44" s="228" customFormat="1" spans="1:9">
      <c r="A44" s="228" t="s">
        <v>585</v>
      </c>
      <c r="B44" s="228">
        <v>750</v>
      </c>
      <c r="C44" s="228">
        <v>2</v>
      </c>
      <c r="D44" s="234">
        <v>250</v>
      </c>
      <c r="E44" s="234" t="s">
        <v>2544</v>
      </c>
      <c r="F44" s="228">
        <v>1</v>
      </c>
      <c r="H44" s="232">
        <v>1</v>
      </c>
      <c r="I44" s="249" t="s">
        <v>2475</v>
      </c>
    </row>
    <row r="45" s="228" customFormat="1" spans="1:9">
      <c r="A45" s="228" t="s">
        <v>585</v>
      </c>
      <c r="B45" s="228">
        <v>750</v>
      </c>
      <c r="C45" s="228">
        <v>3</v>
      </c>
      <c r="D45" s="234">
        <v>150</v>
      </c>
      <c r="E45" s="234" t="s">
        <v>2545</v>
      </c>
      <c r="F45" s="228">
        <v>1</v>
      </c>
      <c r="H45" s="232">
        <v>1</v>
      </c>
      <c r="I45" s="249" t="s">
        <v>2475</v>
      </c>
    </row>
    <row r="46" s="228" customFormat="1" spans="1:9">
      <c r="A46" s="228" t="s">
        <v>585</v>
      </c>
      <c r="B46" s="228">
        <v>750</v>
      </c>
      <c r="C46" s="228">
        <v>4</v>
      </c>
      <c r="D46" s="234">
        <v>100</v>
      </c>
      <c r="E46" s="234" t="s">
        <v>2546</v>
      </c>
      <c r="F46" s="228">
        <v>1</v>
      </c>
      <c r="H46" s="232">
        <v>1</v>
      </c>
      <c r="I46" s="249" t="s">
        <v>2475</v>
      </c>
    </row>
    <row r="47" s="228" customFormat="1" spans="1:9">
      <c r="A47" s="228" t="s">
        <v>585</v>
      </c>
      <c r="B47" s="228">
        <v>750</v>
      </c>
      <c r="C47" s="228">
        <v>5</v>
      </c>
      <c r="D47" s="234">
        <v>50</v>
      </c>
      <c r="E47" s="234" t="s">
        <v>2547</v>
      </c>
      <c r="F47" s="228">
        <v>1</v>
      </c>
      <c r="H47" s="232">
        <v>1</v>
      </c>
      <c r="I47" s="249" t="s">
        <v>2475</v>
      </c>
    </row>
    <row r="48" s="228" customFormat="1" spans="1:9">
      <c r="A48" s="228" t="s">
        <v>591</v>
      </c>
      <c r="B48" s="228">
        <v>752</v>
      </c>
      <c r="C48" s="228">
        <v>1</v>
      </c>
      <c r="D48" s="234">
        <v>400</v>
      </c>
      <c r="E48" s="234" t="s">
        <v>2548</v>
      </c>
      <c r="F48" s="228">
        <v>1</v>
      </c>
      <c r="H48" s="232">
        <v>1</v>
      </c>
      <c r="I48" s="249" t="s">
        <v>2475</v>
      </c>
    </row>
    <row r="49" s="228" customFormat="1" spans="1:9">
      <c r="A49" s="228" t="s">
        <v>591</v>
      </c>
      <c r="B49" s="228">
        <v>752</v>
      </c>
      <c r="C49" s="228">
        <v>2</v>
      </c>
      <c r="D49" s="234">
        <v>250</v>
      </c>
      <c r="E49" s="234" t="s">
        <v>2549</v>
      </c>
      <c r="F49" s="228">
        <v>1</v>
      </c>
      <c r="H49" s="232">
        <v>1</v>
      </c>
      <c r="I49" s="249" t="s">
        <v>2475</v>
      </c>
    </row>
    <row r="50" s="228" customFormat="1" spans="1:9">
      <c r="A50" s="228" t="s">
        <v>591</v>
      </c>
      <c r="B50" s="228">
        <v>752</v>
      </c>
      <c r="C50" s="228">
        <v>3</v>
      </c>
      <c r="D50" s="234">
        <v>150</v>
      </c>
      <c r="E50" s="234" t="s">
        <v>2550</v>
      </c>
      <c r="F50" s="228">
        <v>1</v>
      </c>
      <c r="H50" s="232">
        <v>1</v>
      </c>
      <c r="I50" s="249" t="s">
        <v>2475</v>
      </c>
    </row>
    <row r="51" s="228" customFormat="1" spans="1:9">
      <c r="A51" s="228" t="s">
        <v>591</v>
      </c>
      <c r="B51" s="228">
        <v>752</v>
      </c>
      <c r="C51" s="228">
        <v>4</v>
      </c>
      <c r="D51" s="234">
        <v>100</v>
      </c>
      <c r="E51" s="234" t="s">
        <v>2551</v>
      </c>
      <c r="F51" s="228">
        <v>1</v>
      </c>
      <c r="H51" s="232">
        <v>1</v>
      </c>
      <c r="I51" s="249" t="s">
        <v>2475</v>
      </c>
    </row>
    <row r="52" s="228" customFormat="1" spans="1:9">
      <c r="A52" s="228" t="s">
        <v>591</v>
      </c>
      <c r="B52" s="228">
        <v>752</v>
      </c>
      <c r="C52" s="228">
        <v>5</v>
      </c>
      <c r="D52" s="234">
        <v>50</v>
      </c>
      <c r="E52" s="234" t="s">
        <v>2552</v>
      </c>
      <c r="F52" s="228">
        <v>1</v>
      </c>
      <c r="H52" s="232">
        <v>1</v>
      </c>
      <c r="I52" s="249" t="s">
        <v>2475</v>
      </c>
    </row>
    <row r="53" s="228" customFormat="1" spans="1:9">
      <c r="A53" s="228" t="s">
        <v>595</v>
      </c>
      <c r="B53" s="228">
        <v>754</v>
      </c>
      <c r="C53" s="228">
        <v>1</v>
      </c>
      <c r="D53" s="234">
        <v>400</v>
      </c>
      <c r="E53" s="234" t="s">
        <v>2553</v>
      </c>
      <c r="F53" s="228">
        <v>1</v>
      </c>
      <c r="H53" s="232">
        <v>1</v>
      </c>
      <c r="I53" s="249" t="s">
        <v>2475</v>
      </c>
    </row>
    <row r="54" s="228" customFormat="1" spans="1:9">
      <c r="A54" s="228" t="s">
        <v>595</v>
      </c>
      <c r="B54" s="228">
        <v>754</v>
      </c>
      <c r="C54" s="228">
        <v>2</v>
      </c>
      <c r="D54" s="234">
        <v>250</v>
      </c>
      <c r="E54" s="234" t="s">
        <v>2554</v>
      </c>
      <c r="F54" s="228">
        <v>1</v>
      </c>
      <c r="H54" s="232">
        <v>1</v>
      </c>
      <c r="I54" s="249" t="s">
        <v>2475</v>
      </c>
    </row>
    <row r="55" s="228" customFormat="1" spans="1:9">
      <c r="A55" s="228" t="s">
        <v>595</v>
      </c>
      <c r="B55" s="228">
        <v>754</v>
      </c>
      <c r="C55" s="228">
        <v>3</v>
      </c>
      <c r="D55" s="234">
        <v>150</v>
      </c>
      <c r="E55" s="234" t="s">
        <v>2555</v>
      </c>
      <c r="F55" s="228">
        <v>1</v>
      </c>
      <c r="H55" s="232">
        <v>1</v>
      </c>
      <c r="I55" s="249" t="s">
        <v>2475</v>
      </c>
    </row>
    <row r="56" s="228" customFormat="1" spans="1:9">
      <c r="A56" s="228" t="s">
        <v>595</v>
      </c>
      <c r="B56" s="228">
        <v>754</v>
      </c>
      <c r="C56" s="228">
        <v>4</v>
      </c>
      <c r="D56" s="234">
        <v>100</v>
      </c>
      <c r="E56" s="234" t="s">
        <v>2556</v>
      </c>
      <c r="F56" s="228">
        <v>1</v>
      </c>
      <c r="H56" s="232">
        <v>1</v>
      </c>
      <c r="I56" s="249" t="s">
        <v>2475</v>
      </c>
    </row>
    <row r="57" s="228" customFormat="1" spans="1:9">
      <c r="A57" s="228" t="s">
        <v>595</v>
      </c>
      <c r="B57" s="228">
        <v>754</v>
      </c>
      <c r="C57" s="228">
        <v>5</v>
      </c>
      <c r="D57" s="234">
        <v>50</v>
      </c>
      <c r="E57" s="234" t="s">
        <v>2547</v>
      </c>
      <c r="F57" s="228">
        <v>1</v>
      </c>
      <c r="H57" s="232">
        <v>1</v>
      </c>
      <c r="I57" s="249" t="s">
        <v>2475</v>
      </c>
    </row>
    <row r="58" s="228" customFormat="1" spans="1:9">
      <c r="A58" s="228" t="s">
        <v>597</v>
      </c>
      <c r="B58" s="228">
        <v>756</v>
      </c>
      <c r="C58" s="228">
        <v>1</v>
      </c>
      <c r="D58" s="234">
        <v>400</v>
      </c>
      <c r="E58" s="234" t="s">
        <v>2543</v>
      </c>
      <c r="F58" s="228">
        <v>1</v>
      </c>
      <c r="H58" s="232">
        <v>1</v>
      </c>
      <c r="I58" s="249" t="s">
        <v>2475</v>
      </c>
    </row>
    <row r="59" s="228" customFormat="1" spans="1:9">
      <c r="A59" s="228" t="s">
        <v>597</v>
      </c>
      <c r="B59" s="228">
        <v>756</v>
      </c>
      <c r="C59" s="228">
        <v>2</v>
      </c>
      <c r="D59" s="234">
        <v>250</v>
      </c>
      <c r="E59" s="234" t="s">
        <v>2544</v>
      </c>
      <c r="F59" s="228">
        <v>1</v>
      </c>
      <c r="H59" s="232">
        <v>1</v>
      </c>
      <c r="I59" s="249" t="s">
        <v>2475</v>
      </c>
    </row>
    <row r="60" s="228" customFormat="1" spans="1:9">
      <c r="A60" s="228" t="s">
        <v>597</v>
      </c>
      <c r="B60" s="228">
        <v>756</v>
      </c>
      <c r="C60" s="228">
        <v>3</v>
      </c>
      <c r="D60" s="234">
        <v>150</v>
      </c>
      <c r="E60" s="234" t="s">
        <v>2545</v>
      </c>
      <c r="F60" s="228">
        <v>1</v>
      </c>
      <c r="H60" s="232">
        <v>1</v>
      </c>
      <c r="I60" s="249" t="s">
        <v>2475</v>
      </c>
    </row>
    <row r="61" s="228" customFormat="1" spans="1:9">
      <c r="A61" s="228" t="s">
        <v>597</v>
      </c>
      <c r="B61" s="228">
        <v>756</v>
      </c>
      <c r="C61" s="228">
        <v>4</v>
      </c>
      <c r="D61" s="234">
        <v>100</v>
      </c>
      <c r="E61" s="234" t="s">
        <v>2546</v>
      </c>
      <c r="F61" s="228">
        <v>1</v>
      </c>
      <c r="H61" s="232">
        <v>1</v>
      </c>
      <c r="I61" s="249" t="s">
        <v>2475</v>
      </c>
    </row>
    <row r="62" s="228" customFormat="1" spans="1:9">
      <c r="A62" s="228" t="s">
        <v>597</v>
      </c>
      <c r="B62" s="228">
        <v>756</v>
      </c>
      <c r="C62" s="228">
        <v>5</v>
      </c>
      <c r="D62" s="234">
        <v>50</v>
      </c>
      <c r="E62" s="234" t="s">
        <v>2547</v>
      </c>
      <c r="F62" s="228">
        <v>1</v>
      </c>
      <c r="H62" s="232">
        <v>1</v>
      </c>
      <c r="I62" s="249" t="s">
        <v>2475</v>
      </c>
    </row>
    <row r="63" s="240" customFormat="1" spans="1:9">
      <c r="A63" s="240" t="s">
        <v>2557</v>
      </c>
      <c r="B63" s="240">
        <v>1001</v>
      </c>
      <c r="C63" s="240">
        <v>1</v>
      </c>
      <c r="D63" s="243">
        <v>50</v>
      </c>
      <c r="E63" s="243" t="s">
        <v>2543</v>
      </c>
      <c r="F63" s="240">
        <v>3</v>
      </c>
      <c r="H63" s="244"/>
      <c r="I63" s="250" t="s">
        <v>2558</v>
      </c>
    </row>
    <row r="64" s="240" customFormat="1" spans="1:9">
      <c r="A64" s="240" t="s">
        <v>2557</v>
      </c>
      <c r="B64" s="240">
        <v>1001</v>
      </c>
      <c r="C64" s="240">
        <v>2</v>
      </c>
      <c r="D64" s="243">
        <v>100</v>
      </c>
      <c r="E64" s="243" t="s">
        <v>2544</v>
      </c>
      <c r="F64" s="240">
        <v>3</v>
      </c>
      <c r="H64" s="244"/>
      <c r="I64" s="250" t="s">
        <v>2558</v>
      </c>
    </row>
    <row r="65" s="240" customFormat="1" spans="1:9">
      <c r="A65" s="240" t="s">
        <v>2557</v>
      </c>
      <c r="B65" s="240">
        <v>1001</v>
      </c>
      <c r="C65" s="240">
        <v>3</v>
      </c>
      <c r="D65" s="243">
        <v>200</v>
      </c>
      <c r="E65" s="243" t="s">
        <v>2545</v>
      </c>
      <c r="F65" s="240">
        <v>3</v>
      </c>
      <c r="H65" s="244"/>
      <c r="I65" s="250" t="s">
        <v>2558</v>
      </c>
    </row>
    <row r="66" s="240" customFormat="1" spans="1:9">
      <c r="A66" s="240" t="s">
        <v>2557</v>
      </c>
      <c r="B66" s="240">
        <v>1001</v>
      </c>
      <c r="C66" s="240">
        <v>4</v>
      </c>
      <c r="D66" s="243">
        <v>300</v>
      </c>
      <c r="E66" s="243" t="s">
        <v>2546</v>
      </c>
      <c r="F66" s="240">
        <v>3</v>
      </c>
      <c r="H66" s="244"/>
      <c r="I66" s="250" t="s">
        <v>2558</v>
      </c>
    </row>
    <row r="67" s="240" customFormat="1" spans="1:9">
      <c r="A67" s="240" t="s">
        <v>2557</v>
      </c>
      <c r="B67" s="240">
        <v>1001</v>
      </c>
      <c r="C67" s="240">
        <v>5</v>
      </c>
      <c r="D67" s="243">
        <v>400</v>
      </c>
      <c r="E67" s="243" t="s">
        <v>2547</v>
      </c>
      <c r="F67" s="240">
        <v>3</v>
      </c>
      <c r="H67" s="244"/>
      <c r="I67" s="250" t="s">
        <v>2558</v>
      </c>
    </row>
    <row r="68" s="240" customFormat="1" spans="1:9">
      <c r="A68" s="240" t="s">
        <v>2557</v>
      </c>
      <c r="B68" s="240">
        <v>1001</v>
      </c>
      <c r="C68" s="240">
        <v>6</v>
      </c>
      <c r="D68" s="243">
        <v>500</v>
      </c>
      <c r="E68" s="243" t="s">
        <v>2547</v>
      </c>
      <c r="F68" s="240">
        <v>3</v>
      </c>
      <c r="H68" s="244"/>
      <c r="I68" s="250" t="s">
        <v>2558</v>
      </c>
    </row>
  </sheetData>
  <pageMargins left="0.75" right="0.75" top="1" bottom="1" header="0.511805555555556" footer="0.511805555555556"/>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58"/>
  <sheetViews>
    <sheetView topLeftCell="A372" workbookViewId="0">
      <selection activeCell="L399" sqref="L399"/>
    </sheetView>
  </sheetViews>
  <sheetFormatPr defaultColWidth="9" defaultRowHeight="16.5"/>
  <cols>
    <col min="1" max="1" width="21.5" customWidth="1"/>
    <col min="6" max="7" width="10.375" customWidth="1"/>
    <col min="8" max="9" width="11" customWidth="1"/>
    <col min="10" max="10" width="29" customWidth="1"/>
    <col min="11" max="11" width="19.125" customWidth="1"/>
    <col min="12" max="12" width="25.875" customWidth="1"/>
    <col min="16" max="16" width="13.5" customWidth="1"/>
    <col min="21" max="21" width="14.125" customWidth="1"/>
    <col min="22" max="22" width="21" customWidth="1"/>
  </cols>
  <sheetData>
    <row r="1" spans="1:11">
      <c r="A1" s="175" t="s">
        <v>72</v>
      </c>
      <c r="B1" s="176" t="s">
        <v>73</v>
      </c>
      <c r="C1" s="177"/>
      <c r="D1" s="178" t="s">
        <v>74</v>
      </c>
      <c r="E1" s="179" t="s">
        <v>2559</v>
      </c>
      <c r="F1" s="103"/>
      <c r="G1" s="103"/>
      <c r="H1" s="103"/>
      <c r="I1" s="103"/>
      <c r="J1" s="103"/>
      <c r="K1" s="103"/>
    </row>
    <row r="2" spans="1:11">
      <c r="A2" s="180" t="s">
        <v>76</v>
      </c>
      <c r="B2" s="181" t="s">
        <v>2560</v>
      </c>
      <c r="C2" s="182"/>
      <c r="D2" s="183" t="s">
        <v>78</v>
      </c>
      <c r="E2" s="184" t="s">
        <v>79</v>
      </c>
      <c r="F2" s="103"/>
      <c r="G2" s="103"/>
      <c r="H2" s="103"/>
      <c r="I2" s="103"/>
      <c r="J2" s="103"/>
      <c r="K2" s="103"/>
    </row>
    <row r="3" spans="1:11">
      <c r="A3" s="180" t="s">
        <v>80</v>
      </c>
      <c r="B3" s="181">
        <v>2</v>
      </c>
      <c r="C3" s="182"/>
      <c r="D3" s="185"/>
      <c r="E3" s="186"/>
      <c r="F3" s="103"/>
      <c r="G3" s="103"/>
      <c r="H3" s="103"/>
      <c r="I3" s="103"/>
      <c r="J3" s="103"/>
      <c r="K3" s="103"/>
    </row>
    <row r="4" spans="1:11">
      <c r="A4" s="210"/>
      <c r="B4" s="211"/>
      <c r="C4" s="212"/>
      <c r="D4" s="213"/>
      <c r="E4" s="214"/>
      <c r="F4" s="103"/>
      <c r="G4" s="103"/>
      <c r="H4" s="103"/>
      <c r="I4" s="103"/>
      <c r="J4" s="103"/>
      <c r="K4" s="103"/>
    </row>
    <row r="5" spans="1:16">
      <c r="A5" s="109" t="s">
        <v>83</v>
      </c>
      <c r="B5" s="188" t="s">
        <v>667</v>
      </c>
      <c r="C5" s="189" t="s">
        <v>2467</v>
      </c>
      <c r="D5" s="189" t="s">
        <v>2561</v>
      </c>
      <c r="E5" s="189" t="s">
        <v>2562</v>
      </c>
      <c r="F5" s="189" t="s">
        <v>2563</v>
      </c>
      <c r="G5" s="189" t="s">
        <v>2564</v>
      </c>
      <c r="H5" s="189" t="s">
        <v>2565</v>
      </c>
      <c r="I5" s="189" t="s">
        <v>2566</v>
      </c>
      <c r="J5" s="189" t="s">
        <v>2567</v>
      </c>
      <c r="K5" s="189" t="s">
        <v>2568</v>
      </c>
      <c r="L5" s="189" t="s">
        <v>2569</v>
      </c>
      <c r="M5" s="189" t="s">
        <v>2570</v>
      </c>
      <c r="N5" s="189" t="s">
        <v>2571</v>
      </c>
      <c r="O5" s="189" t="s">
        <v>2572</v>
      </c>
      <c r="P5" s="189" t="s">
        <v>2573</v>
      </c>
    </row>
    <row r="6" spans="1:16">
      <c r="A6" s="111" t="s">
        <v>100</v>
      </c>
      <c r="B6" s="192" t="s">
        <v>101</v>
      </c>
      <c r="C6" s="192" t="s">
        <v>101</v>
      </c>
      <c r="D6" s="192" t="s">
        <v>101</v>
      </c>
      <c r="E6" s="192" t="s">
        <v>101</v>
      </c>
      <c r="F6" s="192" t="s">
        <v>101</v>
      </c>
      <c r="G6" s="192" t="s">
        <v>101</v>
      </c>
      <c r="H6" s="192" t="s">
        <v>101</v>
      </c>
      <c r="I6" s="192" t="s">
        <v>103</v>
      </c>
      <c r="J6" s="192" t="s">
        <v>103</v>
      </c>
      <c r="K6" s="192" t="s">
        <v>103</v>
      </c>
      <c r="L6" s="192" t="s">
        <v>101</v>
      </c>
      <c r="M6" s="192" t="s">
        <v>101</v>
      </c>
      <c r="N6" s="192" t="s">
        <v>103</v>
      </c>
      <c r="O6" s="192" t="s">
        <v>103</v>
      </c>
      <c r="P6" s="192" t="s">
        <v>103</v>
      </c>
    </row>
    <row r="7" spans="1:16">
      <c r="A7" s="230" t="s">
        <v>104</v>
      </c>
      <c r="B7" s="231" t="s">
        <v>677</v>
      </c>
      <c r="C7" s="231" t="s">
        <v>934</v>
      </c>
      <c r="D7" s="231" t="s">
        <v>681</v>
      </c>
      <c r="E7" s="231" t="s">
        <v>2574</v>
      </c>
      <c r="F7" s="231" t="s">
        <v>2575</v>
      </c>
      <c r="G7" s="231" t="s">
        <v>2576</v>
      </c>
      <c r="H7" s="231" t="s">
        <v>1948</v>
      </c>
      <c r="I7" s="231" t="s">
        <v>2225</v>
      </c>
      <c r="J7" s="231" t="s">
        <v>2577</v>
      </c>
      <c r="K7" s="231" t="s">
        <v>2578</v>
      </c>
      <c r="L7" s="231" t="s">
        <v>2224</v>
      </c>
      <c r="M7" s="231" t="s">
        <v>1489</v>
      </c>
      <c r="N7" s="231" t="s">
        <v>2579</v>
      </c>
      <c r="O7" s="231" t="s">
        <v>2580</v>
      </c>
      <c r="P7" s="231" t="s">
        <v>2581</v>
      </c>
    </row>
    <row r="8" s="228" customFormat="1" spans="1:16">
      <c r="A8" s="232" t="s">
        <v>2473</v>
      </c>
      <c r="B8" s="232">
        <v>243</v>
      </c>
      <c r="C8" s="232">
        <v>1</v>
      </c>
      <c r="D8" s="232">
        <v>5</v>
      </c>
      <c r="E8" s="232">
        <v>0</v>
      </c>
      <c r="F8" s="232">
        <v>1</v>
      </c>
      <c r="G8" s="232">
        <v>10</v>
      </c>
      <c r="H8" s="232">
        <v>2</v>
      </c>
      <c r="I8" s="232"/>
      <c r="J8" s="232" t="s">
        <v>2582</v>
      </c>
      <c r="K8" s="232" t="s">
        <v>2583</v>
      </c>
      <c r="L8" s="232"/>
      <c r="M8" s="232"/>
      <c r="N8" s="232"/>
      <c r="O8" s="232"/>
      <c r="P8" s="232"/>
    </row>
    <row r="9" s="228" customFormat="1" spans="1:16">
      <c r="A9" s="232" t="s">
        <v>2473</v>
      </c>
      <c r="B9" s="232">
        <v>243</v>
      </c>
      <c r="C9" s="232">
        <v>2</v>
      </c>
      <c r="D9" s="232">
        <v>98</v>
      </c>
      <c r="E9" s="232">
        <v>0</v>
      </c>
      <c r="F9" s="232">
        <v>1</v>
      </c>
      <c r="G9" s="232">
        <v>3</v>
      </c>
      <c r="H9" s="232">
        <v>5</v>
      </c>
      <c r="I9" s="232"/>
      <c r="J9" s="232" t="s">
        <v>2584</v>
      </c>
      <c r="K9" s="232" t="s">
        <v>2585</v>
      </c>
      <c r="L9" s="232"/>
      <c r="M9" s="232"/>
      <c r="N9" s="232"/>
      <c r="O9" s="232"/>
      <c r="P9" s="232"/>
    </row>
    <row r="10" s="228" customFormat="1" spans="1:16">
      <c r="A10" s="232" t="s">
        <v>2473</v>
      </c>
      <c r="B10" s="232">
        <v>243</v>
      </c>
      <c r="C10" s="232">
        <v>3</v>
      </c>
      <c r="D10" s="232">
        <v>50</v>
      </c>
      <c r="E10" s="232">
        <v>0</v>
      </c>
      <c r="F10" s="232">
        <v>1</v>
      </c>
      <c r="G10" s="232">
        <v>8</v>
      </c>
      <c r="H10" s="232">
        <v>2</v>
      </c>
      <c r="I10" s="232"/>
      <c r="J10" s="232" t="s">
        <v>2586</v>
      </c>
      <c r="K10" s="232" t="s">
        <v>2587</v>
      </c>
      <c r="L10" s="232"/>
      <c r="M10" s="232"/>
      <c r="N10" s="232"/>
      <c r="O10" s="232"/>
      <c r="P10" s="232"/>
    </row>
    <row r="11" s="228" customFormat="1" spans="1:16">
      <c r="A11" s="232" t="s">
        <v>2473</v>
      </c>
      <c r="B11" s="232">
        <v>243</v>
      </c>
      <c r="C11" s="232">
        <v>4</v>
      </c>
      <c r="D11" s="232">
        <v>27</v>
      </c>
      <c r="E11" s="232">
        <v>2</v>
      </c>
      <c r="F11" s="232">
        <v>1</v>
      </c>
      <c r="G11" s="232">
        <v>16</v>
      </c>
      <c r="H11" s="232">
        <v>4</v>
      </c>
      <c r="I11" s="232"/>
      <c r="J11" s="232" t="s">
        <v>2588</v>
      </c>
      <c r="K11" s="232" t="s">
        <v>2589</v>
      </c>
      <c r="L11" s="232"/>
      <c r="M11" s="232"/>
      <c r="N11" s="232"/>
      <c r="O11" s="232"/>
      <c r="P11" s="232"/>
    </row>
    <row r="12" s="228" customFormat="1" spans="1:16">
      <c r="A12" s="232" t="s">
        <v>2473</v>
      </c>
      <c r="B12" s="232">
        <v>243</v>
      </c>
      <c r="C12" s="232">
        <v>5</v>
      </c>
      <c r="D12" s="232">
        <v>94</v>
      </c>
      <c r="E12" s="232">
        <v>4</v>
      </c>
      <c r="F12" s="232">
        <v>1</v>
      </c>
      <c r="G12" s="232">
        <v>3</v>
      </c>
      <c r="H12" s="232">
        <v>5</v>
      </c>
      <c r="I12" s="232"/>
      <c r="J12" s="232" t="s">
        <v>2590</v>
      </c>
      <c r="K12" s="232" t="s">
        <v>2591</v>
      </c>
      <c r="L12" s="232"/>
      <c r="M12" s="232"/>
      <c r="N12" s="232"/>
      <c r="O12" s="232"/>
      <c r="P12" s="232"/>
    </row>
    <row r="13" s="228" customFormat="1" spans="1:16">
      <c r="A13" s="232" t="s">
        <v>2473</v>
      </c>
      <c r="B13" s="232">
        <v>243</v>
      </c>
      <c r="C13" s="232">
        <v>6</v>
      </c>
      <c r="D13" s="232">
        <v>91</v>
      </c>
      <c r="E13" s="232">
        <v>0</v>
      </c>
      <c r="F13" s="232">
        <v>1</v>
      </c>
      <c r="G13" s="232">
        <v>20</v>
      </c>
      <c r="H13" s="232">
        <v>2</v>
      </c>
      <c r="I13" s="232"/>
      <c r="J13" s="232" t="s">
        <v>2592</v>
      </c>
      <c r="K13" s="232" t="s">
        <v>2593</v>
      </c>
      <c r="L13" s="232"/>
      <c r="M13" s="232"/>
      <c r="N13" s="232"/>
      <c r="O13" s="232"/>
      <c r="P13" s="232"/>
    </row>
    <row r="14" s="228" customFormat="1" spans="1:16">
      <c r="A14" s="232" t="s">
        <v>2473</v>
      </c>
      <c r="B14" s="232">
        <v>243</v>
      </c>
      <c r="C14" s="232">
        <v>7</v>
      </c>
      <c r="D14" s="232">
        <v>92</v>
      </c>
      <c r="E14" s="232">
        <v>0</v>
      </c>
      <c r="F14" s="232">
        <v>1</v>
      </c>
      <c r="G14" s="232">
        <v>10</v>
      </c>
      <c r="H14" s="232">
        <v>2</v>
      </c>
      <c r="I14" s="232"/>
      <c r="J14" s="232" t="s">
        <v>2594</v>
      </c>
      <c r="K14" s="232" t="s">
        <v>2595</v>
      </c>
      <c r="L14" s="232"/>
      <c r="M14" s="232"/>
      <c r="N14" s="232"/>
      <c r="O14" s="232"/>
      <c r="P14" s="232"/>
    </row>
    <row r="15" s="228" customFormat="1" spans="1:16">
      <c r="A15" s="232" t="s">
        <v>2473</v>
      </c>
      <c r="B15" s="232">
        <v>243</v>
      </c>
      <c r="C15" s="232">
        <v>8</v>
      </c>
      <c r="D15" s="232">
        <v>59</v>
      </c>
      <c r="E15" s="232">
        <v>0</v>
      </c>
      <c r="F15" s="232">
        <v>1</v>
      </c>
      <c r="G15" s="232">
        <v>3</v>
      </c>
      <c r="H15" s="232">
        <v>5</v>
      </c>
      <c r="I15" s="232"/>
      <c r="J15" s="232" t="s">
        <v>2596</v>
      </c>
      <c r="K15" s="232" t="s">
        <v>2597</v>
      </c>
      <c r="L15" s="232"/>
      <c r="M15" s="232"/>
      <c r="N15" s="232"/>
      <c r="O15" s="232"/>
      <c r="P15" s="232"/>
    </row>
    <row r="16" s="228" customFormat="1" spans="1:16">
      <c r="A16" s="232" t="s">
        <v>2473</v>
      </c>
      <c r="B16" s="232">
        <v>243</v>
      </c>
      <c r="C16" s="232">
        <v>9</v>
      </c>
      <c r="D16" s="232">
        <v>27</v>
      </c>
      <c r="E16" s="232">
        <v>16</v>
      </c>
      <c r="F16" s="232">
        <v>1</v>
      </c>
      <c r="G16" s="232">
        <v>2</v>
      </c>
      <c r="H16" s="232">
        <v>4</v>
      </c>
      <c r="I16" s="232"/>
      <c r="J16" s="232" t="s">
        <v>2598</v>
      </c>
      <c r="K16" s="232" t="s">
        <v>2599</v>
      </c>
      <c r="L16" s="232"/>
      <c r="M16" s="232"/>
      <c r="N16" s="232"/>
      <c r="O16" s="232"/>
      <c r="P16" s="232"/>
    </row>
    <row r="17" s="228" customFormat="1" spans="1:16">
      <c r="A17" s="232" t="s">
        <v>2473</v>
      </c>
      <c r="B17" s="232">
        <v>243</v>
      </c>
      <c r="C17" s="232">
        <v>10</v>
      </c>
      <c r="D17" s="232">
        <v>102</v>
      </c>
      <c r="E17" s="232">
        <v>231</v>
      </c>
      <c r="F17" s="232">
        <v>1</v>
      </c>
      <c r="G17" s="232">
        <v>150</v>
      </c>
      <c r="H17" s="232">
        <v>4</v>
      </c>
      <c r="I17" s="232"/>
      <c r="J17" s="232" t="s">
        <v>2600</v>
      </c>
      <c r="K17" s="232" t="s">
        <v>2601</v>
      </c>
      <c r="L17" s="232"/>
      <c r="M17" s="232"/>
      <c r="N17" s="232"/>
      <c r="O17" s="232"/>
      <c r="P17" s="232"/>
    </row>
    <row r="18" s="228" customFormat="1" spans="1:23">
      <c r="A18" s="232" t="s">
        <v>2602</v>
      </c>
      <c r="B18" s="232">
        <v>120</v>
      </c>
      <c r="C18" s="232">
        <v>1</v>
      </c>
      <c r="D18" s="232">
        <v>100</v>
      </c>
      <c r="E18" s="232" t="s">
        <v>1409</v>
      </c>
      <c r="F18" s="232">
        <v>1</v>
      </c>
      <c r="G18" s="232">
        <v>1</v>
      </c>
      <c r="H18" s="232">
        <v>1</v>
      </c>
      <c r="I18" s="232"/>
      <c r="J18" s="232" t="s">
        <v>2603</v>
      </c>
      <c r="K18" s="232" t="s">
        <v>1409</v>
      </c>
      <c r="L18" s="233" t="s">
        <v>2604</v>
      </c>
      <c r="M18" s="232">
        <v>1</v>
      </c>
      <c r="N18" s="232" t="s">
        <v>2605</v>
      </c>
      <c r="O18" s="232">
        <v>1</v>
      </c>
      <c r="P18" s="232" t="s">
        <v>2606</v>
      </c>
      <c r="U18" s="232" t="s">
        <v>2607</v>
      </c>
      <c r="V18" s="228" t="str">
        <f t="shared" ref="V18:V37" si="0">"|C:0x00ff00&amp;T:"&amp;F18&amp;"|"</f>
        <v>|C:0x00ff00&amp;T:1|</v>
      </c>
      <c r="W18" s="228" t="s">
        <v>2608</v>
      </c>
    </row>
    <row r="19" s="228" customFormat="1" spans="1:23">
      <c r="A19" s="232" t="s">
        <v>2602</v>
      </c>
      <c r="B19" s="232">
        <v>120</v>
      </c>
      <c r="C19" s="232">
        <v>2</v>
      </c>
      <c r="D19" s="232">
        <v>100</v>
      </c>
      <c r="E19" s="232" t="s">
        <v>1409</v>
      </c>
      <c r="F19" s="232">
        <v>2</v>
      </c>
      <c r="G19" s="232">
        <v>2</v>
      </c>
      <c r="H19" s="232">
        <v>1</v>
      </c>
      <c r="I19" s="232"/>
      <c r="J19" s="232" t="s">
        <v>2609</v>
      </c>
      <c r="K19" s="232" t="s">
        <v>1409</v>
      </c>
      <c r="L19" s="233" t="s">
        <v>2610</v>
      </c>
      <c r="M19" s="232">
        <v>1</v>
      </c>
      <c r="N19" s="232" t="s">
        <v>2605</v>
      </c>
      <c r="O19" s="232">
        <v>1</v>
      </c>
      <c r="P19" s="232" t="s">
        <v>2606</v>
      </c>
      <c r="U19" s="232" t="s">
        <v>2607</v>
      </c>
      <c r="V19" s="228" t="str">
        <f t="shared" si="0"/>
        <v>|C:0x00ff00&amp;T:2|</v>
      </c>
      <c r="W19" s="228" t="s">
        <v>2608</v>
      </c>
    </row>
    <row r="20" s="228" customFormat="1" spans="1:23">
      <c r="A20" s="232" t="s">
        <v>2602</v>
      </c>
      <c r="B20" s="232">
        <v>120</v>
      </c>
      <c r="C20" s="232">
        <v>3</v>
      </c>
      <c r="D20" s="232">
        <v>100</v>
      </c>
      <c r="E20" s="232" t="s">
        <v>1409</v>
      </c>
      <c r="F20" s="232">
        <v>3</v>
      </c>
      <c r="G20" s="232">
        <v>3</v>
      </c>
      <c r="H20" s="232">
        <v>1</v>
      </c>
      <c r="I20" s="232"/>
      <c r="J20" s="232" t="s">
        <v>2611</v>
      </c>
      <c r="K20" s="232" t="s">
        <v>1409</v>
      </c>
      <c r="L20" s="233" t="s">
        <v>2612</v>
      </c>
      <c r="M20" s="232">
        <v>1</v>
      </c>
      <c r="N20" s="232" t="s">
        <v>2605</v>
      </c>
      <c r="O20" s="232">
        <v>1</v>
      </c>
      <c r="P20" s="232" t="s">
        <v>2606</v>
      </c>
      <c r="U20" s="232" t="s">
        <v>2607</v>
      </c>
      <c r="V20" s="228" t="str">
        <f t="shared" si="0"/>
        <v>|C:0x00ff00&amp;T:3|</v>
      </c>
      <c r="W20" s="228" t="s">
        <v>2608</v>
      </c>
    </row>
    <row r="21" s="228" customFormat="1" spans="1:23">
      <c r="A21" s="232" t="s">
        <v>2602</v>
      </c>
      <c r="B21" s="232">
        <v>120</v>
      </c>
      <c r="C21" s="232">
        <v>4</v>
      </c>
      <c r="D21" s="232">
        <v>100</v>
      </c>
      <c r="E21" s="232" t="s">
        <v>1409</v>
      </c>
      <c r="F21" s="232">
        <v>4</v>
      </c>
      <c r="G21" s="232">
        <v>4</v>
      </c>
      <c r="H21" s="232">
        <v>1</v>
      </c>
      <c r="I21" s="232"/>
      <c r="J21" s="232" t="s">
        <v>2613</v>
      </c>
      <c r="K21" s="232" t="s">
        <v>1409</v>
      </c>
      <c r="L21" s="233" t="s">
        <v>2614</v>
      </c>
      <c r="M21" s="232">
        <v>1</v>
      </c>
      <c r="N21" s="232" t="s">
        <v>2605</v>
      </c>
      <c r="O21" s="232">
        <v>1</v>
      </c>
      <c r="P21" s="232" t="s">
        <v>2606</v>
      </c>
      <c r="U21" s="232" t="s">
        <v>2607</v>
      </c>
      <c r="V21" s="228" t="str">
        <f t="shared" si="0"/>
        <v>|C:0x00ff00&amp;T:4|</v>
      </c>
      <c r="W21" s="228" t="s">
        <v>2608</v>
      </c>
    </row>
    <row r="22" s="228" customFormat="1" spans="1:23">
      <c r="A22" s="232" t="s">
        <v>2602</v>
      </c>
      <c r="B22" s="232">
        <v>120</v>
      </c>
      <c r="C22" s="232">
        <v>5</v>
      </c>
      <c r="D22" s="232">
        <v>100</v>
      </c>
      <c r="E22" s="232" t="s">
        <v>1409</v>
      </c>
      <c r="F22" s="232">
        <v>5</v>
      </c>
      <c r="G22" s="232">
        <v>5</v>
      </c>
      <c r="H22" s="232">
        <v>1</v>
      </c>
      <c r="I22" s="232"/>
      <c r="J22" s="232" t="s">
        <v>2615</v>
      </c>
      <c r="K22" s="232" t="s">
        <v>1409</v>
      </c>
      <c r="L22" s="233" t="s">
        <v>2616</v>
      </c>
      <c r="M22" s="232">
        <v>1</v>
      </c>
      <c r="N22" s="232" t="s">
        <v>2605</v>
      </c>
      <c r="O22" s="232">
        <v>1</v>
      </c>
      <c r="P22" s="232" t="s">
        <v>2606</v>
      </c>
      <c r="U22" s="232" t="s">
        <v>2607</v>
      </c>
      <c r="V22" s="228" t="str">
        <f t="shared" si="0"/>
        <v>|C:0x00ff00&amp;T:5|</v>
      </c>
      <c r="W22" s="228" t="s">
        <v>2608</v>
      </c>
    </row>
    <row r="23" s="228" customFormat="1" spans="1:23">
      <c r="A23" s="232" t="s">
        <v>2602</v>
      </c>
      <c r="B23" s="232">
        <v>120</v>
      </c>
      <c r="C23" s="232">
        <v>6</v>
      </c>
      <c r="D23" s="232">
        <v>100</v>
      </c>
      <c r="E23" s="232" t="s">
        <v>1409</v>
      </c>
      <c r="F23" s="232">
        <v>6</v>
      </c>
      <c r="G23" s="232">
        <v>6</v>
      </c>
      <c r="H23" s="232">
        <v>1</v>
      </c>
      <c r="I23" s="232"/>
      <c r="J23" s="232" t="s">
        <v>2617</v>
      </c>
      <c r="K23" s="232" t="s">
        <v>1409</v>
      </c>
      <c r="L23" s="233" t="s">
        <v>2618</v>
      </c>
      <c r="M23" s="232">
        <v>1</v>
      </c>
      <c r="N23" s="232" t="s">
        <v>2605</v>
      </c>
      <c r="O23" s="232">
        <v>1</v>
      </c>
      <c r="P23" s="232" t="s">
        <v>2606</v>
      </c>
      <c r="U23" s="232" t="s">
        <v>2607</v>
      </c>
      <c r="V23" s="228" t="str">
        <f t="shared" si="0"/>
        <v>|C:0x00ff00&amp;T:6|</v>
      </c>
      <c r="W23" s="228" t="s">
        <v>2608</v>
      </c>
    </row>
    <row r="24" s="228" customFormat="1" spans="1:23">
      <c r="A24" s="232" t="s">
        <v>2602</v>
      </c>
      <c r="B24" s="232">
        <v>120</v>
      </c>
      <c r="C24" s="232">
        <v>7</v>
      </c>
      <c r="D24" s="232">
        <v>100</v>
      </c>
      <c r="E24" s="232" t="s">
        <v>1409</v>
      </c>
      <c r="F24" s="232">
        <v>7</v>
      </c>
      <c r="G24" s="232">
        <v>7</v>
      </c>
      <c r="H24" s="232">
        <v>1</v>
      </c>
      <c r="I24" s="232"/>
      <c r="J24" s="232" t="s">
        <v>2619</v>
      </c>
      <c r="K24" s="232" t="s">
        <v>1409</v>
      </c>
      <c r="L24" s="233" t="s">
        <v>2620</v>
      </c>
      <c r="M24" s="232">
        <v>1</v>
      </c>
      <c r="N24" s="232" t="s">
        <v>2605</v>
      </c>
      <c r="O24" s="232">
        <v>1</v>
      </c>
      <c r="P24" s="232" t="s">
        <v>2606</v>
      </c>
      <c r="U24" s="232" t="s">
        <v>2621</v>
      </c>
      <c r="V24" s="228" t="str">
        <f t="shared" si="0"/>
        <v>|C:0x00ff00&amp;T:7|</v>
      </c>
      <c r="W24" s="228" t="s">
        <v>2622</v>
      </c>
    </row>
    <row r="25" s="228" customFormat="1" spans="1:23">
      <c r="A25" s="232" t="s">
        <v>2602</v>
      </c>
      <c r="B25" s="232">
        <v>120</v>
      </c>
      <c r="C25" s="232">
        <v>8</v>
      </c>
      <c r="D25" s="232">
        <v>59</v>
      </c>
      <c r="E25" s="232" t="s">
        <v>1409</v>
      </c>
      <c r="F25" s="232">
        <v>3</v>
      </c>
      <c r="G25" s="232">
        <v>3</v>
      </c>
      <c r="H25" s="232">
        <v>1</v>
      </c>
      <c r="I25" s="232"/>
      <c r="J25" s="232" t="s">
        <v>2623</v>
      </c>
      <c r="K25" s="232" t="s">
        <v>2597</v>
      </c>
      <c r="L25" s="233" t="s">
        <v>2624</v>
      </c>
      <c r="M25" s="232">
        <v>1</v>
      </c>
      <c r="N25" s="232" t="s">
        <v>2605</v>
      </c>
      <c r="O25" s="232">
        <v>2</v>
      </c>
      <c r="P25" s="232" t="s">
        <v>2596</v>
      </c>
      <c r="U25" s="232" t="s">
        <v>2621</v>
      </c>
      <c r="V25" s="228" t="str">
        <f t="shared" si="0"/>
        <v>|C:0x00ff00&amp;T:3|</v>
      </c>
      <c r="W25" s="228" t="s">
        <v>2622</v>
      </c>
    </row>
    <row r="26" s="228" customFormat="1" spans="1:23">
      <c r="A26" s="232" t="s">
        <v>2602</v>
      </c>
      <c r="B26" s="232">
        <v>120</v>
      </c>
      <c r="C26" s="232">
        <v>9</v>
      </c>
      <c r="D26" s="232">
        <v>59</v>
      </c>
      <c r="E26" s="232" t="s">
        <v>1409</v>
      </c>
      <c r="F26" s="232">
        <v>8</v>
      </c>
      <c r="G26" s="232">
        <v>8</v>
      </c>
      <c r="H26" s="232">
        <v>1</v>
      </c>
      <c r="I26" s="232"/>
      <c r="J26" s="232" t="s">
        <v>2625</v>
      </c>
      <c r="K26" s="232" t="s">
        <v>2597</v>
      </c>
      <c r="L26" s="233" t="s">
        <v>2624</v>
      </c>
      <c r="M26" s="232">
        <v>1</v>
      </c>
      <c r="N26" s="232" t="s">
        <v>2605</v>
      </c>
      <c r="O26" s="232">
        <v>2</v>
      </c>
      <c r="P26" s="232" t="s">
        <v>2596</v>
      </c>
      <c r="U26" s="232" t="s">
        <v>2621</v>
      </c>
      <c r="V26" s="228" t="str">
        <f t="shared" si="0"/>
        <v>|C:0x00ff00&amp;T:8|</v>
      </c>
      <c r="W26" s="228" t="s">
        <v>2622</v>
      </c>
    </row>
    <row r="27" s="228" customFormat="1" spans="1:23">
      <c r="A27" s="232" t="s">
        <v>2602</v>
      </c>
      <c r="B27" s="232">
        <v>120</v>
      </c>
      <c r="C27" s="232">
        <v>10</v>
      </c>
      <c r="D27" s="232">
        <v>59</v>
      </c>
      <c r="E27" s="232" t="s">
        <v>1409</v>
      </c>
      <c r="F27" s="232">
        <v>15</v>
      </c>
      <c r="G27" s="232">
        <v>15</v>
      </c>
      <c r="H27" s="232">
        <v>1</v>
      </c>
      <c r="I27" s="232"/>
      <c r="J27" s="232" t="s">
        <v>2626</v>
      </c>
      <c r="K27" s="232" t="s">
        <v>2597</v>
      </c>
      <c r="L27" s="233" t="s">
        <v>2627</v>
      </c>
      <c r="M27" s="232">
        <v>1</v>
      </c>
      <c r="N27" s="232" t="s">
        <v>2605</v>
      </c>
      <c r="O27" s="232">
        <v>2</v>
      </c>
      <c r="P27" s="232" t="s">
        <v>2596</v>
      </c>
      <c r="U27" s="232" t="s">
        <v>2621</v>
      </c>
      <c r="V27" s="228" t="str">
        <f t="shared" si="0"/>
        <v>|C:0x00ff00&amp;T:15|</v>
      </c>
      <c r="W27" s="228" t="s">
        <v>2622</v>
      </c>
    </row>
    <row r="28" s="228" customFormat="1" spans="1:23">
      <c r="A28" s="232" t="s">
        <v>2602</v>
      </c>
      <c r="B28" s="232">
        <v>120</v>
      </c>
      <c r="C28" s="232">
        <v>11</v>
      </c>
      <c r="D28" s="232">
        <v>59</v>
      </c>
      <c r="E28" s="232" t="s">
        <v>1409</v>
      </c>
      <c r="F28" s="232">
        <v>20</v>
      </c>
      <c r="G28" s="232">
        <v>20</v>
      </c>
      <c r="H28" s="232">
        <v>1</v>
      </c>
      <c r="I28" s="232"/>
      <c r="J28" s="232" t="s">
        <v>2628</v>
      </c>
      <c r="K28" s="232" t="s">
        <v>2597</v>
      </c>
      <c r="L28" s="233" t="s">
        <v>2627</v>
      </c>
      <c r="M28" s="232">
        <v>1</v>
      </c>
      <c r="N28" s="232" t="s">
        <v>2605</v>
      </c>
      <c r="O28" s="232">
        <v>2</v>
      </c>
      <c r="P28" s="232" t="s">
        <v>2596</v>
      </c>
      <c r="U28" s="232" t="s">
        <v>2621</v>
      </c>
      <c r="V28" s="228" t="str">
        <f t="shared" si="0"/>
        <v>|C:0x00ff00&amp;T:20|</v>
      </c>
      <c r="W28" s="228" t="s">
        <v>2622</v>
      </c>
    </row>
    <row r="29" s="228" customFormat="1" spans="1:23">
      <c r="A29" s="232" t="s">
        <v>2602</v>
      </c>
      <c r="B29" s="232">
        <v>120</v>
      </c>
      <c r="C29" s="232">
        <v>12</v>
      </c>
      <c r="D29" s="232">
        <v>59</v>
      </c>
      <c r="E29" s="232" t="s">
        <v>1409</v>
      </c>
      <c r="F29" s="232">
        <v>30</v>
      </c>
      <c r="G29" s="232">
        <v>30</v>
      </c>
      <c r="H29" s="232">
        <v>1</v>
      </c>
      <c r="I29" s="232"/>
      <c r="J29" s="232" t="s">
        <v>2629</v>
      </c>
      <c r="K29" s="232" t="s">
        <v>2597</v>
      </c>
      <c r="L29" s="233" t="s">
        <v>2630</v>
      </c>
      <c r="M29" s="232">
        <v>1</v>
      </c>
      <c r="N29" s="232" t="s">
        <v>2605</v>
      </c>
      <c r="O29" s="232">
        <v>2</v>
      </c>
      <c r="P29" s="232" t="s">
        <v>2596</v>
      </c>
      <c r="U29" s="232" t="s">
        <v>2621</v>
      </c>
      <c r="V29" s="228" t="str">
        <f t="shared" si="0"/>
        <v>|C:0x00ff00&amp;T:30|</v>
      </c>
      <c r="W29" s="228" t="s">
        <v>2622</v>
      </c>
    </row>
    <row r="30" s="228" customFormat="1" spans="1:23">
      <c r="A30" s="232" t="s">
        <v>2602</v>
      </c>
      <c r="B30" s="232">
        <v>120</v>
      </c>
      <c r="C30" s="232">
        <v>13</v>
      </c>
      <c r="D30" s="232">
        <v>59</v>
      </c>
      <c r="E30" s="232" t="s">
        <v>1409</v>
      </c>
      <c r="F30" s="232">
        <v>40</v>
      </c>
      <c r="G30" s="232">
        <v>40</v>
      </c>
      <c r="H30" s="232">
        <v>1</v>
      </c>
      <c r="I30" s="232"/>
      <c r="J30" s="232" t="s">
        <v>2631</v>
      </c>
      <c r="K30" s="232" t="s">
        <v>2597</v>
      </c>
      <c r="L30" s="233" t="s">
        <v>2630</v>
      </c>
      <c r="M30" s="232">
        <v>1</v>
      </c>
      <c r="N30" s="232" t="s">
        <v>2605</v>
      </c>
      <c r="O30" s="232">
        <v>2</v>
      </c>
      <c r="P30" s="232" t="s">
        <v>2596</v>
      </c>
      <c r="U30" s="232" t="s">
        <v>2621</v>
      </c>
      <c r="V30" s="228" t="str">
        <f t="shared" si="0"/>
        <v>|C:0x00ff00&amp;T:40|</v>
      </c>
      <c r="W30" s="228" t="s">
        <v>2622</v>
      </c>
    </row>
    <row r="31" s="228" customFormat="1" spans="1:23">
      <c r="A31" s="232" t="s">
        <v>2602</v>
      </c>
      <c r="B31" s="232">
        <v>120</v>
      </c>
      <c r="C31" s="232">
        <v>14</v>
      </c>
      <c r="D31" s="232">
        <v>59</v>
      </c>
      <c r="E31" s="232" t="s">
        <v>1409</v>
      </c>
      <c r="F31" s="232">
        <v>50</v>
      </c>
      <c r="G31" s="232">
        <v>50</v>
      </c>
      <c r="H31" s="232">
        <v>1</v>
      </c>
      <c r="I31" s="232"/>
      <c r="J31" s="232" t="s">
        <v>2632</v>
      </c>
      <c r="K31" s="232" t="s">
        <v>2597</v>
      </c>
      <c r="L31" s="233" t="s">
        <v>2633</v>
      </c>
      <c r="M31" s="232">
        <v>1</v>
      </c>
      <c r="N31" s="232" t="s">
        <v>2605</v>
      </c>
      <c r="O31" s="232">
        <v>2</v>
      </c>
      <c r="P31" s="232" t="s">
        <v>2596</v>
      </c>
      <c r="U31" s="232" t="s">
        <v>2634</v>
      </c>
      <c r="V31" s="228" t="str">
        <f t="shared" si="0"/>
        <v>|C:0x00ff00&amp;T:50|</v>
      </c>
      <c r="W31" s="228" t="s">
        <v>2622</v>
      </c>
    </row>
    <row r="32" s="228" customFormat="1" spans="1:23">
      <c r="A32" s="232" t="s">
        <v>2602</v>
      </c>
      <c r="B32" s="232">
        <v>120</v>
      </c>
      <c r="C32" s="232">
        <v>15</v>
      </c>
      <c r="D32" s="232">
        <v>27</v>
      </c>
      <c r="E32" s="232">
        <v>2</v>
      </c>
      <c r="F32" s="232">
        <v>6</v>
      </c>
      <c r="G32" s="232">
        <v>6</v>
      </c>
      <c r="H32" s="232">
        <v>1</v>
      </c>
      <c r="I32" s="232"/>
      <c r="J32" s="232" t="s">
        <v>2635</v>
      </c>
      <c r="K32" s="232" t="s">
        <v>2589</v>
      </c>
      <c r="L32" s="233" t="s">
        <v>2636</v>
      </c>
      <c r="M32" s="232">
        <v>1</v>
      </c>
      <c r="N32" s="232" t="s">
        <v>2605</v>
      </c>
      <c r="O32" s="232">
        <v>3</v>
      </c>
      <c r="P32" s="232" t="s">
        <v>2637</v>
      </c>
      <c r="U32" s="232" t="s">
        <v>2634</v>
      </c>
      <c r="V32" s="228" t="str">
        <f t="shared" si="0"/>
        <v>|C:0x00ff00&amp;T:6|</v>
      </c>
      <c r="W32" s="228" t="s">
        <v>2622</v>
      </c>
    </row>
    <row r="33" s="228" customFormat="1" spans="1:23">
      <c r="A33" s="232" t="s">
        <v>2602</v>
      </c>
      <c r="B33" s="232">
        <v>120</v>
      </c>
      <c r="C33" s="232">
        <v>16</v>
      </c>
      <c r="D33" s="232">
        <v>27</v>
      </c>
      <c r="E33" s="232">
        <v>2</v>
      </c>
      <c r="F33" s="232">
        <v>12</v>
      </c>
      <c r="G33" s="232">
        <v>12</v>
      </c>
      <c r="H33" s="232">
        <v>1</v>
      </c>
      <c r="I33" s="232"/>
      <c r="J33" s="232" t="s">
        <v>2638</v>
      </c>
      <c r="K33" s="232" t="s">
        <v>2589</v>
      </c>
      <c r="L33" s="233" t="s">
        <v>2639</v>
      </c>
      <c r="M33" s="232">
        <v>1</v>
      </c>
      <c r="N33" s="232" t="s">
        <v>2605</v>
      </c>
      <c r="O33" s="232">
        <v>3</v>
      </c>
      <c r="P33" s="232" t="s">
        <v>2637</v>
      </c>
      <c r="U33" s="232" t="s">
        <v>2634</v>
      </c>
      <c r="V33" s="228" t="str">
        <f t="shared" si="0"/>
        <v>|C:0x00ff00&amp;T:12|</v>
      </c>
      <c r="W33" s="228" t="s">
        <v>2622</v>
      </c>
    </row>
    <row r="34" s="228" customFormat="1" spans="1:23">
      <c r="A34" s="232" t="s">
        <v>2602</v>
      </c>
      <c r="B34" s="232">
        <v>120</v>
      </c>
      <c r="C34" s="232">
        <v>17</v>
      </c>
      <c r="D34" s="232">
        <v>27</v>
      </c>
      <c r="E34" s="232">
        <v>2</v>
      </c>
      <c r="F34" s="232">
        <v>24</v>
      </c>
      <c r="G34" s="232">
        <v>24</v>
      </c>
      <c r="H34" s="232">
        <v>1</v>
      </c>
      <c r="I34" s="232"/>
      <c r="J34" s="232" t="s">
        <v>2640</v>
      </c>
      <c r="K34" s="232" t="s">
        <v>2589</v>
      </c>
      <c r="L34" s="233" t="s">
        <v>2641</v>
      </c>
      <c r="M34" s="232">
        <v>1</v>
      </c>
      <c r="N34" s="232" t="s">
        <v>2605</v>
      </c>
      <c r="O34" s="232">
        <v>3</v>
      </c>
      <c r="P34" s="232" t="s">
        <v>2637</v>
      </c>
      <c r="U34" s="232" t="s">
        <v>2634</v>
      </c>
      <c r="V34" s="228" t="str">
        <f t="shared" si="0"/>
        <v>|C:0x00ff00&amp;T:24|</v>
      </c>
      <c r="W34" s="228" t="s">
        <v>2622</v>
      </c>
    </row>
    <row r="35" s="228" customFormat="1" spans="1:23">
      <c r="A35" s="232" t="s">
        <v>2602</v>
      </c>
      <c r="B35" s="232">
        <v>120</v>
      </c>
      <c r="C35" s="232">
        <v>18</v>
      </c>
      <c r="D35" s="232">
        <v>27</v>
      </c>
      <c r="E35" s="232">
        <v>2</v>
      </c>
      <c r="F35" s="232">
        <v>36</v>
      </c>
      <c r="G35" s="232">
        <v>36</v>
      </c>
      <c r="H35" s="232">
        <v>1</v>
      </c>
      <c r="I35" s="232"/>
      <c r="J35" s="232" t="s">
        <v>2642</v>
      </c>
      <c r="K35" s="232" t="s">
        <v>2589</v>
      </c>
      <c r="L35" s="233" t="s">
        <v>2643</v>
      </c>
      <c r="M35" s="232">
        <v>1</v>
      </c>
      <c r="N35" s="232" t="s">
        <v>2605</v>
      </c>
      <c r="O35" s="232">
        <v>3</v>
      </c>
      <c r="P35" s="232" t="s">
        <v>2637</v>
      </c>
      <c r="U35" s="232" t="s">
        <v>2634</v>
      </c>
      <c r="V35" s="228" t="str">
        <f t="shared" si="0"/>
        <v>|C:0x00ff00&amp;T:36|</v>
      </c>
      <c r="W35" s="228" t="s">
        <v>2622</v>
      </c>
    </row>
    <row r="36" s="228" customFormat="1" spans="1:23">
      <c r="A36" s="232" t="s">
        <v>2602</v>
      </c>
      <c r="B36" s="232">
        <v>120</v>
      </c>
      <c r="C36" s="232">
        <v>19</v>
      </c>
      <c r="D36" s="232">
        <v>106</v>
      </c>
      <c r="E36" s="232">
        <v>3</v>
      </c>
      <c r="F36" s="232">
        <v>2</v>
      </c>
      <c r="G36" s="232">
        <v>2</v>
      </c>
      <c r="H36" s="232">
        <v>1</v>
      </c>
      <c r="I36" s="232"/>
      <c r="J36" s="232" t="s">
        <v>2644</v>
      </c>
      <c r="K36" s="232" t="s">
        <v>2599</v>
      </c>
      <c r="L36" s="233" t="s">
        <v>2645</v>
      </c>
      <c r="M36" s="232">
        <v>1</v>
      </c>
      <c r="N36" s="232" t="s">
        <v>2605</v>
      </c>
      <c r="O36" s="232">
        <v>3</v>
      </c>
      <c r="P36" s="232" t="s">
        <v>2637</v>
      </c>
      <c r="U36" s="232" t="s">
        <v>2634</v>
      </c>
      <c r="V36" s="228" t="str">
        <f t="shared" si="0"/>
        <v>|C:0x00ff00&amp;T:2|</v>
      </c>
      <c r="W36" s="228" t="s">
        <v>2622</v>
      </c>
    </row>
    <row r="37" s="228" customFormat="1" spans="1:23">
      <c r="A37" s="232" t="s">
        <v>2602</v>
      </c>
      <c r="B37" s="232">
        <v>120</v>
      </c>
      <c r="C37" s="232">
        <v>20</v>
      </c>
      <c r="D37" s="232">
        <v>106</v>
      </c>
      <c r="E37" s="232">
        <v>3</v>
      </c>
      <c r="F37" s="232">
        <v>4</v>
      </c>
      <c r="G37" s="232">
        <v>4</v>
      </c>
      <c r="H37" s="232">
        <v>1</v>
      </c>
      <c r="I37" s="232"/>
      <c r="J37" s="232" t="s">
        <v>2646</v>
      </c>
      <c r="K37" s="232" t="s">
        <v>2599</v>
      </c>
      <c r="L37" s="233" t="s">
        <v>2647</v>
      </c>
      <c r="M37" s="232">
        <v>1</v>
      </c>
      <c r="N37" s="232" t="s">
        <v>2605</v>
      </c>
      <c r="O37" s="232">
        <v>3</v>
      </c>
      <c r="P37" s="232" t="s">
        <v>2637</v>
      </c>
      <c r="U37" s="232" t="s">
        <v>2634</v>
      </c>
      <c r="V37" s="228" t="str">
        <f t="shared" si="0"/>
        <v>|C:0x00ff00&amp;T:4|</v>
      </c>
      <c r="W37" s="228" t="s">
        <v>2622</v>
      </c>
    </row>
    <row r="38" s="228" customFormat="1" spans="1:23">
      <c r="A38" s="232" t="s">
        <v>2602</v>
      </c>
      <c r="B38" s="232">
        <v>120</v>
      </c>
      <c r="C38" s="232">
        <v>21</v>
      </c>
      <c r="D38" s="232">
        <v>106</v>
      </c>
      <c r="E38" s="232">
        <v>3</v>
      </c>
      <c r="F38" s="232">
        <v>6</v>
      </c>
      <c r="G38" s="232">
        <v>6</v>
      </c>
      <c r="H38" s="232">
        <v>1</v>
      </c>
      <c r="I38" s="232"/>
      <c r="J38" s="232" t="s">
        <v>2648</v>
      </c>
      <c r="K38" s="232" t="s">
        <v>2599</v>
      </c>
      <c r="L38" s="233" t="s">
        <v>2649</v>
      </c>
      <c r="M38" s="232">
        <v>1</v>
      </c>
      <c r="N38" s="232" t="s">
        <v>2605</v>
      </c>
      <c r="O38" s="232">
        <v>3</v>
      </c>
      <c r="P38" s="232" t="s">
        <v>2637</v>
      </c>
      <c r="U38" s="232" t="s">
        <v>2650</v>
      </c>
      <c r="V38" s="228" t="str">
        <f>"|C:0x00ff00&amp;T:"&amp;F38/10000&amp;"|"</f>
        <v>|C:0x00ff00&amp;T:0.0006|</v>
      </c>
      <c r="W38" s="228" t="s">
        <v>2651</v>
      </c>
    </row>
    <row r="39" s="228" customFormat="1" spans="1:23">
      <c r="A39" s="232" t="s">
        <v>2602</v>
      </c>
      <c r="B39" s="232">
        <v>120</v>
      </c>
      <c r="C39" s="232">
        <v>22</v>
      </c>
      <c r="D39" s="232">
        <v>104</v>
      </c>
      <c r="E39" s="232" t="s">
        <v>1409</v>
      </c>
      <c r="F39" s="232">
        <v>1000000</v>
      </c>
      <c r="G39" s="232">
        <v>1000000</v>
      </c>
      <c r="H39" s="232">
        <v>1</v>
      </c>
      <c r="I39" s="232">
        <v>10000</v>
      </c>
      <c r="J39" s="232" t="s">
        <v>2652</v>
      </c>
      <c r="K39" s="232" t="s">
        <v>1409</v>
      </c>
      <c r="L39" s="233" t="s">
        <v>2653</v>
      </c>
      <c r="M39" s="232">
        <v>2</v>
      </c>
      <c r="N39" s="232" t="s">
        <v>2654</v>
      </c>
      <c r="O39" s="232">
        <v>1</v>
      </c>
      <c r="P39" s="232" t="s">
        <v>2655</v>
      </c>
      <c r="U39" s="232" t="s">
        <v>2650</v>
      </c>
      <c r="V39" s="228" t="str">
        <f t="shared" ref="V39:V44" si="1">"|C:0x00ff00&amp;T:"&amp;F39/10000&amp;"|"</f>
        <v>|C:0x00ff00&amp;T:100|</v>
      </c>
      <c r="W39" s="228" t="s">
        <v>2651</v>
      </c>
    </row>
    <row r="40" s="228" customFormat="1" spans="1:23">
      <c r="A40" s="232" t="s">
        <v>2602</v>
      </c>
      <c r="B40" s="232">
        <v>120</v>
      </c>
      <c r="C40" s="232">
        <v>23</v>
      </c>
      <c r="D40" s="232">
        <v>104</v>
      </c>
      <c r="E40" s="232" t="s">
        <v>1409</v>
      </c>
      <c r="F40" s="232">
        <v>2000000</v>
      </c>
      <c r="G40" s="232">
        <v>2000000</v>
      </c>
      <c r="H40" s="232">
        <v>1</v>
      </c>
      <c r="I40" s="232">
        <v>10000</v>
      </c>
      <c r="J40" s="232" t="s">
        <v>2656</v>
      </c>
      <c r="K40" s="232" t="s">
        <v>1409</v>
      </c>
      <c r="L40" s="233" t="s">
        <v>2653</v>
      </c>
      <c r="M40" s="232">
        <v>2</v>
      </c>
      <c r="N40" s="232" t="s">
        <v>2654</v>
      </c>
      <c r="O40" s="232">
        <v>1</v>
      </c>
      <c r="P40" s="232" t="s">
        <v>2655</v>
      </c>
      <c r="U40" s="232" t="s">
        <v>2650</v>
      </c>
      <c r="V40" s="228" t="str">
        <f t="shared" si="1"/>
        <v>|C:0x00ff00&amp;T:200|</v>
      </c>
      <c r="W40" s="228" t="s">
        <v>2651</v>
      </c>
    </row>
    <row r="41" s="228" customFormat="1" spans="1:23">
      <c r="A41" s="232" t="s">
        <v>2602</v>
      </c>
      <c r="B41" s="232">
        <v>120</v>
      </c>
      <c r="C41" s="232">
        <v>24</v>
      </c>
      <c r="D41" s="232">
        <v>104</v>
      </c>
      <c r="E41" s="232" t="s">
        <v>1409</v>
      </c>
      <c r="F41" s="232">
        <v>5000000</v>
      </c>
      <c r="G41" s="232">
        <v>5000000</v>
      </c>
      <c r="H41" s="232">
        <v>1</v>
      </c>
      <c r="I41" s="232">
        <v>10000</v>
      </c>
      <c r="J41" s="232" t="s">
        <v>2657</v>
      </c>
      <c r="K41" s="232" t="s">
        <v>1409</v>
      </c>
      <c r="L41" s="233" t="s">
        <v>2653</v>
      </c>
      <c r="M41" s="232">
        <v>2</v>
      </c>
      <c r="N41" s="232" t="s">
        <v>2654</v>
      </c>
      <c r="O41" s="232">
        <v>1</v>
      </c>
      <c r="P41" s="232" t="s">
        <v>2655</v>
      </c>
      <c r="U41" s="232" t="s">
        <v>2650</v>
      </c>
      <c r="V41" s="228" t="str">
        <f t="shared" si="1"/>
        <v>|C:0x00ff00&amp;T:500|</v>
      </c>
      <c r="W41" s="228" t="s">
        <v>2651</v>
      </c>
    </row>
    <row r="42" s="228" customFormat="1" spans="1:23">
      <c r="A42" s="232" t="s">
        <v>2602</v>
      </c>
      <c r="B42" s="232">
        <v>120</v>
      </c>
      <c r="C42" s="232">
        <v>25</v>
      </c>
      <c r="D42" s="232">
        <v>104</v>
      </c>
      <c r="E42" s="232" t="s">
        <v>1409</v>
      </c>
      <c r="F42" s="232">
        <v>8000000</v>
      </c>
      <c r="G42" s="232">
        <v>8000000</v>
      </c>
      <c r="H42" s="232">
        <v>1</v>
      </c>
      <c r="I42" s="232">
        <v>10000</v>
      </c>
      <c r="J42" s="232" t="s">
        <v>2658</v>
      </c>
      <c r="K42" s="232" t="s">
        <v>1409</v>
      </c>
      <c r="L42" s="233" t="s">
        <v>2653</v>
      </c>
      <c r="M42" s="232">
        <v>2</v>
      </c>
      <c r="N42" s="232" t="s">
        <v>2654</v>
      </c>
      <c r="O42" s="232">
        <v>1</v>
      </c>
      <c r="P42" s="232" t="s">
        <v>2655</v>
      </c>
      <c r="U42" s="232" t="s">
        <v>2650</v>
      </c>
      <c r="V42" s="228" t="str">
        <f t="shared" si="1"/>
        <v>|C:0x00ff00&amp;T:800|</v>
      </c>
      <c r="W42" s="228" t="s">
        <v>2651</v>
      </c>
    </row>
    <row r="43" s="228" customFormat="1" spans="1:23">
      <c r="A43" s="232" t="s">
        <v>2602</v>
      </c>
      <c r="B43" s="232">
        <v>120</v>
      </c>
      <c r="C43" s="232">
        <v>26</v>
      </c>
      <c r="D43" s="232">
        <v>104</v>
      </c>
      <c r="E43" s="232" t="s">
        <v>1409</v>
      </c>
      <c r="F43" s="232">
        <v>10000000</v>
      </c>
      <c r="G43" s="232">
        <v>10000000</v>
      </c>
      <c r="H43" s="232">
        <v>1</v>
      </c>
      <c r="I43" s="232">
        <v>10000</v>
      </c>
      <c r="J43" s="232" t="s">
        <v>2659</v>
      </c>
      <c r="K43" s="232" t="s">
        <v>1409</v>
      </c>
      <c r="L43" s="233" t="s">
        <v>2653</v>
      </c>
      <c r="M43" s="232">
        <v>2</v>
      </c>
      <c r="N43" s="232" t="s">
        <v>2654</v>
      </c>
      <c r="O43" s="232">
        <v>1</v>
      </c>
      <c r="P43" s="232" t="s">
        <v>2655</v>
      </c>
      <c r="U43" s="232" t="s">
        <v>2650</v>
      </c>
      <c r="V43" s="228" t="str">
        <f t="shared" si="1"/>
        <v>|C:0x00ff00&amp;T:1000|</v>
      </c>
      <c r="W43" s="228" t="s">
        <v>2651</v>
      </c>
    </row>
    <row r="44" s="228" customFormat="1" spans="1:23">
      <c r="A44" s="232" t="s">
        <v>2602</v>
      </c>
      <c r="B44" s="232">
        <v>120</v>
      </c>
      <c r="C44" s="232">
        <v>27</v>
      </c>
      <c r="D44" s="232">
        <v>104</v>
      </c>
      <c r="E44" s="232" t="s">
        <v>1409</v>
      </c>
      <c r="F44" s="232">
        <v>20000000</v>
      </c>
      <c r="G44" s="232">
        <v>20000000</v>
      </c>
      <c r="H44" s="232">
        <v>1</v>
      </c>
      <c r="I44" s="232">
        <v>10000</v>
      </c>
      <c r="J44" s="232" t="s">
        <v>2660</v>
      </c>
      <c r="K44" s="232" t="s">
        <v>1409</v>
      </c>
      <c r="L44" s="233" t="s">
        <v>2653</v>
      </c>
      <c r="M44" s="232">
        <v>2</v>
      </c>
      <c r="N44" s="232" t="s">
        <v>2654</v>
      </c>
      <c r="O44" s="232">
        <v>1</v>
      </c>
      <c r="P44" s="232" t="s">
        <v>2655</v>
      </c>
      <c r="U44" s="232" t="s">
        <v>2650</v>
      </c>
      <c r="V44" s="228" t="str">
        <f t="shared" si="1"/>
        <v>|C:0x00ff00&amp;T:2000|</v>
      </c>
      <c r="W44" s="228" t="s">
        <v>2651</v>
      </c>
    </row>
    <row r="45" s="228" customFormat="1" spans="1:23">
      <c r="A45" s="232" t="s">
        <v>2602</v>
      </c>
      <c r="B45" s="232">
        <v>120</v>
      </c>
      <c r="C45" s="232">
        <v>28</v>
      </c>
      <c r="D45" s="232">
        <v>104</v>
      </c>
      <c r="E45" s="232" t="s">
        <v>1409</v>
      </c>
      <c r="F45" s="232">
        <v>50000000</v>
      </c>
      <c r="G45" s="232">
        <v>50000000</v>
      </c>
      <c r="H45" s="232">
        <v>1</v>
      </c>
      <c r="I45" s="232">
        <v>10000</v>
      </c>
      <c r="J45" s="232" t="s">
        <v>2661</v>
      </c>
      <c r="K45" s="232" t="s">
        <v>1409</v>
      </c>
      <c r="L45" s="233" t="s">
        <v>2653</v>
      </c>
      <c r="M45" s="232">
        <v>2</v>
      </c>
      <c r="N45" s="232" t="s">
        <v>2654</v>
      </c>
      <c r="O45" s="232">
        <v>1</v>
      </c>
      <c r="P45" s="232" t="s">
        <v>2655</v>
      </c>
      <c r="U45" s="232" t="s">
        <v>2662</v>
      </c>
      <c r="V45" s="228" t="str">
        <f t="shared" ref="V45:V76" si="2">"|C:0x00ff00&amp;T:"&amp;F45&amp;"|"</f>
        <v>|C:0x00ff00&amp;T:50000000|</v>
      </c>
      <c r="W45" s="228" t="s">
        <v>2622</v>
      </c>
    </row>
    <row r="46" s="228" customFormat="1" spans="1:23">
      <c r="A46" s="232" t="s">
        <v>2602</v>
      </c>
      <c r="B46" s="232">
        <v>120</v>
      </c>
      <c r="C46" s="232">
        <v>29</v>
      </c>
      <c r="D46" s="232">
        <v>98</v>
      </c>
      <c r="E46" s="232" t="s">
        <v>1409</v>
      </c>
      <c r="F46" s="232">
        <v>1</v>
      </c>
      <c r="G46" s="232">
        <v>1</v>
      </c>
      <c r="H46" s="232">
        <v>1</v>
      </c>
      <c r="I46" s="232"/>
      <c r="J46" s="232" t="s">
        <v>2663</v>
      </c>
      <c r="K46" s="232" t="s">
        <v>2585</v>
      </c>
      <c r="L46" s="233" t="s">
        <v>2664</v>
      </c>
      <c r="M46" s="232">
        <v>2</v>
      </c>
      <c r="N46" s="232" t="s">
        <v>2654</v>
      </c>
      <c r="O46" s="232">
        <v>2</v>
      </c>
      <c r="P46" s="232" t="s">
        <v>2584</v>
      </c>
      <c r="U46" s="232" t="s">
        <v>2662</v>
      </c>
      <c r="V46" s="228" t="str">
        <f t="shared" si="2"/>
        <v>|C:0x00ff00&amp;T:1|</v>
      </c>
      <c r="W46" s="228" t="s">
        <v>2622</v>
      </c>
    </row>
    <row r="47" s="228" customFormat="1" spans="1:23">
      <c r="A47" s="232" t="s">
        <v>2602</v>
      </c>
      <c r="B47" s="232">
        <v>120</v>
      </c>
      <c r="C47" s="232">
        <v>30</v>
      </c>
      <c r="D47" s="232">
        <v>98</v>
      </c>
      <c r="E47" s="232" t="s">
        <v>1409</v>
      </c>
      <c r="F47" s="232">
        <v>3</v>
      </c>
      <c r="G47" s="232">
        <v>3</v>
      </c>
      <c r="H47" s="232">
        <v>1</v>
      </c>
      <c r="I47" s="232"/>
      <c r="J47" s="232" t="s">
        <v>2665</v>
      </c>
      <c r="K47" s="232" t="s">
        <v>2585</v>
      </c>
      <c r="L47" s="233" t="s">
        <v>2664</v>
      </c>
      <c r="M47" s="232">
        <v>2</v>
      </c>
      <c r="N47" s="232" t="s">
        <v>2654</v>
      </c>
      <c r="O47" s="232">
        <v>2</v>
      </c>
      <c r="P47" s="232" t="s">
        <v>2584</v>
      </c>
      <c r="U47" s="232" t="s">
        <v>2662</v>
      </c>
      <c r="V47" s="228" t="str">
        <f t="shared" si="2"/>
        <v>|C:0x00ff00&amp;T:3|</v>
      </c>
      <c r="W47" s="228" t="s">
        <v>2622</v>
      </c>
    </row>
    <row r="48" s="228" customFormat="1" spans="1:23">
      <c r="A48" s="232" t="s">
        <v>2602</v>
      </c>
      <c r="B48" s="232">
        <v>120</v>
      </c>
      <c r="C48" s="232">
        <v>31</v>
      </c>
      <c r="D48" s="232">
        <v>98</v>
      </c>
      <c r="E48" s="232" t="s">
        <v>1409</v>
      </c>
      <c r="F48" s="232">
        <v>5</v>
      </c>
      <c r="G48" s="232">
        <v>5</v>
      </c>
      <c r="H48" s="232">
        <v>1</v>
      </c>
      <c r="I48" s="232"/>
      <c r="J48" s="232" t="s">
        <v>2666</v>
      </c>
      <c r="K48" s="232" t="s">
        <v>2585</v>
      </c>
      <c r="L48" s="233" t="s">
        <v>2664</v>
      </c>
      <c r="M48" s="232">
        <v>2</v>
      </c>
      <c r="N48" s="232" t="s">
        <v>2654</v>
      </c>
      <c r="O48" s="232">
        <v>2</v>
      </c>
      <c r="P48" s="232" t="s">
        <v>2584</v>
      </c>
      <c r="U48" s="232" t="s">
        <v>2662</v>
      </c>
      <c r="V48" s="228" t="str">
        <f t="shared" si="2"/>
        <v>|C:0x00ff00&amp;T:5|</v>
      </c>
      <c r="W48" s="228" t="s">
        <v>2622</v>
      </c>
    </row>
    <row r="49" s="228" customFormat="1" spans="1:23">
      <c r="A49" s="232" t="s">
        <v>2602</v>
      </c>
      <c r="B49" s="232">
        <v>120</v>
      </c>
      <c r="C49" s="232">
        <v>32</v>
      </c>
      <c r="D49" s="232">
        <v>98</v>
      </c>
      <c r="E49" s="232" t="s">
        <v>1409</v>
      </c>
      <c r="F49" s="232">
        <v>9</v>
      </c>
      <c r="G49" s="232">
        <v>9</v>
      </c>
      <c r="H49" s="232">
        <v>1</v>
      </c>
      <c r="I49" s="232"/>
      <c r="J49" s="232" t="s">
        <v>2667</v>
      </c>
      <c r="K49" s="232" t="s">
        <v>2585</v>
      </c>
      <c r="L49" s="233" t="s">
        <v>2664</v>
      </c>
      <c r="M49" s="232">
        <v>2</v>
      </c>
      <c r="N49" s="232" t="s">
        <v>2654</v>
      </c>
      <c r="O49" s="232">
        <v>2</v>
      </c>
      <c r="P49" s="232" t="s">
        <v>2584</v>
      </c>
      <c r="U49" s="232" t="s">
        <v>2662</v>
      </c>
      <c r="V49" s="228" t="str">
        <f t="shared" si="2"/>
        <v>|C:0x00ff00&amp;T:9|</v>
      </c>
      <c r="W49" s="228" t="s">
        <v>2622</v>
      </c>
    </row>
    <row r="50" s="228" customFormat="1" spans="1:23">
      <c r="A50" s="232" t="s">
        <v>2602</v>
      </c>
      <c r="B50" s="232">
        <v>120</v>
      </c>
      <c r="C50" s="232">
        <v>33</v>
      </c>
      <c r="D50" s="232">
        <v>98</v>
      </c>
      <c r="E50" s="232" t="s">
        <v>1409</v>
      </c>
      <c r="F50" s="232">
        <v>12</v>
      </c>
      <c r="G50" s="232">
        <v>12</v>
      </c>
      <c r="H50" s="232">
        <v>1</v>
      </c>
      <c r="I50" s="232"/>
      <c r="J50" s="232" t="s">
        <v>2668</v>
      </c>
      <c r="K50" s="232" t="s">
        <v>2585</v>
      </c>
      <c r="L50" s="233" t="s">
        <v>2664</v>
      </c>
      <c r="M50" s="232">
        <v>2</v>
      </c>
      <c r="N50" s="232" t="s">
        <v>2654</v>
      </c>
      <c r="O50" s="232">
        <v>2</v>
      </c>
      <c r="P50" s="232" t="s">
        <v>2584</v>
      </c>
      <c r="U50" s="232" t="s">
        <v>2662</v>
      </c>
      <c r="V50" s="228" t="str">
        <f t="shared" si="2"/>
        <v>|C:0x00ff00&amp;T:12|</v>
      </c>
      <c r="W50" s="228" t="s">
        <v>2622</v>
      </c>
    </row>
    <row r="51" s="228" customFormat="1" spans="1:23">
      <c r="A51" s="232" t="s">
        <v>2602</v>
      </c>
      <c r="B51" s="232">
        <v>120</v>
      </c>
      <c r="C51" s="232">
        <v>34</v>
      </c>
      <c r="D51" s="232">
        <v>98</v>
      </c>
      <c r="E51" s="232" t="s">
        <v>1409</v>
      </c>
      <c r="F51" s="232">
        <v>15</v>
      </c>
      <c r="G51" s="232">
        <v>15</v>
      </c>
      <c r="H51" s="232">
        <v>1</v>
      </c>
      <c r="I51" s="232"/>
      <c r="J51" s="232" t="s">
        <v>2669</v>
      </c>
      <c r="K51" s="232" t="s">
        <v>2585</v>
      </c>
      <c r="L51" s="233" t="s">
        <v>2664</v>
      </c>
      <c r="M51" s="232">
        <v>2</v>
      </c>
      <c r="N51" s="232" t="s">
        <v>2654</v>
      </c>
      <c r="O51" s="232">
        <v>2</v>
      </c>
      <c r="P51" s="232" t="s">
        <v>2584</v>
      </c>
      <c r="U51" s="232" t="s">
        <v>2662</v>
      </c>
      <c r="V51" s="228" t="str">
        <f t="shared" si="2"/>
        <v>|C:0x00ff00&amp;T:15|</v>
      </c>
      <c r="W51" s="228" t="s">
        <v>2622</v>
      </c>
    </row>
    <row r="52" s="228" customFormat="1" spans="1:23">
      <c r="A52" s="232" t="s">
        <v>2602</v>
      </c>
      <c r="B52" s="232">
        <v>120</v>
      </c>
      <c r="C52" s="232">
        <v>35</v>
      </c>
      <c r="D52" s="232">
        <v>98</v>
      </c>
      <c r="E52" s="232" t="s">
        <v>1409</v>
      </c>
      <c r="F52" s="232">
        <v>18</v>
      </c>
      <c r="G52" s="232">
        <v>18</v>
      </c>
      <c r="H52" s="232">
        <v>1</v>
      </c>
      <c r="I52" s="232"/>
      <c r="J52" s="232" t="s">
        <v>2670</v>
      </c>
      <c r="K52" s="232" t="s">
        <v>2585</v>
      </c>
      <c r="L52" s="233" t="s">
        <v>2664</v>
      </c>
      <c r="M52" s="232">
        <v>2</v>
      </c>
      <c r="N52" s="232" t="s">
        <v>2654</v>
      </c>
      <c r="O52" s="232">
        <v>2</v>
      </c>
      <c r="P52" s="232" t="s">
        <v>2584</v>
      </c>
      <c r="U52" s="232" t="s">
        <v>2671</v>
      </c>
      <c r="V52" s="228" t="str">
        <f t="shared" si="2"/>
        <v>|C:0x00ff00&amp;T:18|</v>
      </c>
      <c r="W52" s="228" t="s">
        <v>2622</v>
      </c>
    </row>
    <row r="53" s="228" customFormat="1" spans="1:23">
      <c r="A53" s="232" t="s">
        <v>2602</v>
      </c>
      <c r="B53" s="232">
        <v>120</v>
      </c>
      <c r="C53" s="232">
        <v>36</v>
      </c>
      <c r="D53" s="232">
        <v>92</v>
      </c>
      <c r="E53" s="232" t="s">
        <v>1409</v>
      </c>
      <c r="F53" s="232">
        <v>10</v>
      </c>
      <c r="G53" s="232">
        <v>10</v>
      </c>
      <c r="H53" s="232">
        <v>1</v>
      </c>
      <c r="I53" s="232"/>
      <c r="J53" s="232" t="s">
        <v>2672</v>
      </c>
      <c r="K53" s="232" t="s">
        <v>2595</v>
      </c>
      <c r="L53" s="233" t="s">
        <v>2673</v>
      </c>
      <c r="M53" s="232">
        <v>2</v>
      </c>
      <c r="N53" s="232" t="s">
        <v>2654</v>
      </c>
      <c r="O53" s="232">
        <v>3</v>
      </c>
      <c r="P53" s="232" t="s">
        <v>2594</v>
      </c>
      <c r="U53" s="232" t="s">
        <v>2671</v>
      </c>
      <c r="V53" s="228" t="str">
        <f t="shared" si="2"/>
        <v>|C:0x00ff00&amp;T:10|</v>
      </c>
      <c r="W53" s="228" t="s">
        <v>2622</v>
      </c>
    </row>
    <row r="54" s="228" customFormat="1" spans="1:23">
      <c r="A54" s="232" t="s">
        <v>2602</v>
      </c>
      <c r="B54" s="232">
        <v>120</v>
      </c>
      <c r="C54" s="232">
        <v>37</v>
      </c>
      <c r="D54" s="232">
        <v>92</v>
      </c>
      <c r="E54" s="232" t="s">
        <v>1409</v>
      </c>
      <c r="F54" s="232">
        <v>20</v>
      </c>
      <c r="G54" s="232">
        <v>20</v>
      </c>
      <c r="H54" s="232">
        <v>1</v>
      </c>
      <c r="I54" s="232"/>
      <c r="J54" s="232" t="s">
        <v>2674</v>
      </c>
      <c r="K54" s="232" t="s">
        <v>2595</v>
      </c>
      <c r="L54" s="233" t="s">
        <v>2673</v>
      </c>
      <c r="M54" s="232">
        <v>2</v>
      </c>
      <c r="N54" s="232" t="s">
        <v>2654</v>
      </c>
      <c r="O54" s="232">
        <v>3</v>
      </c>
      <c r="P54" s="232" t="s">
        <v>2594</v>
      </c>
      <c r="U54" s="232" t="s">
        <v>2671</v>
      </c>
      <c r="V54" s="228" t="str">
        <f t="shared" si="2"/>
        <v>|C:0x00ff00&amp;T:20|</v>
      </c>
      <c r="W54" s="228" t="s">
        <v>2622</v>
      </c>
    </row>
    <row r="55" s="228" customFormat="1" spans="1:23">
      <c r="A55" s="232" t="s">
        <v>2602</v>
      </c>
      <c r="B55" s="232">
        <v>120</v>
      </c>
      <c r="C55" s="232">
        <v>38</v>
      </c>
      <c r="D55" s="232">
        <v>92</v>
      </c>
      <c r="E55" s="232" t="s">
        <v>1409</v>
      </c>
      <c r="F55" s="232">
        <v>30</v>
      </c>
      <c r="G55" s="232">
        <v>30</v>
      </c>
      <c r="H55" s="232">
        <v>1</v>
      </c>
      <c r="I55" s="232"/>
      <c r="J55" s="232" t="s">
        <v>2675</v>
      </c>
      <c r="K55" s="232" t="s">
        <v>2595</v>
      </c>
      <c r="L55" s="233" t="s">
        <v>2673</v>
      </c>
      <c r="M55" s="232">
        <v>2</v>
      </c>
      <c r="N55" s="232" t="s">
        <v>2654</v>
      </c>
      <c r="O55" s="232">
        <v>3</v>
      </c>
      <c r="P55" s="232" t="s">
        <v>2594</v>
      </c>
      <c r="U55" s="232" t="s">
        <v>2671</v>
      </c>
      <c r="V55" s="228" t="str">
        <f t="shared" si="2"/>
        <v>|C:0x00ff00&amp;T:30|</v>
      </c>
      <c r="W55" s="228" t="s">
        <v>2622</v>
      </c>
    </row>
    <row r="56" s="228" customFormat="1" spans="1:23">
      <c r="A56" s="232" t="s">
        <v>2602</v>
      </c>
      <c r="B56" s="232">
        <v>120</v>
      </c>
      <c r="C56" s="232">
        <v>39</v>
      </c>
      <c r="D56" s="232">
        <v>92</v>
      </c>
      <c r="E56" s="232" t="s">
        <v>1409</v>
      </c>
      <c r="F56" s="232">
        <v>50</v>
      </c>
      <c r="G56" s="232">
        <v>50</v>
      </c>
      <c r="H56" s="232">
        <v>1</v>
      </c>
      <c r="I56" s="232"/>
      <c r="J56" s="232" t="s">
        <v>2676</v>
      </c>
      <c r="K56" s="232" t="s">
        <v>2595</v>
      </c>
      <c r="L56" s="233" t="s">
        <v>2677</v>
      </c>
      <c r="M56" s="232">
        <v>2</v>
      </c>
      <c r="N56" s="232" t="s">
        <v>2654</v>
      </c>
      <c r="O56" s="232">
        <v>3</v>
      </c>
      <c r="P56" s="232" t="s">
        <v>2594</v>
      </c>
      <c r="U56" s="232" t="s">
        <v>2671</v>
      </c>
      <c r="V56" s="228" t="str">
        <f t="shared" si="2"/>
        <v>|C:0x00ff00&amp;T:50|</v>
      </c>
      <c r="W56" s="228" t="s">
        <v>2622</v>
      </c>
    </row>
    <row r="57" s="228" customFormat="1" spans="1:23">
      <c r="A57" s="232" t="s">
        <v>2602</v>
      </c>
      <c r="B57" s="232">
        <v>120</v>
      </c>
      <c r="C57" s="232">
        <v>40</v>
      </c>
      <c r="D57" s="232">
        <v>92</v>
      </c>
      <c r="E57" s="232" t="s">
        <v>1409</v>
      </c>
      <c r="F57" s="232">
        <v>70</v>
      </c>
      <c r="G57" s="232">
        <v>70</v>
      </c>
      <c r="H57" s="232">
        <v>1</v>
      </c>
      <c r="I57" s="232"/>
      <c r="J57" s="232" t="s">
        <v>2678</v>
      </c>
      <c r="K57" s="232" t="s">
        <v>2595</v>
      </c>
      <c r="L57" s="233" t="s">
        <v>2677</v>
      </c>
      <c r="M57" s="232">
        <v>2</v>
      </c>
      <c r="N57" s="232" t="s">
        <v>2654</v>
      </c>
      <c r="O57" s="232">
        <v>3</v>
      </c>
      <c r="P57" s="232" t="s">
        <v>2594</v>
      </c>
      <c r="U57" s="232" t="s">
        <v>2671</v>
      </c>
      <c r="V57" s="228" t="str">
        <f t="shared" si="2"/>
        <v>|C:0x00ff00&amp;T:70|</v>
      </c>
      <c r="W57" s="228" t="s">
        <v>2622</v>
      </c>
    </row>
    <row r="58" s="228" customFormat="1" spans="1:23">
      <c r="A58" s="232" t="s">
        <v>2602</v>
      </c>
      <c r="B58" s="232">
        <v>120</v>
      </c>
      <c r="C58" s="232">
        <v>41</v>
      </c>
      <c r="D58" s="232">
        <v>92</v>
      </c>
      <c r="E58" s="232" t="s">
        <v>1409</v>
      </c>
      <c r="F58" s="232">
        <v>90</v>
      </c>
      <c r="G58" s="232">
        <v>90</v>
      </c>
      <c r="H58" s="232">
        <v>1</v>
      </c>
      <c r="I58" s="232"/>
      <c r="J58" s="232" t="s">
        <v>2679</v>
      </c>
      <c r="K58" s="232" t="s">
        <v>2595</v>
      </c>
      <c r="L58" s="233" t="s">
        <v>2677</v>
      </c>
      <c r="M58" s="232">
        <v>2</v>
      </c>
      <c r="N58" s="232" t="s">
        <v>2654</v>
      </c>
      <c r="O58" s="232">
        <v>3</v>
      </c>
      <c r="P58" s="232" t="s">
        <v>2594</v>
      </c>
      <c r="U58" s="232" t="s">
        <v>2671</v>
      </c>
      <c r="V58" s="228" t="str">
        <f t="shared" si="2"/>
        <v>|C:0x00ff00&amp;T:90|</v>
      </c>
      <c r="W58" s="228" t="s">
        <v>2622</v>
      </c>
    </row>
    <row r="59" s="228" customFormat="1" spans="1:23">
      <c r="A59" s="232" t="s">
        <v>2602</v>
      </c>
      <c r="B59" s="232">
        <v>120</v>
      </c>
      <c r="C59" s="232">
        <v>42</v>
      </c>
      <c r="D59" s="232">
        <v>92</v>
      </c>
      <c r="E59" s="232" t="s">
        <v>1409</v>
      </c>
      <c r="F59" s="232">
        <v>120</v>
      </c>
      <c r="G59" s="232">
        <v>120</v>
      </c>
      <c r="H59" s="232">
        <v>1</v>
      </c>
      <c r="I59" s="232"/>
      <c r="J59" s="232" t="s">
        <v>2680</v>
      </c>
      <c r="K59" s="232" t="s">
        <v>2595</v>
      </c>
      <c r="L59" s="233" t="s">
        <v>2681</v>
      </c>
      <c r="M59" s="232">
        <v>2</v>
      </c>
      <c r="N59" s="232" t="s">
        <v>2654</v>
      </c>
      <c r="O59" s="232">
        <v>3</v>
      </c>
      <c r="P59" s="232" t="s">
        <v>2594</v>
      </c>
      <c r="U59" s="232" t="s">
        <v>2682</v>
      </c>
      <c r="V59" s="228" t="str">
        <f t="shared" si="2"/>
        <v>|C:0x00ff00&amp;T:120|</v>
      </c>
      <c r="W59" s="228" t="s">
        <v>2683</v>
      </c>
    </row>
    <row r="60" s="228" customFormat="1" spans="1:23">
      <c r="A60" s="232" t="s">
        <v>2602</v>
      </c>
      <c r="B60" s="232">
        <v>120</v>
      </c>
      <c r="C60" s="232">
        <v>43</v>
      </c>
      <c r="D60" s="232">
        <v>107</v>
      </c>
      <c r="E60" s="232" t="s">
        <v>1409</v>
      </c>
      <c r="F60" s="232">
        <v>1000</v>
      </c>
      <c r="G60" s="232">
        <v>1000</v>
      </c>
      <c r="H60" s="232">
        <v>1</v>
      </c>
      <c r="I60" s="232">
        <v>100</v>
      </c>
      <c r="J60" s="232" t="s">
        <v>2684</v>
      </c>
      <c r="K60" s="232" t="s">
        <v>1409</v>
      </c>
      <c r="L60" s="233" t="s">
        <v>2685</v>
      </c>
      <c r="M60" s="232">
        <v>3</v>
      </c>
      <c r="N60" s="232" t="s">
        <v>2686</v>
      </c>
      <c r="O60" s="232">
        <v>1</v>
      </c>
      <c r="P60" s="232" t="s">
        <v>2687</v>
      </c>
      <c r="U60" s="232" t="s">
        <v>2682</v>
      </c>
      <c r="V60" s="228" t="str">
        <f t="shared" si="2"/>
        <v>|C:0x00ff00&amp;T:1000|</v>
      </c>
      <c r="W60" s="228" t="s">
        <v>2683</v>
      </c>
    </row>
    <row r="61" s="228" customFormat="1" spans="1:23">
      <c r="A61" s="232" t="s">
        <v>2602</v>
      </c>
      <c r="B61" s="232">
        <v>120</v>
      </c>
      <c r="C61" s="232">
        <v>44</v>
      </c>
      <c r="D61" s="232">
        <v>107</v>
      </c>
      <c r="E61" s="232" t="s">
        <v>1409</v>
      </c>
      <c r="F61" s="232">
        <v>3000</v>
      </c>
      <c r="G61" s="232">
        <v>3000</v>
      </c>
      <c r="H61" s="232">
        <v>1</v>
      </c>
      <c r="I61" s="232">
        <v>100</v>
      </c>
      <c r="J61" s="232" t="s">
        <v>2688</v>
      </c>
      <c r="K61" s="232" t="s">
        <v>1409</v>
      </c>
      <c r="L61" s="233" t="s">
        <v>2689</v>
      </c>
      <c r="M61" s="232">
        <v>3</v>
      </c>
      <c r="N61" s="232" t="s">
        <v>2686</v>
      </c>
      <c r="O61" s="232">
        <v>1</v>
      </c>
      <c r="P61" s="232" t="s">
        <v>2687</v>
      </c>
      <c r="U61" s="232" t="s">
        <v>2682</v>
      </c>
      <c r="V61" s="228" t="str">
        <f t="shared" si="2"/>
        <v>|C:0x00ff00&amp;T:3000|</v>
      </c>
      <c r="W61" s="228" t="s">
        <v>2683</v>
      </c>
    </row>
    <row r="62" s="228" customFormat="1" spans="1:23">
      <c r="A62" s="232" t="s">
        <v>2602</v>
      </c>
      <c r="B62" s="232">
        <v>120</v>
      </c>
      <c r="C62" s="232">
        <v>45</v>
      </c>
      <c r="D62" s="232">
        <v>107</v>
      </c>
      <c r="E62" s="232" t="s">
        <v>1409</v>
      </c>
      <c r="F62" s="232">
        <v>6000</v>
      </c>
      <c r="G62" s="232">
        <v>6000</v>
      </c>
      <c r="H62" s="232">
        <v>1</v>
      </c>
      <c r="I62" s="232">
        <v>100</v>
      </c>
      <c r="J62" s="232" t="s">
        <v>2690</v>
      </c>
      <c r="K62" s="232" t="s">
        <v>1409</v>
      </c>
      <c r="L62" s="233" t="s">
        <v>2691</v>
      </c>
      <c r="M62" s="232">
        <v>3</v>
      </c>
      <c r="N62" s="232" t="s">
        <v>2686</v>
      </c>
      <c r="O62" s="232">
        <v>1</v>
      </c>
      <c r="P62" s="232" t="s">
        <v>2687</v>
      </c>
      <c r="U62" s="232" t="s">
        <v>2682</v>
      </c>
      <c r="V62" s="228" t="str">
        <f t="shared" si="2"/>
        <v>|C:0x00ff00&amp;T:6000|</v>
      </c>
      <c r="W62" s="228" t="s">
        <v>2683</v>
      </c>
    </row>
    <row r="63" s="228" customFormat="1" spans="1:23">
      <c r="A63" s="232" t="s">
        <v>2602</v>
      </c>
      <c r="B63" s="232">
        <v>120</v>
      </c>
      <c r="C63" s="232">
        <v>46</v>
      </c>
      <c r="D63" s="232">
        <v>107</v>
      </c>
      <c r="E63" s="232" t="s">
        <v>1409</v>
      </c>
      <c r="F63" s="232">
        <v>10000</v>
      </c>
      <c r="G63" s="232">
        <v>10000</v>
      </c>
      <c r="H63" s="232">
        <v>1</v>
      </c>
      <c r="I63" s="232">
        <v>100</v>
      </c>
      <c r="J63" s="232" t="s">
        <v>2692</v>
      </c>
      <c r="K63" s="232" t="s">
        <v>1409</v>
      </c>
      <c r="L63" s="233" t="s">
        <v>2693</v>
      </c>
      <c r="M63" s="232">
        <v>3</v>
      </c>
      <c r="N63" s="232" t="s">
        <v>2686</v>
      </c>
      <c r="O63" s="232">
        <v>1</v>
      </c>
      <c r="P63" s="232" t="s">
        <v>2687</v>
      </c>
      <c r="U63" s="232" t="s">
        <v>2682</v>
      </c>
      <c r="V63" s="228" t="str">
        <f t="shared" si="2"/>
        <v>|C:0x00ff00&amp;T:10000|</v>
      </c>
      <c r="W63" s="228" t="s">
        <v>2683</v>
      </c>
    </row>
    <row r="64" s="228" customFormat="1" spans="1:23">
      <c r="A64" s="232" t="s">
        <v>2602</v>
      </c>
      <c r="B64" s="232">
        <v>120</v>
      </c>
      <c r="C64" s="232">
        <v>47</v>
      </c>
      <c r="D64" s="232">
        <v>107</v>
      </c>
      <c r="E64" s="232" t="s">
        <v>1409</v>
      </c>
      <c r="F64" s="232">
        <v>20000</v>
      </c>
      <c r="G64" s="232">
        <v>20000</v>
      </c>
      <c r="H64" s="232">
        <v>1</v>
      </c>
      <c r="I64" s="232">
        <v>100</v>
      </c>
      <c r="J64" s="232" t="s">
        <v>2694</v>
      </c>
      <c r="K64" s="232" t="s">
        <v>1409</v>
      </c>
      <c r="L64" s="233" t="s">
        <v>2695</v>
      </c>
      <c r="M64" s="232">
        <v>3</v>
      </c>
      <c r="N64" s="232" t="s">
        <v>2686</v>
      </c>
      <c r="O64" s="232">
        <v>1</v>
      </c>
      <c r="P64" s="232" t="s">
        <v>2687</v>
      </c>
      <c r="U64" s="232" t="s">
        <v>2682</v>
      </c>
      <c r="V64" s="228" t="str">
        <f t="shared" si="2"/>
        <v>|C:0x00ff00&amp;T:20000|</v>
      </c>
      <c r="W64" s="228" t="s">
        <v>2683</v>
      </c>
    </row>
    <row r="65" s="228" customFormat="1" spans="1:23">
      <c r="A65" s="232" t="s">
        <v>2602</v>
      </c>
      <c r="B65" s="232">
        <v>120</v>
      </c>
      <c r="C65" s="232">
        <v>48</v>
      </c>
      <c r="D65" s="232">
        <v>107</v>
      </c>
      <c r="E65" s="232" t="s">
        <v>1409</v>
      </c>
      <c r="F65" s="232">
        <v>30000</v>
      </c>
      <c r="G65" s="232">
        <v>30000</v>
      </c>
      <c r="H65" s="232">
        <v>1</v>
      </c>
      <c r="I65" s="232">
        <v>100</v>
      </c>
      <c r="J65" s="232" t="s">
        <v>2696</v>
      </c>
      <c r="K65" s="232" t="s">
        <v>1409</v>
      </c>
      <c r="L65" s="233" t="s">
        <v>2697</v>
      </c>
      <c r="M65" s="232">
        <v>3</v>
      </c>
      <c r="N65" s="232" t="s">
        <v>2686</v>
      </c>
      <c r="O65" s="232">
        <v>1</v>
      </c>
      <c r="P65" s="232" t="s">
        <v>2687</v>
      </c>
      <c r="U65" s="232" t="s">
        <v>2682</v>
      </c>
      <c r="V65" s="228" t="str">
        <f t="shared" si="2"/>
        <v>|C:0x00ff00&amp;T:30000|</v>
      </c>
      <c r="W65" s="228" t="s">
        <v>2683</v>
      </c>
    </row>
    <row r="66" s="228" customFormat="1" spans="1:23">
      <c r="A66" s="232" t="s">
        <v>2602</v>
      </c>
      <c r="B66" s="232">
        <v>120</v>
      </c>
      <c r="C66" s="232">
        <v>49</v>
      </c>
      <c r="D66" s="232">
        <v>107</v>
      </c>
      <c r="E66" s="232" t="s">
        <v>1409</v>
      </c>
      <c r="F66" s="232">
        <v>50000</v>
      </c>
      <c r="G66" s="232">
        <v>50000</v>
      </c>
      <c r="H66" s="232">
        <v>1</v>
      </c>
      <c r="I66" s="232">
        <v>100</v>
      </c>
      <c r="J66" s="232" t="s">
        <v>2698</v>
      </c>
      <c r="K66" s="232" t="s">
        <v>1409</v>
      </c>
      <c r="L66" s="233" t="s">
        <v>2699</v>
      </c>
      <c r="M66" s="232">
        <v>3</v>
      </c>
      <c r="N66" s="232" t="s">
        <v>2686</v>
      </c>
      <c r="O66" s="232">
        <v>1</v>
      </c>
      <c r="P66" s="232" t="s">
        <v>2687</v>
      </c>
      <c r="U66" s="232" t="s">
        <v>2700</v>
      </c>
      <c r="V66" s="228" t="str">
        <f t="shared" si="2"/>
        <v>|C:0x00ff00&amp;T:50000|</v>
      </c>
      <c r="W66" s="228" t="s">
        <v>2622</v>
      </c>
    </row>
    <row r="67" s="228" customFormat="1" spans="1:23">
      <c r="A67" s="232" t="s">
        <v>2602</v>
      </c>
      <c r="B67" s="232">
        <v>120</v>
      </c>
      <c r="C67" s="232">
        <v>50</v>
      </c>
      <c r="D67" s="232">
        <v>50</v>
      </c>
      <c r="E67" s="232" t="s">
        <v>1409</v>
      </c>
      <c r="F67" s="232">
        <v>3</v>
      </c>
      <c r="G67" s="232">
        <v>3</v>
      </c>
      <c r="H67" s="232">
        <v>1</v>
      </c>
      <c r="I67" s="232"/>
      <c r="J67" s="232" t="s">
        <v>2701</v>
      </c>
      <c r="K67" s="232" t="s">
        <v>2587</v>
      </c>
      <c r="L67" s="233" t="s">
        <v>2702</v>
      </c>
      <c r="M67" s="232">
        <v>3</v>
      </c>
      <c r="N67" s="232" t="s">
        <v>2686</v>
      </c>
      <c r="O67" s="232">
        <v>2</v>
      </c>
      <c r="P67" s="232" t="s">
        <v>2703</v>
      </c>
      <c r="U67" s="232" t="s">
        <v>2700</v>
      </c>
      <c r="V67" s="228" t="str">
        <f t="shared" si="2"/>
        <v>|C:0x00ff00&amp;T:3|</v>
      </c>
      <c r="W67" s="228" t="s">
        <v>2622</v>
      </c>
    </row>
    <row r="68" s="228" customFormat="1" spans="1:23">
      <c r="A68" s="232" t="s">
        <v>2602</v>
      </c>
      <c r="B68" s="232">
        <v>120</v>
      </c>
      <c r="C68" s="232">
        <v>51</v>
      </c>
      <c r="D68" s="232">
        <v>50</v>
      </c>
      <c r="E68" s="232" t="s">
        <v>1409</v>
      </c>
      <c r="F68" s="232">
        <v>6</v>
      </c>
      <c r="G68" s="232">
        <v>6</v>
      </c>
      <c r="H68" s="232">
        <v>1</v>
      </c>
      <c r="I68" s="232"/>
      <c r="J68" s="232" t="s">
        <v>2704</v>
      </c>
      <c r="K68" s="232" t="s">
        <v>2587</v>
      </c>
      <c r="L68" s="233" t="s">
        <v>2702</v>
      </c>
      <c r="M68" s="232">
        <v>3</v>
      </c>
      <c r="N68" s="232" t="s">
        <v>2686</v>
      </c>
      <c r="O68" s="232">
        <v>2</v>
      </c>
      <c r="P68" s="232" t="s">
        <v>2703</v>
      </c>
      <c r="U68" s="232" t="s">
        <v>2700</v>
      </c>
      <c r="V68" s="228" t="str">
        <f t="shared" si="2"/>
        <v>|C:0x00ff00&amp;T:6|</v>
      </c>
      <c r="W68" s="228" t="s">
        <v>2622</v>
      </c>
    </row>
    <row r="69" s="228" customFormat="1" spans="1:23">
      <c r="A69" s="232" t="s">
        <v>2602</v>
      </c>
      <c r="B69" s="232">
        <v>120</v>
      </c>
      <c r="C69" s="232">
        <v>52</v>
      </c>
      <c r="D69" s="232">
        <v>50</v>
      </c>
      <c r="E69" s="232" t="s">
        <v>1409</v>
      </c>
      <c r="F69" s="232">
        <v>12</v>
      </c>
      <c r="G69" s="232">
        <v>12</v>
      </c>
      <c r="H69" s="232">
        <v>1</v>
      </c>
      <c r="I69" s="232"/>
      <c r="J69" s="232" t="s">
        <v>2705</v>
      </c>
      <c r="K69" s="232" t="s">
        <v>2587</v>
      </c>
      <c r="L69" s="233" t="s">
        <v>2702</v>
      </c>
      <c r="M69" s="232">
        <v>3</v>
      </c>
      <c r="N69" s="232" t="s">
        <v>2686</v>
      </c>
      <c r="O69" s="232">
        <v>2</v>
      </c>
      <c r="P69" s="232" t="s">
        <v>2703</v>
      </c>
      <c r="U69" s="232" t="s">
        <v>2700</v>
      </c>
      <c r="V69" s="228" t="str">
        <f t="shared" si="2"/>
        <v>|C:0x00ff00&amp;T:12|</v>
      </c>
      <c r="W69" s="228" t="s">
        <v>2622</v>
      </c>
    </row>
    <row r="70" s="228" customFormat="1" spans="1:23">
      <c r="A70" s="232" t="s">
        <v>2602</v>
      </c>
      <c r="B70" s="232">
        <v>120</v>
      </c>
      <c r="C70" s="232">
        <v>53</v>
      </c>
      <c r="D70" s="232">
        <v>50</v>
      </c>
      <c r="E70" s="232" t="s">
        <v>1409</v>
      </c>
      <c r="F70" s="232">
        <v>18</v>
      </c>
      <c r="G70" s="232">
        <v>18</v>
      </c>
      <c r="H70" s="232">
        <v>1</v>
      </c>
      <c r="I70" s="232"/>
      <c r="J70" s="232" t="s">
        <v>2706</v>
      </c>
      <c r="K70" s="232" t="s">
        <v>2587</v>
      </c>
      <c r="L70" s="233" t="s">
        <v>2702</v>
      </c>
      <c r="M70" s="232">
        <v>3</v>
      </c>
      <c r="N70" s="232" t="s">
        <v>2686</v>
      </c>
      <c r="O70" s="232">
        <v>2</v>
      </c>
      <c r="P70" s="232" t="s">
        <v>2703</v>
      </c>
      <c r="U70" s="232" t="s">
        <v>2700</v>
      </c>
      <c r="V70" s="228" t="str">
        <f t="shared" si="2"/>
        <v>|C:0x00ff00&amp;T:18|</v>
      </c>
      <c r="W70" s="228" t="s">
        <v>2622</v>
      </c>
    </row>
    <row r="71" s="228" customFormat="1" spans="1:23">
      <c r="A71" s="232" t="s">
        <v>2602</v>
      </c>
      <c r="B71" s="232">
        <v>120</v>
      </c>
      <c r="C71" s="232">
        <v>54</v>
      </c>
      <c r="D71" s="232">
        <v>11</v>
      </c>
      <c r="E71" s="232">
        <v>25</v>
      </c>
      <c r="F71" s="232">
        <v>1</v>
      </c>
      <c r="G71" s="232">
        <v>1</v>
      </c>
      <c r="H71" s="232">
        <v>1</v>
      </c>
      <c r="I71" s="232"/>
      <c r="J71" s="232" t="s">
        <v>2707</v>
      </c>
      <c r="K71" s="232" t="s">
        <v>2708</v>
      </c>
      <c r="L71" s="233" t="s">
        <v>2709</v>
      </c>
      <c r="M71" s="232">
        <v>3</v>
      </c>
      <c r="N71" s="232" t="s">
        <v>2686</v>
      </c>
      <c r="O71" s="232">
        <v>2</v>
      </c>
      <c r="P71" s="232" t="s">
        <v>2703</v>
      </c>
      <c r="U71" s="232" t="s">
        <v>2700</v>
      </c>
      <c r="V71" s="228" t="str">
        <f t="shared" si="2"/>
        <v>|C:0x00ff00&amp;T:1|</v>
      </c>
      <c r="W71" s="228" t="s">
        <v>2622</v>
      </c>
    </row>
    <row r="72" s="228" customFormat="1" spans="1:23">
      <c r="A72" s="232" t="s">
        <v>2602</v>
      </c>
      <c r="B72" s="232">
        <v>120</v>
      </c>
      <c r="C72" s="232">
        <v>55</v>
      </c>
      <c r="D72" s="232">
        <v>11</v>
      </c>
      <c r="E72" s="232">
        <v>22</v>
      </c>
      <c r="F72" s="232">
        <v>1</v>
      </c>
      <c r="G72" s="232">
        <v>1</v>
      </c>
      <c r="H72" s="232">
        <v>1</v>
      </c>
      <c r="I72" s="232"/>
      <c r="J72" s="232" t="s">
        <v>2710</v>
      </c>
      <c r="K72" s="232" t="s">
        <v>2708</v>
      </c>
      <c r="L72" s="233" t="s">
        <v>2709</v>
      </c>
      <c r="M72" s="232">
        <v>3</v>
      </c>
      <c r="N72" s="232" t="s">
        <v>2686</v>
      </c>
      <c r="O72" s="232">
        <v>2</v>
      </c>
      <c r="P72" s="232" t="s">
        <v>2703</v>
      </c>
      <c r="U72" s="232" t="s">
        <v>2711</v>
      </c>
      <c r="V72" s="228" t="str">
        <f t="shared" si="2"/>
        <v>|C:0x00ff00&amp;T:1|</v>
      </c>
      <c r="W72" s="228" t="s">
        <v>2622</v>
      </c>
    </row>
    <row r="73" s="228" customFormat="1" spans="1:23">
      <c r="A73" s="232" t="s">
        <v>2602</v>
      </c>
      <c r="B73" s="232">
        <v>120</v>
      </c>
      <c r="C73" s="232">
        <v>56</v>
      </c>
      <c r="D73" s="232">
        <v>94</v>
      </c>
      <c r="E73" s="232">
        <v>4</v>
      </c>
      <c r="F73" s="232">
        <v>2</v>
      </c>
      <c r="G73" s="232">
        <v>2</v>
      </c>
      <c r="H73" s="232">
        <v>1</v>
      </c>
      <c r="I73" s="232"/>
      <c r="J73" s="232" t="s">
        <v>2712</v>
      </c>
      <c r="K73" s="232" t="s">
        <v>2591</v>
      </c>
      <c r="L73" s="233" t="s">
        <v>2713</v>
      </c>
      <c r="M73" s="232">
        <v>3</v>
      </c>
      <c r="N73" s="232" t="s">
        <v>2686</v>
      </c>
      <c r="O73" s="232">
        <v>3</v>
      </c>
      <c r="P73" s="232" t="s">
        <v>2590</v>
      </c>
      <c r="U73" s="232" t="s">
        <v>2711</v>
      </c>
      <c r="V73" s="228" t="str">
        <f t="shared" si="2"/>
        <v>|C:0x00ff00&amp;T:2|</v>
      </c>
      <c r="W73" s="228" t="s">
        <v>2622</v>
      </c>
    </row>
    <row r="74" s="228" customFormat="1" spans="1:23">
      <c r="A74" s="232" t="s">
        <v>2602</v>
      </c>
      <c r="B74" s="232">
        <v>120</v>
      </c>
      <c r="C74" s="232">
        <v>57</v>
      </c>
      <c r="D74" s="232">
        <v>94</v>
      </c>
      <c r="E74" s="232">
        <v>4</v>
      </c>
      <c r="F74" s="232">
        <v>4</v>
      </c>
      <c r="G74" s="232">
        <v>4</v>
      </c>
      <c r="H74" s="232">
        <v>1</v>
      </c>
      <c r="I74" s="232"/>
      <c r="J74" s="232" t="s">
        <v>2714</v>
      </c>
      <c r="K74" s="232" t="s">
        <v>2591</v>
      </c>
      <c r="L74" s="233" t="s">
        <v>2715</v>
      </c>
      <c r="M74" s="232">
        <v>3</v>
      </c>
      <c r="N74" s="232" t="s">
        <v>2686</v>
      </c>
      <c r="O74" s="232">
        <v>3</v>
      </c>
      <c r="P74" s="232" t="s">
        <v>2590</v>
      </c>
      <c r="U74" s="232" t="s">
        <v>2716</v>
      </c>
      <c r="V74" s="228" t="str">
        <f t="shared" si="2"/>
        <v>|C:0x00ff00&amp;T:4|</v>
      </c>
      <c r="W74" s="228" t="s">
        <v>2622</v>
      </c>
    </row>
    <row r="75" s="228" customFormat="1" spans="1:23">
      <c r="A75" s="232" t="s">
        <v>2602</v>
      </c>
      <c r="B75" s="232">
        <v>120</v>
      </c>
      <c r="C75" s="232">
        <v>58</v>
      </c>
      <c r="D75" s="232">
        <v>94</v>
      </c>
      <c r="E75" s="232">
        <v>4</v>
      </c>
      <c r="F75" s="232">
        <v>6</v>
      </c>
      <c r="G75" s="232">
        <v>6</v>
      </c>
      <c r="H75" s="232">
        <v>1</v>
      </c>
      <c r="I75" s="232"/>
      <c r="J75" s="232" t="s">
        <v>2717</v>
      </c>
      <c r="K75" s="232" t="s">
        <v>2591</v>
      </c>
      <c r="L75" s="233" t="s">
        <v>2718</v>
      </c>
      <c r="M75" s="232">
        <v>3</v>
      </c>
      <c r="N75" s="232" t="s">
        <v>2686</v>
      </c>
      <c r="O75" s="232">
        <v>3</v>
      </c>
      <c r="P75" s="232" t="s">
        <v>2590</v>
      </c>
      <c r="U75" s="232" t="s">
        <v>2716</v>
      </c>
      <c r="V75" s="228" t="str">
        <f t="shared" si="2"/>
        <v>|C:0x00ff00&amp;T:6|</v>
      </c>
      <c r="W75" s="228" t="s">
        <v>2622</v>
      </c>
    </row>
    <row r="76" s="228" customFormat="1" spans="1:23">
      <c r="A76" s="232" t="s">
        <v>2602</v>
      </c>
      <c r="B76" s="232">
        <v>120</v>
      </c>
      <c r="C76" s="232">
        <v>59</v>
      </c>
      <c r="D76" s="232">
        <v>94</v>
      </c>
      <c r="E76" s="232">
        <v>4</v>
      </c>
      <c r="F76" s="232">
        <v>9</v>
      </c>
      <c r="G76" s="232">
        <v>9</v>
      </c>
      <c r="H76" s="232">
        <v>1</v>
      </c>
      <c r="I76" s="232"/>
      <c r="J76" s="232" t="s">
        <v>2719</v>
      </c>
      <c r="K76" s="232" t="s">
        <v>2591</v>
      </c>
      <c r="L76" s="233" t="s">
        <v>2720</v>
      </c>
      <c r="M76" s="232">
        <v>3</v>
      </c>
      <c r="N76" s="232" t="s">
        <v>2686</v>
      </c>
      <c r="O76" s="232">
        <v>3</v>
      </c>
      <c r="P76" s="232" t="s">
        <v>2590</v>
      </c>
      <c r="U76" s="232" t="s">
        <v>2716</v>
      </c>
      <c r="V76" s="228" t="str">
        <f t="shared" si="2"/>
        <v>|C:0x00ff00&amp;T:9|</v>
      </c>
      <c r="W76" s="228" t="s">
        <v>2622</v>
      </c>
    </row>
    <row r="77" s="228" customFormat="1" spans="1:23">
      <c r="A77" s="232" t="s">
        <v>2602</v>
      </c>
      <c r="B77" s="232">
        <v>120</v>
      </c>
      <c r="C77" s="232">
        <v>60</v>
      </c>
      <c r="D77" s="232">
        <v>94</v>
      </c>
      <c r="E77" s="232">
        <v>4</v>
      </c>
      <c r="F77" s="232">
        <v>12</v>
      </c>
      <c r="G77" s="232">
        <v>12</v>
      </c>
      <c r="H77" s="232">
        <v>1</v>
      </c>
      <c r="I77" s="232"/>
      <c r="J77" s="232" t="s">
        <v>2721</v>
      </c>
      <c r="K77" s="232" t="s">
        <v>2591</v>
      </c>
      <c r="L77" s="233" t="s">
        <v>2722</v>
      </c>
      <c r="M77" s="232">
        <v>3</v>
      </c>
      <c r="N77" s="232" t="s">
        <v>2686</v>
      </c>
      <c r="O77" s="232">
        <v>3</v>
      </c>
      <c r="P77" s="232" t="s">
        <v>2590</v>
      </c>
      <c r="U77" s="232" t="s">
        <v>2723</v>
      </c>
      <c r="V77" s="228" t="str">
        <f>"|C:0x00ff00&amp;T:"&amp;F77/100&amp;"|"</f>
        <v>|C:0x00ff00&amp;T:0.12|</v>
      </c>
      <c r="W77" s="228" t="s">
        <v>2724</v>
      </c>
    </row>
    <row r="78" s="228" customFormat="1" spans="1:23">
      <c r="A78" s="232" t="s">
        <v>2602</v>
      </c>
      <c r="B78" s="232">
        <v>120</v>
      </c>
      <c r="C78" s="232">
        <v>61</v>
      </c>
      <c r="D78" s="232">
        <v>103</v>
      </c>
      <c r="E78" s="232" t="s">
        <v>1409</v>
      </c>
      <c r="F78" s="232">
        <v>3888</v>
      </c>
      <c r="G78" s="232">
        <v>3888</v>
      </c>
      <c r="H78" s="232">
        <v>1</v>
      </c>
      <c r="I78" s="232"/>
      <c r="J78" s="232" t="s">
        <v>2725</v>
      </c>
      <c r="K78" s="232" t="s">
        <v>1409</v>
      </c>
      <c r="L78" s="233" t="s">
        <v>2726</v>
      </c>
      <c r="M78" s="232">
        <v>4</v>
      </c>
      <c r="N78" s="232" t="s">
        <v>2727</v>
      </c>
      <c r="O78" s="232">
        <v>1</v>
      </c>
      <c r="P78" s="232" t="s">
        <v>2728</v>
      </c>
      <c r="U78" s="232" t="s">
        <v>2723</v>
      </c>
      <c r="V78" s="228" t="str">
        <f t="shared" ref="V78:V83" si="3">"|C:0x00ff00&amp;T:"&amp;F78/100&amp;"|"</f>
        <v>|C:0x00ff00&amp;T:38.88|</v>
      </c>
      <c r="W78" s="228" t="s">
        <v>2724</v>
      </c>
    </row>
    <row r="79" s="228" customFormat="1" spans="1:23">
      <c r="A79" s="232" t="s">
        <v>2602</v>
      </c>
      <c r="B79" s="232">
        <v>120</v>
      </c>
      <c r="C79" s="232">
        <v>62</v>
      </c>
      <c r="D79" s="232">
        <v>103</v>
      </c>
      <c r="E79" s="232" t="s">
        <v>1409</v>
      </c>
      <c r="F79" s="232">
        <v>6888</v>
      </c>
      <c r="G79" s="232">
        <v>6888</v>
      </c>
      <c r="H79" s="232">
        <v>1</v>
      </c>
      <c r="I79" s="232"/>
      <c r="J79" s="232" t="s">
        <v>2729</v>
      </c>
      <c r="K79" s="232" t="s">
        <v>1409</v>
      </c>
      <c r="L79" s="233" t="s">
        <v>2730</v>
      </c>
      <c r="M79" s="232">
        <v>4</v>
      </c>
      <c r="N79" s="232" t="s">
        <v>2727</v>
      </c>
      <c r="O79" s="232">
        <v>1</v>
      </c>
      <c r="P79" s="232" t="s">
        <v>2728</v>
      </c>
      <c r="U79" s="232" t="s">
        <v>2723</v>
      </c>
      <c r="V79" s="228" t="str">
        <f t="shared" si="3"/>
        <v>|C:0x00ff00&amp;T:68.88|</v>
      </c>
      <c r="W79" s="228" t="s">
        <v>2724</v>
      </c>
    </row>
    <row r="80" s="228" customFormat="1" spans="1:23">
      <c r="A80" s="232" t="s">
        <v>2602</v>
      </c>
      <c r="B80" s="232">
        <v>120</v>
      </c>
      <c r="C80" s="232">
        <v>63</v>
      </c>
      <c r="D80" s="232">
        <v>103</v>
      </c>
      <c r="E80" s="232" t="s">
        <v>1409</v>
      </c>
      <c r="F80" s="232">
        <v>9888</v>
      </c>
      <c r="G80" s="232">
        <v>9888</v>
      </c>
      <c r="H80" s="232">
        <v>1</v>
      </c>
      <c r="I80" s="232"/>
      <c r="J80" s="232" t="s">
        <v>2731</v>
      </c>
      <c r="K80" s="232" t="s">
        <v>1409</v>
      </c>
      <c r="L80" s="233" t="s">
        <v>2732</v>
      </c>
      <c r="M80" s="232">
        <v>4</v>
      </c>
      <c r="N80" s="232" t="s">
        <v>2727</v>
      </c>
      <c r="O80" s="232">
        <v>1</v>
      </c>
      <c r="P80" s="232" t="s">
        <v>2728</v>
      </c>
      <c r="U80" s="232" t="s">
        <v>2723</v>
      </c>
      <c r="V80" s="228" t="str">
        <f t="shared" si="3"/>
        <v>|C:0x00ff00&amp;T:98.88|</v>
      </c>
      <c r="W80" s="228" t="s">
        <v>2724</v>
      </c>
    </row>
    <row r="81" s="228" customFormat="1" spans="1:23">
      <c r="A81" s="232" t="s">
        <v>2602</v>
      </c>
      <c r="B81" s="232">
        <v>120</v>
      </c>
      <c r="C81" s="232">
        <v>64</v>
      </c>
      <c r="D81" s="232">
        <v>103</v>
      </c>
      <c r="E81" s="232" t="s">
        <v>1409</v>
      </c>
      <c r="F81" s="232">
        <v>16888</v>
      </c>
      <c r="G81" s="232">
        <v>16888</v>
      </c>
      <c r="H81" s="232">
        <v>1</v>
      </c>
      <c r="I81" s="232"/>
      <c r="J81" s="232" t="s">
        <v>2733</v>
      </c>
      <c r="K81" s="232" t="s">
        <v>1409</v>
      </c>
      <c r="L81" s="233" t="s">
        <v>2734</v>
      </c>
      <c r="M81" s="232">
        <v>4</v>
      </c>
      <c r="N81" s="232" t="s">
        <v>2727</v>
      </c>
      <c r="O81" s="232">
        <v>1</v>
      </c>
      <c r="P81" s="232" t="s">
        <v>2728</v>
      </c>
      <c r="U81" s="232" t="s">
        <v>2723</v>
      </c>
      <c r="V81" s="228" t="str">
        <f t="shared" si="3"/>
        <v>|C:0x00ff00&amp;T:168.88|</v>
      </c>
      <c r="W81" s="228" t="s">
        <v>2724</v>
      </c>
    </row>
    <row r="82" s="228" customFormat="1" spans="1:23">
      <c r="A82" s="232" t="s">
        <v>2602</v>
      </c>
      <c r="B82" s="232">
        <v>120</v>
      </c>
      <c r="C82" s="232">
        <v>65</v>
      </c>
      <c r="D82" s="232">
        <v>103</v>
      </c>
      <c r="E82" s="232" t="s">
        <v>1409</v>
      </c>
      <c r="F82" s="232">
        <v>26888</v>
      </c>
      <c r="G82" s="232">
        <v>26888</v>
      </c>
      <c r="H82" s="232">
        <v>1</v>
      </c>
      <c r="I82" s="232"/>
      <c r="J82" s="232" t="s">
        <v>2735</v>
      </c>
      <c r="K82" s="232" t="s">
        <v>1409</v>
      </c>
      <c r="L82" s="233" t="s">
        <v>2736</v>
      </c>
      <c r="M82" s="232">
        <v>4</v>
      </c>
      <c r="N82" s="232" t="s">
        <v>2727</v>
      </c>
      <c r="O82" s="232">
        <v>1</v>
      </c>
      <c r="P82" s="232" t="s">
        <v>2728</v>
      </c>
      <c r="U82" s="232" t="s">
        <v>2723</v>
      </c>
      <c r="V82" s="228" t="str">
        <f t="shared" si="3"/>
        <v>|C:0x00ff00&amp;T:268.88|</v>
      </c>
      <c r="W82" s="228" t="s">
        <v>2724</v>
      </c>
    </row>
    <row r="83" s="228" customFormat="1" spans="1:23">
      <c r="A83" s="232" t="s">
        <v>2602</v>
      </c>
      <c r="B83" s="232">
        <v>120</v>
      </c>
      <c r="C83" s="232">
        <v>66</v>
      </c>
      <c r="D83" s="232">
        <v>103</v>
      </c>
      <c r="E83" s="232" t="s">
        <v>1409</v>
      </c>
      <c r="F83" s="232">
        <v>38888</v>
      </c>
      <c r="G83" s="232">
        <v>38888</v>
      </c>
      <c r="H83" s="232">
        <v>1</v>
      </c>
      <c r="I83" s="232"/>
      <c r="J83" s="232" t="s">
        <v>2737</v>
      </c>
      <c r="K83" s="232" t="s">
        <v>1409</v>
      </c>
      <c r="L83" s="233" t="s">
        <v>2738</v>
      </c>
      <c r="M83" s="232">
        <v>4</v>
      </c>
      <c r="N83" s="232" t="s">
        <v>2727</v>
      </c>
      <c r="O83" s="232">
        <v>1</v>
      </c>
      <c r="P83" s="232" t="s">
        <v>2728</v>
      </c>
      <c r="U83" s="232" t="s">
        <v>2723</v>
      </c>
      <c r="V83" s="228" t="str">
        <f t="shared" si="3"/>
        <v>|C:0x00ff00&amp;T:388.88|</v>
      </c>
      <c r="W83" s="228" t="s">
        <v>2724</v>
      </c>
    </row>
    <row r="84" s="228" customFormat="1" spans="1:23">
      <c r="A84" s="232" t="s">
        <v>2602</v>
      </c>
      <c r="B84" s="232">
        <v>120</v>
      </c>
      <c r="C84" s="232">
        <v>67</v>
      </c>
      <c r="D84" s="232">
        <v>103</v>
      </c>
      <c r="E84" s="232" t="s">
        <v>1409</v>
      </c>
      <c r="F84" s="232">
        <v>58888</v>
      </c>
      <c r="G84" s="232">
        <v>58888</v>
      </c>
      <c r="H84" s="232">
        <v>1</v>
      </c>
      <c r="I84" s="232"/>
      <c r="J84" s="232" t="s">
        <v>2739</v>
      </c>
      <c r="K84" s="232" t="s">
        <v>1409</v>
      </c>
      <c r="L84" s="233" t="s">
        <v>2740</v>
      </c>
      <c r="M84" s="232">
        <v>4</v>
      </c>
      <c r="N84" s="232" t="s">
        <v>2727</v>
      </c>
      <c r="O84" s="232">
        <v>1</v>
      </c>
      <c r="P84" s="232" t="s">
        <v>2728</v>
      </c>
      <c r="U84" s="232" t="s">
        <v>2741</v>
      </c>
      <c r="V84" s="228" t="str">
        <f t="shared" ref="V84:V116" si="4">"|C:0x00ff00&amp;T:"&amp;F84&amp;"|"</f>
        <v>|C:0x00ff00&amp;T:58888|</v>
      </c>
      <c r="W84" s="228" t="s">
        <v>2742</v>
      </c>
    </row>
    <row r="85" s="228" customFormat="1" spans="1:23">
      <c r="A85" s="232" t="s">
        <v>2602</v>
      </c>
      <c r="B85" s="232">
        <v>120</v>
      </c>
      <c r="C85" s="232">
        <v>68</v>
      </c>
      <c r="D85" s="232">
        <v>33</v>
      </c>
      <c r="E85" s="232">
        <v>200060</v>
      </c>
      <c r="F85" s="232">
        <v>60</v>
      </c>
      <c r="G85" s="232">
        <v>60</v>
      </c>
      <c r="H85" s="232">
        <v>1</v>
      </c>
      <c r="I85" s="232"/>
      <c r="J85" s="232" t="s">
        <v>2743</v>
      </c>
      <c r="K85" s="232" t="s">
        <v>1409</v>
      </c>
      <c r="L85" s="233" t="s">
        <v>2744</v>
      </c>
      <c r="M85" s="232">
        <v>4</v>
      </c>
      <c r="N85" s="232" t="s">
        <v>2727</v>
      </c>
      <c r="O85" s="232">
        <v>2</v>
      </c>
      <c r="P85" s="232" t="s">
        <v>2745</v>
      </c>
      <c r="U85" s="232" t="s">
        <v>2741</v>
      </c>
      <c r="V85" s="228" t="str">
        <f t="shared" si="4"/>
        <v>|C:0x00ff00&amp;T:60|</v>
      </c>
      <c r="W85" s="228" t="s">
        <v>2742</v>
      </c>
    </row>
    <row r="86" s="228" customFormat="1" spans="1:23">
      <c r="A86" s="232" t="s">
        <v>2602</v>
      </c>
      <c r="B86" s="232">
        <v>120</v>
      </c>
      <c r="C86" s="232">
        <v>69</v>
      </c>
      <c r="D86" s="232">
        <v>33</v>
      </c>
      <c r="E86" s="232">
        <v>200060</v>
      </c>
      <c r="F86" s="232">
        <v>120</v>
      </c>
      <c r="G86" s="232">
        <v>120</v>
      </c>
      <c r="H86" s="232">
        <v>1</v>
      </c>
      <c r="I86" s="232"/>
      <c r="J86" s="232" t="s">
        <v>2746</v>
      </c>
      <c r="K86" s="232" t="s">
        <v>1409</v>
      </c>
      <c r="L86" s="233" t="s">
        <v>2747</v>
      </c>
      <c r="M86" s="232">
        <v>4</v>
      </c>
      <c r="N86" s="232" t="s">
        <v>2727</v>
      </c>
      <c r="O86" s="232">
        <v>2</v>
      </c>
      <c r="P86" s="232" t="s">
        <v>2745</v>
      </c>
      <c r="U86" s="232" t="s">
        <v>2741</v>
      </c>
      <c r="V86" s="228" t="str">
        <f t="shared" si="4"/>
        <v>|C:0x00ff00&amp;T:120|</v>
      </c>
      <c r="W86" s="228" t="s">
        <v>2742</v>
      </c>
    </row>
    <row r="87" s="228" customFormat="1" spans="1:23">
      <c r="A87" s="232" t="s">
        <v>2602</v>
      </c>
      <c r="B87" s="232">
        <v>120</v>
      </c>
      <c r="C87" s="232">
        <v>70</v>
      </c>
      <c r="D87" s="232">
        <v>33</v>
      </c>
      <c r="E87" s="232">
        <v>200060</v>
      </c>
      <c r="F87" s="232">
        <v>180</v>
      </c>
      <c r="G87" s="232">
        <v>180</v>
      </c>
      <c r="H87" s="232">
        <v>1</v>
      </c>
      <c r="I87" s="232"/>
      <c r="J87" s="232" t="s">
        <v>2748</v>
      </c>
      <c r="K87" s="232" t="s">
        <v>1409</v>
      </c>
      <c r="L87" s="233" t="s">
        <v>2749</v>
      </c>
      <c r="M87" s="232">
        <v>4</v>
      </c>
      <c r="N87" s="232" t="s">
        <v>2727</v>
      </c>
      <c r="O87" s="232">
        <v>2</v>
      </c>
      <c r="P87" s="232" t="s">
        <v>2745</v>
      </c>
      <c r="U87" s="232" t="s">
        <v>2750</v>
      </c>
      <c r="V87" s="228" t="str">
        <f t="shared" si="4"/>
        <v>|C:0x00ff00&amp;T:180|</v>
      </c>
      <c r="W87" s="228" t="s">
        <v>2622</v>
      </c>
    </row>
    <row r="88" s="228" customFormat="1" spans="1:23">
      <c r="A88" s="232" t="s">
        <v>2602</v>
      </c>
      <c r="B88" s="232">
        <v>120</v>
      </c>
      <c r="C88" s="232">
        <v>71</v>
      </c>
      <c r="D88" s="232">
        <v>32</v>
      </c>
      <c r="E88" s="232" t="s">
        <v>1409</v>
      </c>
      <c r="F88" s="232">
        <v>10</v>
      </c>
      <c r="G88" s="232">
        <v>10</v>
      </c>
      <c r="H88" s="232">
        <v>1</v>
      </c>
      <c r="I88" s="232"/>
      <c r="J88" s="232" t="s">
        <v>2751</v>
      </c>
      <c r="K88" s="232" t="s">
        <v>1409</v>
      </c>
      <c r="L88" s="233" t="s">
        <v>2752</v>
      </c>
      <c r="M88" s="232">
        <v>4</v>
      </c>
      <c r="N88" s="232" t="s">
        <v>2727</v>
      </c>
      <c r="O88" s="232">
        <v>2</v>
      </c>
      <c r="P88" s="232" t="s">
        <v>2745</v>
      </c>
      <c r="U88" s="232" t="s">
        <v>2750</v>
      </c>
      <c r="V88" s="228" t="str">
        <f t="shared" si="4"/>
        <v>|C:0x00ff00&amp;T:10|</v>
      </c>
      <c r="W88" s="228" t="s">
        <v>2622</v>
      </c>
    </row>
    <row r="89" s="228" customFormat="1" spans="1:23">
      <c r="A89" s="232" t="s">
        <v>2602</v>
      </c>
      <c r="B89" s="232">
        <v>120</v>
      </c>
      <c r="C89" s="232">
        <v>72</v>
      </c>
      <c r="D89" s="232">
        <v>32</v>
      </c>
      <c r="E89" s="232" t="s">
        <v>1409</v>
      </c>
      <c r="F89" s="232">
        <v>20</v>
      </c>
      <c r="G89" s="232">
        <v>20</v>
      </c>
      <c r="H89" s="232">
        <v>1</v>
      </c>
      <c r="I89" s="232"/>
      <c r="J89" s="232" t="s">
        <v>2753</v>
      </c>
      <c r="K89" s="232" t="s">
        <v>1409</v>
      </c>
      <c r="L89" s="233" t="s">
        <v>2754</v>
      </c>
      <c r="M89" s="232">
        <v>4</v>
      </c>
      <c r="N89" s="232" t="s">
        <v>2727</v>
      </c>
      <c r="O89" s="232">
        <v>2</v>
      </c>
      <c r="P89" s="232" t="s">
        <v>2745</v>
      </c>
      <c r="U89" s="232" t="s">
        <v>2755</v>
      </c>
      <c r="V89" s="228" t="str">
        <f t="shared" si="4"/>
        <v>|C:0x00ff00&amp;T:20|</v>
      </c>
      <c r="W89" s="228" t="s">
        <v>2622</v>
      </c>
    </row>
    <row r="90" s="228" customFormat="1" spans="1:23">
      <c r="A90" s="232" t="s">
        <v>2602</v>
      </c>
      <c r="B90" s="232">
        <v>120</v>
      </c>
      <c r="C90" s="232">
        <v>73</v>
      </c>
      <c r="D90" s="232">
        <v>32</v>
      </c>
      <c r="E90" s="232" t="s">
        <v>1409</v>
      </c>
      <c r="F90" s="232">
        <v>30</v>
      </c>
      <c r="G90" s="232">
        <v>30</v>
      </c>
      <c r="H90" s="232">
        <v>1</v>
      </c>
      <c r="I90" s="232"/>
      <c r="J90" s="232" t="s">
        <v>2756</v>
      </c>
      <c r="K90" s="232" t="s">
        <v>1409</v>
      </c>
      <c r="L90" s="233" t="s">
        <v>2757</v>
      </c>
      <c r="M90" s="232">
        <v>4</v>
      </c>
      <c r="N90" s="232" t="s">
        <v>2727</v>
      </c>
      <c r="O90" s="232">
        <v>2</v>
      </c>
      <c r="P90" s="232" t="s">
        <v>2745</v>
      </c>
      <c r="U90" s="232" t="s">
        <v>2755</v>
      </c>
      <c r="V90" s="228" t="str">
        <f t="shared" si="4"/>
        <v>|C:0x00ff00&amp;T:30|</v>
      </c>
      <c r="W90" s="228" t="s">
        <v>2622</v>
      </c>
    </row>
    <row r="91" s="228" customFormat="1" spans="1:23">
      <c r="A91" s="232" t="s">
        <v>2602</v>
      </c>
      <c r="B91" s="232">
        <v>120</v>
      </c>
      <c r="C91" s="232">
        <v>74</v>
      </c>
      <c r="D91" s="232">
        <v>32</v>
      </c>
      <c r="E91" s="232" t="s">
        <v>1409</v>
      </c>
      <c r="F91" s="232">
        <v>40</v>
      </c>
      <c r="G91" s="232">
        <v>40</v>
      </c>
      <c r="H91" s="232">
        <v>1</v>
      </c>
      <c r="I91" s="232"/>
      <c r="J91" s="232" t="s">
        <v>2758</v>
      </c>
      <c r="K91" s="232" t="s">
        <v>1409</v>
      </c>
      <c r="L91" s="233" t="s">
        <v>2759</v>
      </c>
      <c r="M91" s="232">
        <v>4</v>
      </c>
      <c r="N91" s="232" t="s">
        <v>2727</v>
      </c>
      <c r="O91" s="232">
        <v>2</v>
      </c>
      <c r="P91" s="232" t="s">
        <v>2745</v>
      </c>
      <c r="U91" s="232" t="s">
        <v>2760</v>
      </c>
      <c r="V91" s="228" t="str">
        <f t="shared" si="4"/>
        <v>|C:0x00ff00&amp;T:40|</v>
      </c>
      <c r="W91" s="228" t="s">
        <v>2761</v>
      </c>
    </row>
    <row r="92" s="228" customFormat="1" spans="1:23">
      <c r="A92" s="232" t="s">
        <v>2602</v>
      </c>
      <c r="B92" s="232">
        <v>120</v>
      </c>
      <c r="C92" s="232">
        <v>75</v>
      </c>
      <c r="D92" s="232">
        <v>105</v>
      </c>
      <c r="E92" s="232" t="s">
        <v>1409</v>
      </c>
      <c r="F92" s="232">
        <v>1</v>
      </c>
      <c r="G92" s="232">
        <v>1</v>
      </c>
      <c r="H92" s="232">
        <v>1</v>
      </c>
      <c r="I92" s="232"/>
      <c r="J92" s="232" t="s">
        <v>2762</v>
      </c>
      <c r="K92" s="232" t="s">
        <v>2708</v>
      </c>
      <c r="L92" s="233" t="s">
        <v>2763</v>
      </c>
      <c r="M92" s="232">
        <v>4</v>
      </c>
      <c r="N92" s="232" t="s">
        <v>2727</v>
      </c>
      <c r="O92" s="232">
        <v>3</v>
      </c>
      <c r="P92" s="232" t="s">
        <v>2764</v>
      </c>
      <c r="U92" s="232" t="s">
        <v>2760</v>
      </c>
      <c r="V92" s="228" t="str">
        <f t="shared" si="4"/>
        <v>|C:0x00ff00&amp;T:1|</v>
      </c>
      <c r="W92" s="228" t="s">
        <v>2761</v>
      </c>
    </row>
    <row r="93" s="228" customFormat="1" spans="1:23">
      <c r="A93" s="232" t="s">
        <v>2602</v>
      </c>
      <c r="B93" s="232">
        <v>120</v>
      </c>
      <c r="C93" s="232">
        <v>76</v>
      </c>
      <c r="D93" s="232">
        <v>105</v>
      </c>
      <c r="E93" s="232" t="s">
        <v>1409</v>
      </c>
      <c r="F93" s="232">
        <v>3</v>
      </c>
      <c r="G93" s="232">
        <v>3</v>
      </c>
      <c r="H93" s="232">
        <v>1</v>
      </c>
      <c r="I93" s="232"/>
      <c r="J93" s="232" t="s">
        <v>2765</v>
      </c>
      <c r="K93" s="232" t="s">
        <v>2708</v>
      </c>
      <c r="L93" s="233" t="s">
        <v>2766</v>
      </c>
      <c r="M93" s="232">
        <v>4</v>
      </c>
      <c r="N93" s="232" t="s">
        <v>2727</v>
      </c>
      <c r="O93" s="232">
        <v>3</v>
      </c>
      <c r="P93" s="232" t="s">
        <v>2764</v>
      </c>
      <c r="U93" s="232" t="s">
        <v>2760</v>
      </c>
      <c r="V93" s="228" t="str">
        <f t="shared" si="4"/>
        <v>|C:0x00ff00&amp;T:3|</v>
      </c>
      <c r="W93" s="228" t="s">
        <v>2761</v>
      </c>
    </row>
    <row r="94" s="228" customFormat="1" spans="1:23">
      <c r="A94" s="232" t="s">
        <v>2602</v>
      </c>
      <c r="B94" s="232">
        <v>120</v>
      </c>
      <c r="C94" s="232">
        <v>77</v>
      </c>
      <c r="D94" s="232">
        <v>105</v>
      </c>
      <c r="E94" s="232" t="s">
        <v>1409</v>
      </c>
      <c r="F94" s="232">
        <v>6</v>
      </c>
      <c r="G94" s="232">
        <v>6</v>
      </c>
      <c r="H94" s="232">
        <v>1</v>
      </c>
      <c r="I94" s="232"/>
      <c r="J94" s="232" t="s">
        <v>2767</v>
      </c>
      <c r="K94" s="232" t="s">
        <v>2708</v>
      </c>
      <c r="L94" s="233" t="s">
        <v>2768</v>
      </c>
      <c r="M94" s="232">
        <v>4</v>
      </c>
      <c r="N94" s="232" t="s">
        <v>2727</v>
      </c>
      <c r="O94" s="232">
        <v>3</v>
      </c>
      <c r="P94" s="232" t="s">
        <v>2764</v>
      </c>
      <c r="U94" s="232" t="s">
        <v>2760</v>
      </c>
      <c r="V94" s="228" t="str">
        <f t="shared" si="4"/>
        <v>|C:0x00ff00&amp;T:6|</v>
      </c>
      <c r="W94" s="228" t="s">
        <v>2761</v>
      </c>
    </row>
    <row r="95" s="228" customFormat="1" spans="1:23">
      <c r="A95" s="232" t="s">
        <v>2602</v>
      </c>
      <c r="B95" s="232">
        <v>120</v>
      </c>
      <c r="C95" s="232">
        <v>78</v>
      </c>
      <c r="D95" s="232">
        <v>105</v>
      </c>
      <c r="E95" s="232" t="s">
        <v>1409</v>
      </c>
      <c r="F95" s="232">
        <v>12</v>
      </c>
      <c r="G95" s="232">
        <v>12</v>
      </c>
      <c r="H95" s="232">
        <v>1</v>
      </c>
      <c r="I95" s="232"/>
      <c r="J95" s="232" t="s">
        <v>2769</v>
      </c>
      <c r="K95" s="232" t="s">
        <v>2708</v>
      </c>
      <c r="L95" s="233" t="s">
        <v>2770</v>
      </c>
      <c r="M95" s="232">
        <v>4</v>
      </c>
      <c r="N95" s="232" t="s">
        <v>2727</v>
      </c>
      <c r="O95" s="232">
        <v>3</v>
      </c>
      <c r="P95" s="232" t="s">
        <v>2764</v>
      </c>
      <c r="U95" s="232" t="s">
        <v>2760</v>
      </c>
      <c r="V95" s="228" t="str">
        <f t="shared" si="4"/>
        <v>|C:0x00ff00&amp;T:12|</v>
      </c>
      <c r="W95" s="228" t="s">
        <v>2761</v>
      </c>
    </row>
    <row r="96" s="228" customFormat="1" spans="1:23">
      <c r="A96" s="232" t="s">
        <v>2602</v>
      </c>
      <c r="B96" s="232">
        <v>120</v>
      </c>
      <c r="C96" s="232">
        <v>79</v>
      </c>
      <c r="D96" s="232">
        <v>105</v>
      </c>
      <c r="E96" s="232" t="s">
        <v>1409</v>
      </c>
      <c r="F96" s="232">
        <v>18</v>
      </c>
      <c r="G96" s="232">
        <v>18</v>
      </c>
      <c r="H96" s="232">
        <v>1</v>
      </c>
      <c r="I96" s="232"/>
      <c r="J96" s="232" t="s">
        <v>2771</v>
      </c>
      <c r="K96" s="232" t="s">
        <v>2708</v>
      </c>
      <c r="L96" s="233" t="s">
        <v>2770</v>
      </c>
      <c r="M96" s="232">
        <v>4</v>
      </c>
      <c r="N96" s="232" t="s">
        <v>2727</v>
      </c>
      <c r="O96" s="232">
        <v>3</v>
      </c>
      <c r="P96" s="232" t="s">
        <v>2764</v>
      </c>
      <c r="U96" s="232" t="s">
        <v>2760</v>
      </c>
      <c r="V96" s="228" t="str">
        <f t="shared" si="4"/>
        <v>|C:0x00ff00&amp;T:18|</v>
      </c>
      <c r="W96" s="228" t="s">
        <v>2761</v>
      </c>
    </row>
    <row r="97" s="228" customFormat="1" spans="1:23">
      <c r="A97" s="232" t="s">
        <v>2602</v>
      </c>
      <c r="B97" s="232">
        <v>120</v>
      </c>
      <c r="C97" s="232">
        <v>80</v>
      </c>
      <c r="D97" s="232">
        <v>105</v>
      </c>
      <c r="E97" s="232" t="s">
        <v>1409</v>
      </c>
      <c r="F97" s="232">
        <v>24</v>
      </c>
      <c r="G97" s="232">
        <v>24</v>
      </c>
      <c r="H97" s="232">
        <v>1</v>
      </c>
      <c r="I97" s="232"/>
      <c r="J97" s="232" t="s">
        <v>2772</v>
      </c>
      <c r="K97" s="232" t="s">
        <v>2708</v>
      </c>
      <c r="L97" s="233" t="s">
        <v>2770</v>
      </c>
      <c r="M97" s="232">
        <v>4</v>
      </c>
      <c r="N97" s="232" t="s">
        <v>2727</v>
      </c>
      <c r="O97" s="232">
        <v>3</v>
      </c>
      <c r="P97" s="232" t="s">
        <v>2764</v>
      </c>
      <c r="U97" s="232" t="s">
        <v>2773</v>
      </c>
      <c r="V97" s="228" t="str">
        <f t="shared" si="4"/>
        <v>|C:0x00ff00&amp;T:24|</v>
      </c>
      <c r="W97" s="228" t="s">
        <v>2622</v>
      </c>
    </row>
    <row r="98" s="228" customFormat="1" spans="1:23">
      <c r="A98" s="232" t="s">
        <v>2602</v>
      </c>
      <c r="B98" s="232">
        <v>120</v>
      </c>
      <c r="C98" s="232">
        <v>81</v>
      </c>
      <c r="D98" s="232">
        <v>11</v>
      </c>
      <c r="E98" s="232">
        <v>15</v>
      </c>
      <c r="F98" s="232">
        <v>1</v>
      </c>
      <c r="G98" s="232">
        <v>1</v>
      </c>
      <c r="H98" s="232">
        <v>1</v>
      </c>
      <c r="I98" s="232"/>
      <c r="J98" s="232" t="s">
        <v>2774</v>
      </c>
      <c r="K98" s="232" t="s">
        <v>1409</v>
      </c>
      <c r="L98" s="233" t="s">
        <v>2775</v>
      </c>
      <c r="M98" s="232">
        <v>5</v>
      </c>
      <c r="N98" s="232" t="s">
        <v>2776</v>
      </c>
      <c r="O98" s="232">
        <v>1</v>
      </c>
      <c r="P98" s="232" t="s">
        <v>2777</v>
      </c>
      <c r="U98" s="232" t="s">
        <v>2773</v>
      </c>
      <c r="V98" s="228" t="str">
        <f t="shared" si="4"/>
        <v>|C:0x00ff00&amp;T:1|</v>
      </c>
      <c r="W98" s="228" t="s">
        <v>2622</v>
      </c>
    </row>
    <row r="99" s="228" customFormat="1" spans="1:23">
      <c r="A99" s="232" t="s">
        <v>2602</v>
      </c>
      <c r="B99" s="232">
        <v>120</v>
      </c>
      <c r="C99" s="232">
        <v>82</v>
      </c>
      <c r="D99" s="232">
        <v>11</v>
      </c>
      <c r="E99" s="232">
        <v>15</v>
      </c>
      <c r="F99" s="232">
        <v>3</v>
      </c>
      <c r="G99" s="232">
        <v>3</v>
      </c>
      <c r="H99" s="232">
        <v>1</v>
      </c>
      <c r="I99" s="232"/>
      <c r="J99" s="232" t="s">
        <v>2778</v>
      </c>
      <c r="K99" s="232" t="s">
        <v>1409</v>
      </c>
      <c r="L99" s="233" t="s">
        <v>2779</v>
      </c>
      <c r="M99" s="232">
        <v>5</v>
      </c>
      <c r="N99" s="232" t="s">
        <v>2776</v>
      </c>
      <c r="O99" s="232">
        <v>1</v>
      </c>
      <c r="P99" s="232" t="s">
        <v>2777</v>
      </c>
      <c r="U99" s="232" t="s">
        <v>2773</v>
      </c>
      <c r="V99" s="228" t="str">
        <f t="shared" si="4"/>
        <v>|C:0x00ff00&amp;T:3|</v>
      </c>
      <c r="W99" s="228" t="s">
        <v>2622</v>
      </c>
    </row>
    <row r="100" s="228" customFormat="1" spans="1:23">
      <c r="A100" s="232" t="s">
        <v>2602</v>
      </c>
      <c r="B100" s="232">
        <v>120</v>
      </c>
      <c r="C100" s="232">
        <v>83</v>
      </c>
      <c r="D100" s="232">
        <v>11</v>
      </c>
      <c r="E100" s="232">
        <v>15</v>
      </c>
      <c r="F100" s="232">
        <v>5</v>
      </c>
      <c r="G100" s="232">
        <v>5</v>
      </c>
      <c r="H100" s="232">
        <v>1</v>
      </c>
      <c r="I100" s="232"/>
      <c r="J100" s="232" t="s">
        <v>2780</v>
      </c>
      <c r="K100" s="232" t="s">
        <v>1409</v>
      </c>
      <c r="L100" s="233" t="s">
        <v>2781</v>
      </c>
      <c r="M100" s="232">
        <v>5</v>
      </c>
      <c r="N100" s="232" t="s">
        <v>2776</v>
      </c>
      <c r="O100" s="232">
        <v>1</v>
      </c>
      <c r="P100" s="232" t="s">
        <v>2777</v>
      </c>
      <c r="U100" s="232" t="s">
        <v>2782</v>
      </c>
      <c r="V100" s="228" t="str">
        <f t="shared" si="4"/>
        <v>|C:0x00ff00&amp;T:5|</v>
      </c>
      <c r="W100" s="228" t="s">
        <v>2622</v>
      </c>
    </row>
    <row r="101" s="228" customFormat="1" spans="1:23">
      <c r="A101" s="232" t="s">
        <v>2602</v>
      </c>
      <c r="B101" s="232">
        <v>120</v>
      </c>
      <c r="C101" s="232">
        <v>84</v>
      </c>
      <c r="D101" s="232">
        <v>11</v>
      </c>
      <c r="E101" s="232">
        <v>15</v>
      </c>
      <c r="F101" s="232">
        <v>6</v>
      </c>
      <c r="G101" s="232">
        <v>6</v>
      </c>
      <c r="H101" s="232">
        <v>1</v>
      </c>
      <c r="I101" s="232"/>
      <c r="J101" s="232" t="s">
        <v>2783</v>
      </c>
      <c r="K101" s="232" t="s">
        <v>1409</v>
      </c>
      <c r="L101" s="233" t="s">
        <v>2784</v>
      </c>
      <c r="M101" s="232">
        <v>5</v>
      </c>
      <c r="N101" s="232" t="s">
        <v>2776</v>
      </c>
      <c r="O101" s="232">
        <v>1</v>
      </c>
      <c r="P101" s="232" t="s">
        <v>2777</v>
      </c>
      <c r="U101" s="232" t="s">
        <v>2782</v>
      </c>
      <c r="V101" s="228" t="str">
        <f t="shared" si="4"/>
        <v>|C:0x00ff00&amp;T:6|</v>
      </c>
      <c r="W101" s="228" t="s">
        <v>2622</v>
      </c>
    </row>
    <row r="102" s="228" customFormat="1" spans="1:23">
      <c r="A102" s="232" t="s">
        <v>2602</v>
      </c>
      <c r="B102" s="232">
        <v>120</v>
      </c>
      <c r="C102" s="232">
        <v>85</v>
      </c>
      <c r="D102" s="232">
        <v>11</v>
      </c>
      <c r="E102" s="232">
        <v>15</v>
      </c>
      <c r="F102" s="232">
        <v>9</v>
      </c>
      <c r="G102" s="232">
        <v>9</v>
      </c>
      <c r="H102" s="232">
        <v>1</v>
      </c>
      <c r="I102" s="232"/>
      <c r="J102" s="232" t="s">
        <v>2785</v>
      </c>
      <c r="K102" s="232" t="s">
        <v>1409</v>
      </c>
      <c r="L102" s="233" t="s">
        <v>2786</v>
      </c>
      <c r="M102" s="232">
        <v>5</v>
      </c>
      <c r="N102" s="232" t="s">
        <v>2776</v>
      </c>
      <c r="O102" s="232">
        <v>1</v>
      </c>
      <c r="P102" s="232" t="s">
        <v>2777</v>
      </c>
      <c r="U102" s="232" t="s">
        <v>2782</v>
      </c>
      <c r="V102" s="228" t="str">
        <f t="shared" si="4"/>
        <v>|C:0x00ff00&amp;T:9|</v>
      </c>
      <c r="W102" s="228" t="s">
        <v>2622</v>
      </c>
    </row>
    <row r="103" s="228" customFormat="1" spans="1:23">
      <c r="A103" s="232" t="s">
        <v>2602</v>
      </c>
      <c r="B103" s="232">
        <v>120</v>
      </c>
      <c r="C103" s="232">
        <v>86</v>
      </c>
      <c r="D103" s="232">
        <v>11</v>
      </c>
      <c r="E103" s="232">
        <v>15</v>
      </c>
      <c r="F103" s="232">
        <v>12</v>
      </c>
      <c r="G103" s="232">
        <v>12</v>
      </c>
      <c r="H103" s="232">
        <v>1</v>
      </c>
      <c r="I103" s="232"/>
      <c r="J103" s="232" t="s">
        <v>2787</v>
      </c>
      <c r="K103" s="232" t="s">
        <v>1409</v>
      </c>
      <c r="L103" s="233" t="s">
        <v>2788</v>
      </c>
      <c r="M103" s="232">
        <v>5</v>
      </c>
      <c r="N103" s="232" t="s">
        <v>2776</v>
      </c>
      <c r="O103" s="232">
        <v>1</v>
      </c>
      <c r="P103" s="232" t="s">
        <v>2777</v>
      </c>
      <c r="U103" s="232" t="s">
        <v>2789</v>
      </c>
      <c r="V103" s="228" t="str">
        <f t="shared" si="4"/>
        <v>|C:0x00ff00&amp;T:12|</v>
      </c>
      <c r="W103" s="228" t="s">
        <v>2622</v>
      </c>
    </row>
    <row r="104" s="228" customFormat="1" spans="1:23">
      <c r="A104" s="232" t="s">
        <v>2602</v>
      </c>
      <c r="B104" s="232">
        <v>120</v>
      </c>
      <c r="C104" s="232">
        <v>87</v>
      </c>
      <c r="D104" s="232">
        <v>5</v>
      </c>
      <c r="E104" s="232" t="s">
        <v>1409</v>
      </c>
      <c r="F104" s="232">
        <v>5</v>
      </c>
      <c r="G104" s="232">
        <v>5</v>
      </c>
      <c r="H104" s="232">
        <v>1</v>
      </c>
      <c r="I104" s="232"/>
      <c r="J104" s="232" t="s">
        <v>2790</v>
      </c>
      <c r="K104" s="232" t="s">
        <v>2583</v>
      </c>
      <c r="L104" s="233" t="s">
        <v>2791</v>
      </c>
      <c r="M104" s="232">
        <v>5</v>
      </c>
      <c r="N104" s="232" t="s">
        <v>2776</v>
      </c>
      <c r="O104" s="232">
        <v>2</v>
      </c>
      <c r="P104" s="232" t="s">
        <v>2792</v>
      </c>
      <c r="U104" s="232" t="s">
        <v>2789</v>
      </c>
      <c r="V104" s="228" t="str">
        <f t="shared" si="4"/>
        <v>|C:0x00ff00&amp;T:5|</v>
      </c>
      <c r="W104" s="228" t="s">
        <v>2622</v>
      </c>
    </row>
    <row r="105" s="228" customFormat="1" spans="1:23">
      <c r="A105" s="232" t="s">
        <v>2602</v>
      </c>
      <c r="B105" s="232">
        <v>120</v>
      </c>
      <c r="C105" s="232">
        <v>88</v>
      </c>
      <c r="D105" s="232">
        <v>5</v>
      </c>
      <c r="E105" s="232" t="s">
        <v>1409</v>
      </c>
      <c r="F105" s="232">
        <v>10</v>
      </c>
      <c r="G105" s="232">
        <v>10</v>
      </c>
      <c r="H105" s="232">
        <v>1</v>
      </c>
      <c r="I105" s="232"/>
      <c r="J105" s="232" t="s">
        <v>2793</v>
      </c>
      <c r="K105" s="232" t="s">
        <v>2583</v>
      </c>
      <c r="L105" s="233" t="s">
        <v>2794</v>
      </c>
      <c r="M105" s="232">
        <v>5</v>
      </c>
      <c r="N105" s="232" t="s">
        <v>2776</v>
      </c>
      <c r="O105" s="232">
        <v>2</v>
      </c>
      <c r="P105" s="232" t="s">
        <v>2792</v>
      </c>
      <c r="U105" s="232" t="s">
        <v>2789</v>
      </c>
      <c r="V105" s="228" t="str">
        <f t="shared" si="4"/>
        <v>|C:0x00ff00&amp;T:10|</v>
      </c>
      <c r="W105" s="228" t="s">
        <v>2622</v>
      </c>
    </row>
    <row r="106" s="228" customFormat="1" spans="1:23">
      <c r="A106" s="232" t="s">
        <v>2602</v>
      </c>
      <c r="B106" s="232">
        <v>120</v>
      </c>
      <c r="C106" s="232">
        <v>89</v>
      </c>
      <c r="D106" s="232">
        <v>5</v>
      </c>
      <c r="E106" s="232" t="s">
        <v>1409</v>
      </c>
      <c r="F106" s="232">
        <v>15</v>
      </c>
      <c r="G106" s="232">
        <v>15</v>
      </c>
      <c r="H106" s="232">
        <v>1</v>
      </c>
      <c r="I106" s="232"/>
      <c r="J106" s="232" t="s">
        <v>2795</v>
      </c>
      <c r="K106" s="232" t="s">
        <v>2583</v>
      </c>
      <c r="L106" s="233" t="s">
        <v>2796</v>
      </c>
      <c r="M106" s="232">
        <v>5</v>
      </c>
      <c r="N106" s="232" t="s">
        <v>2776</v>
      </c>
      <c r="O106" s="232">
        <v>2</v>
      </c>
      <c r="P106" s="232" t="s">
        <v>2792</v>
      </c>
      <c r="U106" s="232" t="s">
        <v>2789</v>
      </c>
      <c r="V106" s="228" t="str">
        <f t="shared" si="4"/>
        <v>|C:0x00ff00&amp;T:15|</v>
      </c>
      <c r="W106" s="228" t="s">
        <v>2622</v>
      </c>
    </row>
    <row r="107" s="228" customFormat="1" spans="1:23">
      <c r="A107" s="232" t="s">
        <v>2602</v>
      </c>
      <c r="B107" s="232">
        <v>120</v>
      </c>
      <c r="C107" s="232">
        <v>90</v>
      </c>
      <c r="D107" s="232">
        <v>5</v>
      </c>
      <c r="E107" s="232" t="s">
        <v>1409</v>
      </c>
      <c r="F107" s="232">
        <v>20</v>
      </c>
      <c r="G107" s="232">
        <v>20</v>
      </c>
      <c r="H107" s="232">
        <v>1</v>
      </c>
      <c r="I107" s="232"/>
      <c r="J107" s="232" t="s">
        <v>2797</v>
      </c>
      <c r="K107" s="232" t="s">
        <v>2583</v>
      </c>
      <c r="L107" s="233" t="s">
        <v>2798</v>
      </c>
      <c r="M107" s="232">
        <v>5</v>
      </c>
      <c r="N107" s="232" t="s">
        <v>2776</v>
      </c>
      <c r="O107" s="232">
        <v>2</v>
      </c>
      <c r="P107" s="232" t="s">
        <v>2792</v>
      </c>
      <c r="U107" s="232" t="s">
        <v>2789</v>
      </c>
      <c r="V107" s="228" t="str">
        <f t="shared" si="4"/>
        <v>|C:0x00ff00&amp;T:20|</v>
      </c>
      <c r="W107" s="228" t="s">
        <v>2622</v>
      </c>
    </row>
    <row r="108" s="228" customFormat="1" spans="1:23">
      <c r="A108" s="232" t="s">
        <v>2602</v>
      </c>
      <c r="B108" s="232">
        <v>120</v>
      </c>
      <c r="C108" s="232">
        <v>91</v>
      </c>
      <c r="D108" s="232">
        <v>5</v>
      </c>
      <c r="E108" s="232" t="s">
        <v>1409</v>
      </c>
      <c r="F108" s="232">
        <v>25</v>
      </c>
      <c r="G108" s="232">
        <v>25</v>
      </c>
      <c r="H108" s="232">
        <v>1</v>
      </c>
      <c r="I108" s="232"/>
      <c r="J108" s="232" t="s">
        <v>2799</v>
      </c>
      <c r="K108" s="232" t="s">
        <v>2583</v>
      </c>
      <c r="L108" s="233" t="s">
        <v>2800</v>
      </c>
      <c r="M108" s="232">
        <v>5</v>
      </c>
      <c r="N108" s="232" t="s">
        <v>2776</v>
      </c>
      <c r="O108" s="232">
        <v>2</v>
      </c>
      <c r="P108" s="232" t="s">
        <v>2792</v>
      </c>
      <c r="U108" s="232" t="s">
        <v>2789</v>
      </c>
      <c r="V108" s="228" t="str">
        <f t="shared" si="4"/>
        <v>|C:0x00ff00&amp;T:25|</v>
      </c>
      <c r="W108" s="228" t="s">
        <v>2622</v>
      </c>
    </row>
    <row r="109" s="228" customFormat="1" spans="1:23">
      <c r="A109" s="232" t="s">
        <v>2602</v>
      </c>
      <c r="B109" s="232">
        <v>120</v>
      </c>
      <c r="C109" s="232">
        <v>92</v>
      </c>
      <c r="D109" s="232">
        <v>5</v>
      </c>
      <c r="E109" s="232" t="s">
        <v>1409</v>
      </c>
      <c r="F109" s="232">
        <v>30</v>
      </c>
      <c r="G109" s="232">
        <v>30</v>
      </c>
      <c r="H109" s="232">
        <v>1</v>
      </c>
      <c r="I109" s="232"/>
      <c r="J109" s="232" t="s">
        <v>2801</v>
      </c>
      <c r="K109" s="232" t="s">
        <v>2583</v>
      </c>
      <c r="L109" s="233" t="s">
        <v>2802</v>
      </c>
      <c r="M109" s="232">
        <v>5</v>
      </c>
      <c r="N109" s="232" t="s">
        <v>2776</v>
      </c>
      <c r="O109" s="232">
        <v>2</v>
      </c>
      <c r="P109" s="232" t="s">
        <v>2792</v>
      </c>
      <c r="U109" s="232" t="s">
        <v>2789</v>
      </c>
      <c r="V109" s="228" t="str">
        <f t="shared" si="4"/>
        <v>|C:0x00ff00&amp;T:30|</v>
      </c>
      <c r="W109" s="228" t="s">
        <v>2622</v>
      </c>
    </row>
    <row r="110" s="228" customFormat="1" spans="1:23">
      <c r="A110" s="232" t="s">
        <v>2602</v>
      </c>
      <c r="B110" s="232">
        <v>120</v>
      </c>
      <c r="C110" s="232">
        <v>93</v>
      </c>
      <c r="D110" s="232">
        <v>5</v>
      </c>
      <c r="E110" s="232" t="s">
        <v>1409</v>
      </c>
      <c r="F110" s="232">
        <v>35</v>
      </c>
      <c r="G110" s="232">
        <v>35</v>
      </c>
      <c r="H110" s="232">
        <v>1</v>
      </c>
      <c r="I110" s="232"/>
      <c r="J110" s="232" t="s">
        <v>2803</v>
      </c>
      <c r="K110" s="232" t="s">
        <v>2583</v>
      </c>
      <c r="L110" s="233" t="s">
        <v>2804</v>
      </c>
      <c r="M110" s="232">
        <v>5</v>
      </c>
      <c r="N110" s="232" t="s">
        <v>2776</v>
      </c>
      <c r="O110" s="232">
        <v>2</v>
      </c>
      <c r="P110" s="232" t="s">
        <v>2792</v>
      </c>
      <c r="U110" s="232" t="s">
        <v>2805</v>
      </c>
      <c r="V110" s="228" t="str">
        <f t="shared" si="4"/>
        <v>|C:0x00ff00&amp;T:35|</v>
      </c>
      <c r="W110" s="228" t="s">
        <v>2622</v>
      </c>
    </row>
    <row r="111" s="228" customFormat="1" spans="1:23">
      <c r="A111" s="232" t="s">
        <v>2602</v>
      </c>
      <c r="B111" s="232">
        <v>120</v>
      </c>
      <c r="C111" s="232">
        <v>94</v>
      </c>
      <c r="D111" s="232">
        <v>91</v>
      </c>
      <c r="E111" s="232" t="s">
        <v>1409</v>
      </c>
      <c r="F111" s="232">
        <v>5</v>
      </c>
      <c r="G111" s="232">
        <v>5</v>
      </c>
      <c r="H111" s="232">
        <v>1</v>
      </c>
      <c r="I111" s="232"/>
      <c r="J111" s="232" t="s">
        <v>2806</v>
      </c>
      <c r="K111" s="232" t="s">
        <v>2593</v>
      </c>
      <c r="L111" s="233" t="s">
        <v>2807</v>
      </c>
      <c r="M111" s="232">
        <v>5</v>
      </c>
      <c r="N111" s="232" t="s">
        <v>2776</v>
      </c>
      <c r="O111" s="232">
        <v>3</v>
      </c>
      <c r="P111" s="232" t="s">
        <v>2592</v>
      </c>
      <c r="U111" s="232" t="s">
        <v>2805</v>
      </c>
      <c r="V111" s="228" t="str">
        <f t="shared" si="4"/>
        <v>|C:0x00ff00&amp;T:5|</v>
      </c>
      <c r="W111" s="228" t="s">
        <v>2622</v>
      </c>
    </row>
    <row r="112" s="228" customFormat="1" spans="1:23">
      <c r="A112" s="232" t="s">
        <v>2602</v>
      </c>
      <c r="B112" s="232">
        <v>120</v>
      </c>
      <c r="C112" s="232">
        <v>95</v>
      </c>
      <c r="D112" s="232">
        <v>91</v>
      </c>
      <c r="E112" s="232" t="s">
        <v>1409</v>
      </c>
      <c r="F112" s="232">
        <v>10</v>
      </c>
      <c r="G112" s="232">
        <v>10</v>
      </c>
      <c r="H112" s="232">
        <v>1</v>
      </c>
      <c r="I112" s="232"/>
      <c r="J112" s="232" t="s">
        <v>2808</v>
      </c>
      <c r="K112" s="232" t="s">
        <v>2593</v>
      </c>
      <c r="L112" s="233" t="s">
        <v>2807</v>
      </c>
      <c r="M112" s="232">
        <v>5</v>
      </c>
      <c r="N112" s="232" t="s">
        <v>2776</v>
      </c>
      <c r="O112" s="232">
        <v>3</v>
      </c>
      <c r="P112" s="232" t="s">
        <v>2592</v>
      </c>
      <c r="U112" s="232" t="s">
        <v>2805</v>
      </c>
      <c r="V112" s="228" t="str">
        <f t="shared" si="4"/>
        <v>|C:0x00ff00&amp;T:10|</v>
      </c>
      <c r="W112" s="228" t="s">
        <v>2622</v>
      </c>
    </row>
    <row r="113" s="228" customFormat="1" spans="1:23">
      <c r="A113" s="232" t="s">
        <v>2602</v>
      </c>
      <c r="B113" s="232">
        <v>120</v>
      </c>
      <c r="C113" s="232">
        <v>96</v>
      </c>
      <c r="D113" s="232">
        <v>91</v>
      </c>
      <c r="E113" s="232" t="s">
        <v>1409</v>
      </c>
      <c r="F113" s="232">
        <v>15</v>
      </c>
      <c r="G113" s="232">
        <v>15</v>
      </c>
      <c r="H113" s="232">
        <v>1</v>
      </c>
      <c r="I113" s="232"/>
      <c r="J113" s="232" t="s">
        <v>2809</v>
      </c>
      <c r="K113" s="232" t="s">
        <v>2593</v>
      </c>
      <c r="L113" s="233" t="s">
        <v>2810</v>
      </c>
      <c r="M113" s="232">
        <v>5</v>
      </c>
      <c r="N113" s="232" t="s">
        <v>2776</v>
      </c>
      <c r="O113" s="232">
        <v>3</v>
      </c>
      <c r="P113" s="232" t="s">
        <v>2592</v>
      </c>
      <c r="U113" s="232" t="s">
        <v>2805</v>
      </c>
      <c r="V113" s="228" t="str">
        <f t="shared" si="4"/>
        <v>|C:0x00ff00&amp;T:15|</v>
      </c>
      <c r="W113" s="228" t="s">
        <v>2622</v>
      </c>
    </row>
    <row r="114" s="228" customFormat="1" spans="1:23">
      <c r="A114" s="232" t="s">
        <v>2602</v>
      </c>
      <c r="B114" s="232">
        <v>120</v>
      </c>
      <c r="C114" s="232">
        <v>97</v>
      </c>
      <c r="D114" s="232">
        <v>91</v>
      </c>
      <c r="E114" s="232" t="s">
        <v>1409</v>
      </c>
      <c r="F114" s="232">
        <v>30</v>
      </c>
      <c r="G114" s="232">
        <v>30</v>
      </c>
      <c r="H114" s="232">
        <v>1</v>
      </c>
      <c r="I114" s="232"/>
      <c r="J114" s="232" t="s">
        <v>2811</v>
      </c>
      <c r="K114" s="232" t="s">
        <v>2593</v>
      </c>
      <c r="L114" s="233" t="s">
        <v>2812</v>
      </c>
      <c r="M114" s="232">
        <v>5</v>
      </c>
      <c r="N114" s="232" t="s">
        <v>2776</v>
      </c>
      <c r="O114" s="232">
        <v>3</v>
      </c>
      <c r="P114" s="232" t="s">
        <v>2592</v>
      </c>
      <c r="U114" s="232" t="s">
        <v>2805</v>
      </c>
      <c r="V114" s="228" t="str">
        <f t="shared" si="4"/>
        <v>|C:0x00ff00&amp;T:30|</v>
      </c>
      <c r="W114" s="228" t="s">
        <v>2622</v>
      </c>
    </row>
    <row r="115" s="228" customFormat="1" spans="1:23">
      <c r="A115" s="232" t="s">
        <v>2602</v>
      </c>
      <c r="B115" s="232">
        <v>120</v>
      </c>
      <c r="C115" s="232">
        <v>98</v>
      </c>
      <c r="D115" s="232">
        <v>91</v>
      </c>
      <c r="E115" s="232" t="s">
        <v>1409</v>
      </c>
      <c r="F115" s="232">
        <v>50</v>
      </c>
      <c r="G115" s="232">
        <v>50</v>
      </c>
      <c r="H115" s="232">
        <v>1</v>
      </c>
      <c r="I115" s="232"/>
      <c r="J115" s="232" t="s">
        <v>2813</v>
      </c>
      <c r="K115" s="232" t="s">
        <v>2593</v>
      </c>
      <c r="L115" s="233" t="s">
        <v>2814</v>
      </c>
      <c r="M115" s="232">
        <v>5</v>
      </c>
      <c r="N115" s="232" t="s">
        <v>2776</v>
      </c>
      <c r="O115" s="232">
        <v>3</v>
      </c>
      <c r="P115" s="232" t="s">
        <v>2592</v>
      </c>
      <c r="U115" s="232" t="s">
        <v>2805</v>
      </c>
      <c r="V115" s="228" t="str">
        <f t="shared" si="4"/>
        <v>|C:0x00ff00&amp;T:50|</v>
      </c>
      <c r="W115" s="228" t="s">
        <v>2622</v>
      </c>
    </row>
    <row r="116" s="228" customFormat="1" spans="1:23">
      <c r="A116" s="232" t="s">
        <v>2602</v>
      </c>
      <c r="B116" s="232">
        <v>120</v>
      </c>
      <c r="C116" s="232">
        <v>99</v>
      </c>
      <c r="D116" s="232">
        <v>91</v>
      </c>
      <c r="E116" s="232" t="s">
        <v>1409</v>
      </c>
      <c r="F116" s="232">
        <v>70</v>
      </c>
      <c r="G116" s="232">
        <v>70</v>
      </c>
      <c r="H116" s="232">
        <v>1</v>
      </c>
      <c r="I116" s="232"/>
      <c r="J116" s="232" t="s">
        <v>2815</v>
      </c>
      <c r="K116" s="232" t="s">
        <v>2593</v>
      </c>
      <c r="L116" s="233" t="s">
        <v>2814</v>
      </c>
      <c r="M116" s="232">
        <v>5</v>
      </c>
      <c r="N116" s="232" t="s">
        <v>2776</v>
      </c>
      <c r="O116" s="232">
        <v>3</v>
      </c>
      <c r="P116" s="232" t="s">
        <v>2592</v>
      </c>
      <c r="U116" s="232" t="s">
        <v>2805</v>
      </c>
      <c r="V116" s="228" t="str">
        <f t="shared" si="4"/>
        <v>|C:0x00ff00&amp;T:70|</v>
      </c>
      <c r="W116" s="228" t="s">
        <v>2622</v>
      </c>
    </row>
    <row r="117" s="228" customFormat="1" spans="1:16">
      <c r="A117" s="228" t="s">
        <v>2602</v>
      </c>
      <c r="B117" s="228">
        <v>120</v>
      </c>
      <c r="C117" s="228">
        <v>100</v>
      </c>
      <c r="D117" s="228">
        <v>91</v>
      </c>
      <c r="E117" s="228" t="s">
        <v>1409</v>
      </c>
      <c r="F117" s="228">
        <v>100</v>
      </c>
      <c r="G117" s="228">
        <v>100</v>
      </c>
      <c r="H117" s="228">
        <v>1</v>
      </c>
      <c r="J117" s="228" t="s">
        <v>2816</v>
      </c>
      <c r="K117" s="228" t="s">
        <v>2593</v>
      </c>
      <c r="L117" s="228" t="s">
        <v>2817</v>
      </c>
      <c r="M117" s="228">
        <v>5</v>
      </c>
      <c r="N117" s="228" t="s">
        <v>2776</v>
      </c>
      <c r="O117" s="228">
        <v>3</v>
      </c>
      <c r="P117" s="228" t="s">
        <v>2592</v>
      </c>
    </row>
    <row r="118" s="228" customFormat="1" spans="1:23">
      <c r="A118" s="232" t="s">
        <v>2818</v>
      </c>
      <c r="B118" s="232">
        <v>563</v>
      </c>
      <c r="C118" s="232">
        <v>1</v>
      </c>
      <c r="D118" s="232">
        <v>100</v>
      </c>
      <c r="E118" s="232"/>
      <c r="F118" s="232">
        <v>1</v>
      </c>
      <c r="G118" s="232">
        <v>1</v>
      </c>
      <c r="H118" s="232">
        <v>1</v>
      </c>
      <c r="I118" s="232"/>
      <c r="J118" s="232" t="s">
        <v>2603</v>
      </c>
      <c r="K118" s="232"/>
      <c r="L118" s="233" t="s">
        <v>2819</v>
      </c>
      <c r="M118" s="232">
        <v>1</v>
      </c>
      <c r="N118" s="232" t="s">
        <v>2605</v>
      </c>
      <c r="O118" s="232">
        <v>1</v>
      </c>
      <c r="P118" s="232" t="s">
        <v>2606</v>
      </c>
      <c r="U118" s="232" t="s">
        <v>2607</v>
      </c>
      <c r="V118" s="228" t="s">
        <v>2820</v>
      </c>
      <c r="W118" s="228" t="s">
        <v>2608</v>
      </c>
    </row>
    <row r="119" s="228" customFormat="1" spans="1:23">
      <c r="A119" s="232" t="s">
        <v>2818</v>
      </c>
      <c r="B119" s="232">
        <v>563</v>
      </c>
      <c r="C119" s="232">
        <v>2</v>
      </c>
      <c r="D119" s="232">
        <v>100</v>
      </c>
      <c r="E119" s="232"/>
      <c r="F119" s="232">
        <v>2</v>
      </c>
      <c r="G119" s="232">
        <v>2</v>
      </c>
      <c r="H119" s="232">
        <v>1</v>
      </c>
      <c r="I119" s="232"/>
      <c r="J119" s="232" t="s">
        <v>2609</v>
      </c>
      <c r="K119" s="232"/>
      <c r="L119" s="233" t="s">
        <v>2821</v>
      </c>
      <c r="M119" s="232">
        <v>1</v>
      </c>
      <c r="N119" s="232" t="s">
        <v>2605</v>
      </c>
      <c r="O119" s="232">
        <v>1</v>
      </c>
      <c r="P119" s="232" t="s">
        <v>2606</v>
      </c>
      <c r="U119" s="232" t="s">
        <v>2607</v>
      </c>
      <c r="V119" s="228" t="s">
        <v>2822</v>
      </c>
      <c r="W119" s="228" t="s">
        <v>2608</v>
      </c>
    </row>
    <row r="120" s="228" customFormat="1" spans="1:23">
      <c r="A120" s="232" t="s">
        <v>2818</v>
      </c>
      <c r="B120" s="232">
        <v>563</v>
      </c>
      <c r="C120" s="232">
        <v>3</v>
      </c>
      <c r="D120" s="232">
        <v>100</v>
      </c>
      <c r="E120" s="232"/>
      <c r="F120" s="232">
        <v>3</v>
      </c>
      <c r="G120" s="232">
        <v>3</v>
      </c>
      <c r="H120" s="232">
        <v>1</v>
      </c>
      <c r="I120" s="232"/>
      <c r="J120" s="232" t="s">
        <v>2611</v>
      </c>
      <c r="K120" s="232"/>
      <c r="L120" s="233" t="s">
        <v>2823</v>
      </c>
      <c r="M120" s="232">
        <v>1</v>
      </c>
      <c r="N120" s="232" t="s">
        <v>2605</v>
      </c>
      <c r="O120" s="232">
        <v>1</v>
      </c>
      <c r="P120" s="232" t="s">
        <v>2606</v>
      </c>
      <c r="U120" s="232" t="s">
        <v>2607</v>
      </c>
      <c r="V120" s="228" t="s">
        <v>2824</v>
      </c>
      <c r="W120" s="228" t="s">
        <v>2608</v>
      </c>
    </row>
    <row r="121" s="228" customFormat="1" spans="1:23">
      <c r="A121" s="232" t="s">
        <v>2818</v>
      </c>
      <c r="B121" s="232">
        <v>563</v>
      </c>
      <c r="C121" s="232">
        <v>4</v>
      </c>
      <c r="D121" s="232">
        <v>100</v>
      </c>
      <c r="E121" s="232"/>
      <c r="F121" s="232">
        <v>4</v>
      </c>
      <c r="G121" s="232">
        <v>4</v>
      </c>
      <c r="H121" s="232">
        <v>1</v>
      </c>
      <c r="I121" s="232"/>
      <c r="J121" s="232" t="s">
        <v>2613</v>
      </c>
      <c r="K121" s="232"/>
      <c r="L121" s="233" t="s">
        <v>2825</v>
      </c>
      <c r="M121" s="232">
        <v>1</v>
      </c>
      <c r="N121" s="232" t="s">
        <v>2605</v>
      </c>
      <c r="O121" s="232">
        <v>1</v>
      </c>
      <c r="P121" s="232" t="s">
        <v>2606</v>
      </c>
      <c r="U121" s="232" t="s">
        <v>2607</v>
      </c>
      <c r="V121" s="228" t="s">
        <v>2826</v>
      </c>
      <c r="W121" s="228" t="s">
        <v>2608</v>
      </c>
    </row>
    <row r="122" s="228" customFormat="1" spans="1:23">
      <c r="A122" s="232" t="s">
        <v>2818</v>
      </c>
      <c r="B122" s="232">
        <v>563</v>
      </c>
      <c r="C122" s="232">
        <v>5</v>
      </c>
      <c r="D122" s="232">
        <v>100</v>
      </c>
      <c r="E122" s="232"/>
      <c r="F122" s="232">
        <v>5</v>
      </c>
      <c r="G122" s="232">
        <v>5</v>
      </c>
      <c r="H122" s="232">
        <v>1</v>
      </c>
      <c r="I122" s="232"/>
      <c r="J122" s="232" t="s">
        <v>2615</v>
      </c>
      <c r="K122" s="232"/>
      <c r="L122" s="233" t="s">
        <v>2827</v>
      </c>
      <c r="M122" s="232">
        <v>1</v>
      </c>
      <c r="N122" s="232" t="s">
        <v>2605</v>
      </c>
      <c r="O122" s="232">
        <v>1</v>
      </c>
      <c r="P122" s="232" t="s">
        <v>2606</v>
      </c>
      <c r="U122" s="232" t="s">
        <v>2607</v>
      </c>
      <c r="V122" s="228" t="s">
        <v>2828</v>
      </c>
      <c r="W122" s="228" t="s">
        <v>2608</v>
      </c>
    </row>
    <row r="123" s="228" customFormat="1" spans="1:23">
      <c r="A123" s="232" t="s">
        <v>2818</v>
      </c>
      <c r="B123" s="232">
        <v>563</v>
      </c>
      <c r="C123" s="232">
        <v>6</v>
      </c>
      <c r="D123" s="232">
        <v>100</v>
      </c>
      <c r="E123" s="232"/>
      <c r="F123" s="232">
        <v>6</v>
      </c>
      <c r="G123" s="232">
        <v>6</v>
      </c>
      <c r="H123" s="232">
        <v>1</v>
      </c>
      <c r="I123" s="232"/>
      <c r="J123" s="232" t="s">
        <v>2617</v>
      </c>
      <c r="K123" s="232"/>
      <c r="L123" s="233" t="s">
        <v>2829</v>
      </c>
      <c r="M123" s="232">
        <v>1</v>
      </c>
      <c r="N123" s="232" t="s">
        <v>2605</v>
      </c>
      <c r="O123" s="232">
        <v>1</v>
      </c>
      <c r="P123" s="232" t="s">
        <v>2606</v>
      </c>
      <c r="U123" s="232" t="s">
        <v>2607</v>
      </c>
      <c r="V123" s="228" t="s">
        <v>2830</v>
      </c>
      <c r="W123" s="228" t="s">
        <v>2608</v>
      </c>
    </row>
    <row r="124" s="228" customFormat="1" spans="1:23">
      <c r="A124" s="232" t="s">
        <v>2818</v>
      </c>
      <c r="B124" s="232">
        <v>563</v>
      </c>
      <c r="C124" s="232">
        <v>7</v>
      </c>
      <c r="D124" s="232">
        <v>100</v>
      </c>
      <c r="E124" s="232"/>
      <c r="F124" s="232">
        <v>7</v>
      </c>
      <c r="G124" s="232">
        <v>7</v>
      </c>
      <c r="H124" s="232">
        <v>1</v>
      </c>
      <c r="I124" s="232"/>
      <c r="J124" s="232" t="s">
        <v>2619</v>
      </c>
      <c r="K124" s="232"/>
      <c r="L124" s="233" t="s">
        <v>2831</v>
      </c>
      <c r="M124" s="232">
        <v>1</v>
      </c>
      <c r="N124" s="232" t="s">
        <v>2605</v>
      </c>
      <c r="O124" s="232">
        <v>1</v>
      </c>
      <c r="P124" s="232" t="s">
        <v>2606</v>
      </c>
      <c r="U124" s="232" t="s">
        <v>2621</v>
      </c>
      <c r="V124" s="228" t="s">
        <v>2832</v>
      </c>
      <c r="W124" s="228" t="s">
        <v>2622</v>
      </c>
    </row>
    <row r="125" s="228" customFormat="1" spans="1:23">
      <c r="A125" s="232" t="s">
        <v>2818</v>
      </c>
      <c r="B125" s="232">
        <v>563</v>
      </c>
      <c r="C125" s="232">
        <v>8</v>
      </c>
      <c r="D125" s="232">
        <v>59</v>
      </c>
      <c r="E125" s="232"/>
      <c r="F125" s="232">
        <v>3</v>
      </c>
      <c r="G125" s="232">
        <v>3</v>
      </c>
      <c r="H125" s="232">
        <v>1</v>
      </c>
      <c r="I125" s="232"/>
      <c r="J125" s="232" t="s">
        <v>2623</v>
      </c>
      <c r="K125" s="232" t="s">
        <v>2597</v>
      </c>
      <c r="L125" s="233" t="s">
        <v>2833</v>
      </c>
      <c r="M125" s="232">
        <v>1</v>
      </c>
      <c r="N125" s="232" t="s">
        <v>2605</v>
      </c>
      <c r="O125" s="232">
        <v>2</v>
      </c>
      <c r="P125" s="232" t="s">
        <v>2596</v>
      </c>
      <c r="U125" s="232" t="s">
        <v>2621</v>
      </c>
      <c r="V125" s="228" t="s">
        <v>2824</v>
      </c>
      <c r="W125" s="228" t="s">
        <v>2622</v>
      </c>
    </row>
    <row r="126" s="228" customFormat="1" spans="1:23">
      <c r="A126" s="232" t="s">
        <v>2818</v>
      </c>
      <c r="B126" s="232">
        <v>563</v>
      </c>
      <c r="C126" s="232">
        <v>9</v>
      </c>
      <c r="D126" s="232">
        <v>59</v>
      </c>
      <c r="E126" s="232"/>
      <c r="F126" s="232">
        <v>8</v>
      </c>
      <c r="G126" s="232">
        <v>8</v>
      </c>
      <c r="H126" s="232">
        <v>1</v>
      </c>
      <c r="I126" s="232"/>
      <c r="J126" s="232" t="s">
        <v>2625</v>
      </c>
      <c r="K126" s="232" t="s">
        <v>2597</v>
      </c>
      <c r="L126" s="233" t="s">
        <v>2833</v>
      </c>
      <c r="M126" s="232">
        <v>1</v>
      </c>
      <c r="N126" s="232" t="s">
        <v>2605</v>
      </c>
      <c r="O126" s="232">
        <v>2</v>
      </c>
      <c r="P126" s="232" t="s">
        <v>2596</v>
      </c>
      <c r="U126" s="232" t="s">
        <v>2621</v>
      </c>
      <c r="V126" s="228" t="s">
        <v>2834</v>
      </c>
      <c r="W126" s="228" t="s">
        <v>2622</v>
      </c>
    </row>
    <row r="127" s="228" customFormat="1" spans="1:23">
      <c r="A127" s="232" t="s">
        <v>2818</v>
      </c>
      <c r="B127" s="232">
        <v>563</v>
      </c>
      <c r="C127" s="232">
        <v>10</v>
      </c>
      <c r="D127" s="232">
        <v>59</v>
      </c>
      <c r="E127" s="232"/>
      <c r="F127" s="232">
        <v>15</v>
      </c>
      <c r="G127" s="232">
        <v>15</v>
      </c>
      <c r="H127" s="232">
        <v>1</v>
      </c>
      <c r="I127" s="232"/>
      <c r="J127" s="232" t="s">
        <v>2626</v>
      </c>
      <c r="K127" s="232" t="s">
        <v>2597</v>
      </c>
      <c r="L127" s="233" t="s">
        <v>2835</v>
      </c>
      <c r="M127" s="232">
        <v>1</v>
      </c>
      <c r="N127" s="232" t="s">
        <v>2605</v>
      </c>
      <c r="O127" s="232">
        <v>2</v>
      </c>
      <c r="P127" s="232" t="s">
        <v>2596</v>
      </c>
      <c r="U127" s="232" t="s">
        <v>2621</v>
      </c>
      <c r="V127" s="228" t="s">
        <v>2836</v>
      </c>
      <c r="W127" s="228" t="s">
        <v>2622</v>
      </c>
    </row>
    <row r="128" s="228" customFormat="1" spans="1:23">
      <c r="A128" s="232" t="s">
        <v>2818</v>
      </c>
      <c r="B128" s="232">
        <v>563</v>
      </c>
      <c r="C128" s="232">
        <v>11</v>
      </c>
      <c r="D128" s="232">
        <v>59</v>
      </c>
      <c r="E128" s="232"/>
      <c r="F128" s="232">
        <v>20</v>
      </c>
      <c r="G128" s="232">
        <v>20</v>
      </c>
      <c r="H128" s="232">
        <v>1</v>
      </c>
      <c r="I128" s="232"/>
      <c r="J128" s="232" t="s">
        <v>2628</v>
      </c>
      <c r="K128" s="232" t="s">
        <v>2597</v>
      </c>
      <c r="L128" s="233" t="s">
        <v>2835</v>
      </c>
      <c r="M128" s="232">
        <v>1</v>
      </c>
      <c r="N128" s="232" t="s">
        <v>2605</v>
      </c>
      <c r="O128" s="232">
        <v>2</v>
      </c>
      <c r="P128" s="232" t="s">
        <v>2596</v>
      </c>
      <c r="U128" s="232" t="s">
        <v>2621</v>
      </c>
      <c r="V128" s="228" t="s">
        <v>2837</v>
      </c>
      <c r="W128" s="228" t="s">
        <v>2622</v>
      </c>
    </row>
    <row r="129" s="228" customFormat="1" spans="1:23">
      <c r="A129" s="232" t="s">
        <v>2818</v>
      </c>
      <c r="B129" s="232">
        <v>563</v>
      </c>
      <c r="C129" s="232">
        <v>12</v>
      </c>
      <c r="D129" s="232">
        <v>59</v>
      </c>
      <c r="E129" s="232"/>
      <c r="F129" s="232">
        <v>30</v>
      </c>
      <c r="G129" s="232">
        <v>30</v>
      </c>
      <c r="H129" s="232">
        <v>1</v>
      </c>
      <c r="I129" s="232"/>
      <c r="J129" s="232" t="s">
        <v>2629</v>
      </c>
      <c r="K129" s="232" t="s">
        <v>2597</v>
      </c>
      <c r="L129" s="233" t="s">
        <v>2838</v>
      </c>
      <c r="M129" s="232">
        <v>1</v>
      </c>
      <c r="N129" s="232" t="s">
        <v>2605</v>
      </c>
      <c r="O129" s="232">
        <v>2</v>
      </c>
      <c r="P129" s="232" t="s">
        <v>2596</v>
      </c>
      <c r="U129" s="232" t="s">
        <v>2621</v>
      </c>
      <c r="V129" s="228" t="s">
        <v>2839</v>
      </c>
      <c r="W129" s="228" t="s">
        <v>2622</v>
      </c>
    </row>
    <row r="130" s="228" customFormat="1" spans="1:23">
      <c r="A130" s="232" t="s">
        <v>2818</v>
      </c>
      <c r="B130" s="232">
        <v>563</v>
      </c>
      <c r="C130" s="232">
        <v>13</v>
      </c>
      <c r="D130" s="232">
        <v>59</v>
      </c>
      <c r="E130" s="232"/>
      <c r="F130" s="232">
        <v>40</v>
      </c>
      <c r="G130" s="232">
        <v>40</v>
      </c>
      <c r="H130" s="232">
        <v>1</v>
      </c>
      <c r="I130" s="232"/>
      <c r="J130" s="232" t="s">
        <v>2631</v>
      </c>
      <c r="K130" s="232" t="s">
        <v>2597</v>
      </c>
      <c r="L130" s="233" t="s">
        <v>2838</v>
      </c>
      <c r="M130" s="232">
        <v>1</v>
      </c>
      <c r="N130" s="232" t="s">
        <v>2605</v>
      </c>
      <c r="O130" s="232">
        <v>2</v>
      </c>
      <c r="P130" s="232" t="s">
        <v>2596</v>
      </c>
      <c r="U130" s="232" t="s">
        <v>2621</v>
      </c>
      <c r="V130" s="228" t="s">
        <v>2840</v>
      </c>
      <c r="W130" s="228" t="s">
        <v>2622</v>
      </c>
    </row>
    <row r="131" s="228" customFormat="1" spans="1:23">
      <c r="A131" s="232" t="s">
        <v>2818</v>
      </c>
      <c r="B131" s="232">
        <v>563</v>
      </c>
      <c r="C131" s="232">
        <v>14</v>
      </c>
      <c r="D131" s="232">
        <v>59</v>
      </c>
      <c r="E131" s="232"/>
      <c r="F131" s="232">
        <v>50</v>
      </c>
      <c r="G131" s="232">
        <v>50</v>
      </c>
      <c r="H131" s="232">
        <v>1</v>
      </c>
      <c r="I131" s="232"/>
      <c r="J131" s="232" t="s">
        <v>2632</v>
      </c>
      <c r="K131" s="232" t="s">
        <v>2597</v>
      </c>
      <c r="L131" s="233" t="s">
        <v>2841</v>
      </c>
      <c r="M131" s="232">
        <v>1</v>
      </c>
      <c r="N131" s="232" t="s">
        <v>2605</v>
      </c>
      <c r="O131" s="232">
        <v>2</v>
      </c>
      <c r="P131" s="232" t="s">
        <v>2596</v>
      </c>
      <c r="U131" s="232" t="s">
        <v>2634</v>
      </c>
      <c r="V131" s="228" t="s">
        <v>2842</v>
      </c>
      <c r="W131" s="228" t="s">
        <v>2622</v>
      </c>
    </row>
    <row r="132" s="228" customFormat="1" spans="1:23">
      <c r="A132" s="232" t="s">
        <v>2818</v>
      </c>
      <c r="B132" s="232">
        <v>563</v>
      </c>
      <c r="C132" s="232">
        <v>15</v>
      </c>
      <c r="D132" s="232">
        <v>27</v>
      </c>
      <c r="E132" s="232">
        <v>2</v>
      </c>
      <c r="F132" s="232">
        <v>6</v>
      </c>
      <c r="G132" s="232">
        <v>6</v>
      </c>
      <c r="H132" s="232">
        <v>1</v>
      </c>
      <c r="I132" s="232"/>
      <c r="J132" s="232" t="s">
        <v>2635</v>
      </c>
      <c r="K132" s="232" t="s">
        <v>2589</v>
      </c>
      <c r="L132" s="233" t="s">
        <v>2843</v>
      </c>
      <c r="M132" s="232">
        <v>1</v>
      </c>
      <c r="N132" s="232" t="s">
        <v>2605</v>
      </c>
      <c r="O132" s="232">
        <v>3</v>
      </c>
      <c r="P132" s="232" t="s">
        <v>2637</v>
      </c>
      <c r="U132" s="232" t="s">
        <v>2634</v>
      </c>
      <c r="V132" s="228" t="s">
        <v>2830</v>
      </c>
      <c r="W132" s="228" t="s">
        <v>2622</v>
      </c>
    </row>
    <row r="133" s="228" customFormat="1" spans="1:23">
      <c r="A133" s="232" t="s">
        <v>2818</v>
      </c>
      <c r="B133" s="232">
        <v>563</v>
      </c>
      <c r="C133" s="232">
        <v>16</v>
      </c>
      <c r="D133" s="232">
        <v>27</v>
      </c>
      <c r="E133" s="232">
        <v>2</v>
      </c>
      <c r="F133" s="232">
        <v>12</v>
      </c>
      <c r="G133" s="232">
        <v>12</v>
      </c>
      <c r="H133" s="232">
        <v>1</v>
      </c>
      <c r="I133" s="232"/>
      <c r="J133" s="232" t="s">
        <v>2638</v>
      </c>
      <c r="K133" s="232" t="s">
        <v>2589</v>
      </c>
      <c r="L133" s="233" t="s">
        <v>2844</v>
      </c>
      <c r="M133" s="232">
        <v>1</v>
      </c>
      <c r="N133" s="232" t="s">
        <v>2605</v>
      </c>
      <c r="O133" s="232">
        <v>3</v>
      </c>
      <c r="P133" s="232" t="s">
        <v>2637</v>
      </c>
      <c r="U133" s="232" t="s">
        <v>2634</v>
      </c>
      <c r="V133" s="228" t="s">
        <v>2845</v>
      </c>
      <c r="W133" s="228" t="s">
        <v>2622</v>
      </c>
    </row>
    <row r="134" s="228" customFormat="1" spans="1:23">
      <c r="A134" s="232" t="s">
        <v>2818</v>
      </c>
      <c r="B134" s="232">
        <v>563</v>
      </c>
      <c r="C134" s="232">
        <v>17</v>
      </c>
      <c r="D134" s="232">
        <v>27</v>
      </c>
      <c r="E134" s="232">
        <v>2</v>
      </c>
      <c r="F134" s="232">
        <v>24</v>
      </c>
      <c r="G134" s="232">
        <v>24</v>
      </c>
      <c r="H134" s="232">
        <v>1</v>
      </c>
      <c r="I134" s="232"/>
      <c r="J134" s="232" t="s">
        <v>2640</v>
      </c>
      <c r="K134" s="232" t="s">
        <v>2589</v>
      </c>
      <c r="L134" s="233" t="s">
        <v>2846</v>
      </c>
      <c r="M134" s="232">
        <v>1</v>
      </c>
      <c r="N134" s="232" t="s">
        <v>2605</v>
      </c>
      <c r="O134" s="232">
        <v>3</v>
      </c>
      <c r="P134" s="232" t="s">
        <v>2637</v>
      </c>
      <c r="U134" s="232" t="s">
        <v>2634</v>
      </c>
      <c r="V134" s="228" t="s">
        <v>2847</v>
      </c>
      <c r="W134" s="228" t="s">
        <v>2622</v>
      </c>
    </row>
    <row r="135" s="228" customFormat="1" spans="1:23">
      <c r="A135" s="232" t="s">
        <v>2818</v>
      </c>
      <c r="B135" s="232">
        <v>563</v>
      </c>
      <c r="C135" s="232">
        <v>18</v>
      </c>
      <c r="D135" s="232">
        <v>27</v>
      </c>
      <c r="E135" s="232">
        <v>2</v>
      </c>
      <c r="F135" s="232">
        <v>36</v>
      </c>
      <c r="G135" s="232">
        <v>36</v>
      </c>
      <c r="H135" s="232">
        <v>1</v>
      </c>
      <c r="I135" s="232"/>
      <c r="J135" s="232" t="s">
        <v>2642</v>
      </c>
      <c r="K135" s="232" t="s">
        <v>2589</v>
      </c>
      <c r="L135" s="233" t="s">
        <v>2848</v>
      </c>
      <c r="M135" s="232">
        <v>1</v>
      </c>
      <c r="N135" s="232" t="s">
        <v>2605</v>
      </c>
      <c r="O135" s="232">
        <v>3</v>
      </c>
      <c r="P135" s="232" t="s">
        <v>2637</v>
      </c>
      <c r="U135" s="232" t="s">
        <v>2634</v>
      </c>
      <c r="V135" s="228" t="s">
        <v>2849</v>
      </c>
      <c r="W135" s="228" t="s">
        <v>2622</v>
      </c>
    </row>
    <row r="136" s="228" customFormat="1" spans="1:23">
      <c r="A136" s="232" t="s">
        <v>2818</v>
      </c>
      <c r="B136" s="232">
        <v>563</v>
      </c>
      <c r="C136" s="232">
        <v>19</v>
      </c>
      <c r="D136" s="232">
        <v>106</v>
      </c>
      <c r="E136" s="232">
        <v>3</v>
      </c>
      <c r="F136" s="232">
        <v>2</v>
      </c>
      <c r="G136" s="232">
        <v>2</v>
      </c>
      <c r="H136" s="232">
        <v>1</v>
      </c>
      <c r="I136" s="232"/>
      <c r="J136" s="232" t="s">
        <v>2644</v>
      </c>
      <c r="K136" s="232" t="s">
        <v>2599</v>
      </c>
      <c r="L136" s="233" t="s">
        <v>2850</v>
      </c>
      <c r="M136" s="232">
        <v>1</v>
      </c>
      <c r="N136" s="232" t="s">
        <v>2605</v>
      </c>
      <c r="O136" s="232">
        <v>3</v>
      </c>
      <c r="P136" s="232" t="s">
        <v>2637</v>
      </c>
      <c r="U136" s="232" t="s">
        <v>2634</v>
      </c>
      <c r="V136" s="228" t="s">
        <v>2822</v>
      </c>
      <c r="W136" s="228" t="s">
        <v>2622</v>
      </c>
    </row>
    <row r="137" s="228" customFormat="1" spans="1:23">
      <c r="A137" s="232" t="s">
        <v>2818</v>
      </c>
      <c r="B137" s="232">
        <v>563</v>
      </c>
      <c r="C137" s="232">
        <v>20</v>
      </c>
      <c r="D137" s="232">
        <v>106</v>
      </c>
      <c r="E137" s="232">
        <v>3</v>
      </c>
      <c r="F137" s="232">
        <v>4</v>
      </c>
      <c r="G137" s="232">
        <v>4</v>
      </c>
      <c r="H137" s="232">
        <v>1</v>
      </c>
      <c r="I137" s="232"/>
      <c r="J137" s="232" t="s">
        <v>2646</v>
      </c>
      <c r="K137" s="232" t="s">
        <v>2599</v>
      </c>
      <c r="L137" s="233" t="s">
        <v>2851</v>
      </c>
      <c r="M137" s="232">
        <v>1</v>
      </c>
      <c r="N137" s="232" t="s">
        <v>2605</v>
      </c>
      <c r="O137" s="232">
        <v>3</v>
      </c>
      <c r="P137" s="232" t="s">
        <v>2637</v>
      </c>
      <c r="U137" s="232" t="s">
        <v>2634</v>
      </c>
      <c r="V137" s="228" t="s">
        <v>2826</v>
      </c>
      <c r="W137" s="228" t="s">
        <v>2622</v>
      </c>
    </row>
    <row r="138" s="228" customFormat="1" spans="1:23">
      <c r="A138" s="232" t="s">
        <v>2818</v>
      </c>
      <c r="B138" s="232">
        <v>563</v>
      </c>
      <c r="C138" s="232">
        <v>21</v>
      </c>
      <c r="D138" s="232">
        <v>106</v>
      </c>
      <c r="E138" s="232">
        <v>3</v>
      </c>
      <c r="F138" s="232">
        <v>6</v>
      </c>
      <c r="G138" s="232">
        <v>6</v>
      </c>
      <c r="H138" s="232">
        <v>1</v>
      </c>
      <c r="I138" s="232"/>
      <c r="J138" s="232" t="s">
        <v>2648</v>
      </c>
      <c r="K138" s="232" t="s">
        <v>2599</v>
      </c>
      <c r="L138" s="233" t="s">
        <v>2852</v>
      </c>
      <c r="M138" s="232">
        <v>1</v>
      </c>
      <c r="N138" s="232" t="s">
        <v>2605</v>
      </c>
      <c r="O138" s="232">
        <v>3</v>
      </c>
      <c r="P138" s="232" t="s">
        <v>2637</v>
      </c>
      <c r="U138" s="232" t="s">
        <v>2650</v>
      </c>
      <c r="V138" s="228" t="s">
        <v>2853</v>
      </c>
      <c r="W138" s="228" t="s">
        <v>2651</v>
      </c>
    </row>
    <row r="139" s="228" customFormat="1" spans="1:23">
      <c r="A139" s="232" t="s">
        <v>2818</v>
      </c>
      <c r="B139" s="232">
        <v>563</v>
      </c>
      <c r="C139" s="232">
        <v>22</v>
      </c>
      <c r="D139" s="232">
        <v>104</v>
      </c>
      <c r="E139" s="232"/>
      <c r="F139" s="232">
        <v>1000000</v>
      </c>
      <c r="G139" s="232">
        <v>1000000</v>
      </c>
      <c r="H139" s="232">
        <v>1</v>
      </c>
      <c r="I139" s="232">
        <v>10000</v>
      </c>
      <c r="J139" s="232" t="s">
        <v>2652</v>
      </c>
      <c r="K139" s="232"/>
      <c r="L139" s="233" t="s">
        <v>2854</v>
      </c>
      <c r="M139" s="232">
        <v>2</v>
      </c>
      <c r="N139" s="232" t="s">
        <v>2654</v>
      </c>
      <c r="O139" s="232">
        <v>1</v>
      </c>
      <c r="P139" s="232" t="s">
        <v>2655</v>
      </c>
      <c r="U139" s="232" t="s">
        <v>2650</v>
      </c>
      <c r="V139" s="228" t="s">
        <v>2855</v>
      </c>
      <c r="W139" s="228" t="s">
        <v>2651</v>
      </c>
    </row>
    <row r="140" s="228" customFormat="1" spans="1:23">
      <c r="A140" s="232" t="s">
        <v>2818</v>
      </c>
      <c r="B140" s="232">
        <v>563</v>
      </c>
      <c r="C140" s="232">
        <v>23</v>
      </c>
      <c r="D140" s="232">
        <v>104</v>
      </c>
      <c r="E140" s="232"/>
      <c r="F140" s="232">
        <v>2000000</v>
      </c>
      <c r="G140" s="232">
        <v>2000000</v>
      </c>
      <c r="H140" s="232">
        <v>1</v>
      </c>
      <c r="I140" s="232">
        <v>10000</v>
      </c>
      <c r="J140" s="232" t="s">
        <v>2656</v>
      </c>
      <c r="K140" s="232"/>
      <c r="L140" s="233" t="s">
        <v>2854</v>
      </c>
      <c r="M140" s="232">
        <v>2</v>
      </c>
      <c r="N140" s="232" t="s">
        <v>2654</v>
      </c>
      <c r="O140" s="232">
        <v>1</v>
      </c>
      <c r="P140" s="232" t="s">
        <v>2655</v>
      </c>
      <c r="U140" s="232" t="s">
        <v>2650</v>
      </c>
      <c r="V140" s="228" t="s">
        <v>2856</v>
      </c>
      <c r="W140" s="228" t="s">
        <v>2651</v>
      </c>
    </row>
    <row r="141" s="228" customFormat="1" spans="1:23">
      <c r="A141" s="232" t="s">
        <v>2818</v>
      </c>
      <c r="B141" s="232">
        <v>563</v>
      </c>
      <c r="C141" s="232">
        <v>24</v>
      </c>
      <c r="D141" s="232">
        <v>104</v>
      </c>
      <c r="E141" s="232"/>
      <c r="F141" s="232">
        <v>5000000</v>
      </c>
      <c r="G141" s="232">
        <v>5000000</v>
      </c>
      <c r="H141" s="232">
        <v>1</v>
      </c>
      <c r="I141" s="232">
        <v>10000</v>
      </c>
      <c r="J141" s="232" t="s">
        <v>2657</v>
      </c>
      <c r="K141" s="232"/>
      <c r="L141" s="233" t="s">
        <v>2854</v>
      </c>
      <c r="M141" s="232">
        <v>2</v>
      </c>
      <c r="N141" s="232" t="s">
        <v>2654</v>
      </c>
      <c r="O141" s="232">
        <v>1</v>
      </c>
      <c r="P141" s="232" t="s">
        <v>2655</v>
      </c>
      <c r="U141" s="232" t="s">
        <v>2650</v>
      </c>
      <c r="V141" s="228" t="s">
        <v>2857</v>
      </c>
      <c r="W141" s="228" t="s">
        <v>2651</v>
      </c>
    </row>
    <row r="142" s="228" customFormat="1" spans="1:23">
      <c r="A142" s="232" t="s">
        <v>2818</v>
      </c>
      <c r="B142" s="232">
        <v>563</v>
      </c>
      <c r="C142" s="232">
        <v>25</v>
      </c>
      <c r="D142" s="232">
        <v>104</v>
      </c>
      <c r="E142" s="232"/>
      <c r="F142" s="232">
        <v>8000000</v>
      </c>
      <c r="G142" s="232">
        <v>8000000</v>
      </c>
      <c r="H142" s="232">
        <v>1</v>
      </c>
      <c r="I142" s="232">
        <v>10000</v>
      </c>
      <c r="J142" s="232" t="s">
        <v>2658</v>
      </c>
      <c r="K142" s="232"/>
      <c r="L142" s="233" t="s">
        <v>2854</v>
      </c>
      <c r="M142" s="232">
        <v>2</v>
      </c>
      <c r="N142" s="232" t="s">
        <v>2654</v>
      </c>
      <c r="O142" s="232">
        <v>1</v>
      </c>
      <c r="P142" s="232" t="s">
        <v>2655</v>
      </c>
      <c r="U142" s="232" t="s">
        <v>2650</v>
      </c>
      <c r="V142" s="228" t="s">
        <v>2858</v>
      </c>
      <c r="W142" s="228" t="s">
        <v>2651</v>
      </c>
    </row>
    <row r="143" s="228" customFormat="1" spans="1:23">
      <c r="A143" s="232" t="s">
        <v>2818</v>
      </c>
      <c r="B143" s="232">
        <v>563</v>
      </c>
      <c r="C143" s="232">
        <v>26</v>
      </c>
      <c r="D143" s="232">
        <v>104</v>
      </c>
      <c r="E143" s="232"/>
      <c r="F143" s="232">
        <v>10000000</v>
      </c>
      <c r="G143" s="232">
        <v>10000000</v>
      </c>
      <c r="H143" s="232">
        <v>1</v>
      </c>
      <c r="I143" s="232">
        <v>10000</v>
      </c>
      <c r="J143" s="232" t="s">
        <v>2659</v>
      </c>
      <c r="K143" s="232"/>
      <c r="L143" s="233" t="s">
        <v>2854</v>
      </c>
      <c r="M143" s="232">
        <v>2</v>
      </c>
      <c r="N143" s="232" t="s">
        <v>2654</v>
      </c>
      <c r="O143" s="232">
        <v>1</v>
      </c>
      <c r="P143" s="232" t="s">
        <v>2655</v>
      </c>
      <c r="U143" s="232" t="s">
        <v>2650</v>
      </c>
      <c r="V143" s="228" t="s">
        <v>2859</v>
      </c>
      <c r="W143" s="228" t="s">
        <v>2651</v>
      </c>
    </row>
    <row r="144" s="228" customFormat="1" spans="1:23">
      <c r="A144" s="232" t="s">
        <v>2818</v>
      </c>
      <c r="B144" s="232">
        <v>563</v>
      </c>
      <c r="C144" s="232">
        <v>27</v>
      </c>
      <c r="D144" s="232">
        <v>104</v>
      </c>
      <c r="E144" s="232"/>
      <c r="F144" s="232">
        <v>20000000</v>
      </c>
      <c r="G144" s="232">
        <v>20000000</v>
      </c>
      <c r="H144" s="232">
        <v>1</v>
      </c>
      <c r="I144" s="232">
        <v>10000</v>
      </c>
      <c r="J144" s="232" t="s">
        <v>2660</v>
      </c>
      <c r="K144" s="232"/>
      <c r="L144" s="233" t="s">
        <v>2854</v>
      </c>
      <c r="M144" s="232">
        <v>2</v>
      </c>
      <c r="N144" s="232" t="s">
        <v>2654</v>
      </c>
      <c r="O144" s="232">
        <v>1</v>
      </c>
      <c r="P144" s="232" t="s">
        <v>2655</v>
      </c>
      <c r="U144" s="232" t="s">
        <v>2650</v>
      </c>
      <c r="V144" s="228" t="s">
        <v>2860</v>
      </c>
      <c r="W144" s="228" t="s">
        <v>2651</v>
      </c>
    </row>
    <row r="145" s="228" customFormat="1" spans="1:23">
      <c r="A145" s="232" t="s">
        <v>2818</v>
      </c>
      <c r="B145" s="232">
        <v>563</v>
      </c>
      <c r="C145" s="232">
        <v>28</v>
      </c>
      <c r="D145" s="232">
        <v>104</v>
      </c>
      <c r="E145" s="232"/>
      <c r="F145" s="232">
        <v>50000000</v>
      </c>
      <c r="G145" s="232">
        <v>50000000</v>
      </c>
      <c r="H145" s="232">
        <v>1</v>
      </c>
      <c r="I145" s="232">
        <v>10000</v>
      </c>
      <c r="J145" s="232" t="s">
        <v>2661</v>
      </c>
      <c r="K145" s="232"/>
      <c r="L145" s="233" t="s">
        <v>2854</v>
      </c>
      <c r="M145" s="232">
        <v>2</v>
      </c>
      <c r="N145" s="232" t="s">
        <v>2654</v>
      </c>
      <c r="O145" s="232">
        <v>1</v>
      </c>
      <c r="P145" s="232" t="s">
        <v>2655</v>
      </c>
      <c r="U145" s="232" t="s">
        <v>2662</v>
      </c>
      <c r="V145" s="228" t="s">
        <v>2861</v>
      </c>
      <c r="W145" s="228" t="s">
        <v>2622</v>
      </c>
    </row>
    <row r="146" s="228" customFormat="1" spans="1:23">
      <c r="A146" s="232" t="s">
        <v>2818</v>
      </c>
      <c r="B146" s="232">
        <v>563</v>
      </c>
      <c r="C146" s="232">
        <v>29</v>
      </c>
      <c r="D146" s="232">
        <v>98</v>
      </c>
      <c r="E146" s="232"/>
      <c r="F146" s="232">
        <v>1</v>
      </c>
      <c r="G146" s="232">
        <v>1</v>
      </c>
      <c r="H146" s="232">
        <v>1</v>
      </c>
      <c r="I146" s="232"/>
      <c r="J146" s="232" t="s">
        <v>2663</v>
      </c>
      <c r="K146" s="232" t="s">
        <v>2585</v>
      </c>
      <c r="L146" s="233" t="s">
        <v>2862</v>
      </c>
      <c r="M146" s="232">
        <v>2</v>
      </c>
      <c r="N146" s="232" t="s">
        <v>2654</v>
      </c>
      <c r="O146" s="232">
        <v>2</v>
      </c>
      <c r="P146" s="232" t="s">
        <v>2584</v>
      </c>
      <c r="U146" s="232" t="s">
        <v>2662</v>
      </c>
      <c r="V146" s="228" t="s">
        <v>2820</v>
      </c>
      <c r="W146" s="228" t="s">
        <v>2622</v>
      </c>
    </row>
    <row r="147" s="228" customFormat="1" spans="1:23">
      <c r="A147" s="232" t="s">
        <v>2818</v>
      </c>
      <c r="B147" s="232">
        <v>563</v>
      </c>
      <c r="C147" s="232">
        <v>30</v>
      </c>
      <c r="D147" s="232">
        <v>98</v>
      </c>
      <c r="E147" s="232"/>
      <c r="F147" s="232">
        <v>3</v>
      </c>
      <c r="G147" s="232">
        <v>3</v>
      </c>
      <c r="H147" s="232">
        <v>1</v>
      </c>
      <c r="I147" s="232"/>
      <c r="J147" s="232" t="s">
        <v>2665</v>
      </c>
      <c r="K147" s="232" t="s">
        <v>2585</v>
      </c>
      <c r="L147" s="233" t="s">
        <v>2862</v>
      </c>
      <c r="M147" s="232">
        <v>2</v>
      </c>
      <c r="N147" s="232" t="s">
        <v>2654</v>
      </c>
      <c r="O147" s="232">
        <v>2</v>
      </c>
      <c r="P147" s="232" t="s">
        <v>2584</v>
      </c>
      <c r="U147" s="232" t="s">
        <v>2662</v>
      </c>
      <c r="V147" s="228" t="s">
        <v>2824</v>
      </c>
      <c r="W147" s="228" t="s">
        <v>2622</v>
      </c>
    </row>
    <row r="148" s="228" customFormat="1" spans="1:23">
      <c r="A148" s="232" t="s">
        <v>2818</v>
      </c>
      <c r="B148" s="232">
        <v>563</v>
      </c>
      <c r="C148" s="232">
        <v>31</v>
      </c>
      <c r="D148" s="232">
        <v>98</v>
      </c>
      <c r="E148" s="232"/>
      <c r="F148" s="232">
        <v>5</v>
      </c>
      <c r="G148" s="232">
        <v>5</v>
      </c>
      <c r="H148" s="232">
        <v>1</v>
      </c>
      <c r="I148" s="232"/>
      <c r="J148" s="232" t="s">
        <v>2666</v>
      </c>
      <c r="K148" s="232" t="s">
        <v>2585</v>
      </c>
      <c r="L148" s="233" t="s">
        <v>2862</v>
      </c>
      <c r="M148" s="232">
        <v>2</v>
      </c>
      <c r="N148" s="232" t="s">
        <v>2654</v>
      </c>
      <c r="O148" s="232">
        <v>2</v>
      </c>
      <c r="P148" s="232" t="s">
        <v>2584</v>
      </c>
      <c r="U148" s="232" t="s">
        <v>2662</v>
      </c>
      <c r="V148" s="228" t="s">
        <v>2828</v>
      </c>
      <c r="W148" s="228" t="s">
        <v>2622</v>
      </c>
    </row>
    <row r="149" s="228" customFormat="1" spans="1:23">
      <c r="A149" s="232" t="s">
        <v>2818</v>
      </c>
      <c r="B149" s="232">
        <v>563</v>
      </c>
      <c r="C149" s="232">
        <v>32</v>
      </c>
      <c r="D149" s="232">
        <v>98</v>
      </c>
      <c r="E149" s="232"/>
      <c r="F149" s="232">
        <v>9</v>
      </c>
      <c r="G149" s="232">
        <v>9</v>
      </c>
      <c r="H149" s="232">
        <v>1</v>
      </c>
      <c r="I149" s="232"/>
      <c r="J149" s="232" t="s">
        <v>2667</v>
      </c>
      <c r="K149" s="232" t="s">
        <v>2585</v>
      </c>
      <c r="L149" s="233" t="s">
        <v>2862</v>
      </c>
      <c r="M149" s="232">
        <v>2</v>
      </c>
      <c r="N149" s="232" t="s">
        <v>2654</v>
      </c>
      <c r="O149" s="232">
        <v>2</v>
      </c>
      <c r="P149" s="232" t="s">
        <v>2584</v>
      </c>
      <c r="U149" s="232" t="s">
        <v>2662</v>
      </c>
      <c r="V149" s="228" t="s">
        <v>2863</v>
      </c>
      <c r="W149" s="228" t="s">
        <v>2622</v>
      </c>
    </row>
    <row r="150" s="228" customFormat="1" spans="1:23">
      <c r="A150" s="232" t="s">
        <v>2818</v>
      </c>
      <c r="B150" s="232">
        <v>563</v>
      </c>
      <c r="C150" s="232">
        <v>33</v>
      </c>
      <c r="D150" s="232">
        <v>98</v>
      </c>
      <c r="E150" s="232"/>
      <c r="F150" s="232">
        <v>12</v>
      </c>
      <c r="G150" s="232">
        <v>12</v>
      </c>
      <c r="H150" s="232">
        <v>1</v>
      </c>
      <c r="I150" s="232"/>
      <c r="J150" s="232" t="s">
        <v>2668</v>
      </c>
      <c r="K150" s="232" t="s">
        <v>2585</v>
      </c>
      <c r="L150" s="233" t="s">
        <v>2862</v>
      </c>
      <c r="M150" s="232">
        <v>2</v>
      </c>
      <c r="N150" s="232" t="s">
        <v>2654</v>
      </c>
      <c r="O150" s="232">
        <v>2</v>
      </c>
      <c r="P150" s="232" t="s">
        <v>2584</v>
      </c>
      <c r="U150" s="232" t="s">
        <v>2662</v>
      </c>
      <c r="V150" s="228" t="s">
        <v>2845</v>
      </c>
      <c r="W150" s="228" t="s">
        <v>2622</v>
      </c>
    </row>
    <row r="151" s="228" customFormat="1" spans="1:23">
      <c r="A151" s="232" t="s">
        <v>2818</v>
      </c>
      <c r="B151" s="232">
        <v>563</v>
      </c>
      <c r="C151" s="232">
        <v>34</v>
      </c>
      <c r="D151" s="232">
        <v>98</v>
      </c>
      <c r="E151" s="232"/>
      <c r="F151" s="232">
        <v>15</v>
      </c>
      <c r="G151" s="232">
        <v>15</v>
      </c>
      <c r="H151" s="232">
        <v>1</v>
      </c>
      <c r="I151" s="232"/>
      <c r="J151" s="232" t="s">
        <v>2669</v>
      </c>
      <c r="K151" s="232" t="s">
        <v>2585</v>
      </c>
      <c r="L151" s="233" t="s">
        <v>2862</v>
      </c>
      <c r="M151" s="232">
        <v>2</v>
      </c>
      <c r="N151" s="232" t="s">
        <v>2654</v>
      </c>
      <c r="O151" s="232">
        <v>2</v>
      </c>
      <c r="P151" s="232" t="s">
        <v>2584</v>
      </c>
      <c r="U151" s="232" t="s">
        <v>2662</v>
      </c>
      <c r="V151" s="228" t="s">
        <v>2836</v>
      </c>
      <c r="W151" s="228" t="s">
        <v>2622</v>
      </c>
    </row>
    <row r="152" s="228" customFormat="1" spans="1:23">
      <c r="A152" s="232" t="s">
        <v>2818</v>
      </c>
      <c r="B152" s="232">
        <v>563</v>
      </c>
      <c r="C152" s="232">
        <v>35</v>
      </c>
      <c r="D152" s="232">
        <v>98</v>
      </c>
      <c r="E152" s="232"/>
      <c r="F152" s="232">
        <v>18</v>
      </c>
      <c r="G152" s="232">
        <v>18</v>
      </c>
      <c r="H152" s="232">
        <v>1</v>
      </c>
      <c r="I152" s="232"/>
      <c r="J152" s="232" t="s">
        <v>2670</v>
      </c>
      <c r="K152" s="232" t="s">
        <v>2585</v>
      </c>
      <c r="L152" s="233" t="s">
        <v>2862</v>
      </c>
      <c r="M152" s="232">
        <v>2</v>
      </c>
      <c r="N152" s="232" t="s">
        <v>2654</v>
      </c>
      <c r="O152" s="232">
        <v>2</v>
      </c>
      <c r="P152" s="232" t="s">
        <v>2584</v>
      </c>
      <c r="U152" s="232" t="s">
        <v>2671</v>
      </c>
      <c r="V152" s="228" t="s">
        <v>2864</v>
      </c>
      <c r="W152" s="228" t="s">
        <v>2622</v>
      </c>
    </row>
    <row r="153" s="228" customFormat="1" spans="1:23">
      <c r="A153" s="232" t="s">
        <v>2818</v>
      </c>
      <c r="B153" s="232">
        <v>563</v>
      </c>
      <c r="C153" s="232">
        <v>36</v>
      </c>
      <c r="D153" s="232">
        <v>92</v>
      </c>
      <c r="E153" s="232"/>
      <c r="F153" s="232">
        <v>10</v>
      </c>
      <c r="G153" s="232">
        <v>10</v>
      </c>
      <c r="H153" s="232">
        <v>1</v>
      </c>
      <c r="I153" s="232"/>
      <c r="J153" s="232" t="s">
        <v>2672</v>
      </c>
      <c r="K153" s="232" t="s">
        <v>2595</v>
      </c>
      <c r="L153" s="233" t="s">
        <v>2865</v>
      </c>
      <c r="M153" s="232">
        <v>2</v>
      </c>
      <c r="N153" s="232" t="s">
        <v>2654</v>
      </c>
      <c r="O153" s="232">
        <v>3</v>
      </c>
      <c r="P153" s="232" t="s">
        <v>2594</v>
      </c>
      <c r="U153" s="232" t="s">
        <v>2671</v>
      </c>
      <c r="V153" s="228" t="s">
        <v>2866</v>
      </c>
      <c r="W153" s="228" t="s">
        <v>2622</v>
      </c>
    </row>
    <row r="154" s="228" customFormat="1" spans="1:23">
      <c r="A154" s="232" t="s">
        <v>2818</v>
      </c>
      <c r="B154" s="232">
        <v>563</v>
      </c>
      <c r="C154" s="232">
        <v>37</v>
      </c>
      <c r="D154" s="232">
        <v>92</v>
      </c>
      <c r="E154" s="232"/>
      <c r="F154" s="232">
        <v>20</v>
      </c>
      <c r="G154" s="232">
        <v>20</v>
      </c>
      <c r="H154" s="232">
        <v>1</v>
      </c>
      <c r="I154" s="232"/>
      <c r="J154" s="232" t="s">
        <v>2674</v>
      </c>
      <c r="K154" s="232" t="s">
        <v>2595</v>
      </c>
      <c r="L154" s="233" t="s">
        <v>2865</v>
      </c>
      <c r="M154" s="232">
        <v>2</v>
      </c>
      <c r="N154" s="232" t="s">
        <v>2654</v>
      </c>
      <c r="O154" s="232">
        <v>3</v>
      </c>
      <c r="P154" s="232" t="s">
        <v>2594</v>
      </c>
      <c r="U154" s="232" t="s">
        <v>2671</v>
      </c>
      <c r="V154" s="228" t="s">
        <v>2837</v>
      </c>
      <c r="W154" s="228" t="s">
        <v>2622</v>
      </c>
    </row>
    <row r="155" s="228" customFormat="1" spans="1:23">
      <c r="A155" s="232" t="s">
        <v>2818</v>
      </c>
      <c r="B155" s="232">
        <v>563</v>
      </c>
      <c r="C155" s="232">
        <v>38</v>
      </c>
      <c r="D155" s="232">
        <v>92</v>
      </c>
      <c r="E155" s="232"/>
      <c r="F155" s="232">
        <v>30</v>
      </c>
      <c r="G155" s="232">
        <v>30</v>
      </c>
      <c r="H155" s="232">
        <v>1</v>
      </c>
      <c r="I155" s="232"/>
      <c r="J155" s="232" t="s">
        <v>2675</v>
      </c>
      <c r="K155" s="232" t="s">
        <v>2595</v>
      </c>
      <c r="L155" s="233" t="s">
        <v>2865</v>
      </c>
      <c r="M155" s="232">
        <v>2</v>
      </c>
      <c r="N155" s="232" t="s">
        <v>2654</v>
      </c>
      <c r="O155" s="232">
        <v>3</v>
      </c>
      <c r="P155" s="232" t="s">
        <v>2594</v>
      </c>
      <c r="U155" s="232" t="s">
        <v>2671</v>
      </c>
      <c r="V155" s="228" t="s">
        <v>2839</v>
      </c>
      <c r="W155" s="228" t="s">
        <v>2622</v>
      </c>
    </row>
    <row r="156" s="228" customFormat="1" spans="1:23">
      <c r="A156" s="232" t="s">
        <v>2818</v>
      </c>
      <c r="B156" s="232">
        <v>563</v>
      </c>
      <c r="C156" s="232">
        <v>39</v>
      </c>
      <c r="D156" s="232">
        <v>92</v>
      </c>
      <c r="E156" s="232"/>
      <c r="F156" s="232">
        <v>50</v>
      </c>
      <c r="G156" s="232">
        <v>50</v>
      </c>
      <c r="H156" s="232">
        <v>1</v>
      </c>
      <c r="I156" s="232"/>
      <c r="J156" s="232" t="s">
        <v>2676</v>
      </c>
      <c r="K156" s="232" t="s">
        <v>2595</v>
      </c>
      <c r="L156" s="233" t="s">
        <v>2867</v>
      </c>
      <c r="M156" s="232">
        <v>2</v>
      </c>
      <c r="N156" s="232" t="s">
        <v>2654</v>
      </c>
      <c r="O156" s="232">
        <v>3</v>
      </c>
      <c r="P156" s="232" t="s">
        <v>2594</v>
      </c>
      <c r="U156" s="232" t="s">
        <v>2671</v>
      </c>
      <c r="V156" s="228" t="s">
        <v>2842</v>
      </c>
      <c r="W156" s="228" t="s">
        <v>2622</v>
      </c>
    </row>
    <row r="157" s="228" customFormat="1" spans="1:23">
      <c r="A157" s="232" t="s">
        <v>2818</v>
      </c>
      <c r="B157" s="232">
        <v>563</v>
      </c>
      <c r="C157" s="232">
        <v>40</v>
      </c>
      <c r="D157" s="232">
        <v>92</v>
      </c>
      <c r="E157" s="232"/>
      <c r="F157" s="232">
        <v>70</v>
      </c>
      <c r="G157" s="232">
        <v>70</v>
      </c>
      <c r="H157" s="232">
        <v>1</v>
      </c>
      <c r="I157" s="232"/>
      <c r="J157" s="232" t="s">
        <v>2678</v>
      </c>
      <c r="K157" s="232" t="s">
        <v>2595</v>
      </c>
      <c r="L157" s="233" t="s">
        <v>2867</v>
      </c>
      <c r="M157" s="232">
        <v>2</v>
      </c>
      <c r="N157" s="232" t="s">
        <v>2654</v>
      </c>
      <c r="O157" s="232">
        <v>3</v>
      </c>
      <c r="P157" s="232" t="s">
        <v>2594</v>
      </c>
      <c r="U157" s="232" t="s">
        <v>2671</v>
      </c>
      <c r="V157" s="228" t="s">
        <v>2868</v>
      </c>
      <c r="W157" s="228" t="s">
        <v>2622</v>
      </c>
    </row>
    <row r="158" s="228" customFormat="1" spans="1:23">
      <c r="A158" s="232" t="s">
        <v>2818</v>
      </c>
      <c r="B158" s="232">
        <v>563</v>
      </c>
      <c r="C158" s="232">
        <v>41</v>
      </c>
      <c r="D158" s="232">
        <v>92</v>
      </c>
      <c r="E158" s="232"/>
      <c r="F158" s="232">
        <v>90</v>
      </c>
      <c r="G158" s="232">
        <v>90</v>
      </c>
      <c r="H158" s="232">
        <v>1</v>
      </c>
      <c r="I158" s="232"/>
      <c r="J158" s="232" t="s">
        <v>2679</v>
      </c>
      <c r="K158" s="232" t="s">
        <v>2595</v>
      </c>
      <c r="L158" s="233" t="s">
        <v>2867</v>
      </c>
      <c r="M158" s="232">
        <v>2</v>
      </c>
      <c r="N158" s="232" t="s">
        <v>2654</v>
      </c>
      <c r="O158" s="232">
        <v>3</v>
      </c>
      <c r="P158" s="232" t="s">
        <v>2594</v>
      </c>
      <c r="U158" s="232" t="s">
        <v>2671</v>
      </c>
      <c r="V158" s="228" t="s">
        <v>2869</v>
      </c>
      <c r="W158" s="228" t="s">
        <v>2622</v>
      </c>
    </row>
    <row r="159" s="228" customFormat="1" spans="1:23">
      <c r="A159" s="232" t="s">
        <v>2818</v>
      </c>
      <c r="B159" s="232">
        <v>563</v>
      </c>
      <c r="C159" s="232">
        <v>42</v>
      </c>
      <c r="D159" s="232">
        <v>92</v>
      </c>
      <c r="E159" s="232"/>
      <c r="F159" s="232">
        <v>120</v>
      </c>
      <c r="G159" s="232">
        <v>120</v>
      </c>
      <c r="H159" s="232">
        <v>1</v>
      </c>
      <c r="I159" s="232"/>
      <c r="J159" s="232" t="s">
        <v>2680</v>
      </c>
      <c r="K159" s="232" t="s">
        <v>2595</v>
      </c>
      <c r="L159" s="233" t="s">
        <v>2870</v>
      </c>
      <c r="M159" s="232">
        <v>2</v>
      </c>
      <c r="N159" s="232" t="s">
        <v>2654</v>
      </c>
      <c r="O159" s="232">
        <v>3</v>
      </c>
      <c r="P159" s="232" t="s">
        <v>2594</v>
      </c>
      <c r="U159" s="232" t="s">
        <v>2682</v>
      </c>
      <c r="V159" s="228" t="s">
        <v>2871</v>
      </c>
      <c r="W159" s="228" t="s">
        <v>2683</v>
      </c>
    </row>
    <row r="160" s="228" customFormat="1" spans="1:23">
      <c r="A160" s="232" t="s">
        <v>2818</v>
      </c>
      <c r="B160" s="232">
        <v>563</v>
      </c>
      <c r="C160" s="232">
        <v>43</v>
      </c>
      <c r="D160" s="232">
        <v>107</v>
      </c>
      <c r="E160" s="232"/>
      <c r="F160" s="232">
        <v>1000</v>
      </c>
      <c r="G160" s="232">
        <v>1000</v>
      </c>
      <c r="H160" s="232">
        <v>1</v>
      </c>
      <c r="I160" s="232">
        <v>100</v>
      </c>
      <c r="J160" s="232" t="s">
        <v>2684</v>
      </c>
      <c r="K160" s="232"/>
      <c r="L160" s="233" t="s">
        <v>2872</v>
      </c>
      <c r="M160" s="232">
        <v>3</v>
      </c>
      <c r="N160" s="232" t="s">
        <v>2686</v>
      </c>
      <c r="O160" s="232">
        <v>1</v>
      </c>
      <c r="P160" s="232" t="s">
        <v>2687</v>
      </c>
      <c r="U160" s="232" t="s">
        <v>2682</v>
      </c>
      <c r="V160" s="228" t="s">
        <v>2859</v>
      </c>
      <c r="W160" s="228" t="s">
        <v>2683</v>
      </c>
    </row>
    <row r="161" s="228" customFormat="1" spans="1:23">
      <c r="A161" s="232" t="s">
        <v>2818</v>
      </c>
      <c r="B161" s="232">
        <v>563</v>
      </c>
      <c r="C161" s="232">
        <v>44</v>
      </c>
      <c r="D161" s="232">
        <v>107</v>
      </c>
      <c r="E161" s="232"/>
      <c r="F161" s="232">
        <v>3000</v>
      </c>
      <c r="G161" s="232">
        <v>3000</v>
      </c>
      <c r="H161" s="232">
        <v>1</v>
      </c>
      <c r="I161" s="232">
        <v>100</v>
      </c>
      <c r="J161" s="232" t="s">
        <v>2688</v>
      </c>
      <c r="K161" s="232"/>
      <c r="L161" s="233" t="s">
        <v>2873</v>
      </c>
      <c r="M161" s="232">
        <v>3</v>
      </c>
      <c r="N161" s="232" t="s">
        <v>2686</v>
      </c>
      <c r="O161" s="232">
        <v>1</v>
      </c>
      <c r="P161" s="232" t="s">
        <v>2687</v>
      </c>
      <c r="U161" s="232" t="s">
        <v>2682</v>
      </c>
      <c r="V161" s="228" t="s">
        <v>2874</v>
      </c>
      <c r="W161" s="228" t="s">
        <v>2683</v>
      </c>
    </row>
    <row r="162" s="228" customFormat="1" spans="1:23">
      <c r="A162" s="232" t="s">
        <v>2818</v>
      </c>
      <c r="B162" s="232">
        <v>563</v>
      </c>
      <c r="C162" s="232">
        <v>45</v>
      </c>
      <c r="D162" s="232">
        <v>107</v>
      </c>
      <c r="E162" s="232"/>
      <c r="F162" s="232">
        <v>6000</v>
      </c>
      <c r="G162" s="232">
        <v>6000</v>
      </c>
      <c r="H162" s="232">
        <v>1</v>
      </c>
      <c r="I162" s="232">
        <v>100</v>
      </c>
      <c r="J162" s="232" t="s">
        <v>2690</v>
      </c>
      <c r="K162" s="232"/>
      <c r="L162" s="233" t="s">
        <v>2875</v>
      </c>
      <c r="M162" s="232">
        <v>3</v>
      </c>
      <c r="N162" s="232" t="s">
        <v>2686</v>
      </c>
      <c r="O162" s="232">
        <v>1</v>
      </c>
      <c r="P162" s="232" t="s">
        <v>2687</v>
      </c>
      <c r="U162" s="232" t="s">
        <v>2682</v>
      </c>
      <c r="V162" s="228" t="s">
        <v>2876</v>
      </c>
      <c r="W162" s="228" t="s">
        <v>2683</v>
      </c>
    </row>
    <row r="163" s="228" customFormat="1" spans="1:23">
      <c r="A163" s="232" t="s">
        <v>2818</v>
      </c>
      <c r="B163" s="232">
        <v>563</v>
      </c>
      <c r="C163" s="232">
        <v>46</v>
      </c>
      <c r="D163" s="232">
        <v>107</v>
      </c>
      <c r="E163" s="232"/>
      <c r="F163" s="232">
        <v>10000</v>
      </c>
      <c r="G163" s="232">
        <v>10000</v>
      </c>
      <c r="H163" s="232">
        <v>1</v>
      </c>
      <c r="I163" s="232">
        <v>100</v>
      </c>
      <c r="J163" s="232" t="s">
        <v>2692</v>
      </c>
      <c r="K163" s="232"/>
      <c r="L163" s="233" t="s">
        <v>2877</v>
      </c>
      <c r="M163" s="232">
        <v>3</v>
      </c>
      <c r="N163" s="232" t="s">
        <v>2686</v>
      </c>
      <c r="O163" s="232">
        <v>1</v>
      </c>
      <c r="P163" s="232" t="s">
        <v>2687</v>
      </c>
      <c r="U163" s="232" t="s">
        <v>2682</v>
      </c>
      <c r="V163" s="228" t="s">
        <v>2878</v>
      </c>
      <c r="W163" s="228" t="s">
        <v>2683</v>
      </c>
    </row>
    <row r="164" s="228" customFormat="1" spans="1:23">
      <c r="A164" s="232" t="s">
        <v>2818</v>
      </c>
      <c r="B164" s="232">
        <v>563</v>
      </c>
      <c r="C164" s="232">
        <v>47</v>
      </c>
      <c r="D164" s="232">
        <v>107</v>
      </c>
      <c r="E164" s="232"/>
      <c r="F164" s="232">
        <v>20000</v>
      </c>
      <c r="G164" s="232">
        <v>20000</v>
      </c>
      <c r="H164" s="232">
        <v>1</v>
      </c>
      <c r="I164" s="232">
        <v>100</v>
      </c>
      <c r="J164" s="232" t="s">
        <v>2694</v>
      </c>
      <c r="K164" s="232"/>
      <c r="L164" s="233" t="s">
        <v>2879</v>
      </c>
      <c r="M164" s="232">
        <v>3</v>
      </c>
      <c r="N164" s="232" t="s">
        <v>2686</v>
      </c>
      <c r="O164" s="232">
        <v>1</v>
      </c>
      <c r="P164" s="232" t="s">
        <v>2687</v>
      </c>
      <c r="U164" s="232" t="s">
        <v>2682</v>
      </c>
      <c r="V164" s="228" t="s">
        <v>2880</v>
      </c>
      <c r="W164" s="228" t="s">
        <v>2683</v>
      </c>
    </row>
    <row r="165" s="228" customFormat="1" spans="1:23">
      <c r="A165" s="232" t="s">
        <v>2818</v>
      </c>
      <c r="B165" s="232">
        <v>563</v>
      </c>
      <c r="C165" s="232">
        <v>48</v>
      </c>
      <c r="D165" s="232">
        <v>107</v>
      </c>
      <c r="E165" s="232"/>
      <c r="F165" s="232">
        <v>30000</v>
      </c>
      <c r="G165" s="232">
        <v>30000</v>
      </c>
      <c r="H165" s="232">
        <v>1</v>
      </c>
      <c r="I165" s="232">
        <v>100</v>
      </c>
      <c r="J165" s="232" t="s">
        <v>2696</v>
      </c>
      <c r="K165" s="232"/>
      <c r="L165" s="233" t="s">
        <v>2881</v>
      </c>
      <c r="M165" s="232">
        <v>3</v>
      </c>
      <c r="N165" s="232" t="s">
        <v>2686</v>
      </c>
      <c r="O165" s="232">
        <v>1</v>
      </c>
      <c r="P165" s="232" t="s">
        <v>2687</v>
      </c>
      <c r="U165" s="232" t="s">
        <v>2682</v>
      </c>
      <c r="V165" s="228" t="s">
        <v>2882</v>
      </c>
      <c r="W165" s="228" t="s">
        <v>2683</v>
      </c>
    </row>
    <row r="166" s="228" customFormat="1" spans="1:23">
      <c r="A166" s="232" t="s">
        <v>2818</v>
      </c>
      <c r="B166" s="232">
        <v>563</v>
      </c>
      <c r="C166" s="232">
        <v>49</v>
      </c>
      <c r="D166" s="232">
        <v>107</v>
      </c>
      <c r="E166" s="232"/>
      <c r="F166" s="232">
        <v>50000</v>
      </c>
      <c r="G166" s="232">
        <v>50000</v>
      </c>
      <c r="H166" s="232">
        <v>1</v>
      </c>
      <c r="I166" s="232">
        <v>100</v>
      </c>
      <c r="J166" s="232" t="s">
        <v>2698</v>
      </c>
      <c r="K166" s="232"/>
      <c r="L166" s="233" t="s">
        <v>2883</v>
      </c>
      <c r="M166" s="232">
        <v>3</v>
      </c>
      <c r="N166" s="232" t="s">
        <v>2686</v>
      </c>
      <c r="O166" s="232">
        <v>1</v>
      </c>
      <c r="P166" s="232" t="s">
        <v>2687</v>
      </c>
      <c r="U166" s="232" t="s">
        <v>2700</v>
      </c>
      <c r="V166" s="228" t="s">
        <v>2884</v>
      </c>
      <c r="W166" s="228" t="s">
        <v>2622</v>
      </c>
    </row>
    <row r="167" s="228" customFormat="1" spans="1:23">
      <c r="A167" s="232" t="s">
        <v>2818</v>
      </c>
      <c r="B167" s="232">
        <v>563</v>
      </c>
      <c r="C167" s="232">
        <v>50</v>
      </c>
      <c r="D167" s="232">
        <v>50</v>
      </c>
      <c r="E167" s="232"/>
      <c r="F167" s="232">
        <v>3</v>
      </c>
      <c r="G167" s="232">
        <v>3</v>
      </c>
      <c r="H167" s="232">
        <v>1</v>
      </c>
      <c r="I167" s="232"/>
      <c r="J167" s="232" t="s">
        <v>2701</v>
      </c>
      <c r="K167" s="232" t="s">
        <v>2587</v>
      </c>
      <c r="L167" s="233" t="s">
        <v>2885</v>
      </c>
      <c r="M167" s="232">
        <v>3</v>
      </c>
      <c r="N167" s="232" t="s">
        <v>2686</v>
      </c>
      <c r="O167" s="232">
        <v>2</v>
      </c>
      <c r="P167" s="232" t="s">
        <v>2703</v>
      </c>
      <c r="U167" s="232" t="s">
        <v>2700</v>
      </c>
      <c r="V167" s="228" t="s">
        <v>2824</v>
      </c>
      <c r="W167" s="228" t="s">
        <v>2622</v>
      </c>
    </row>
    <row r="168" s="228" customFormat="1" spans="1:23">
      <c r="A168" s="232" t="s">
        <v>2818</v>
      </c>
      <c r="B168" s="232">
        <v>563</v>
      </c>
      <c r="C168" s="232">
        <v>51</v>
      </c>
      <c r="D168" s="232">
        <v>50</v>
      </c>
      <c r="E168" s="232"/>
      <c r="F168" s="232">
        <v>6</v>
      </c>
      <c r="G168" s="232">
        <v>6</v>
      </c>
      <c r="H168" s="232">
        <v>1</v>
      </c>
      <c r="I168" s="232"/>
      <c r="J168" s="232" t="s">
        <v>2704</v>
      </c>
      <c r="K168" s="232" t="s">
        <v>2587</v>
      </c>
      <c r="L168" s="233" t="s">
        <v>2885</v>
      </c>
      <c r="M168" s="232">
        <v>3</v>
      </c>
      <c r="N168" s="232" t="s">
        <v>2686</v>
      </c>
      <c r="O168" s="232">
        <v>2</v>
      </c>
      <c r="P168" s="232" t="s">
        <v>2703</v>
      </c>
      <c r="U168" s="232" t="s">
        <v>2700</v>
      </c>
      <c r="V168" s="228" t="s">
        <v>2830</v>
      </c>
      <c r="W168" s="228" t="s">
        <v>2622</v>
      </c>
    </row>
    <row r="169" s="228" customFormat="1" spans="1:23">
      <c r="A169" s="232" t="s">
        <v>2818</v>
      </c>
      <c r="B169" s="232">
        <v>563</v>
      </c>
      <c r="C169" s="232">
        <v>52</v>
      </c>
      <c r="D169" s="232">
        <v>50</v>
      </c>
      <c r="E169" s="232"/>
      <c r="F169" s="232">
        <v>12</v>
      </c>
      <c r="G169" s="232">
        <v>12</v>
      </c>
      <c r="H169" s="232">
        <v>1</v>
      </c>
      <c r="I169" s="232"/>
      <c r="J169" s="232" t="s">
        <v>2705</v>
      </c>
      <c r="K169" s="232" t="s">
        <v>2587</v>
      </c>
      <c r="L169" s="233" t="s">
        <v>2885</v>
      </c>
      <c r="M169" s="232">
        <v>3</v>
      </c>
      <c r="N169" s="232" t="s">
        <v>2686</v>
      </c>
      <c r="O169" s="232">
        <v>2</v>
      </c>
      <c r="P169" s="232" t="s">
        <v>2703</v>
      </c>
      <c r="U169" s="232" t="s">
        <v>2700</v>
      </c>
      <c r="V169" s="228" t="s">
        <v>2845</v>
      </c>
      <c r="W169" s="228" t="s">
        <v>2622</v>
      </c>
    </row>
    <row r="170" s="228" customFormat="1" spans="1:23">
      <c r="A170" s="232" t="s">
        <v>2818</v>
      </c>
      <c r="B170" s="232">
        <v>563</v>
      </c>
      <c r="C170" s="232">
        <v>53</v>
      </c>
      <c r="D170" s="232">
        <v>50</v>
      </c>
      <c r="E170" s="232"/>
      <c r="F170" s="232">
        <v>18</v>
      </c>
      <c r="G170" s="232">
        <v>18</v>
      </c>
      <c r="H170" s="232">
        <v>1</v>
      </c>
      <c r="I170" s="232"/>
      <c r="J170" s="232" t="s">
        <v>2706</v>
      </c>
      <c r="K170" s="232" t="s">
        <v>2587</v>
      </c>
      <c r="L170" s="233" t="s">
        <v>2885</v>
      </c>
      <c r="M170" s="232">
        <v>3</v>
      </c>
      <c r="N170" s="232" t="s">
        <v>2686</v>
      </c>
      <c r="O170" s="232">
        <v>2</v>
      </c>
      <c r="P170" s="232" t="s">
        <v>2703</v>
      </c>
      <c r="U170" s="232" t="s">
        <v>2700</v>
      </c>
      <c r="V170" s="228" t="s">
        <v>2864</v>
      </c>
      <c r="W170" s="228" t="s">
        <v>2622</v>
      </c>
    </row>
    <row r="171" s="228" customFormat="1" spans="1:23">
      <c r="A171" s="232" t="s">
        <v>2818</v>
      </c>
      <c r="B171" s="232">
        <v>563</v>
      </c>
      <c r="C171" s="232">
        <v>54</v>
      </c>
      <c r="D171" s="232">
        <v>11</v>
      </c>
      <c r="E171" s="232">
        <v>25</v>
      </c>
      <c r="F171" s="232">
        <v>1</v>
      </c>
      <c r="G171" s="232">
        <v>1</v>
      </c>
      <c r="H171" s="232">
        <v>1</v>
      </c>
      <c r="I171" s="232"/>
      <c r="J171" s="232" t="s">
        <v>2707</v>
      </c>
      <c r="K171" s="232" t="s">
        <v>2708</v>
      </c>
      <c r="L171" s="233" t="s">
        <v>2886</v>
      </c>
      <c r="M171" s="232">
        <v>3</v>
      </c>
      <c r="N171" s="232" t="s">
        <v>2686</v>
      </c>
      <c r="O171" s="232">
        <v>2</v>
      </c>
      <c r="P171" s="232" t="s">
        <v>2703</v>
      </c>
      <c r="U171" s="232" t="s">
        <v>2700</v>
      </c>
      <c r="V171" s="228" t="s">
        <v>2820</v>
      </c>
      <c r="W171" s="228" t="s">
        <v>2622</v>
      </c>
    </row>
    <row r="172" s="228" customFormat="1" spans="1:23">
      <c r="A172" s="232" t="s">
        <v>2818</v>
      </c>
      <c r="B172" s="232">
        <v>563</v>
      </c>
      <c r="C172" s="232">
        <v>55</v>
      </c>
      <c r="D172" s="232">
        <v>11</v>
      </c>
      <c r="E172" s="232">
        <v>22</v>
      </c>
      <c r="F172" s="232">
        <v>1</v>
      </c>
      <c r="G172" s="232">
        <v>1</v>
      </c>
      <c r="H172" s="232">
        <v>1</v>
      </c>
      <c r="I172" s="232"/>
      <c r="J172" s="232" t="s">
        <v>2710</v>
      </c>
      <c r="K172" s="232" t="s">
        <v>2708</v>
      </c>
      <c r="L172" s="233" t="s">
        <v>2886</v>
      </c>
      <c r="M172" s="232">
        <v>3</v>
      </c>
      <c r="N172" s="232" t="s">
        <v>2686</v>
      </c>
      <c r="O172" s="232">
        <v>2</v>
      </c>
      <c r="P172" s="232" t="s">
        <v>2703</v>
      </c>
      <c r="U172" s="232" t="s">
        <v>2711</v>
      </c>
      <c r="V172" s="228" t="s">
        <v>2820</v>
      </c>
      <c r="W172" s="228" t="s">
        <v>2622</v>
      </c>
    </row>
    <row r="173" s="228" customFormat="1" spans="1:23">
      <c r="A173" s="232" t="s">
        <v>2818</v>
      </c>
      <c r="B173" s="232">
        <v>563</v>
      </c>
      <c r="C173" s="232">
        <v>56</v>
      </c>
      <c r="D173" s="232">
        <v>94</v>
      </c>
      <c r="E173" s="232">
        <v>4</v>
      </c>
      <c r="F173" s="232">
        <v>2</v>
      </c>
      <c r="G173" s="232">
        <v>2</v>
      </c>
      <c r="H173" s="232">
        <v>1</v>
      </c>
      <c r="I173" s="232"/>
      <c r="J173" s="232" t="s">
        <v>2712</v>
      </c>
      <c r="K173" s="232" t="s">
        <v>2591</v>
      </c>
      <c r="L173" s="233" t="s">
        <v>2887</v>
      </c>
      <c r="M173" s="232">
        <v>3</v>
      </c>
      <c r="N173" s="232" t="s">
        <v>2686</v>
      </c>
      <c r="O173" s="232">
        <v>3</v>
      </c>
      <c r="P173" s="232" t="s">
        <v>2590</v>
      </c>
      <c r="U173" s="232" t="s">
        <v>2711</v>
      </c>
      <c r="V173" s="228" t="s">
        <v>2822</v>
      </c>
      <c r="W173" s="228" t="s">
        <v>2622</v>
      </c>
    </row>
    <row r="174" s="228" customFormat="1" spans="1:23">
      <c r="A174" s="232" t="s">
        <v>2818</v>
      </c>
      <c r="B174" s="232">
        <v>563</v>
      </c>
      <c r="C174" s="232">
        <v>57</v>
      </c>
      <c r="D174" s="232">
        <v>94</v>
      </c>
      <c r="E174" s="232">
        <v>4</v>
      </c>
      <c r="F174" s="232">
        <v>4</v>
      </c>
      <c r="G174" s="232">
        <v>4</v>
      </c>
      <c r="H174" s="232">
        <v>1</v>
      </c>
      <c r="I174" s="232"/>
      <c r="J174" s="232" t="s">
        <v>2714</v>
      </c>
      <c r="K174" s="232" t="s">
        <v>2591</v>
      </c>
      <c r="L174" s="233" t="s">
        <v>2888</v>
      </c>
      <c r="M174" s="232">
        <v>3</v>
      </c>
      <c r="N174" s="232" t="s">
        <v>2686</v>
      </c>
      <c r="O174" s="232">
        <v>3</v>
      </c>
      <c r="P174" s="232" t="s">
        <v>2590</v>
      </c>
      <c r="U174" s="232" t="s">
        <v>2716</v>
      </c>
      <c r="V174" s="228" t="s">
        <v>2826</v>
      </c>
      <c r="W174" s="228" t="s">
        <v>2622</v>
      </c>
    </row>
    <row r="175" s="228" customFormat="1" spans="1:23">
      <c r="A175" s="232" t="s">
        <v>2818</v>
      </c>
      <c r="B175" s="232">
        <v>563</v>
      </c>
      <c r="C175" s="232">
        <v>58</v>
      </c>
      <c r="D175" s="232">
        <v>94</v>
      </c>
      <c r="E175" s="232">
        <v>4</v>
      </c>
      <c r="F175" s="232">
        <v>6</v>
      </c>
      <c r="G175" s="232">
        <v>6</v>
      </c>
      <c r="H175" s="232">
        <v>1</v>
      </c>
      <c r="I175" s="232"/>
      <c r="J175" s="232" t="s">
        <v>2717</v>
      </c>
      <c r="K175" s="232" t="s">
        <v>2591</v>
      </c>
      <c r="L175" s="233" t="s">
        <v>2889</v>
      </c>
      <c r="M175" s="232">
        <v>3</v>
      </c>
      <c r="N175" s="232" t="s">
        <v>2686</v>
      </c>
      <c r="O175" s="232">
        <v>3</v>
      </c>
      <c r="P175" s="232" t="s">
        <v>2590</v>
      </c>
      <c r="U175" s="232" t="s">
        <v>2716</v>
      </c>
      <c r="V175" s="228" t="s">
        <v>2830</v>
      </c>
      <c r="W175" s="228" t="s">
        <v>2622</v>
      </c>
    </row>
    <row r="176" s="228" customFormat="1" spans="1:23">
      <c r="A176" s="232" t="s">
        <v>2818</v>
      </c>
      <c r="B176" s="232">
        <v>563</v>
      </c>
      <c r="C176" s="232">
        <v>59</v>
      </c>
      <c r="D176" s="232">
        <v>94</v>
      </c>
      <c r="E176" s="232">
        <v>4</v>
      </c>
      <c r="F176" s="232">
        <v>9</v>
      </c>
      <c r="G176" s="232">
        <v>9</v>
      </c>
      <c r="H176" s="232">
        <v>1</v>
      </c>
      <c r="I176" s="232"/>
      <c r="J176" s="232" t="s">
        <v>2719</v>
      </c>
      <c r="K176" s="232" t="s">
        <v>2591</v>
      </c>
      <c r="L176" s="233" t="s">
        <v>2890</v>
      </c>
      <c r="M176" s="232">
        <v>3</v>
      </c>
      <c r="N176" s="232" t="s">
        <v>2686</v>
      </c>
      <c r="O176" s="232">
        <v>3</v>
      </c>
      <c r="P176" s="232" t="s">
        <v>2590</v>
      </c>
      <c r="U176" s="232" t="s">
        <v>2716</v>
      </c>
      <c r="V176" s="228" t="s">
        <v>2863</v>
      </c>
      <c r="W176" s="228" t="s">
        <v>2622</v>
      </c>
    </row>
    <row r="177" s="228" customFormat="1" spans="1:23">
      <c r="A177" s="232" t="s">
        <v>2818</v>
      </c>
      <c r="B177" s="232">
        <v>563</v>
      </c>
      <c r="C177" s="232">
        <v>60</v>
      </c>
      <c r="D177" s="232">
        <v>94</v>
      </c>
      <c r="E177" s="232">
        <v>4</v>
      </c>
      <c r="F177" s="232">
        <v>12</v>
      </c>
      <c r="G177" s="232">
        <v>12</v>
      </c>
      <c r="H177" s="232">
        <v>1</v>
      </c>
      <c r="I177" s="232"/>
      <c r="J177" s="232" t="s">
        <v>2721</v>
      </c>
      <c r="K177" s="232" t="s">
        <v>2591</v>
      </c>
      <c r="L177" s="233" t="s">
        <v>2891</v>
      </c>
      <c r="M177" s="232">
        <v>3</v>
      </c>
      <c r="N177" s="232" t="s">
        <v>2686</v>
      </c>
      <c r="O177" s="232">
        <v>3</v>
      </c>
      <c r="P177" s="232" t="s">
        <v>2590</v>
      </c>
      <c r="U177" s="232" t="s">
        <v>2723</v>
      </c>
      <c r="V177" s="228" t="s">
        <v>2892</v>
      </c>
      <c r="W177" s="228" t="s">
        <v>2724</v>
      </c>
    </row>
    <row r="178" s="228" customFormat="1" spans="1:23">
      <c r="A178" s="232" t="s">
        <v>2818</v>
      </c>
      <c r="B178" s="232">
        <v>563</v>
      </c>
      <c r="C178" s="232">
        <v>61</v>
      </c>
      <c r="D178" s="232">
        <v>103</v>
      </c>
      <c r="E178" s="232"/>
      <c r="F178" s="232">
        <v>3888</v>
      </c>
      <c r="G178" s="232">
        <v>3888</v>
      </c>
      <c r="H178" s="232">
        <v>1</v>
      </c>
      <c r="I178" s="232"/>
      <c r="J178" s="232" t="s">
        <v>2725</v>
      </c>
      <c r="K178" s="232"/>
      <c r="L178" s="233" t="s">
        <v>2893</v>
      </c>
      <c r="M178" s="232">
        <v>4</v>
      </c>
      <c r="N178" s="232" t="s">
        <v>2727</v>
      </c>
      <c r="O178" s="232">
        <v>1</v>
      </c>
      <c r="P178" s="232" t="s">
        <v>2728</v>
      </c>
      <c r="U178" s="232" t="s">
        <v>2723</v>
      </c>
      <c r="V178" s="228" t="s">
        <v>2894</v>
      </c>
      <c r="W178" s="228" t="s">
        <v>2724</v>
      </c>
    </row>
    <row r="179" s="228" customFormat="1" spans="1:23">
      <c r="A179" s="232" t="s">
        <v>2818</v>
      </c>
      <c r="B179" s="232">
        <v>563</v>
      </c>
      <c r="C179" s="232">
        <v>62</v>
      </c>
      <c r="D179" s="232">
        <v>103</v>
      </c>
      <c r="E179" s="232"/>
      <c r="F179" s="232">
        <v>6888</v>
      </c>
      <c r="G179" s="232">
        <v>6888</v>
      </c>
      <c r="H179" s="232">
        <v>1</v>
      </c>
      <c r="I179" s="232"/>
      <c r="J179" s="232" t="s">
        <v>2729</v>
      </c>
      <c r="K179" s="232"/>
      <c r="L179" s="233" t="s">
        <v>2895</v>
      </c>
      <c r="M179" s="232">
        <v>4</v>
      </c>
      <c r="N179" s="232" t="s">
        <v>2727</v>
      </c>
      <c r="O179" s="232">
        <v>1</v>
      </c>
      <c r="P179" s="232" t="s">
        <v>2728</v>
      </c>
      <c r="U179" s="232" t="s">
        <v>2723</v>
      </c>
      <c r="V179" s="228" t="s">
        <v>2896</v>
      </c>
      <c r="W179" s="228" t="s">
        <v>2724</v>
      </c>
    </row>
    <row r="180" s="228" customFormat="1" spans="1:23">
      <c r="A180" s="232" t="s">
        <v>2818</v>
      </c>
      <c r="B180" s="232">
        <v>563</v>
      </c>
      <c r="C180" s="232">
        <v>63</v>
      </c>
      <c r="D180" s="232">
        <v>103</v>
      </c>
      <c r="E180" s="232"/>
      <c r="F180" s="232">
        <v>9888</v>
      </c>
      <c r="G180" s="232">
        <v>9888</v>
      </c>
      <c r="H180" s="232">
        <v>1</v>
      </c>
      <c r="I180" s="232"/>
      <c r="J180" s="232" t="s">
        <v>2731</v>
      </c>
      <c r="K180" s="232"/>
      <c r="L180" s="233" t="s">
        <v>2897</v>
      </c>
      <c r="M180" s="232">
        <v>4</v>
      </c>
      <c r="N180" s="232" t="s">
        <v>2727</v>
      </c>
      <c r="O180" s="232">
        <v>1</v>
      </c>
      <c r="P180" s="232" t="s">
        <v>2728</v>
      </c>
      <c r="U180" s="232" t="s">
        <v>2723</v>
      </c>
      <c r="V180" s="228" t="s">
        <v>2898</v>
      </c>
      <c r="W180" s="228" t="s">
        <v>2724</v>
      </c>
    </row>
    <row r="181" s="228" customFormat="1" spans="1:23">
      <c r="A181" s="232" t="s">
        <v>2818</v>
      </c>
      <c r="B181" s="232">
        <v>563</v>
      </c>
      <c r="C181" s="232">
        <v>64</v>
      </c>
      <c r="D181" s="232">
        <v>103</v>
      </c>
      <c r="E181" s="232"/>
      <c r="F181" s="232">
        <v>16888</v>
      </c>
      <c r="G181" s="232">
        <v>16888</v>
      </c>
      <c r="H181" s="232">
        <v>1</v>
      </c>
      <c r="I181" s="232"/>
      <c r="J181" s="232" t="s">
        <v>2733</v>
      </c>
      <c r="K181" s="232"/>
      <c r="L181" s="233" t="s">
        <v>2899</v>
      </c>
      <c r="M181" s="232">
        <v>4</v>
      </c>
      <c r="N181" s="232" t="s">
        <v>2727</v>
      </c>
      <c r="O181" s="232">
        <v>1</v>
      </c>
      <c r="P181" s="232" t="s">
        <v>2728</v>
      </c>
      <c r="U181" s="232" t="s">
        <v>2723</v>
      </c>
      <c r="V181" s="228" t="s">
        <v>2900</v>
      </c>
      <c r="W181" s="228" t="s">
        <v>2724</v>
      </c>
    </row>
    <row r="182" s="228" customFormat="1" spans="1:23">
      <c r="A182" s="232" t="s">
        <v>2818</v>
      </c>
      <c r="B182" s="232">
        <v>563</v>
      </c>
      <c r="C182" s="232">
        <v>65</v>
      </c>
      <c r="D182" s="232">
        <v>103</v>
      </c>
      <c r="E182" s="232"/>
      <c r="F182" s="232">
        <v>26888</v>
      </c>
      <c r="G182" s="232">
        <v>26888</v>
      </c>
      <c r="H182" s="232">
        <v>1</v>
      </c>
      <c r="I182" s="232"/>
      <c r="J182" s="232" t="s">
        <v>2735</v>
      </c>
      <c r="K182" s="232"/>
      <c r="L182" s="233" t="s">
        <v>2901</v>
      </c>
      <c r="M182" s="232">
        <v>4</v>
      </c>
      <c r="N182" s="232" t="s">
        <v>2727</v>
      </c>
      <c r="O182" s="232">
        <v>1</v>
      </c>
      <c r="P182" s="232" t="s">
        <v>2728</v>
      </c>
      <c r="U182" s="232" t="s">
        <v>2723</v>
      </c>
      <c r="V182" s="228" t="s">
        <v>2902</v>
      </c>
      <c r="W182" s="228" t="s">
        <v>2724</v>
      </c>
    </row>
    <row r="183" s="228" customFormat="1" spans="1:23">
      <c r="A183" s="232" t="s">
        <v>2818</v>
      </c>
      <c r="B183" s="232">
        <v>563</v>
      </c>
      <c r="C183" s="232">
        <v>66</v>
      </c>
      <c r="D183" s="232">
        <v>103</v>
      </c>
      <c r="E183" s="232"/>
      <c r="F183" s="232">
        <v>38888</v>
      </c>
      <c r="G183" s="232">
        <v>38888</v>
      </c>
      <c r="H183" s="232">
        <v>1</v>
      </c>
      <c r="I183" s="232"/>
      <c r="J183" s="232" t="s">
        <v>2737</v>
      </c>
      <c r="K183" s="232"/>
      <c r="L183" s="233" t="s">
        <v>2903</v>
      </c>
      <c r="M183" s="232">
        <v>4</v>
      </c>
      <c r="N183" s="232" t="s">
        <v>2727</v>
      </c>
      <c r="O183" s="232">
        <v>1</v>
      </c>
      <c r="P183" s="232" t="s">
        <v>2728</v>
      </c>
      <c r="U183" s="232" t="s">
        <v>2723</v>
      </c>
      <c r="V183" s="228" t="s">
        <v>2904</v>
      </c>
      <c r="W183" s="228" t="s">
        <v>2724</v>
      </c>
    </row>
    <row r="184" s="228" customFormat="1" spans="1:23">
      <c r="A184" s="232" t="s">
        <v>2818</v>
      </c>
      <c r="B184" s="232">
        <v>563</v>
      </c>
      <c r="C184" s="232">
        <v>67</v>
      </c>
      <c r="D184" s="232">
        <v>103</v>
      </c>
      <c r="E184" s="232"/>
      <c r="F184" s="232">
        <v>58888</v>
      </c>
      <c r="G184" s="232">
        <v>58888</v>
      </c>
      <c r="H184" s="232">
        <v>1</v>
      </c>
      <c r="I184" s="232"/>
      <c r="J184" s="232" t="s">
        <v>2739</v>
      </c>
      <c r="K184" s="232"/>
      <c r="L184" s="233" t="s">
        <v>2905</v>
      </c>
      <c r="M184" s="232">
        <v>4</v>
      </c>
      <c r="N184" s="232" t="s">
        <v>2727</v>
      </c>
      <c r="O184" s="232">
        <v>1</v>
      </c>
      <c r="P184" s="232" t="s">
        <v>2728</v>
      </c>
      <c r="U184" s="232" t="s">
        <v>2741</v>
      </c>
      <c r="V184" s="228" t="s">
        <v>2906</v>
      </c>
      <c r="W184" s="228" t="s">
        <v>2742</v>
      </c>
    </row>
    <row r="185" s="228" customFormat="1" spans="1:23">
      <c r="A185" s="232" t="s">
        <v>2818</v>
      </c>
      <c r="B185" s="232">
        <v>563</v>
      </c>
      <c r="C185" s="232">
        <v>68</v>
      </c>
      <c r="D185" s="232">
        <v>33</v>
      </c>
      <c r="E185" s="232">
        <v>200060</v>
      </c>
      <c r="F185" s="232">
        <v>60</v>
      </c>
      <c r="G185" s="232">
        <v>60</v>
      </c>
      <c r="H185" s="232">
        <v>1</v>
      </c>
      <c r="I185" s="232"/>
      <c r="J185" s="232" t="s">
        <v>2743</v>
      </c>
      <c r="K185" s="232"/>
      <c r="L185" s="233" t="s">
        <v>2907</v>
      </c>
      <c r="M185" s="232">
        <v>4</v>
      </c>
      <c r="N185" s="232" t="s">
        <v>2727</v>
      </c>
      <c r="O185" s="232">
        <v>2</v>
      </c>
      <c r="P185" s="232" t="s">
        <v>2745</v>
      </c>
      <c r="U185" s="232" t="s">
        <v>2741</v>
      </c>
      <c r="V185" s="228" t="s">
        <v>2908</v>
      </c>
      <c r="W185" s="228" t="s">
        <v>2742</v>
      </c>
    </row>
    <row r="186" s="228" customFormat="1" spans="1:23">
      <c r="A186" s="232" t="s">
        <v>2818</v>
      </c>
      <c r="B186" s="232">
        <v>563</v>
      </c>
      <c r="C186" s="232">
        <v>69</v>
      </c>
      <c r="D186" s="232">
        <v>33</v>
      </c>
      <c r="E186" s="232">
        <v>200060</v>
      </c>
      <c r="F186" s="232">
        <v>120</v>
      </c>
      <c r="G186" s="232">
        <v>120</v>
      </c>
      <c r="H186" s="232">
        <v>1</v>
      </c>
      <c r="I186" s="232"/>
      <c r="J186" s="232" t="s">
        <v>2746</v>
      </c>
      <c r="K186" s="232"/>
      <c r="L186" s="233" t="s">
        <v>2909</v>
      </c>
      <c r="M186" s="232">
        <v>4</v>
      </c>
      <c r="N186" s="232" t="s">
        <v>2727</v>
      </c>
      <c r="O186" s="232">
        <v>2</v>
      </c>
      <c r="P186" s="232" t="s">
        <v>2745</v>
      </c>
      <c r="U186" s="232" t="s">
        <v>2741</v>
      </c>
      <c r="V186" s="228" t="s">
        <v>2871</v>
      </c>
      <c r="W186" s="228" t="s">
        <v>2742</v>
      </c>
    </row>
    <row r="187" s="228" customFormat="1" spans="1:23">
      <c r="A187" s="232" t="s">
        <v>2818</v>
      </c>
      <c r="B187" s="232">
        <v>563</v>
      </c>
      <c r="C187" s="232">
        <v>70</v>
      </c>
      <c r="D187" s="232">
        <v>33</v>
      </c>
      <c r="E187" s="232">
        <v>200060</v>
      </c>
      <c r="F187" s="232">
        <v>180</v>
      </c>
      <c r="G187" s="232">
        <v>180</v>
      </c>
      <c r="H187" s="232">
        <v>1</v>
      </c>
      <c r="I187" s="232"/>
      <c r="J187" s="232" t="s">
        <v>2748</v>
      </c>
      <c r="K187" s="232"/>
      <c r="L187" s="233" t="s">
        <v>2910</v>
      </c>
      <c r="M187" s="232">
        <v>4</v>
      </c>
      <c r="N187" s="232" t="s">
        <v>2727</v>
      </c>
      <c r="O187" s="232">
        <v>2</v>
      </c>
      <c r="P187" s="232" t="s">
        <v>2745</v>
      </c>
      <c r="U187" s="232" t="s">
        <v>2750</v>
      </c>
      <c r="V187" s="228" t="s">
        <v>2911</v>
      </c>
      <c r="W187" s="228" t="s">
        <v>2622</v>
      </c>
    </row>
    <row r="188" s="228" customFormat="1" spans="1:23">
      <c r="A188" s="232" t="s">
        <v>2818</v>
      </c>
      <c r="B188" s="232">
        <v>563</v>
      </c>
      <c r="C188" s="232">
        <v>71</v>
      </c>
      <c r="D188" s="232">
        <v>32</v>
      </c>
      <c r="E188" s="232"/>
      <c r="F188" s="232">
        <v>10</v>
      </c>
      <c r="G188" s="232">
        <v>10</v>
      </c>
      <c r="H188" s="232">
        <v>1</v>
      </c>
      <c r="I188" s="232"/>
      <c r="J188" s="232" t="s">
        <v>2751</v>
      </c>
      <c r="K188" s="232"/>
      <c r="L188" s="233" t="s">
        <v>2912</v>
      </c>
      <c r="M188" s="232">
        <v>4</v>
      </c>
      <c r="N188" s="232" t="s">
        <v>2727</v>
      </c>
      <c r="O188" s="232">
        <v>2</v>
      </c>
      <c r="P188" s="232" t="s">
        <v>2745</v>
      </c>
      <c r="U188" s="232" t="s">
        <v>2750</v>
      </c>
      <c r="V188" s="228" t="s">
        <v>2866</v>
      </c>
      <c r="W188" s="228" t="s">
        <v>2622</v>
      </c>
    </row>
    <row r="189" s="228" customFormat="1" spans="1:23">
      <c r="A189" s="232" t="s">
        <v>2818</v>
      </c>
      <c r="B189" s="232">
        <v>563</v>
      </c>
      <c r="C189" s="232">
        <v>72</v>
      </c>
      <c r="D189" s="232">
        <v>32</v>
      </c>
      <c r="E189" s="232"/>
      <c r="F189" s="232">
        <v>20</v>
      </c>
      <c r="G189" s="232">
        <v>20</v>
      </c>
      <c r="H189" s="232">
        <v>1</v>
      </c>
      <c r="I189" s="232"/>
      <c r="J189" s="232" t="s">
        <v>2753</v>
      </c>
      <c r="K189" s="232"/>
      <c r="L189" s="233" t="s">
        <v>2913</v>
      </c>
      <c r="M189" s="232">
        <v>4</v>
      </c>
      <c r="N189" s="232" t="s">
        <v>2727</v>
      </c>
      <c r="O189" s="232">
        <v>2</v>
      </c>
      <c r="P189" s="232" t="s">
        <v>2745</v>
      </c>
      <c r="U189" s="232" t="s">
        <v>2755</v>
      </c>
      <c r="V189" s="228" t="s">
        <v>2837</v>
      </c>
      <c r="W189" s="228" t="s">
        <v>2622</v>
      </c>
    </row>
    <row r="190" s="228" customFormat="1" spans="1:23">
      <c r="A190" s="232" t="s">
        <v>2818</v>
      </c>
      <c r="B190" s="232">
        <v>563</v>
      </c>
      <c r="C190" s="232">
        <v>73</v>
      </c>
      <c r="D190" s="232">
        <v>32</v>
      </c>
      <c r="E190" s="232"/>
      <c r="F190" s="232">
        <v>30</v>
      </c>
      <c r="G190" s="232">
        <v>30</v>
      </c>
      <c r="H190" s="232">
        <v>1</v>
      </c>
      <c r="I190" s="232"/>
      <c r="J190" s="232" t="s">
        <v>2756</v>
      </c>
      <c r="K190" s="232"/>
      <c r="L190" s="233" t="s">
        <v>2914</v>
      </c>
      <c r="M190" s="232">
        <v>4</v>
      </c>
      <c r="N190" s="232" t="s">
        <v>2727</v>
      </c>
      <c r="O190" s="232">
        <v>2</v>
      </c>
      <c r="P190" s="232" t="s">
        <v>2745</v>
      </c>
      <c r="U190" s="232" t="s">
        <v>2755</v>
      </c>
      <c r="V190" s="228" t="s">
        <v>2839</v>
      </c>
      <c r="W190" s="228" t="s">
        <v>2622</v>
      </c>
    </row>
    <row r="191" s="228" customFormat="1" spans="1:23">
      <c r="A191" s="232" t="s">
        <v>2818</v>
      </c>
      <c r="B191" s="232">
        <v>563</v>
      </c>
      <c r="C191" s="232">
        <v>74</v>
      </c>
      <c r="D191" s="232">
        <v>32</v>
      </c>
      <c r="E191" s="232"/>
      <c r="F191" s="232">
        <v>40</v>
      </c>
      <c r="G191" s="232">
        <v>40</v>
      </c>
      <c r="H191" s="232">
        <v>1</v>
      </c>
      <c r="I191" s="232"/>
      <c r="J191" s="232" t="s">
        <v>2758</v>
      </c>
      <c r="K191" s="232"/>
      <c r="L191" s="233" t="s">
        <v>2915</v>
      </c>
      <c r="M191" s="232">
        <v>4</v>
      </c>
      <c r="N191" s="232" t="s">
        <v>2727</v>
      </c>
      <c r="O191" s="232">
        <v>2</v>
      </c>
      <c r="P191" s="232" t="s">
        <v>2745</v>
      </c>
      <c r="U191" s="232" t="s">
        <v>2760</v>
      </c>
      <c r="V191" s="228" t="s">
        <v>2840</v>
      </c>
      <c r="W191" s="228" t="s">
        <v>2761</v>
      </c>
    </row>
    <row r="192" s="228" customFormat="1" spans="1:23">
      <c r="A192" s="232" t="s">
        <v>2818</v>
      </c>
      <c r="B192" s="232">
        <v>563</v>
      </c>
      <c r="C192" s="232">
        <v>75</v>
      </c>
      <c r="D192" s="232">
        <v>105</v>
      </c>
      <c r="E192" s="232"/>
      <c r="F192" s="232">
        <v>1</v>
      </c>
      <c r="G192" s="232">
        <v>1</v>
      </c>
      <c r="H192" s="232">
        <v>1</v>
      </c>
      <c r="I192" s="232"/>
      <c r="J192" s="232" t="s">
        <v>2762</v>
      </c>
      <c r="K192" s="232" t="s">
        <v>2708</v>
      </c>
      <c r="L192" s="233" t="s">
        <v>2916</v>
      </c>
      <c r="M192" s="232">
        <v>4</v>
      </c>
      <c r="N192" s="232" t="s">
        <v>2727</v>
      </c>
      <c r="O192" s="232">
        <v>3</v>
      </c>
      <c r="P192" s="232" t="s">
        <v>2764</v>
      </c>
      <c r="U192" s="232" t="s">
        <v>2760</v>
      </c>
      <c r="V192" s="228" t="s">
        <v>2820</v>
      </c>
      <c r="W192" s="228" t="s">
        <v>2761</v>
      </c>
    </row>
    <row r="193" s="228" customFormat="1" spans="1:23">
      <c r="A193" s="232" t="s">
        <v>2818</v>
      </c>
      <c r="B193" s="232">
        <v>563</v>
      </c>
      <c r="C193" s="232">
        <v>76</v>
      </c>
      <c r="D193" s="232">
        <v>105</v>
      </c>
      <c r="E193" s="232"/>
      <c r="F193" s="232">
        <v>3</v>
      </c>
      <c r="G193" s="232">
        <v>3</v>
      </c>
      <c r="H193" s="232">
        <v>1</v>
      </c>
      <c r="I193" s="232"/>
      <c r="J193" s="232" t="s">
        <v>2765</v>
      </c>
      <c r="K193" s="232" t="s">
        <v>2708</v>
      </c>
      <c r="L193" s="233" t="s">
        <v>2917</v>
      </c>
      <c r="M193" s="232">
        <v>4</v>
      </c>
      <c r="N193" s="232" t="s">
        <v>2727</v>
      </c>
      <c r="O193" s="232">
        <v>3</v>
      </c>
      <c r="P193" s="232" t="s">
        <v>2764</v>
      </c>
      <c r="U193" s="232" t="s">
        <v>2760</v>
      </c>
      <c r="V193" s="228" t="s">
        <v>2824</v>
      </c>
      <c r="W193" s="228" t="s">
        <v>2761</v>
      </c>
    </row>
    <row r="194" s="228" customFormat="1" spans="1:23">
      <c r="A194" s="232" t="s">
        <v>2818</v>
      </c>
      <c r="B194" s="232">
        <v>563</v>
      </c>
      <c r="C194" s="232">
        <v>77</v>
      </c>
      <c r="D194" s="232">
        <v>105</v>
      </c>
      <c r="E194" s="232"/>
      <c r="F194" s="232">
        <v>6</v>
      </c>
      <c r="G194" s="232">
        <v>6</v>
      </c>
      <c r="H194" s="232">
        <v>1</v>
      </c>
      <c r="I194" s="232"/>
      <c r="J194" s="232" t="s">
        <v>2767</v>
      </c>
      <c r="K194" s="232" t="s">
        <v>2708</v>
      </c>
      <c r="L194" s="233" t="s">
        <v>2918</v>
      </c>
      <c r="M194" s="232">
        <v>4</v>
      </c>
      <c r="N194" s="232" t="s">
        <v>2727</v>
      </c>
      <c r="O194" s="232">
        <v>3</v>
      </c>
      <c r="P194" s="232" t="s">
        <v>2764</v>
      </c>
      <c r="U194" s="232" t="s">
        <v>2760</v>
      </c>
      <c r="V194" s="228" t="s">
        <v>2830</v>
      </c>
      <c r="W194" s="228" t="s">
        <v>2761</v>
      </c>
    </row>
    <row r="195" s="228" customFormat="1" spans="1:23">
      <c r="A195" s="232" t="s">
        <v>2818</v>
      </c>
      <c r="B195" s="232">
        <v>563</v>
      </c>
      <c r="C195" s="232">
        <v>78</v>
      </c>
      <c r="D195" s="232">
        <v>105</v>
      </c>
      <c r="E195" s="232"/>
      <c r="F195" s="232">
        <v>12</v>
      </c>
      <c r="G195" s="232">
        <v>12</v>
      </c>
      <c r="H195" s="232">
        <v>1</v>
      </c>
      <c r="I195" s="232"/>
      <c r="J195" s="232" t="s">
        <v>2769</v>
      </c>
      <c r="K195" s="232" t="s">
        <v>2708</v>
      </c>
      <c r="L195" s="233" t="s">
        <v>2919</v>
      </c>
      <c r="M195" s="232">
        <v>4</v>
      </c>
      <c r="N195" s="232" t="s">
        <v>2727</v>
      </c>
      <c r="O195" s="232">
        <v>3</v>
      </c>
      <c r="P195" s="232" t="s">
        <v>2764</v>
      </c>
      <c r="U195" s="232" t="s">
        <v>2760</v>
      </c>
      <c r="V195" s="228" t="s">
        <v>2845</v>
      </c>
      <c r="W195" s="228" t="s">
        <v>2761</v>
      </c>
    </row>
    <row r="196" s="228" customFormat="1" spans="1:23">
      <c r="A196" s="232" t="s">
        <v>2818</v>
      </c>
      <c r="B196" s="232">
        <v>563</v>
      </c>
      <c r="C196" s="232">
        <v>79</v>
      </c>
      <c r="D196" s="232">
        <v>105</v>
      </c>
      <c r="E196" s="232"/>
      <c r="F196" s="232">
        <v>18</v>
      </c>
      <c r="G196" s="232">
        <v>18</v>
      </c>
      <c r="H196" s="232">
        <v>1</v>
      </c>
      <c r="I196" s="232"/>
      <c r="J196" s="232" t="s">
        <v>2771</v>
      </c>
      <c r="K196" s="232" t="s">
        <v>2708</v>
      </c>
      <c r="L196" s="233" t="s">
        <v>2919</v>
      </c>
      <c r="M196" s="232">
        <v>4</v>
      </c>
      <c r="N196" s="232" t="s">
        <v>2727</v>
      </c>
      <c r="O196" s="232">
        <v>3</v>
      </c>
      <c r="P196" s="232" t="s">
        <v>2764</v>
      </c>
      <c r="U196" s="232" t="s">
        <v>2760</v>
      </c>
      <c r="V196" s="228" t="s">
        <v>2864</v>
      </c>
      <c r="W196" s="228" t="s">
        <v>2761</v>
      </c>
    </row>
    <row r="197" s="228" customFormat="1" spans="1:23">
      <c r="A197" s="232" t="s">
        <v>2818</v>
      </c>
      <c r="B197" s="232">
        <v>563</v>
      </c>
      <c r="C197" s="232">
        <v>80</v>
      </c>
      <c r="D197" s="232">
        <v>105</v>
      </c>
      <c r="E197" s="232"/>
      <c r="F197" s="232">
        <v>24</v>
      </c>
      <c r="G197" s="232">
        <v>24</v>
      </c>
      <c r="H197" s="232">
        <v>1</v>
      </c>
      <c r="I197" s="232"/>
      <c r="J197" s="232" t="s">
        <v>2772</v>
      </c>
      <c r="K197" s="232" t="s">
        <v>2708</v>
      </c>
      <c r="L197" s="233" t="s">
        <v>2919</v>
      </c>
      <c r="M197" s="232">
        <v>4</v>
      </c>
      <c r="N197" s="232" t="s">
        <v>2727</v>
      </c>
      <c r="O197" s="232">
        <v>3</v>
      </c>
      <c r="P197" s="232" t="s">
        <v>2764</v>
      </c>
      <c r="U197" s="232" t="s">
        <v>2773</v>
      </c>
      <c r="V197" s="228" t="s">
        <v>2847</v>
      </c>
      <c r="W197" s="228" t="s">
        <v>2622</v>
      </c>
    </row>
    <row r="198" s="228" customFormat="1" spans="1:23">
      <c r="A198" s="232" t="s">
        <v>2818</v>
      </c>
      <c r="B198" s="232">
        <v>563</v>
      </c>
      <c r="C198" s="232">
        <v>81</v>
      </c>
      <c r="D198" s="232">
        <v>11</v>
      </c>
      <c r="E198" s="232">
        <v>15</v>
      </c>
      <c r="F198" s="232">
        <v>1</v>
      </c>
      <c r="G198" s="232">
        <v>1</v>
      </c>
      <c r="H198" s="232">
        <v>1</v>
      </c>
      <c r="I198" s="232"/>
      <c r="J198" s="232" t="s">
        <v>2774</v>
      </c>
      <c r="K198" s="232"/>
      <c r="L198" s="233" t="s">
        <v>2920</v>
      </c>
      <c r="M198" s="232">
        <v>5</v>
      </c>
      <c r="N198" s="232" t="s">
        <v>2776</v>
      </c>
      <c r="O198" s="232">
        <v>1</v>
      </c>
      <c r="P198" s="232" t="s">
        <v>2777</v>
      </c>
      <c r="U198" s="232" t="s">
        <v>2773</v>
      </c>
      <c r="V198" s="228" t="s">
        <v>2820</v>
      </c>
      <c r="W198" s="228" t="s">
        <v>2622</v>
      </c>
    </row>
    <row r="199" s="228" customFormat="1" spans="1:23">
      <c r="A199" s="232" t="s">
        <v>2818</v>
      </c>
      <c r="B199" s="232">
        <v>563</v>
      </c>
      <c r="C199" s="232">
        <v>82</v>
      </c>
      <c r="D199" s="232">
        <v>11</v>
      </c>
      <c r="E199" s="232">
        <v>15</v>
      </c>
      <c r="F199" s="232">
        <v>3</v>
      </c>
      <c r="G199" s="232">
        <v>3</v>
      </c>
      <c r="H199" s="232">
        <v>1</v>
      </c>
      <c r="I199" s="232"/>
      <c r="J199" s="232" t="s">
        <v>2778</v>
      </c>
      <c r="K199" s="232"/>
      <c r="L199" s="233" t="s">
        <v>2921</v>
      </c>
      <c r="M199" s="232">
        <v>5</v>
      </c>
      <c r="N199" s="232" t="s">
        <v>2776</v>
      </c>
      <c r="O199" s="232">
        <v>1</v>
      </c>
      <c r="P199" s="232" t="s">
        <v>2777</v>
      </c>
      <c r="U199" s="232" t="s">
        <v>2773</v>
      </c>
      <c r="V199" s="228" t="s">
        <v>2824</v>
      </c>
      <c r="W199" s="228" t="s">
        <v>2622</v>
      </c>
    </row>
    <row r="200" s="228" customFormat="1" spans="1:23">
      <c r="A200" s="232" t="s">
        <v>2818</v>
      </c>
      <c r="B200" s="232">
        <v>563</v>
      </c>
      <c r="C200" s="232">
        <v>83</v>
      </c>
      <c r="D200" s="232">
        <v>11</v>
      </c>
      <c r="E200" s="232">
        <v>15</v>
      </c>
      <c r="F200" s="232">
        <v>5</v>
      </c>
      <c r="G200" s="232">
        <v>5</v>
      </c>
      <c r="H200" s="232">
        <v>1</v>
      </c>
      <c r="I200" s="232"/>
      <c r="J200" s="232" t="s">
        <v>2780</v>
      </c>
      <c r="K200" s="232"/>
      <c r="L200" s="233" t="s">
        <v>2922</v>
      </c>
      <c r="M200" s="232">
        <v>5</v>
      </c>
      <c r="N200" s="232" t="s">
        <v>2776</v>
      </c>
      <c r="O200" s="232">
        <v>1</v>
      </c>
      <c r="P200" s="232" t="s">
        <v>2777</v>
      </c>
      <c r="U200" s="232" t="s">
        <v>2782</v>
      </c>
      <c r="V200" s="228" t="s">
        <v>2828</v>
      </c>
      <c r="W200" s="228" t="s">
        <v>2622</v>
      </c>
    </row>
    <row r="201" s="228" customFormat="1" spans="1:23">
      <c r="A201" s="232" t="s">
        <v>2818</v>
      </c>
      <c r="B201" s="232">
        <v>563</v>
      </c>
      <c r="C201" s="232">
        <v>84</v>
      </c>
      <c r="D201" s="232">
        <v>11</v>
      </c>
      <c r="E201" s="232">
        <v>15</v>
      </c>
      <c r="F201" s="232">
        <v>6</v>
      </c>
      <c r="G201" s="232">
        <v>6</v>
      </c>
      <c r="H201" s="232">
        <v>1</v>
      </c>
      <c r="I201" s="232"/>
      <c r="J201" s="232" t="s">
        <v>2783</v>
      </c>
      <c r="K201" s="232"/>
      <c r="L201" s="233" t="s">
        <v>2923</v>
      </c>
      <c r="M201" s="232">
        <v>5</v>
      </c>
      <c r="N201" s="232" t="s">
        <v>2776</v>
      </c>
      <c r="O201" s="232">
        <v>1</v>
      </c>
      <c r="P201" s="232" t="s">
        <v>2777</v>
      </c>
      <c r="U201" s="232" t="s">
        <v>2782</v>
      </c>
      <c r="V201" s="228" t="s">
        <v>2830</v>
      </c>
      <c r="W201" s="228" t="s">
        <v>2622</v>
      </c>
    </row>
    <row r="202" s="228" customFormat="1" spans="1:23">
      <c r="A202" s="232" t="s">
        <v>2818</v>
      </c>
      <c r="B202" s="232">
        <v>563</v>
      </c>
      <c r="C202" s="232">
        <v>85</v>
      </c>
      <c r="D202" s="232">
        <v>11</v>
      </c>
      <c r="E202" s="232">
        <v>15</v>
      </c>
      <c r="F202" s="232">
        <v>9</v>
      </c>
      <c r="G202" s="232">
        <v>9</v>
      </c>
      <c r="H202" s="232">
        <v>1</v>
      </c>
      <c r="I202" s="232"/>
      <c r="J202" s="232" t="s">
        <v>2785</v>
      </c>
      <c r="K202" s="232"/>
      <c r="L202" s="233" t="s">
        <v>2924</v>
      </c>
      <c r="M202" s="232">
        <v>5</v>
      </c>
      <c r="N202" s="232" t="s">
        <v>2776</v>
      </c>
      <c r="O202" s="232">
        <v>1</v>
      </c>
      <c r="P202" s="232" t="s">
        <v>2777</v>
      </c>
      <c r="U202" s="232" t="s">
        <v>2782</v>
      </c>
      <c r="V202" s="228" t="s">
        <v>2863</v>
      </c>
      <c r="W202" s="228" t="s">
        <v>2622</v>
      </c>
    </row>
    <row r="203" s="228" customFormat="1" spans="1:23">
      <c r="A203" s="232" t="s">
        <v>2818</v>
      </c>
      <c r="B203" s="232">
        <v>563</v>
      </c>
      <c r="C203" s="232">
        <v>86</v>
      </c>
      <c r="D203" s="232">
        <v>11</v>
      </c>
      <c r="E203" s="232">
        <v>15</v>
      </c>
      <c r="F203" s="232">
        <v>12</v>
      </c>
      <c r="G203" s="232">
        <v>12</v>
      </c>
      <c r="H203" s="232">
        <v>1</v>
      </c>
      <c r="I203" s="232"/>
      <c r="J203" s="232" t="s">
        <v>2787</v>
      </c>
      <c r="K203" s="232"/>
      <c r="L203" s="233" t="s">
        <v>2925</v>
      </c>
      <c r="M203" s="232">
        <v>5</v>
      </c>
      <c r="N203" s="232" t="s">
        <v>2776</v>
      </c>
      <c r="O203" s="232">
        <v>1</v>
      </c>
      <c r="P203" s="232" t="s">
        <v>2777</v>
      </c>
      <c r="U203" s="232" t="s">
        <v>2789</v>
      </c>
      <c r="V203" s="228" t="s">
        <v>2845</v>
      </c>
      <c r="W203" s="228" t="s">
        <v>2622</v>
      </c>
    </row>
    <row r="204" s="228" customFormat="1" spans="1:23">
      <c r="A204" s="232" t="s">
        <v>2818</v>
      </c>
      <c r="B204" s="232">
        <v>563</v>
      </c>
      <c r="C204" s="232">
        <v>87</v>
      </c>
      <c r="D204" s="232">
        <v>5</v>
      </c>
      <c r="E204" s="232"/>
      <c r="F204" s="232">
        <v>5</v>
      </c>
      <c r="G204" s="232">
        <v>5</v>
      </c>
      <c r="H204" s="232">
        <v>1</v>
      </c>
      <c r="I204" s="232"/>
      <c r="J204" s="232" t="s">
        <v>2790</v>
      </c>
      <c r="K204" s="232" t="s">
        <v>2583</v>
      </c>
      <c r="L204" s="233" t="s">
        <v>2926</v>
      </c>
      <c r="M204" s="232">
        <v>5</v>
      </c>
      <c r="N204" s="232" t="s">
        <v>2776</v>
      </c>
      <c r="O204" s="232">
        <v>2</v>
      </c>
      <c r="P204" s="232" t="s">
        <v>2792</v>
      </c>
      <c r="U204" s="232" t="s">
        <v>2789</v>
      </c>
      <c r="V204" s="228" t="s">
        <v>2828</v>
      </c>
      <c r="W204" s="228" t="s">
        <v>2622</v>
      </c>
    </row>
    <row r="205" s="228" customFormat="1" spans="1:23">
      <c r="A205" s="232" t="s">
        <v>2818</v>
      </c>
      <c r="B205" s="232">
        <v>563</v>
      </c>
      <c r="C205" s="232">
        <v>88</v>
      </c>
      <c r="D205" s="232">
        <v>5</v>
      </c>
      <c r="E205" s="232"/>
      <c r="F205" s="232">
        <v>10</v>
      </c>
      <c r="G205" s="232">
        <v>10</v>
      </c>
      <c r="H205" s="232">
        <v>1</v>
      </c>
      <c r="I205" s="232"/>
      <c r="J205" s="232" t="s">
        <v>2793</v>
      </c>
      <c r="K205" s="232" t="s">
        <v>2583</v>
      </c>
      <c r="L205" s="233" t="s">
        <v>2927</v>
      </c>
      <c r="M205" s="232">
        <v>5</v>
      </c>
      <c r="N205" s="232" t="s">
        <v>2776</v>
      </c>
      <c r="O205" s="232">
        <v>2</v>
      </c>
      <c r="P205" s="232" t="s">
        <v>2792</v>
      </c>
      <c r="U205" s="232" t="s">
        <v>2789</v>
      </c>
      <c r="V205" s="228" t="s">
        <v>2866</v>
      </c>
      <c r="W205" s="228" t="s">
        <v>2622</v>
      </c>
    </row>
    <row r="206" s="228" customFormat="1" spans="1:23">
      <c r="A206" s="232" t="s">
        <v>2818</v>
      </c>
      <c r="B206" s="232">
        <v>563</v>
      </c>
      <c r="C206" s="232">
        <v>89</v>
      </c>
      <c r="D206" s="232">
        <v>5</v>
      </c>
      <c r="E206" s="232"/>
      <c r="F206" s="232">
        <v>15</v>
      </c>
      <c r="G206" s="232">
        <v>15</v>
      </c>
      <c r="H206" s="232">
        <v>1</v>
      </c>
      <c r="I206" s="232"/>
      <c r="J206" s="232" t="s">
        <v>2795</v>
      </c>
      <c r="K206" s="232" t="s">
        <v>2583</v>
      </c>
      <c r="L206" s="233" t="s">
        <v>2928</v>
      </c>
      <c r="M206" s="232">
        <v>5</v>
      </c>
      <c r="N206" s="232" t="s">
        <v>2776</v>
      </c>
      <c r="O206" s="232">
        <v>2</v>
      </c>
      <c r="P206" s="232" t="s">
        <v>2792</v>
      </c>
      <c r="U206" s="232" t="s">
        <v>2789</v>
      </c>
      <c r="V206" s="228" t="s">
        <v>2836</v>
      </c>
      <c r="W206" s="228" t="s">
        <v>2622</v>
      </c>
    </row>
    <row r="207" s="228" customFormat="1" spans="1:23">
      <c r="A207" s="232" t="s">
        <v>2818</v>
      </c>
      <c r="B207" s="232">
        <v>563</v>
      </c>
      <c r="C207" s="232">
        <v>90</v>
      </c>
      <c r="D207" s="232">
        <v>5</v>
      </c>
      <c r="E207" s="232"/>
      <c r="F207" s="232">
        <v>20</v>
      </c>
      <c r="G207" s="232">
        <v>20</v>
      </c>
      <c r="H207" s="232">
        <v>1</v>
      </c>
      <c r="I207" s="232"/>
      <c r="J207" s="232" t="s">
        <v>2797</v>
      </c>
      <c r="K207" s="232" t="s">
        <v>2583</v>
      </c>
      <c r="L207" s="233" t="s">
        <v>2929</v>
      </c>
      <c r="M207" s="232">
        <v>5</v>
      </c>
      <c r="N207" s="232" t="s">
        <v>2776</v>
      </c>
      <c r="O207" s="232">
        <v>2</v>
      </c>
      <c r="P207" s="232" t="s">
        <v>2792</v>
      </c>
      <c r="U207" s="232" t="s">
        <v>2789</v>
      </c>
      <c r="V207" s="228" t="s">
        <v>2837</v>
      </c>
      <c r="W207" s="228" t="s">
        <v>2622</v>
      </c>
    </row>
    <row r="208" s="228" customFormat="1" spans="1:23">
      <c r="A208" s="232" t="s">
        <v>2818</v>
      </c>
      <c r="B208" s="232">
        <v>563</v>
      </c>
      <c r="C208" s="232">
        <v>91</v>
      </c>
      <c r="D208" s="232">
        <v>5</v>
      </c>
      <c r="E208" s="232"/>
      <c r="F208" s="232">
        <v>25</v>
      </c>
      <c r="G208" s="232">
        <v>25</v>
      </c>
      <c r="H208" s="232">
        <v>1</v>
      </c>
      <c r="I208" s="232"/>
      <c r="J208" s="232" t="s">
        <v>2799</v>
      </c>
      <c r="K208" s="232" t="s">
        <v>2583</v>
      </c>
      <c r="L208" s="233" t="s">
        <v>2930</v>
      </c>
      <c r="M208" s="232">
        <v>5</v>
      </c>
      <c r="N208" s="232" t="s">
        <v>2776</v>
      </c>
      <c r="O208" s="232">
        <v>2</v>
      </c>
      <c r="P208" s="232" t="s">
        <v>2792</v>
      </c>
      <c r="U208" s="232" t="s">
        <v>2789</v>
      </c>
      <c r="V208" s="228" t="s">
        <v>2931</v>
      </c>
      <c r="W208" s="228" t="s">
        <v>2622</v>
      </c>
    </row>
    <row r="209" s="228" customFormat="1" spans="1:23">
      <c r="A209" s="232" t="s">
        <v>2818</v>
      </c>
      <c r="B209" s="232">
        <v>563</v>
      </c>
      <c r="C209" s="232">
        <v>92</v>
      </c>
      <c r="D209" s="232">
        <v>5</v>
      </c>
      <c r="E209" s="232"/>
      <c r="F209" s="232">
        <v>30</v>
      </c>
      <c r="G209" s="232">
        <v>30</v>
      </c>
      <c r="H209" s="232">
        <v>1</v>
      </c>
      <c r="I209" s="232"/>
      <c r="J209" s="232" t="s">
        <v>2801</v>
      </c>
      <c r="K209" s="232" t="s">
        <v>2583</v>
      </c>
      <c r="L209" s="233" t="s">
        <v>2932</v>
      </c>
      <c r="M209" s="232">
        <v>5</v>
      </c>
      <c r="N209" s="232" t="s">
        <v>2776</v>
      </c>
      <c r="O209" s="232">
        <v>2</v>
      </c>
      <c r="P209" s="232" t="s">
        <v>2792</v>
      </c>
      <c r="U209" s="232" t="s">
        <v>2789</v>
      </c>
      <c r="V209" s="228" t="s">
        <v>2839</v>
      </c>
      <c r="W209" s="228" t="s">
        <v>2622</v>
      </c>
    </row>
    <row r="210" s="228" customFormat="1" spans="1:23">
      <c r="A210" s="232" t="s">
        <v>2818</v>
      </c>
      <c r="B210" s="232">
        <v>563</v>
      </c>
      <c r="C210" s="232">
        <v>93</v>
      </c>
      <c r="D210" s="232">
        <v>5</v>
      </c>
      <c r="E210" s="232"/>
      <c r="F210" s="232">
        <v>35</v>
      </c>
      <c r="G210" s="232">
        <v>35</v>
      </c>
      <c r="H210" s="232">
        <v>1</v>
      </c>
      <c r="I210" s="232"/>
      <c r="J210" s="232" t="s">
        <v>2803</v>
      </c>
      <c r="K210" s="232" t="s">
        <v>2583</v>
      </c>
      <c r="L210" s="233" t="s">
        <v>2933</v>
      </c>
      <c r="M210" s="232">
        <v>5</v>
      </c>
      <c r="N210" s="232" t="s">
        <v>2776</v>
      </c>
      <c r="O210" s="232">
        <v>2</v>
      </c>
      <c r="P210" s="232" t="s">
        <v>2792</v>
      </c>
      <c r="U210" s="232" t="s">
        <v>2805</v>
      </c>
      <c r="V210" s="228" t="s">
        <v>2934</v>
      </c>
      <c r="W210" s="228" t="s">
        <v>2622</v>
      </c>
    </row>
    <row r="211" s="228" customFormat="1" spans="1:23">
      <c r="A211" s="232" t="s">
        <v>2818</v>
      </c>
      <c r="B211" s="232">
        <v>563</v>
      </c>
      <c r="C211" s="232">
        <v>94</v>
      </c>
      <c r="D211" s="232">
        <v>91</v>
      </c>
      <c r="E211" s="232"/>
      <c r="F211" s="232">
        <v>5</v>
      </c>
      <c r="G211" s="232">
        <v>5</v>
      </c>
      <c r="H211" s="232">
        <v>1</v>
      </c>
      <c r="I211" s="232"/>
      <c r="J211" s="232" t="s">
        <v>2806</v>
      </c>
      <c r="K211" s="232" t="s">
        <v>2593</v>
      </c>
      <c r="L211" s="233" t="s">
        <v>2935</v>
      </c>
      <c r="M211" s="232">
        <v>5</v>
      </c>
      <c r="N211" s="232" t="s">
        <v>2776</v>
      </c>
      <c r="O211" s="232">
        <v>3</v>
      </c>
      <c r="P211" s="232" t="s">
        <v>2592</v>
      </c>
      <c r="U211" s="232" t="s">
        <v>2805</v>
      </c>
      <c r="V211" s="228" t="s">
        <v>2828</v>
      </c>
      <c r="W211" s="228" t="s">
        <v>2622</v>
      </c>
    </row>
    <row r="212" s="228" customFormat="1" spans="1:23">
      <c r="A212" s="232" t="s">
        <v>2818</v>
      </c>
      <c r="B212" s="232">
        <v>563</v>
      </c>
      <c r="C212" s="232">
        <v>95</v>
      </c>
      <c r="D212" s="232">
        <v>91</v>
      </c>
      <c r="E212" s="232"/>
      <c r="F212" s="232">
        <v>10</v>
      </c>
      <c r="G212" s="232">
        <v>10</v>
      </c>
      <c r="H212" s="232">
        <v>1</v>
      </c>
      <c r="I212" s="232"/>
      <c r="J212" s="232" t="s">
        <v>2808</v>
      </c>
      <c r="K212" s="232" t="s">
        <v>2593</v>
      </c>
      <c r="L212" s="233" t="s">
        <v>2935</v>
      </c>
      <c r="M212" s="232">
        <v>5</v>
      </c>
      <c r="N212" s="232" t="s">
        <v>2776</v>
      </c>
      <c r="O212" s="232">
        <v>3</v>
      </c>
      <c r="P212" s="232" t="s">
        <v>2592</v>
      </c>
      <c r="U212" s="232" t="s">
        <v>2805</v>
      </c>
      <c r="V212" s="228" t="s">
        <v>2866</v>
      </c>
      <c r="W212" s="228" t="s">
        <v>2622</v>
      </c>
    </row>
    <row r="213" s="228" customFormat="1" spans="1:23">
      <c r="A213" s="232" t="s">
        <v>2818</v>
      </c>
      <c r="B213" s="232">
        <v>563</v>
      </c>
      <c r="C213" s="232">
        <v>96</v>
      </c>
      <c r="D213" s="232">
        <v>91</v>
      </c>
      <c r="E213" s="232"/>
      <c r="F213" s="232">
        <v>15</v>
      </c>
      <c r="G213" s="232">
        <v>15</v>
      </c>
      <c r="H213" s="232">
        <v>1</v>
      </c>
      <c r="I213" s="232"/>
      <c r="J213" s="232" t="s">
        <v>2809</v>
      </c>
      <c r="K213" s="232" t="s">
        <v>2593</v>
      </c>
      <c r="L213" s="233" t="s">
        <v>2936</v>
      </c>
      <c r="M213" s="232">
        <v>5</v>
      </c>
      <c r="N213" s="232" t="s">
        <v>2776</v>
      </c>
      <c r="O213" s="232">
        <v>3</v>
      </c>
      <c r="P213" s="232" t="s">
        <v>2592</v>
      </c>
      <c r="U213" s="232" t="s">
        <v>2805</v>
      </c>
      <c r="V213" s="228" t="s">
        <v>2836</v>
      </c>
      <c r="W213" s="228" t="s">
        <v>2622</v>
      </c>
    </row>
    <row r="214" s="228" customFormat="1" spans="1:23">
      <c r="A214" s="232" t="s">
        <v>2818</v>
      </c>
      <c r="B214" s="232">
        <v>563</v>
      </c>
      <c r="C214" s="232">
        <v>97</v>
      </c>
      <c r="D214" s="232">
        <v>91</v>
      </c>
      <c r="E214" s="232"/>
      <c r="F214" s="232">
        <v>30</v>
      </c>
      <c r="G214" s="232">
        <v>30</v>
      </c>
      <c r="H214" s="232">
        <v>1</v>
      </c>
      <c r="I214" s="232"/>
      <c r="J214" s="232" t="s">
        <v>2811</v>
      </c>
      <c r="K214" s="232" t="s">
        <v>2593</v>
      </c>
      <c r="L214" s="233" t="s">
        <v>2937</v>
      </c>
      <c r="M214" s="232">
        <v>5</v>
      </c>
      <c r="N214" s="232" t="s">
        <v>2776</v>
      </c>
      <c r="O214" s="232">
        <v>3</v>
      </c>
      <c r="P214" s="232" t="s">
        <v>2592</v>
      </c>
      <c r="U214" s="232" t="s">
        <v>2805</v>
      </c>
      <c r="V214" s="228" t="s">
        <v>2839</v>
      </c>
      <c r="W214" s="228" t="s">
        <v>2622</v>
      </c>
    </row>
    <row r="215" s="228" customFormat="1" spans="1:23">
      <c r="A215" s="232" t="s">
        <v>2818</v>
      </c>
      <c r="B215" s="232">
        <v>563</v>
      </c>
      <c r="C215" s="232">
        <v>98</v>
      </c>
      <c r="D215" s="232">
        <v>91</v>
      </c>
      <c r="E215" s="232"/>
      <c r="F215" s="232">
        <v>50</v>
      </c>
      <c r="G215" s="232">
        <v>50</v>
      </c>
      <c r="H215" s="232">
        <v>1</v>
      </c>
      <c r="I215" s="232"/>
      <c r="J215" s="232" t="s">
        <v>2813</v>
      </c>
      <c r="K215" s="232" t="s">
        <v>2593</v>
      </c>
      <c r="L215" s="233" t="s">
        <v>2938</v>
      </c>
      <c r="M215" s="232">
        <v>5</v>
      </c>
      <c r="N215" s="232" t="s">
        <v>2776</v>
      </c>
      <c r="O215" s="232">
        <v>3</v>
      </c>
      <c r="P215" s="232" t="s">
        <v>2592</v>
      </c>
      <c r="U215" s="232" t="s">
        <v>2805</v>
      </c>
      <c r="V215" s="228" t="s">
        <v>2842</v>
      </c>
      <c r="W215" s="228" t="s">
        <v>2622</v>
      </c>
    </row>
    <row r="216" s="228" customFormat="1" spans="1:23">
      <c r="A216" s="232" t="s">
        <v>2818</v>
      </c>
      <c r="B216" s="232">
        <v>563</v>
      </c>
      <c r="C216" s="232">
        <v>99</v>
      </c>
      <c r="D216" s="232">
        <v>91</v>
      </c>
      <c r="E216" s="232"/>
      <c r="F216" s="232">
        <v>70</v>
      </c>
      <c r="G216" s="232">
        <v>70</v>
      </c>
      <c r="H216" s="232">
        <v>1</v>
      </c>
      <c r="I216" s="232"/>
      <c r="J216" s="232" t="s">
        <v>2815</v>
      </c>
      <c r="K216" s="232" t="s">
        <v>2593</v>
      </c>
      <c r="L216" s="233" t="s">
        <v>2938</v>
      </c>
      <c r="M216" s="232">
        <v>5</v>
      </c>
      <c r="N216" s="232" t="s">
        <v>2776</v>
      </c>
      <c r="O216" s="232">
        <v>3</v>
      </c>
      <c r="P216" s="232" t="s">
        <v>2592</v>
      </c>
      <c r="U216" s="232" t="s">
        <v>2805</v>
      </c>
      <c r="V216" s="228" t="s">
        <v>2868</v>
      </c>
      <c r="W216" s="228" t="s">
        <v>2622</v>
      </c>
    </row>
    <row r="217" s="228" customFormat="1" spans="1:16">
      <c r="A217" s="232" t="s">
        <v>2818</v>
      </c>
      <c r="B217" s="232">
        <v>563</v>
      </c>
      <c r="C217" s="228">
        <v>100</v>
      </c>
      <c r="D217" s="228">
        <v>91</v>
      </c>
      <c r="F217" s="228">
        <v>100</v>
      </c>
      <c r="G217" s="228">
        <v>100</v>
      </c>
      <c r="H217" s="228">
        <v>1</v>
      </c>
      <c r="J217" s="228" t="s">
        <v>2816</v>
      </c>
      <c r="K217" s="228" t="s">
        <v>2593</v>
      </c>
      <c r="L217" s="228" t="s">
        <v>2939</v>
      </c>
      <c r="M217" s="228">
        <v>5</v>
      </c>
      <c r="N217" s="228" t="s">
        <v>2776</v>
      </c>
      <c r="O217" s="228">
        <v>3</v>
      </c>
      <c r="P217" s="228" t="s">
        <v>2592</v>
      </c>
    </row>
    <row r="218" s="228" customFormat="1" spans="1:23">
      <c r="A218" s="232" t="s">
        <v>2818</v>
      </c>
      <c r="B218" s="232">
        <v>568</v>
      </c>
      <c r="C218" s="232">
        <v>1</v>
      </c>
      <c r="D218" s="232">
        <v>100</v>
      </c>
      <c r="E218" s="232"/>
      <c r="F218" s="232">
        <v>1</v>
      </c>
      <c r="G218" s="232">
        <v>1</v>
      </c>
      <c r="H218" s="232">
        <v>1</v>
      </c>
      <c r="I218" s="232"/>
      <c r="J218" s="232" t="s">
        <v>2603</v>
      </c>
      <c r="K218" s="232"/>
      <c r="L218" s="233" t="s">
        <v>2819</v>
      </c>
      <c r="M218" s="232">
        <v>1</v>
      </c>
      <c r="N218" s="232" t="s">
        <v>2605</v>
      </c>
      <c r="O218" s="232">
        <v>1</v>
      </c>
      <c r="P218" s="232" t="s">
        <v>2606</v>
      </c>
      <c r="U218" s="232" t="s">
        <v>2607</v>
      </c>
      <c r="V218" s="228" t="s">
        <v>2820</v>
      </c>
      <c r="W218" s="228" t="s">
        <v>2608</v>
      </c>
    </row>
    <row r="219" s="228" customFormat="1" spans="1:23">
      <c r="A219" s="232" t="s">
        <v>2818</v>
      </c>
      <c r="B219" s="232">
        <v>568</v>
      </c>
      <c r="C219" s="232">
        <v>2</v>
      </c>
      <c r="D219" s="232">
        <v>100</v>
      </c>
      <c r="E219" s="232"/>
      <c r="F219" s="232">
        <v>2</v>
      </c>
      <c r="G219" s="232">
        <v>2</v>
      </c>
      <c r="H219" s="232">
        <v>1</v>
      </c>
      <c r="I219" s="232"/>
      <c r="J219" s="232" t="s">
        <v>2609</v>
      </c>
      <c r="K219" s="232"/>
      <c r="L219" s="233" t="s">
        <v>2821</v>
      </c>
      <c r="M219" s="232">
        <v>1</v>
      </c>
      <c r="N219" s="232" t="s">
        <v>2605</v>
      </c>
      <c r="O219" s="232">
        <v>1</v>
      </c>
      <c r="P219" s="232" t="s">
        <v>2606</v>
      </c>
      <c r="U219" s="232" t="s">
        <v>2607</v>
      </c>
      <c r="V219" s="228" t="s">
        <v>2822</v>
      </c>
      <c r="W219" s="228" t="s">
        <v>2608</v>
      </c>
    </row>
    <row r="220" s="228" customFormat="1" spans="1:23">
      <c r="A220" s="232" t="s">
        <v>2818</v>
      </c>
      <c r="B220" s="232">
        <v>568</v>
      </c>
      <c r="C220" s="232">
        <v>3</v>
      </c>
      <c r="D220" s="232">
        <v>100</v>
      </c>
      <c r="E220" s="232"/>
      <c r="F220" s="232">
        <v>3</v>
      </c>
      <c r="G220" s="232">
        <v>3</v>
      </c>
      <c r="H220" s="232">
        <v>1</v>
      </c>
      <c r="I220" s="232"/>
      <c r="J220" s="232" t="s">
        <v>2611</v>
      </c>
      <c r="K220" s="232"/>
      <c r="L220" s="233" t="s">
        <v>2823</v>
      </c>
      <c r="M220" s="232">
        <v>1</v>
      </c>
      <c r="N220" s="232" t="s">
        <v>2605</v>
      </c>
      <c r="O220" s="232">
        <v>1</v>
      </c>
      <c r="P220" s="232" t="s">
        <v>2606</v>
      </c>
      <c r="U220" s="232" t="s">
        <v>2607</v>
      </c>
      <c r="V220" s="228" t="s">
        <v>2824</v>
      </c>
      <c r="W220" s="228" t="s">
        <v>2608</v>
      </c>
    </row>
    <row r="221" s="228" customFormat="1" spans="1:23">
      <c r="A221" s="232" t="s">
        <v>2818</v>
      </c>
      <c r="B221" s="232">
        <v>568</v>
      </c>
      <c r="C221" s="232">
        <v>4</v>
      </c>
      <c r="D221" s="232">
        <v>100</v>
      </c>
      <c r="E221" s="232"/>
      <c r="F221" s="232">
        <v>4</v>
      </c>
      <c r="G221" s="232">
        <v>4</v>
      </c>
      <c r="H221" s="232">
        <v>1</v>
      </c>
      <c r="I221" s="232"/>
      <c r="J221" s="232" t="s">
        <v>2613</v>
      </c>
      <c r="K221" s="232"/>
      <c r="L221" s="233" t="s">
        <v>2825</v>
      </c>
      <c r="M221" s="232">
        <v>1</v>
      </c>
      <c r="N221" s="232" t="s">
        <v>2605</v>
      </c>
      <c r="O221" s="232">
        <v>1</v>
      </c>
      <c r="P221" s="232" t="s">
        <v>2606</v>
      </c>
      <c r="U221" s="232" t="s">
        <v>2607</v>
      </c>
      <c r="V221" s="228" t="s">
        <v>2826</v>
      </c>
      <c r="W221" s="228" t="s">
        <v>2608</v>
      </c>
    </row>
    <row r="222" s="228" customFormat="1" spans="1:23">
      <c r="A222" s="232" t="s">
        <v>2818</v>
      </c>
      <c r="B222" s="232">
        <v>568</v>
      </c>
      <c r="C222" s="232">
        <v>5</v>
      </c>
      <c r="D222" s="232">
        <v>100</v>
      </c>
      <c r="E222" s="232"/>
      <c r="F222" s="232">
        <v>5</v>
      </c>
      <c r="G222" s="232">
        <v>5</v>
      </c>
      <c r="H222" s="232">
        <v>1</v>
      </c>
      <c r="I222" s="232"/>
      <c r="J222" s="232" t="s">
        <v>2615</v>
      </c>
      <c r="K222" s="232"/>
      <c r="L222" s="233" t="s">
        <v>2827</v>
      </c>
      <c r="M222" s="232">
        <v>1</v>
      </c>
      <c r="N222" s="232" t="s">
        <v>2605</v>
      </c>
      <c r="O222" s="232">
        <v>1</v>
      </c>
      <c r="P222" s="232" t="s">
        <v>2606</v>
      </c>
      <c r="U222" s="232" t="s">
        <v>2607</v>
      </c>
      <c r="V222" s="228" t="s">
        <v>2828</v>
      </c>
      <c r="W222" s="228" t="s">
        <v>2608</v>
      </c>
    </row>
    <row r="223" s="228" customFormat="1" spans="1:23">
      <c r="A223" s="232" t="s">
        <v>2818</v>
      </c>
      <c r="B223" s="232">
        <v>568</v>
      </c>
      <c r="C223" s="232">
        <v>6</v>
      </c>
      <c r="D223" s="232">
        <v>100</v>
      </c>
      <c r="E223" s="232"/>
      <c r="F223" s="232">
        <v>6</v>
      </c>
      <c r="G223" s="232">
        <v>6</v>
      </c>
      <c r="H223" s="232">
        <v>1</v>
      </c>
      <c r="I223" s="232"/>
      <c r="J223" s="232" t="s">
        <v>2617</v>
      </c>
      <c r="K223" s="232"/>
      <c r="L223" s="233" t="s">
        <v>2829</v>
      </c>
      <c r="M223" s="232">
        <v>1</v>
      </c>
      <c r="N223" s="232" t="s">
        <v>2605</v>
      </c>
      <c r="O223" s="232">
        <v>1</v>
      </c>
      <c r="P223" s="232" t="s">
        <v>2606</v>
      </c>
      <c r="U223" s="232" t="s">
        <v>2607</v>
      </c>
      <c r="V223" s="228" t="s">
        <v>2830</v>
      </c>
      <c r="W223" s="228" t="s">
        <v>2608</v>
      </c>
    </row>
    <row r="224" s="228" customFormat="1" spans="1:23">
      <c r="A224" s="232" t="s">
        <v>2818</v>
      </c>
      <c r="B224" s="232">
        <v>568</v>
      </c>
      <c r="C224" s="232">
        <v>7</v>
      </c>
      <c r="D224" s="232">
        <v>100</v>
      </c>
      <c r="E224" s="232"/>
      <c r="F224" s="232">
        <v>7</v>
      </c>
      <c r="G224" s="232">
        <v>7</v>
      </c>
      <c r="H224" s="232">
        <v>1</v>
      </c>
      <c r="I224" s="232"/>
      <c r="J224" s="232" t="s">
        <v>2619</v>
      </c>
      <c r="K224" s="232"/>
      <c r="L224" s="233" t="s">
        <v>2831</v>
      </c>
      <c r="M224" s="232">
        <v>1</v>
      </c>
      <c r="N224" s="232" t="s">
        <v>2605</v>
      </c>
      <c r="O224" s="232">
        <v>1</v>
      </c>
      <c r="P224" s="232" t="s">
        <v>2606</v>
      </c>
      <c r="U224" s="232" t="s">
        <v>2621</v>
      </c>
      <c r="V224" s="228" t="s">
        <v>2832</v>
      </c>
      <c r="W224" s="228" t="s">
        <v>2622</v>
      </c>
    </row>
    <row r="225" s="228" customFormat="1" spans="1:23">
      <c r="A225" s="232" t="s">
        <v>2818</v>
      </c>
      <c r="B225" s="232">
        <v>568</v>
      </c>
      <c r="C225" s="232">
        <v>8</v>
      </c>
      <c r="D225" s="232">
        <v>59</v>
      </c>
      <c r="E225" s="232"/>
      <c r="F225" s="232">
        <v>3</v>
      </c>
      <c r="G225" s="232">
        <v>3</v>
      </c>
      <c r="H225" s="232">
        <v>1</v>
      </c>
      <c r="I225" s="232"/>
      <c r="J225" s="232" t="s">
        <v>2623</v>
      </c>
      <c r="K225" s="232" t="s">
        <v>2597</v>
      </c>
      <c r="L225" s="233" t="s">
        <v>2833</v>
      </c>
      <c r="M225" s="232">
        <v>1</v>
      </c>
      <c r="N225" s="232" t="s">
        <v>2605</v>
      </c>
      <c r="O225" s="232">
        <v>2</v>
      </c>
      <c r="P225" s="232" t="s">
        <v>2596</v>
      </c>
      <c r="U225" s="232" t="s">
        <v>2621</v>
      </c>
      <c r="V225" s="228" t="s">
        <v>2824</v>
      </c>
      <c r="W225" s="228" t="s">
        <v>2622</v>
      </c>
    </row>
    <row r="226" s="228" customFormat="1" spans="1:23">
      <c r="A226" s="232" t="s">
        <v>2818</v>
      </c>
      <c r="B226" s="232">
        <v>568</v>
      </c>
      <c r="C226" s="232">
        <v>9</v>
      </c>
      <c r="D226" s="232">
        <v>59</v>
      </c>
      <c r="E226" s="232"/>
      <c r="F226" s="232">
        <v>8</v>
      </c>
      <c r="G226" s="232">
        <v>8</v>
      </c>
      <c r="H226" s="232">
        <v>1</v>
      </c>
      <c r="I226" s="232"/>
      <c r="J226" s="232" t="s">
        <v>2625</v>
      </c>
      <c r="K226" s="232" t="s">
        <v>2597</v>
      </c>
      <c r="L226" s="233" t="s">
        <v>2833</v>
      </c>
      <c r="M226" s="232">
        <v>1</v>
      </c>
      <c r="N226" s="232" t="s">
        <v>2605</v>
      </c>
      <c r="O226" s="232">
        <v>2</v>
      </c>
      <c r="P226" s="232" t="s">
        <v>2596</v>
      </c>
      <c r="U226" s="232" t="s">
        <v>2621</v>
      </c>
      <c r="V226" s="228" t="s">
        <v>2834</v>
      </c>
      <c r="W226" s="228" t="s">
        <v>2622</v>
      </c>
    </row>
    <row r="227" s="228" customFormat="1" spans="1:23">
      <c r="A227" s="232" t="s">
        <v>2818</v>
      </c>
      <c r="B227" s="232">
        <v>568</v>
      </c>
      <c r="C227" s="232">
        <v>10</v>
      </c>
      <c r="D227" s="232">
        <v>59</v>
      </c>
      <c r="E227" s="232"/>
      <c r="F227" s="232">
        <v>15</v>
      </c>
      <c r="G227" s="232">
        <v>15</v>
      </c>
      <c r="H227" s="232">
        <v>1</v>
      </c>
      <c r="I227" s="232"/>
      <c r="J227" s="232" t="s">
        <v>2626</v>
      </c>
      <c r="K227" s="232" t="s">
        <v>2597</v>
      </c>
      <c r="L227" s="233" t="s">
        <v>2835</v>
      </c>
      <c r="M227" s="232">
        <v>1</v>
      </c>
      <c r="N227" s="232" t="s">
        <v>2605</v>
      </c>
      <c r="O227" s="232">
        <v>2</v>
      </c>
      <c r="P227" s="232" t="s">
        <v>2596</v>
      </c>
      <c r="U227" s="232" t="s">
        <v>2621</v>
      </c>
      <c r="V227" s="228" t="s">
        <v>2836</v>
      </c>
      <c r="W227" s="228" t="s">
        <v>2622</v>
      </c>
    </row>
    <row r="228" s="228" customFormat="1" spans="1:23">
      <c r="A228" s="232" t="s">
        <v>2818</v>
      </c>
      <c r="B228" s="232">
        <v>568</v>
      </c>
      <c r="C228" s="232">
        <v>11</v>
      </c>
      <c r="D228" s="232">
        <v>59</v>
      </c>
      <c r="E228" s="232"/>
      <c r="F228" s="232">
        <v>20</v>
      </c>
      <c r="G228" s="232">
        <v>20</v>
      </c>
      <c r="H228" s="232">
        <v>1</v>
      </c>
      <c r="I228" s="232"/>
      <c r="J228" s="232" t="s">
        <v>2628</v>
      </c>
      <c r="K228" s="232" t="s">
        <v>2597</v>
      </c>
      <c r="L228" s="233" t="s">
        <v>2835</v>
      </c>
      <c r="M228" s="232">
        <v>1</v>
      </c>
      <c r="N228" s="232" t="s">
        <v>2605</v>
      </c>
      <c r="O228" s="232">
        <v>2</v>
      </c>
      <c r="P228" s="232" t="s">
        <v>2596</v>
      </c>
      <c r="U228" s="232" t="s">
        <v>2621</v>
      </c>
      <c r="V228" s="228" t="s">
        <v>2837</v>
      </c>
      <c r="W228" s="228" t="s">
        <v>2622</v>
      </c>
    </row>
    <row r="229" s="228" customFormat="1" spans="1:23">
      <c r="A229" s="232" t="s">
        <v>2818</v>
      </c>
      <c r="B229" s="232">
        <v>568</v>
      </c>
      <c r="C229" s="232">
        <v>12</v>
      </c>
      <c r="D229" s="232">
        <v>59</v>
      </c>
      <c r="E229" s="232"/>
      <c r="F229" s="232">
        <v>30</v>
      </c>
      <c r="G229" s="232">
        <v>30</v>
      </c>
      <c r="H229" s="232">
        <v>1</v>
      </c>
      <c r="I229" s="232"/>
      <c r="J229" s="232" t="s">
        <v>2629</v>
      </c>
      <c r="K229" s="232" t="s">
        <v>2597</v>
      </c>
      <c r="L229" s="233" t="s">
        <v>2838</v>
      </c>
      <c r="M229" s="232">
        <v>1</v>
      </c>
      <c r="N229" s="232" t="s">
        <v>2605</v>
      </c>
      <c r="O229" s="232">
        <v>2</v>
      </c>
      <c r="P229" s="232" t="s">
        <v>2596</v>
      </c>
      <c r="U229" s="232" t="s">
        <v>2621</v>
      </c>
      <c r="V229" s="228" t="s">
        <v>2839</v>
      </c>
      <c r="W229" s="228" t="s">
        <v>2622</v>
      </c>
    </row>
    <row r="230" s="228" customFormat="1" spans="1:23">
      <c r="A230" s="232" t="s">
        <v>2818</v>
      </c>
      <c r="B230" s="232">
        <v>568</v>
      </c>
      <c r="C230" s="232">
        <v>13</v>
      </c>
      <c r="D230" s="232">
        <v>59</v>
      </c>
      <c r="E230" s="232"/>
      <c r="F230" s="232">
        <v>40</v>
      </c>
      <c r="G230" s="232">
        <v>40</v>
      </c>
      <c r="H230" s="232">
        <v>1</v>
      </c>
      <c r="I230" s="232"/>
      <c r="J230" s="232" t="s">
        <v>2631</v>
      </c>
      <c r="K230" s="232" t="s">
        <v>2597</v>
      </c>
      <c r="L230" s="233" t="s">
        <v>2838</v>
      </c>
      <c r="M230" s="232">
        <v>1</v>
      </c>
      <c r="N230" s="232" t="s">
        <v>2605</v>
      </c>
      <c r="O230" s="232">
        <v>2</v>
      </c>
      <c r="P230" s="232" t="s">
        <v>2596</v>
      </c>
      <c r="U230" s="232" t="s">
        <v>2621</v>
      </c>
      <c r="V230" s="228" t="s">
        <v>2840</v>
      </c>
      <c r="W230" s="228" t="s">
        <v>2622</v>
      </c>
    </row>
    <row r="231" s="228" customFormat="1" spans="1:23">
      <c r="A231" s="232" t="s">
        <v>2818</v>
      </c>
      <c r="B231" s="232">
        <v>568</v>
      </c>
      <c r="C231" s="232">
        <v>14</v>
      </c>
      <c r="D231" s="232">
        <v>59</v>
      </c>
      <c r="E231" s="232"/>
      <c r="F231" s="232">
        <v>50</v>
      </c>
      <c r="G231" s="232">
        <v>50</v>
      </c>
      <c r="H231" s="232">
        <v>1</v>
      </c>
      <c r="I231" s="232"/>
      <c r="J231" s="232" t="s">
        <v>2632</v>
      </c>
      <c r="K231" s="232" t="s">
        <v>2597</v>
      </c>
      <c r="L231" s="233" t="s">
        <v>2841</v>
      </c>
      <c r="M231" s="232">
        <v>1</v>
      </c>
      <c r="N231" s="232" t="s">
        <v>2605</v>
      </c>
      <c r="O231" s="232">
        <v>2</v>
      </c>
      <c r="P231" s="232" t="s">
        <v>2596</v>
      </c>
      <c r="U231" s="232" t="s">
        <v>2634</v>
      </c>
      <c r="V231" s="228" t="s">
        <v>2842</v>
      </c>
      <c r="W231" s="228" t="s">
        <v>2622</v>
      </c>
    </row>
    <row r="232" s="228" customFormat="1" spans="1:23">
      <c r="A232" s="232" t="s">
        <v>2818</v>
      </c>
      <c r="B232" s="232">
        <v>568</v>
      </c>
      <c r="C232" s="232">
        <v>15</v>
      </c>
      <c r="D232" s="232">
        <v>27</v>
      </c>
      <c r="E232" s="232">
        <v>2</v>
      </c>
      <c r="F232" s="232">
        <v>6</v>
      </c>
      <c r="G232" s="232">
        <v>6</v>
      </c>
      <c r="H232" s="232">
        <v>1</v>
      </c>
      <c r="I232" s="232"/>
      <c r="J232" s="232" t="s">
        <v>2635</v>
      </c>
      <c r="K232" s="232" t="s">
        <v>2589</v>
      </c>
      <c r="L232" s="233" t="s">
        <v>2843</v>
      </c>
      <c r="M232" s="232">
        <v>1</v>
      </c>
      <c r="N232" s="232" t="s">
        <v>2605</v>
      </c>
      <c r="O232" s="232">
        <v>3</v>
      </c>
      <c r="P232" s="232" t="s">
        <v>2637</v>
      </c>
      <c r="U232" s="232" t="s">
        <v>2634</v>
      </c>
      <c r="V232" s="228" t="s">
        <v>2830</v>
      </c>
      <c r="W232" s="228" t="s">
        <v>2622</v>
      </c>
    </row>
    <row r="233" s="228" customFormat="1" spans="1:23">
      <c r="A233" s="232" t="s">
        <v>2818</v>
      </c>
      <c r="B233" s="232">
        <v>568</v>
      </c>
      <c r="C233" s="232">
        <v>16</v>
      </c>
      <c r="D233" s="232">
        <v>27</v>
      </c>
      <c r="E233" s="232">
        <v>2</v>
      </c>
      <c r="F233" s="232">
        <v>12</v>
      </c>
      <c r="G233" s="232">
        <v>12</v>
      </c>
      <c r="H233" s="232">
        <v>1</v>
      </c>
      <c r="I233" s="232"/>
      <c r="J233" s="232" t="s">
        <v>2638</v>
      </c>
      <c r="K233" s="232" t="s">
        <v>2589</v>
      </c>
      <c r="L233" s="233" t="s">
        <v>2844</v>
      </c>
      <c r="M233" s="232">
        <v>1</v>
      </c>
      <c r="N233" s="232" t="s">
        <v>2605</v>
      </c>
      <c r="O233" s="232">
        <v>3</v>
      </c>
      <c r="P233" s="232" t="s">
        <v>2637</v>
      </c>
      <c r="U233" s="232" t="s">
        <v>2634</v>
      </c>
      <c r="V233" s="228" t="s">
        <v>2845</v>
      </c>
      <c r="W233" s="228" t="s">
        <v>2622</v>
      </c>
    </row>
    <row r="234" s="228" customFormat="1" spans="1:23">
      <c r="A234" s="232" t="s">
        <v>2818</v>
      </c>
      <c r="B234" s="232">
        <v>568</v>
      </c>
      <c r="C234" s="232">
        <v>17</v>
      </c>
      <c r="D234" s="232">
        <v>27</v>
      </c>
      <c r="E234" s="232">
        <v>2</v>
      </c>
      <c r="F234" s="232">
        <v>24</v>
      </c>
      <c r="G234" s="232">
        <v>24</v>
      </c>
      <c r="H234" s="232">
        <v>1</v>
      </c>
      <c r="I234" s="232"/>
      <c r="J234" s="232" t="s">
        <v>2640</v>
      </c>
      <c r="K234" s="232" t="s">
        <v>2589</v>
      </c>
      <c r="L234" s="233" t="s">
        <v>2846</v>
      </c>
      <c r="M234" s="232">
        <v>1</v>
      </c>
      <c r="N234" s="232" t="s">
        <v>2605</v>
      </c>
      <c r="O234" s="232">
        <v>3</v>
      </c>
      <c r="P234" s="232" t="s">
        <v>2637</v>
      </c>
      <c r="U234" s="232" t="s">
        <v>2634</v>
      </c>
      <c r="V234" s="228" t="s">
        <v>2847</v>
      </c>
      <c r="W234" s="228" t="s">
        <v>2622</v>
      </c>
    </row>
    <row r="235" s="228" customFormat="1" spans="1:23">
      <c r="A235" s="232" t="s">
        <v>2818</v>
      </c>
      <c r="B235" s="232">
        <v>568</v>
      </c>
      <c r="C235" s="232">
        <v>18</v>
      </c>
      <c r="D235" s="232">
        <v>27</v>
      </c>
      <c r="E235" s="232">
        <v>2</v>
      </c>
      <c r="F235" s="232">
        <v>36</v>
      </c>
      <c r="G235" s="232">
        <v>36</v>
      </c>
      <c r="H235" s="232">
        <v>1</v>
      </c>
      <c r="I235" s="232"/>
      <c r="J235" s="232" t="s">
        <v>2642</v>
      </c>
      <c r="K235" s="232" t="s">
        <v>2589</v>
      </c>
      <c r="L235" s="233" t="s">
        <v>2848</v>
      </c>
      <c r="M235" s="232">
        <v>1</v>
      </c>
      <c r="N235" s="232" t="s">
        <v>2605</v>
      </c>
      <c r="O235" s="232">
        <v>3</v>
      </c>
      <c r="P235" s="232" t="s">
        <v>2637</v>
      </c>
      <c r="U235" s="232" t="s">
        <v>2634</v>
      </c>
      <c r="V235" s="228" t="s">
        <v>2849</v>
      </c>
      <c r="W235" s="228" t="s">
        <v>2622</v>
      </c>
    </row>
    <row r="236" s="228" customFormat="1" spans="1:23">
      <c r="A236" s="232" t="s">
        <v>2818</v>
      </c>
      <c r="B236" s="232">
        <v>568</v>
      </c>
      <c r="C236" s="232">
        <v>19</v>
      </c>
      <c r="D236" s="232">
        <v>106</v>
      </c>
      <c r="E236" s="232">
        <v>3</v>
      </c>
      <c r="F236" s="232">
        <v>2</v>
      </c>
      <c r="G236" s="232">
        <v>2</v>
      </c>
      <c r="H236" s="232">
        <v>1</v>
      </c>
      <c r="I236" s="232"/>
      <c r="J236" s="232" t="s">
        <v>2644</v>
      </c>
      <c r="K236" s="232" t="s">
        <v>2599</v>
      </c>
      <c r="L236" s="233" t="s">
        <v>2850</v>
      </c>
      <c r="M236" s="232">
        <v>1</v>
      </c>
      <c r="N236" s="232" t="s">
        <v>2605</v>
      </c>
      <c r="O236" s="232">
        <v>3</v>
      </c>
      <c r="P236" s="232" t="s">
        <v>2637</v>
      </c>
      <c r="U236" s="232" t="s">
        <v>2634</v>
      </c>
      <c r="V236" s="228" t="s">
        <v>2822</v>
      </c>
      <c r="W236" s="228" t="s">
        <v>2622</v>
      </c>
    </row>
    <row r="237" s="228" customFormat="1" spans="1:23">
      <c r="A237" s="232" t="s">
        <v>2818</v>
      </c>
      <c r="B237" s="232">
        <v>568</v>
      </c>
      <c r="C237" s="232">
        <v>20</v>
      </c>
      <c r="D237" s="232">
        <v>106</v>
      </c>
      <c r="E237" s="232">
        <v>3</v>
      </c>
      <c r="F237" s="232">
        <v>4</v>
      </c>
      <c r="G237" s="232">
        <v>4</v>
      </c>
      <c r="H237" s="232">
        <v>1</v>
      </c>
      <c r="I237" s="232"/>
      <c r="J237" s="232" t="s">
        <v>2646</v>
      </c>
      <c r="K237" s="232" t="s">
        <v>2599</v>
      </c>
      <c r="L237" s="233" t="s">
        <v>2851</v>
      </c>
      <c r="M237" s="232">
        <v>1</v>
      </c>
      <c r="N237" s="232" t="s">
        <v>2605</v>
      </c>
      <c r="O237" s="232">
        <v>3</v>
      </c>
      <c r="P237" s="232" t="s">
        <v>2637</v>
      </c>
      <c r="U237" s="232" t="s">
        <v>2634</v>
      </c>
      <c r="V237" s="228" t="s">
        <v>2826</v>
      </c>
      <c r="W237" s="228" t="s">
        <v>2622</v>
      </c>
    </row>
    <row r="238" s="228" customFormat="1" spans="1:23">
      <c r="A238" s="232" t="s">
        <v>2818</v>
      </c>
      <c r="B238" s="232">
        <v>568</v>
      </c>
      <c r="C238" s="232">
        <v>21</v>
      </c>
      <c r="D238" s="232">
        <v>106</v>
      </c>
      <c r="E238" s="232">
        <v>3</v>
      </c>
      <c r="F238" s="232">
        <v>6</v>
      </c>
      <c r="G238" s="232">
        <v>6</v>
      </c>
      <c r="H238" s="232">
        <v>1</v>
      </c>
      <c r="I238" s="232"/>
      <c r="J238" s="232" t="s">
        <v>2648</v>
      </c>
      <c r="K238" s="232" t="s">
        <v>2599</v>
      </c>
      <c r="L238" s="233" t="s">
        <v>2852</v>
      </c>
      <c r="M238" s="232">
        <v>1</v>
      </c>
      <c r="N238" s="232" t="s">
        <v>2605</v>
      </c>
      <c r="O238" s="232">
        <v>3</v>
      </c>
      <c r="P238" s="232" t="s">
        <v>2637</v>
      </c>
      <c r="U238" s="232" t="s">
        <v>2650</v>
      </c>
      <c r="V238" s="228" t="s">
        <v>2853</v>
      </c>
      <c r="W238" s="228" t="s">
        <v>2651</v>
      </c>
    </row>
    <row r="239" s="228" customFormat="1" spans="1:23">
      <c r="A239" s="232" t="s">
        <v>2818</v>
      </c>
      <c r="B239" s="232">
        <v>568</v>
      </c>
      <c r="C239" s="232">
        <v>22</v>
      </c>
      <c r="D239" s="232">
        <v>104</v>
      </c>
      <c r="E239" s="232"/>
      <c r="F239" s="232">
        <v>1000000</v>
      </c>
      <c r="G239" s="232">
        <v>1000000</v>
      </c>
      <c r="H239" s="232">
        <v>1</v>
      </c>
      <c r="I239" s="232">
        <v>10000</v>
      </c>
      <c r="J239" s="232" t="s">
        <v>2652</v>
      </c>
      <c r="K239" s="232"/>
      <c r="L239" s="233" t="s">
        <v>2854</v>
      </c>
      <c r="M239" s="232">
        <v>2</v>
      </c>
      <c r="N239" s="232" t="s">
        <v>2654</v>
      </c>
      <c r="O239" s="232">
        <v>1</v>
      </c>
      <c r="P239" s="232" t="s">
        <v>2655</v>
      </c>
      <c r="U239" s="232" t="s">
        <v>2650</v>
      </c>
      <c r="V239" s="228" t="s">
        <v>2855</v>
      </c>
      <c r="W239" s="228" t="s">
        <v>2651</v>
      </c>
    </row>
    <row r="240" s="228" customFormat="1" spans="1:23">
      <c r="A240" s="232" t="s">
        <v>2818</v>
      </c>
      <c r="B240" s="232">
        <v>568</v>
      </c>
      <c r="C240" s="232">
        <v>23</v>
      </c>
      <c r="D240" s="232">
        <v>104</v>
      </c>
      <c r="E240" s="232"/>
      <c r="F240" s="232">
        <v>2000000</v>
      </c>
      <c r="G240" s="232">
        <v>2000000</v>
      </c>
      <c r="H240" s="232">
        <v>1</v>
      </c>
      <c r="I240" s="232">
        <v>10000</v>
      </c>
      <c r="J240" s="232" t="s">
        <v>2656</v>
      </c>
      <c r="K240" s="232"/>
      <c r="L240" s="233" t="s">
        <v>2854</v>
      </c>
      <c r="M240" s="232">
        <v>2</v>
      </c>
      <c r="N240" s="232" t="s">
        <v>2654</v>
      </c>
      <c r="O240" s="232">
        <v>1</v>
      </c>
      <c r="P240" s="232" t="s">
        <v>2655</v>
      </c>
      <c r="U240" s="232" t="s">
        <v>2650</v>
      </c>
      <c r="V240" s="228" t="s">
        <v>2856</v>
      </c>
      <c r="W240" s="228" t="s">
        <v>2651</v>
      </c>
    </row>
    <row r="241" s="228" customFormat="1" spans="1:23">
      <c r="A241" s="232" t="s">
        <v>2818</v>
      </c>
      <c r="B241" s="232">
        <v>568</v>
      </c>
      <c r="C241" s="232">
        <v>24</v>
      </c>
      <c r="D241" s="232">
        <v>104</v>
      </c>
      <c r="E241" s="232"/>
      <c r="F241" s="232">
        <v>5000000</v>
      </c>
      <c r="G241" s="232">
        <v>5000000</v>
      </c>
      <c r="H241" s="232">
        <v>1</v>
      </c>
      <c r="I241" s="232">
        <v>10000</v>
      </c>
      <c r="J241" s="232" t="s">
        <v>2657</v>
      </c>
      <c r="K241" s="232"/>
      <c r="L241" s="233" t="s">
        <v>2854</v>
      </c>
      <c r="M241" s="232">
        <v>2</v>
      </c>
      <c r="N241" s="232" t="s">
        <v>2654</v>
      </c>
      <c r="O241" s="232">
        <v>1</v>
      </c>
      <c r="P241" s="232" t="s">
        <v>2655</v>
      </c>
      <c r="U241" s="232" t="s">
        <v>2650</v>
      </c>
      <c r="V241" s="228" t="s">
        <v>2857</v>
      </c>
      <c r="W241" s="228" t="s">
        <v>2651</v>
      </c>
    </row>
    <row r="242" s="228" customFormat="1" spans="1:23">
      <c r="A242" s="232" t="s">
        <v>2818</v>
      </c>
      <c r="B242" s="232">
        <v>568</v>
      </c>
      <c r="C242" s="232">
        <v>25</v>
      </c>
      <c r="D242" s="232">
        <v>104</v>
      </c>
      <c r="E242" s="232"/>
      <c r="F242" s="232">
        <v>8000000</v>
      </c>
      <c r="G242" s="232">
        <v>8000000</v>
      </c>
      <c r="H242" s="232">
        <v>1</v>
      </c>
      <c r="I242" s="232">
        <v>10000</v>
      </c>
      <c r="J242" s="232" t="s">
        <v>2658</v>
      </c>
      <c r="K242" s="232"/>
      <c r="L242" s="233" t="s">
        <v>2854</v>
      </c>
      <c r="M242" s="232">
        <v>2</v>
      </c>
      <c r="N242" s="232" t="s">
        <v>2654</v>
      </c>
      <c r="O242" s="232">
        <v>1</v>
      </c>
      <c r="P242" s="232" t="s">
        <v>2655</v>
      </c>
      <c r="U242" s="232" t="s">
        <v>2650</v>
      </c>
      <c r="V242" s="228" t="s">
        <v>2858</v>
      </c>
      <c r="W242" s="228" t="s">
        <v>2651</v>
      </c>
    </row>
    <row r="243" s="228" customFormat="1" spans="1:23">
      <c r="A243" s="232" t="s">
        <v>2818</v>
      </c>
      <c r="B243" s="232">
        <v>568</v>
      </c>
      <c r="C243" s="232">
        <v>26</v>
      </c>
      <c r="D243" s="232">
        <v>104</v>
      </c>
      <c r="E243" s="232"/>
      <c r="F243" s="232">
        <v>10000000</v>
      </c>
      <c r="G243" s="232">
        <v>10000000</v>
      </c>
      <c r="H243" s="232">
        <v>1</v>
      </c>
      <c r="I243" s="232">
        <v>10000</v>
      </c>
      <c r="J243" s="232" t="s">
        <v>2659</v>
      </c>
      <c r="K243" s="232"/>
      <c r="L243" s="233" t="s">
        <v>2854</v>
      </c>
      <c r="M243" s="232">
        <v>2</v>
      </c>
      <c r="N243" s="232" t="s">
        <v>2654</v>
      </c>
      <c r="O243" s="232">
        <v>1</v>
      </c>
      <c r="P243" s="232" t="s">
        <v>2655</v>
      </c>
      <c r="U243" s="232" t="s">
        <v>2650</v>
      </c>
      <c r="V243" s="228" t="s">
        <v>2859</v>
      </c>
      <c r="W243" s="228" t="s">
        <v>2651</v>
      </c>
    </row>
    <row r="244" s="228" customFormat="1" spans="1:23">
      <c r="A244" s="232" t="s">
        <v>2818</v>
      </c>
      <c r="B244" s="232">
        <v>568</v>
      </c>
      <c r="C244" s="232">
        <v>27</v>
      </c>
      <c r="D244" s="232">
        <v>104</v>
      </c>
      <c r="E244" s="232"/>
      <c r="F244" s="232">
        <v>20000000</v>
      </c>
      <c r="G244" s="232">
        <v>20000000</v>
      </c>
      <c r="H244" s="232">
        <v>1</v>
      </c>
      <c r="I244" s="232">
        <v>10000</v>
      </c>
      <c r="J244" s="232" t="s">
        <v>2660</v>
      </c>
      <c r="K244" s="232"/>
      <c r="L244" s="233" t="s">
        <v>2854</v>
      </c>
      <c r="M244" s="232">
        <v>2</v>
      </c>
      <c r="N244" s="232" t="s">
        <v>2654</v>
      </c>
      <c r="O244" s="232">
        <v>1</v>
      </c>
      <c r="P244" s="232" t="s">
        <v>2655</v>
      </c>
      <c r="U244" s="232" t="s">
        <v>2650</v>
      </c>
      <c r="V244" s="228" t="s">
        <v>2860</v>
      </c>
      <c r="W244" s="228" t="s">
        <v>2651</v>
      </c>
    </row>
    <row r="245" s="228" customFormat="1" spans="1:23">
      <c r="A245" s="232" t="s">
        <v>2818</v>
      </c>
      <c r="B245" s="232">
        <v>568</v>
      </c>
      <c r="C245" s="232">
        <v>28</v>
      </c>
      <c r="D245" s="232">
        <v>104</v>
      </c>
      <c r="E245" s="232"/>
      <c r="F245" s="232">
        <v>50000000</v>
      </c>
      <c r="G245" s="232">
        <v>50000000</v>
      </c>
      <c r="H245" s="232">
        <v>1</v>
      </c>
      <c r="I245" s="232">
        <v>10000</v>
      </c>
      <c r="J245" s="232" t="s">
        <v>2661</v>
      </c>
      <c r="K245" s="232"/>
      <c r="L245" s="233" t="s">
        <v>2854</v>
      </c>
      <c r="M245" s="232">
        <v>2</v>
      </c>
      <c r="N245" s="232" t="s">
        <v>2654</v>
      </c>
      <c r="O245" s="232">
        <v>1</v>
      </c>
      <c r="P245" s="232" t="s">
        <v>2655</v>
      </c>
      <c r="U245" s="232" t="s">
        <v>2662</v>
      </c>
      <c r="V245" s="228" t="s">
        <v>2861</v>
      </c>
      <c r="W245" s="228" t="s">
        <v>2622</v>
      </c>
    </row>
    <row r="246" s="228" customFormat="1" spans="1:23">
      <c r="A246" s="232" t="s">
        <v>2818</v>
      </c>
      <c r="B246" s="232">
        <v>568</v>
      </c>
      <c r="C246" s="232">
        <v>29</v>
      </c>
      <c r="D246" s="232">
        <v>98</v>
      </c>
      <c r="E246" s="232"/>
      <c r="F246" s="232">
        <v>1</v>
      </c>
      <c r="G246" s="232">
        <v>1</v>
      </c>
      <c r="H246" s="232">
        <v>1</v>
      </c>
      <c r="I246" s="232"/>
      <c r="J246" s="232" t="s">
        <v>2663</v>
      </c>
      <c r="K246" s="232" t="s">
        <v>2585</v>
      </c>
      <c r="L246" s="233" t="s">
        <v>2862</v>
      </c>
      <c r="M246" s="232">
        <v>2</v>
      </c>
      <c r="N246" s="232" t="s">
        <v>2654</v>
      </c>
      <c r="O246" s="232">
        <v>2</v>
      </c>
      <c r="P246" s="232" t="s">
        <v>2584</v>
      </c>
      <c r="U246" s="232" t="s">
        <v>2662</v>
      </c>
      <c r="V246" s="228" t="s">
        <v>2820</v>
      </c>
      <c r="W246" s="228" t="s">
        <v>2622</v>
      </c>
    </row>
    <row r="247" s="228" customFormat="1" spans="1:23">
      <c r="A247" s="232" t="s">
        <v>2818</v>
      </c>
      <c r="B247" s="232">
        <v>568</v>
      </c>
      <c r="C247" s="232">
        <v>30</v>
      </c>
      <c r="D247" s="232">
        <v>98</v>
      </c>
      <c r="E247" s="232"/>
      <c r="F247" s="232">
        <v>3</v>
      </c>
      <c r="G247" s="232">
        <v>3</v>
      </c>
      <c r="H247" s="232">
        <v>1</v>
      </c>
      <c r="I247" s="232"/>
      <c r="J247" s="232" t="s">
        <v>2665</v>
      </c>
      <c r="K247" s="232" t="s">
        <v>2585</v>
      </c>
      <c r="L247" s="233" t="s">
        <v>2862</v>
      </c>
      <c r="M247" s="232">
        <v>2</v>
      </c>
      <c r="N247" s="232" t="s">
        <v>2654</v>
      </c>
      <c r="O247" s="232">
        <v>2</v>
      </c>
      <c r="P247" s="232" t="s">
        <v>2584</v>
      </c>
      <c r="U247" s="232" t="s">
        <v>2662</v>
      </c>
      <c r="V247" s="228" t="s">
        <v>2824</v>
      </c>
      <c r="W247" s="228" t="s">
        <v>2622</v>
      </c>
    </row>
    <row r="248" s="228" customFormat="1" spans="1:23">
      <c r="A248" s="232" t="s">
        <v>2818</v>
      </c>
      <c r="B248" s="232">
        <v>568</v>
      </c>
      <c r="C248" s="232">
        <v>31</v>
      </c>
      <c r="D248" s="232">
        <v>98</v>
      </c>
      <c r="E248" s="232"/>
      <c r="F248" s="232">
        <v>5</v>
      </c>
      <c r="G248" s="232">
        <v>5</v>
      </c>
      <c r="H248" s="232">
        <v>1</v>
      </c>
      <c r="I248" s="232"/>
      <c r="J248" s="232" t="s">
        <v>2666</v>
      </c>
      <c r="K248" s="232" t="s">
        <v>2585</v>
      </c>
      <c r="L248" s="233" t="s">
        <v>2862</v>
      </c>
      <c r="M248" s="232">
        <v>2</v>
      </c>
      <c r="N248" s="232" t="s">
        <v>2654</v>
      </c>
      <c r="O248" s="232">
        <v>2</v>
      </c>
      <c r="P248" s="232" t="s">
        <v>2584</v>
      </c>
      <c r="U248" s="232" t="s">
        <v>2662</v>
      </c>
      <c r="V248" s="228" t="s">
        <v>2828</v>
      </c>
      <c r="W248" s="228" t="s">
        <v>2622</v>
      </c>
    </row>
    <row r="249" s="228" customFormat="1" spans="1:23">
      <c r="A249" s="232" t="s">
        <v>2818</v>
      </c>
      <c r="B249" s="232">
        <v>568</v>
      </c>
      <c r="C249" s="232">
        <v>32</v>
      </c>
      <c r="D249" s="232">
        <v>98</v>
      </c>
      <c r="E249" s="232"/>
      <c r="F249" s="232">
        <v>9</v>
      </c>
      <c r="G249" s="232">
        <v>9</v>
      </c>
      <c r="H249" s="232">
        <v>1</v>
      </c>
      <c r="I249" s="232"/>
      <c r="J249" s="232" t="s">
        <v>2667</v>
      </c>
      <c r="K249" s="232" t="s">
        <v>2585</v>
      </c>
      <c r="L249" s="233" t="s">
        <v>2862</v>
      </c>
      <c r="M249" s="232">
        <v>2</v>
      </c>
      <c r="N249" s="232" t="s">
        <v>2654</v>
      </c>
      <c r="O249" s="232">
        <v>2</v>
      </c>
      <c r="P249" s="232" t="s">
        <v>2584</v>
      </c>
      <c r="U249" s="232" t="s">
        <v>2662</v>
      </c>
      <c r="V249" s="228" t="s">
        <v>2863</v>
      </c>
      <c r="W249" s="228" t="s">
        <v>2622</v>
      </c>
    </row>
    <row r="250" s="228" customFormat="1" spans="1:23">
      <c r="A250" s="232" t="s">
        <v>2818</v>
      </c>
      <c r="B250" s="232">
        <v>568</v>
      </c>
      <c r="C250" s="232">
        <v>33</v>
      </c>
      <c r="D250" s="232">
        <v>98</v>
      </c>
      <c r="E250" s="232"/>
      <c r="F250" s="232">
        <v>12</v>
      </c>
      <c r="G250" s="232">
        <v>12</v>
      </c>
      <c r="H250" s="232">
        <v>1</v>
      </c>
      <c r="I250" s="232"/>
      <c r="J250" s="232" t="s">
        <v>2668</v>
      </c>
      <c r="K250" s="232" t="s">
        <v>2585</v>
      </c>
      <c r="L250" s="233" t="s">
        <v>2862</v>
      </c>
      <c r="M250" s="232">
        <v>2</v>
      </c>
      <c r="N250" s="232" t="s">
        <v>2654</v>
      </c>
      <c r="O250" s="232">
        <v>2</v>
      </c>
      <c r="P250" s="232" t="s">
        <v>2584</v>
      </c>
      <c r="U250" s="232" t="s">
        <v>2662</v>
      </c>
      <c r="V250" s="228" t="s">
        <v>2845</v>
      </c>
      <c r="W250" s="228" t="s">
        <v>2622</v>
      </c>
    </row>
    <row r="251" s="228" customFormat="1" spans="1:23">
      <c r="A251" s="232" t="s">
        <v>2818</v>
      </c>
      <c r="B251" s="232">
        <v>568</v>
      </c>
      <c r="C251" s="232">
        <v>34</v>
      </c>
      <c r="D251" s="232">
        <v>98</v>
      </c>
      <c r="E251" s="232"/>
      <c r="F251" s="232">
        <v>15</v>
      </c>
      <c r="G251" s="232">
        <v>15</v>
      </c>
      <c r="H251" s="232">
        <v>1</v>
      </c>
      <c r="I251" s="232"/>
      <c r="J251" s="232" t="s">
        <v>2669</v>
      </c>
      <c r="K251" s="232" t="s">
        <v>2585</v>
      </c>
      <c r="L251" s="233" t="s">
        <v>2862</v>
      </c>
      <c r="M251" s="232">
        <v>2</v>
      </c>
      <c r="N251" s="232" t="s">
        <v>2654</v>
      </c>
      <c r="O251" s="232">
        <v>2</v>
      </c>
      <c r="P251" s="232" t="s">
        <v>2584</v>
      </c>
      <c r="U251" s="232" t="s">
        <v>2662</v>
      </c>
      <c r="V251" s="228" t="s">
        <v>2836</v>
      </c>
      <c r="W251" s="228" t="s">
        <v>2622</v>
      </c>
    </row>
    <row r="252" s="228" customFormat="1" spans="1:23">
      <c r="A252" s="232" t="s">
        <v>2818</v>
      </c>
      <c r="B252" s="232">
        <v>568</v>
      </c>
      <c r="C252" s="232">
        <v>35</v>
      </c>
      <c r="D252" s="232">
        <v>98</v>
      </c>
      <c r="E252" s="232"/>
      <c r="F252" s="232">
        <v>18</v>
      </c>
      <c r="G252" s="232">
        <v>18</v>
      </c>
      <c r="H252" s="232">
        <v>1</v>
      </c>
      <c r="I252" s="232"/>
      <c r="J252" s="232" t="s">
        <v>2670</v>
      </c>
      <c r="K252" s="232" t="s">
        <v>2585</v>
      </c>
      <c r="L252" s="233" t="s">
        <v>2862</v>
      </c>
      <c r="M252" s="232">
        <v>2</v>
      </c>
      <c r="N252" s="232" t="s">
        <v>2654</v>
      </c>
      <c r="O252" s="232">
        <v>2</v>
      </c>
      <c r="P252" s="232" t="s">
        <v>2584</v>
      </c>
      <c r="U252" s="232" t="s">
        <v>2671</v>
      </c>
      <c r="V252" s="228" t="s">
        <v>2864</v>
      </c>
      <c r="W252" s="228" t="s">
        <v>2622</v>
      </c>
    </row>
    <row r="253" s="228" customFormat="1" spans="1:23">
      <c r="A253" s="232" t="s">
        <v>2818</v>
      </c>
      <c r="B253" s="232">
        <v>568</v>
      </c>
      <c r="C253" s="232">
        <v>36</v>
      </c>
      <c r="D253" s="232">
        <v>92</v>
      </c>
      <c r="E253" s="232"/>
      <c r="F253" s="232">
        <v>10</v>
      </c>
      <c r="G253" s="232">
        <v>10</v>
      </c>
      <c r="H253" s="232">
        <v>1</v>
      </c>
      <c r="I253" s="232"/>
      <c r="J253" s="232" t="s">
        <v>2672</v>
      </c>
      <c r="K253" s="232" t="s">
        <v>2595</v>
      </c>
      <c r="L253" s="233" t="s">
        <v>2865</v>
      </c>
      <c r="M253" s="232">
        <v>2</v>
      </c>
      <c r="N253" s="232" t="s">
        <v>2654</v>
      </c>
      <c r="O253" s="232">
        <v>3</v>
      </c>
      <c r="P253" s="232" t="s">
        <v>2594</v>
      </c>
      <c r="U253" s="232" t="s">
        <v>2671</v>
      </c>
      <c r="V253" s="228" t="s">
        <v>2866</v>
      </c>
      <c r="W253" s="228" t="s">
        <v>2622</v>
      </c>
    </row>
    <row r="254" s="228" customFormat="1" spans="1:23">
      <c r="A254" s="232" t="s">
        <v>2818</v>
      </c>
      <c r="B254" s="232">
        <v>568</v>
      </c>
      <c r="C254" s="232">
        <v>37</v>
      </c>
      <c r="D254" s="232">
        <v>92</v>
      </c>
      <c r="E254" s="232"/>
      <c r="F254" s="232">
        <v>20</v>
      </c>
      <c r="G254" s="232">
        <v>20</v>
      </c>
      <c r="H254" s="232">
        <v>1</v>
      </c>
      <c r="I254" s="232"/>
      <c r="J254" s="232" t="s">
        <v>2674</v>
      </c>
      <c r="K254" s="232" t="s">
        <v>2595</v>
      </c>
      <c r="L254" s="233" t="s">
        <v>2865</v>
      </c>
      <c r="M254" s="232">
        <v>2</v>
      </c>
      <c r="N254" s="232" t="s">
        <v>2654</v>
      </c>
      <c r="O254" s="232">
        <v>3</v>
      </c>
      <c r="P254" s="232" t="s">
        <v>2594</v>
      </c>
      <c r="U254" s="232" t="s">
        <v>2671</v>
      </c>
      <c r="V254" s="228" t="s">
        <v>2837</v>
      </c>
      <c r="W254" s="228" t="s">
        <v>2622</v>
      </c>
    </row>
    <row r="255" s="228" customFormat="1" spans="1:23">
      <c r="A255" s="232" t="s">
        <v>2818</v>
      </c>
      <c r="B255" s="232">
        <v>568</v>
      </c>
      <c r="C255" s="232">
        <v>38</v>
      </c>
      <c r="D255" s="232">
        <v>92</v>
      </c>
      <c r="E255" s="232"/>
      <c r="F255" s="232">
        <v>30</v>
      </c>
      <c r="G255" s="232">
        <v>30</v>
      </c>
      <c r="H255" s="232">
        <v>1</v>
      </c>
      <c r="I255" s="232"/>
      <c r="J255" s="232" t="s">
        <v>2675</v>
      </c>
      <c r="K255" s="232" t="s">
        <v>2595</v>
      </c>
      <c r="L255" s="233" t="s">
        <v>2865</v>
      </c>
      <c r="M255" s="232">
        <v>2</v>
      </c>
      <c r="N255" s="232" t="s">
        <v>2654</v>
      </c>
      <c r="O255" s="232">
        <v>3</v>
      </c>
      <c r="P255" s="232" t="s">
        <v>2594</v>
      </c>
      <c r="U255" s="232" t="s">
        <v>2671</v>
      </c>
      <c r="V255" s="228" t="s">
        <v>2839</v>
      </c>
      <c r="W255" s="228" t="s">
        <v>2622</v>
      </c>
    </row>
    <row r="256" s="228" customFormat="1" spans="1:23">
      <c r="A256" s="232" t="s">
        <v>2818</v>
      </c>
      <c r="B256" s="232">
        <v>568</v>
      </c>
      <c r="C256" s="232">
        <v>39</v>
      </c>
      <c r="D256" s="232">
        <v>92</v>
      </c>
      <c r="E256" s="232"/>
      <c r="F256" s="232">
        <v>50</v>
      </c>
      <c r="G256" s="232">
        <v>50</v>
      </c>
      <c r="H256" s="232">
        <v>1</v>
      </c>
      <c r="I256" s="232"/>
      <c r="J256" s="232" t="s">
        <v>2676</v>
      </c>
      <c r="K256" s="232" t="s">
        <v>2595</v>
      </c>
      <c r="L256" s="233" t="s">
        <v>2867</v>
      </c>
      <c r="M256" s="232">
        <v>2</v>
      </c>
      <c r="N256" s="232" t="s">
        <v>2654</v>
      </c>
      <c r="O256" s="232">
        <v>3</v>
      </c>
      <c r="P256" s="232" t="s">
        <v>2594</v>
      </c>
      <c r="U256" s="232" t="s">
        <v>2671</v>
      </c>
      <c r="V256" s="228" t="s">
        <v>2842</v>
      </c>
      <c r="W256" s="228" t="s">
        <v>2622</v>
      </c>
    </row>
    <row r="257" s="228" customFormat="1" spans="1:23">
      <c r="A257" s="232" t="s">
        <v>2818</v>
      </c>
      <c r="B257" s="232">
        <v>568</v>
      </c>
      <c r="C257" s="232">
        <v>40</v>
      </c>
      <c r="D257" s="232">
        <v>92</v>
      </c>
      <c r="E257" s="232"/>
      <c r="F257" s="232">
        <v>70</v>
      </c>
      <c r="G257" s="232">
        <v>70</v>
      </c>
      <c r="H257" s="232">
        <v>1</v>
      </c>
      <c r="I257" s="232"/>
      <c r="J257" s="232" t="s">
        <v>2678</v>
      </c>
      <c r="K257" s="232" t="s">
        <v>2595</v>
      </c>
      <c r="L257" s="233" t="s">
        <v>2867</v>
      </c>
      <c r="M257" s="232">
        <v>2</v>
      </c>
      <c r="N257" s="232" t="s">
        <v>2654</v>
      </c>
      <c r="O257" s="232">
        <v>3</v>
      </c>
      <c r="P257" s="232" t="s">
        <v>2594</v>
      </c>
      <c r="U257" s="232" t="s">
        <v>2671</v>
      </c>
      <c r="V257" s="228" t="s">
        <v>2868</v>
      </c>
      <c r="W257" s="228" t="s">
        <v>2622</v>
      </c>
    </row>
    <row r="258" s="228" customFormat="1" spans="1:23">
      <c r="A258" s="232" t="s">
        <v>2818</v>
      </c>
      <c r="B258" s="232">
        <v>568</v>
      </c>
      <c r="C258" s="232">
        <v>41</v>
      </c>
      <c r="D258" s="232">
        <v>92</v>
      </c>
      <c r="E258" s="232"/>
      <c r="F258" s="232">
        <v>90</v>
      </c>
      <c r="G258" s="232">
        <v>90</v>
      </c>
      <c r="H258" s="232">
        <v>1</v>
      </c>
      <c r="I258" s="232"/>
      <c r="J258" s="232" t="s">
        <v>2679</v>
      </c>
      <c r="K258" s="232" t="s">
        <v>2595</v>
      </c>
      <c r="L258" s="233" t="s">
        <v>2867</v>
      </c>
      <c r="M258" s="232">
        <v>2</v>
      </c>
      <c r="N258" s="232" t="s">
        <v>2654</v>
      </c>
      <c r="O258" s="232">
        <v>3</v>
      </c>
      <c r="P258" s="232" t="s">
        <v>2594</v>
      </c>
      <c r="U258" s="232" t="s">
        <v>2671</v>
      </c>
      <c r="V258" s="228" t="s">
        <v>2869</v>
      </c>
      <c r="W258" s="228" t="s">
        <v>2622</v>
      </c>
    </row>
    <row r="259" s="228" customFormat="1" spans="1:23">
      <c r="A259" s="232" t="s">
        <v>2818</v>
      </c>
      <c r="B259" s="232">
        <v>568</v>
      </c>
      <c r="C259" s="232">
        <v>42</v>
      </c>
      <c r="D259" s="232">
        <v>92</v>
      </c>
      <c r="E259" s="232"/>
      <c r="F259" s="232">
        <v>120</v>
      </c>
      <c r="G259" s="232">
        <v>120</v>
      </c>
      <c r="H259" s="232">
        <v>1</v>
      </c>
      <c r="I259" s="232"/>
      <c r="J259" s="232" t="s">
        <v>2680</v>
      </c>
      <c r="K259" s="232" t="s">
        <v>2595</v>
      </c>
      <c r="L259" s="233" t="s">
        <v>2870</v>
      </c>
      <c r="M259" s="232">
        <v>2</v>
      </c>
      <c r="N259" s="232" t="s">
        <v>2654</v>
      </c>
      <c r="O259" s="232">
        <v>3</v>
      </c>
      <c r="P259" s="232" t="s">
        <v>2594</v>
      </c>
      <c r="U259" s="232" t="s">
        <v>2682</v>
      </c>
      <c r="V259" s="228" t="s">
        <v>2871</v>
      </c>
      <c r="W259" s="228" t="s">
        <v>2683</v>
      </c>
    </row>
    <row r="260" s="228" customFormat="1" spans="1:23">
      <c r="A260" s="232" t="s">
        <v>2818</v>
      </c>
      <c r="B260" s="232">
        <v>568</v>
      </c>
      <c r="C260" s="232">
        <v>43</v>
      </c>
      <c r="D260" s="232">
        <v>107</v>
      </c>
      <c r="E260" s="232"/>
      <c r="F260" s="232">
        <v>1000</v>
      </c>
      <c r="G260" s="232">
        <v>1000</v>
      </c>
      <c r="H260" s="232">
        <v>1</v>
      </c>
      <c r="I260" s="232">
        <v>100</v>
      </c>
      <c r="J260" s="232" t="s">
        <v>2684</v>
      </c>
      <c r="K260" s="232"/>
      <c r="L260" s="233" t="s">
        <v>2872</v>
      </c>
      <c r="M260" s="232">
        <v>3</v>
      </c>
      <c r="N260" s="232" t="s">
        <v>2686</v>
      </c>
      <c r="O260" s="232">
        <v>1</v>
      </c>
      <c r="P260" s="232" t="s">
        <v>2687</v>
      </c>
      <c r="U260" s="232" t="s">
        <v>2682</v>
      </c>
      <c r="V260" s="228" t="s">
        <v>2859</v>
      </c>
      <c r="W260" s="228" t="s">
        <v>2683</v>
      </c>
    </row>
    <row r="261" s="228" customFormat="1" spans="1:23">
      <c r="A261" s="232" t="s">
        <v>2818</v>
      </c>
      <c r="B261" s="232">
        <v>568</v>
      </c>
      <c r="C261" s="232">
        <v>44</v>
      </c>
      <c r="D261" s="232">
        <v>107</v>
      </c>
      <c r="E261" s="232"/>
      <c r="F261" s="232">
        <v>3000</v>
      </c>
      <c r="G261" s="232">
        <v>3000</v>
      </c>
      <c r="H261" s="232">
        <v>1</v>
      </c>
      <c r="I261" s="232">
        <v>100</v>
      </c>
      <c r="J261" s="232" t="s">
        <v>2688</v>
      </c>
      <c r="K261" s="232"/>
      <c r="L261" s="233" t="s">
        <v>2873</v>
      </c>
      <c r="M261" s="232">
        <v>3</v>
      </c>
      <c r="N261" s="232" t="s">
        <v>2686</v>
      </c>
      <c r="O261" s="232">
        <v>1</v>
      </c>
      <c r="P261" s="232" t="s">
        <v>2687</v>
      </c>
      <c r="U261" s="232" t="s">
        <v>2682</v>
      </c>
      <c r="V261" s="228" t="s">
        <v>2874</v>
      </c>
      <c r="W261" s="228" t="s">
        <v>2683</v>
      </c>
    </row>
    <row r="262" s="228" customFormat="1" spans="1:23">
      <c r="A262" s="232" t="s">
        <v>2818</v>
      </c>
      <c r="B262" s="232">
        <v>568</v>
      </c>
      <c r="C262" s="232">
        <v>45</v>
      </c>
      <c r="D262" s="232">
        <v>107</v>
      </c>
      <c r="E262" s="232"/>
      <c r="F262" s="232">
        <v>6000</v>
      </c>
      <c r="G262" s="232">
        <v>6000</v>
      </c>
      <c r="H262" s="232">
        <v>1</v>
      </c>
      <c r="I262" s="232">
        <v>100</v>
      </c>
      <c r="J262" s="232" t="s">
        <v>2690</v>
      </c>
      <c r="K262" s="232"/>
      <c r="L262" s="233" t="s">
        <v>2875</v>
      </c>
      <c r="M262" s="232">
        <v>3</v>
      </c>
      <c r="N262" s="232" t="s">
        <v>2686</v>
      </c>
      <c r="O262" s="232">
        <v>1</v>
      </c>
      <c r="P262" s="232" t="s">
        <v>2687</v>
      </c>
      <c r="U262" s="232" t="s">
        <v>2682</v>
      </c>
      <c r="V262" s="228" t="s">
        <v>2876</v>
      </c>
      <c r="W262" s="228" t="s">
        <v>2683</v>
      </c>
    </row>
    <row r="263" s="228" customFormat="1" spans="1:23">
      <c r="A263" s="232" t="s">
        <v>2818</v>
      </c>
      <c r="B263" s="232">
        <v>568</v>
      </c>
      <c r="C263" s="232">
        <v>46</v>
      </c>
      <c r="D263" s="232">
        <v>107</v>
      </c>
      <c r="E263" s="232"/>
      <c r="F263" s="232">
        <v>10000</v>
      </c>
      <c r="G263" s="232">
        <v>10000</v>
      </c>
      <c r="H263" s="232">
        <v>1</v>
      </c>
      <c r="I263" s="232">
        <v>100</v>
      </c>
      <c r="J263" s="232" t="s">
        <v>2692</v>
      </c>
      <c r="K263" s="232"/>
      <c r="L263" s="233" t="s">
        <v>2877</v>
      </c>
      <c r="M263" s="232">
        <v>3</v>
      </c>
      <c r="N263" s="232" t="s">
        <v>2686</v>
      </c>
      <c r="O263" s="232">
        <v>1</v>
      </c>
      <c r="P263" s="232" t="s">
        <v>2687</v>
      </c>
      <c r="U263" s="232" t="s">
        <v>2682</v>
      </c>
      <c r="V263" s="228" t="s">
        <v>2878</v>
      </c>
      <c r="W263" s="228" t="s">
        <v>2683</v>
      </c>
    </row>
    <row r="264" s="228" customFormat="1" spans="1:23">
      <c r="A264" s="232" t="s">
        <v>2818</v>
      </c>
      <c r="B264" s="232">
        <v>568</v>
      </c>
      <c r="C264" s="232">
        <v>47</v>
      </c>
      <c r="D264" s="232">
        <v>107</v>
      </c>
      <c r="E264" s="232"/>
      <c r="F264" s="232">
        <v>20000</v>
      </c>
      <c r="G264" s="232">
        <v>20000</v>
      </c>
      <c r="H264" s="232">
        <v>1</v>
      </c>
      <c r="I264" s="232">
        <v>100</v>
      </c>
      <c r="J264" s="232" t="s">
        <v>2694</v>
      </c>
      <c r="K264" s="232"/>
      <c r="L264" s="233" t="s">
        <v>2879</v>
      </c>
      <c r="M264" s="232">
        <v>3</v>
      </c>
      <c r="N264" s="232" t="s">
        <v>2686</v>
      </c>
      <c r="O264" s="232">
        <v>1</v>
      </c>
      <c r="P264" s="232" t="s">
        <v>2687</v>
      </c>
      <c r="U264" s="232" t="s">
        <v>2682</v>
      </c>
      <c r="V264" s="228" t="s">
        <v>2880</v>
      </c>
      <c r="W264" s="228" t="s">
        <v>2683</v>
      </c>
    </row>
    <row r="265" s="228" customFormat="1" spans="1:23">
      <c r="A265" s="232" t="s">
        <v>2818</v>
      </c>
      <c r="B265" s="232">
        <v>568</v>
      </c>
      <c r="C265" s="232">
        <v>48</v>
      </c>
      <c r="D265" s="232">
        <v>107</v>
      </c>
      <c r="E265" s="232"/>
      <c r="F265" s="232">
        <v>30000</v>
      </c>
      <c r="G265" s="232">
        <v>30000</v>
      </c>
      <c r="H265" s="232">
        <v>1</v>
      </c>
      <c r="I265" s="232">
        <v>100</v>
      </c>
      <c r="J265" s="232" t="s">
        <v>2696</v>
      </c>
      <c r="K265" s="232"/>
      <c r="L265" s="233" t="s">
        <v>2881</v>
      </c>
      <c r="M265" s="232">
        <v>3</v>
      </c>
      <c r="N265" s="232" t="s">
        <v>2686</v>
      </c>
      <c r="O265" s="232">
        <v>1</v>
      </c>
      <c r="P265" s="232" t="s">
        <v>2687</v>
      </c>
      <c r="U265" s="232" t="s">
        <v>2682</v>
      </c>
      <c r="V265" s="228" t="s">
        <v>2882</v>
      </c>
      <c r="W265" s="228" t="s">
        <v>2683</v>
      </c>
    </row>
    <row r="266" s="228" customFormat="1" spans="1:23">
      <c r="A266" s="232" t="s">
        <v>2818</v>
      </c>
      <c r="B266" s="232">
        <v>568</v>
      </c>
      <c r="C266" s="232">
        <v>49</v>
      </c>
      <c r="D266" s="232">
        <v>107</v>
      </c>
      <c r="E266" s="232"/>
      <c r="F266" s="232">
        <v>50000</v>
      </c>
      <c r="G266" s="232">
        <v>50000</v>
      </c>
      <c r="H266" s="232">
        <v>1</v>
      </c>
      <c r="I266" s="232">
        <v>100</v>
      </c>
      <c r="J266" s="232" t="s">
        <v>2698</v>
      </c>
      <c r="K266" s="232"/>
      <c r="L266" s="233" t="s">
        <v>2883</v>
      </c>
      <c r="M266" s="232">
        <v>3</v>
      </c>
      <c r="N266" s="232" t="s">
        <v>2686</v>
      </c>
      <c r="O266" s="232">
        <v>1</v>
      </c>
      <c r="P266" s="232" t="s">
        <v>2687</v>
      </c>
      <c r="U266" s="232" t="s">
        <v>2700</v>
      </c>
      <c r="V266" s="228" t="s">
        <v>2884</v>
      </c>
      <c r="W266" s="228" t="s">
        <v>2622</v>
      </c>
    </row>
    <row r="267" s="228" customFormat="1" spans="1:23">
      <c r="A267" s="232" t="s">
        <v>2818</v>
      </c>
      <c r="B267" s="232">
        <v>568</v>
      </c>
      <c r="C267" s="232">
        <v>50</v>
      </c>
      <c r="D267" s="232">
        <v>50</v>
      </c>
      <c r="E267" s="232"/>
      <c r="F267" s="232">
        <v>3</v>
      </c>
      <c r="G267" s="232">
        <v>3</v>
      </c>
      <c r="H267" s="232">
        <v>1</v>
      </c>
      <c r="I267" s="232"/>
      <c r="J267" s="232" t="s">
        <v>2701</v>
      </c>
      <c r="K267" s="232" t="s">
        <v>2587</v>
      </c>
      <c r="L267" s="233" t="s">
        <v>2885</v>
      </c>
      <c r="M267" s="232">
        <v>3</v>
      </c>
      <c r="N267" s="232" t="s">
        <v>2686</v>
      </c>
      <c r="O267" s="232">
        <v>2</v>
      </c>
      <c r="P267" s="232" t="s">
        <v>2703</v>
      </c>
      <c r="U267" s="232" t="s">
        <v>2700</v>
      </c>
      <c r="V267" s="228" t="s">
        <v>2824</v>
      </c>
      <c r="W267" s="228" t="s">
        <v>2622</v>
      </c>
    </row>
    <row r="268" s="228" customFormat="1" spans="1:23">
      <c r="A268" s="232" t="s">
        <v>2818</v>
      </c>
      <c r="B268" s="232">
        <v>568</v>
      </c>
      <c r="C268" s="232">
        <v>51</v>
      </c>
      <c r="D268" s="232">
        <v>50</v>
      </c>
      <c r="E268" s="232"/>
      <c r="F268" s="232">
        <v>6</v>
      </c>
      <c r="G268" s="232">
        <v>6</v>
      </c>
      <c r="H268" s="232">
        <v>1</v>
      </c>
      <c r="I268" s="232"/>
      <c r="J268" s="232" t="s">
        <v>2704</v>
      </c>
      <c r="K268" s="232" t="s">
        <v>2587</v>
      </c>
      <c r="L268" s="233" t="s">
        <v>2885</v>
      </c>
      <c r="M268" s="232">
        <v>3</v>
      </c>
      <c r="N268" s="232" t="s">
        <v>2686</v>
      </c>
      <c r="O268" s="232">
        <v>2</v>
      </c>
      <c r="P268" s="232" t="s">
        <v>2703</v>
      </c>
      <c r="U268" s="232" t="s">
        <v>2700</v>
      </c>
      <c r="V268" s="228" t="s">
        <v>2830</v>
      </c>
      <c r="W268" s="228" t="s">
        <v>2622</v>
      </c>
    </row>
    <row r="269" s="228" customFormat="1" spans="1:23">
      <c r="A269" s="232" t="s">
        <v>2818</v>
      </c>
      <c r="B269" s="232">
        <v>568</v>
      </c>
      <c r="C269" s="232">
        <v>52</v>
      </c>
      <c r="D269" s="232">
        <v>50</v>
      </c>
      <c r="E269" s="232"/>
      <c r="F269" s="232">
        <v>12</v>
      </c>
      <c r="G269" s="232">
        <v>12</v>
      </c>
      <c r="H269" s="232">
        <v>1</v>
      </c>
      <c r="I269" s="232"/>
      <c r="J269" s="232" t="s">
        <v>2705</v>
      </c>
      <c r="K269" s="232" t="s">
        <v>2587</v>
      </c>
      <c r="L269" s="233" t="s">
        <v>2885</v>
      </c>
      <c r="M269" s="232">
        <v>3</v>
      </c>
      <c r="N269" s="232" t="s">
        <v>2686</v>
      </c>
      <c r="O269" s="232">
        <v>2</v>
      </c>
      <c r="P269" s="232" t="s">
        <v>2703</v>
      </c>
      <c r="U269" s="232" t="s">
        <v>2700</v>
      </c>
      <c r="V269" s="228" t="s">
        <v>2845</v>
      </c>
      <c r="W269" s="228" t="s">
        <v>2622</v>
      </c>
    </row>
    <row r="270" s="228" customFormat="1" spans="1:23">
      <c r="A270" s="232" t="s">
        <v>2818</v>
      </c>
      <c r="B270" s="232">
        <v>568</v>
      </c>
      <c r="C270" s="232">
        <v>53</v>
      </c>
      <c r="D270" s="232">
        <v>50</v>
      </c>
      <c r="E270" s="232"/>
      <c r="F270" s="232">
        <v>18</v>
      </c>
      <c r="G270" s="232">
        <v>18</v>
      </c>
      <c r="H270" s="232">
        <v>1</v>
      </c>
      <c r="I270" s="232"/>
      <c r="J270" s="232" t="s">
        <v>2706</v>
      </c>
      <c r="K270" s="232" t="s">
        <v>2587</v>
      </c>
      <c r="L270" s="233" t="s">
        <v>2885</v>
      </c>
      <c r="M270" s="232">
        <v>3</v>
      </c>
      <c r="N270" s="232" t="s">
        <v>2686</v>
      </c>
      <c r="O270" s="232">
        <v>2</v>
      </c>
      <c r="P270" s="232" t="s">
        <v>2703</v>
      </c>
      <c r="U270" s="232" t="s">
        <v>2700</v>
      </c>
      <c r="V270" s="228" t="s">
        <v>2864</v>
      </c>
      <c r="W270" s="228" t="s">
        <v>2622</v>
      </c>
    </row>
    <row r="271" s="228" customFormat="1" spans="1:23">
      <c r="A271" s="232" t="s">
        <v>2818</v>
      </c>
      <c r="B271" s="232">
        <v>568</v>
      </c>
      <c r="C271" s="232">
        <v>54</v>
      </c>
      <c r="D271" s="232">
        <v>11</v>
      </c>
      <c r="E271" s="232">
        <v>25</v>
      </c>
      <c r="F271" s="232">
        <v>1</v>
      </c>
      <c r="G271" s="232">
        <v>1</v>
      </c>
      <c r="H271" s="232">
        <v>1</v>
      </c>
      <c r="I271" s="232"/>
      <c r="J271" s="232" t="s">
        <v>2707</v>
      </c>
      <c r="K271" s="232" t="s">
        <v>2708</v>
      </c>
      <c r="L271" s="233" t="s">
        <v>2886</v>
      </c>
      <c r="M271" s="232">
        <v>3</v>
      </c>
      <c r="N271" s="232" t="s">
        <v>2686</v>
      </c>
      <c r="O271" s="232">
        <v>2</v>
      </c>
      <c r="P271" s="232" t="s">
        <v>2703</v>
      </c>
      <c r="U271" s="232" t="s">
        <v>2700</v>
      </c>
      <c r="V271" s="228" t="s">
        <v>2820</v>
      </c>
      <c r="W271" s="228" t="s">
        <v>2622</v>
      </c>
    </row>
    <row r="272" s="228" customFormat="1" spans="1:23">
      <c r="A272" s="232" t="s">
        <v>2818</v>
      </c>
      <c r="B272" s="232">
        <v>568</v>
      </c>
      <c r="C272" s="232">
        <v>55</v>
      </c>
      <c r="D272" s="232">
        <v>11</v>
      </c>
      <c r="E272" s="232">
        <v>22</v>
      </c>
      <c r="F272" s="232">
        <v>1</v>
      </c>
      <c r="G272" s="232">
        <v>1</v>
      </c>
      <c r="H272" s="232">
        <v>1</v>
      </c>
      <c r="I272" s="232"/>
      <c r="J272" s="232" t="s">
        <v>2710</v>
      </c>
      <c r="K272" s="232" t="s">
        <v>2708</v>
      </c>
      <c r="L272" s="233" t="s">
        <v>2886</v>
      </c>
      <c r="M272" s="232">
        <v>3</v>
      </c>
      <c r="N272" s="232" t="s">
        <v>2686</v>
      </c>
      <c r="O272" s="232">
        <v>2</v>
      </c>
      <c r="P272" s="232" t="s">
        <v>2703</v>
      </c>
      <c r="U272" s="232" t="s">
        <v>2711</v>
      </c>
      <c r="V272" s="228" t="s">
        <v>2820</v>
      </c>
      <c r="W272" s="228" t="s">
        <v>2622</v>
      </c>
    </row>
    <row r="273" s="228" customFormat="1" spans="1:23">
      <c r="A273" s="232" t="s">
        <v>2818</v>
      </c>
      <c r="B273" s="232">
        <v>568</v>
      </c>
      <c r="C273" s="232">
        <v>56</v>
      </c>
      <c r="D273" s="232">
        <v>94</v>
      </c>
      <c r="E273" s="232">
        <v>4</v>
      </c>
      <c r="F273" s="232">
        <v>2</v>
      </c>
      <c r="G273" s="232">
        <v>2</v>
      </c>
      <c r="H273" s="232">
        <v>1</v>
      </c>
      <c r="I273" s="232"/>
      <c r="J273" s="232" t="s">
        <v>2712</v>
      </c>
      <c r="K273" s="232" t="s">
        <v>2591</v>
      </c>
      <c r="L273" s="233" t="s">
        <v>2887</v>
      </c>
      <c r="M273" s="232">
        <v>3</v>
      </c>
      <c r="N273" s="232" t="s">
        <v>2686</v>
      </c>
      <c r="O273" s="232">
        <v>3</v>
      </c>
      <c r="P273" s="232" t="s">
        <v>2590</v>
      </c>
      <c r="U273" s="232" t="s">
        <v>2711</v>
      </c>
      <c r="V273" s="228" t="s">
        <v>2822</v>
      </c>
      <c r="W273" s="228" t="s">
        <v>2622</v>
      </c>
    </row>
    <row r="274" s="228" customFormat="1" spans="1:23">
      <c r="A274" s="232" t="s">
        <v>2818</v>
      </c>
      <c r="B274" s="232">
        <v>568</v>
      </c>
      <c r="C274" s="232">
        <v>57</v>
      </c>
      <c r="D274" s="232">
        <v>94</v>
      </c>
      <c r="E274" s="232">
        <v>4</v>
      </c>
      <c r="F274" s="232">
        <v>4</v>
      </c>
      <c r="G274" s="232">
        <v>4</v>
      </c>
      <c r="H274" s="232">
        <v>1</v>
      </c>
      <c r="I274" s="232"/>
      <c r="J274" s="232" t="s">
        <v>2714</v>
      </c>
      <c r="K274" s="232" t="s">
        <v>2591</v>
      </c>
      <c r="L274" s="233" t="s">
        <v>2888</v>
      </c>
      <c r="M274" s="232">
        <v>3</v>
      </c>
      <c r="N274" s="232" t="s">
        <v>2686</v>
      </c>
      <c r="O274" s="232">
        <v>3</v>
      </c>
      <c r="P274" s="232" t="s">
        <v>2590</v>
      </c>
      <c r="U274" s="232" t="s">
        <v>2716</v>
      </c>
      <c r="V274" s="228" t="s">
        <v>2826</v>
      </c>
      <c r="W274" s="228" t="s">
        <v>2622</v>
      </c>
    </row>
    <row r="275" s="228" customFormat="1" spans="1:23">
      <c r="A275" s="232" t="s">
        <v>2818</v>
      </c>
      <c r="B275" s="232">
        <v>568</v>
      </c>
      <c r="C275" s="232">
        <v>58</v>
      </c>
      <c r="D275" s="232">
        <v>94</v>
      </c>
      <c r="E275" s="232">
        <v>4</v>
      </c>
      <c r="F275" s="232">
        <v>6</v>
      </c>
      <c r="G275" s="232">
        <v>6</v>
      </c>
      <c r="H275" s="232">
        <v>1</v>
      </c>
      <c r="I275" s="232"/>
      <c r="J275" s="232" t="s">
        <v>2717</v>
      </c>
      <c r="K275" s="232" t="s">
        <v>2591</v>
      </c>
      <c r="L275" s="233" t="s">
        <v>2889</v>
      </c>
      <c r="M275" s="232">
        <v>3</v>
      </c>
      <c r="N275" s="232" t="s">
        <v>2686</v>
      </c>
      <c r="O275" s="232">
        <v>3</v>
      </c>
      <c r="P275" s="232" t="s">
        <v>2590</v>
      </c>
      <c r="U275" s="232" t="s">
        <v>2716</v>
      </c>
      <c r="V275" s="228" t="s">
        <v>2830</v>
      </c>
      <c r="W275" s="228" t="s">
        <v>2622</v>
      </c>
    </row>
    <row r="276" s="228" customFormat="1" spans="1:23">
      <c r="A276" s="232" t="s">
        <v>2818</v>
      </c>
      <c r="B276" s="232">
        <v>568</v>
      </c>
      <c r="C276" s="232">
        <v>59</v>
      </c>
      <c r="D276" s="232">
        <v>94</v>
      </c>
      <c r="E276" s="232">
        <v>4</v>
      </c>
      <c r="F276" s="232">
        <v>9</v>
      </c>
      <c r="G276" s="232">
        <v>9</v>
      </c>
      <c r="H276" s="232">
        <v>1</v>
      </c>
      <c r="I276" s="232"/>
      <c r="J276" s="232" t="s">
        <v>2719</v>
      </c>
      <c r="K276" s="232" t="s">
        <v>2591</v>
      </c>
      <c r="L276" s="233" t="s">
        <v>2890</v>
      </c>
      <c r="M276" s="232">
        <v>3</v>
      </c>
      <c r="N276" s="232" t="s">
        <v>2686</v>
      </c>
      <c r="O276" s="232">
        <v>3</v>
      </c>
      <c r="P276" s="232" t="s">
        <v>2590</v>
      </c>
      <c r="U276" s="232" t="s">
        <v>2716</v>
      </c>
      <c r="V276" s="228" t="s">
        <v>2863</v>
      </c>
      <c r="W276" s="228" t="s">
        <v>2622</v>
      </c>
    </row>
    <row r="277" s="228" customFormat="1" spans="1:23">
      <c r="A277" s="232" t="s">
        <v>2818</v>
      </c>
      <c r="B277" s="232">
        <v>568</v>
      </c>
      <c r="C277" s="232">
        <v>60</v>
      </c>
      <c r="D277" s="232">
        <v>94</v>
      </c>
      <c r="E277" s="232">
        <v>4</v>
      </c>
      <c r="F277" s="232">
        <v>12</v>
      </c>
      <c r="G277" s="232">
        <v>12</v>
      </c>
      <c r="H277" s="232">
        <v>1</v>
      </c>
      <c r="I277" s="232"/>
      <c r="J277" s="232" t="s">
        <v>2721</v>
      </c>
      <c r="K277" s="232" t="s">
        <v>2591</v>
      </c>
      <c r="L277" s="233" t="s">
        <v>2891</v>
      </c>
      <c r="M277" s="232">
        <v>3</v>
      </c>
      <c r="N277" s="232" t="s">
        <v>2686</v>
      </c>
      <c r="O277" s="232">
        <v>3</v>
      </c>
      <c r="P277" s="232" t="s">
        <v>2590</v>
      </c>
      <c r="U277" s="232" t="s">
        <v>2723</v>
      </c>
      <c r="V277" s="228" t="s">
        <v>2892</v>
      </c>
      <c r="W277" s="228" t="s">
        <v>2724</v>
      </c>
    </row>
    <row r="278" s="228" customFormat="1" spans="1:23">
      <c r="A278" s="232" t="s">
        <v>2818</v>
      </c>
      <c r="B278" s="232">
        <v>568</v>
      </c>
      <c r="C278" s="232">
        <v>61</v>
      </c>
      <c r="D278" s="232">
        <v>103</v>
      </c>
      <c r="E278" s="232"/>
      <c r="F278" s="232">
        <v>3888</v>
      </c>
      <c r="G278" s="232">
        <v>3888</v>
      </c>
      <c r="H278" s="232">
        <v>1</v>
      </c>
      <c r="I278" s="232"/>
      <c r="J278" s="232" t="s">
        <v>2725</v>
      </c>
      <c r="K278" s="232"/>
      <c r="L278" s="233" t="s">
        <v>2893</v>
      </c>
      <c r="M278" s="232">
        <v>4</v>
      </c>
      <c r="N278" s="232" t="s">
        <v>2727</v>
      </c>
      <c r="O278" s="232">
        <v>1</v>
      </c>
      <c r="P278" s="232" t="s">
        <v>2728</v>
      </c>
      <c r="U278" s="232" t="s">
        <v>2723</v>
      </c>
      <c r="V278" s="228" t="s">
        <v>2894</v>
      </c>
      <c r="W278" s="228" t="s">
        <v>2724</v>
      </c>
    </row>
    <row r="279" s="228" customFormat="1" spans="1:23">
      <c r="A279" s="232" t="s">
        <v>2818</v>
      </c>
      <c r="B279" s="232">
        <v>568</v>
      </c>
      <c r="C279" s="232">
        <v>62</v>
      </c>
      <c r="D279" s="232">
        <v>103</v>
      </c>
      <c r="E279" s="232"/>
      <c r="F279" s="232">
        <v>6888</v>
      </c>
      <c r="G279" s="232">
        <v>6888</v>
      </c>
      <c r="H279" s="232">
        <v>1</v>
      </c>
      <c r="I279" s="232"/>
      <c r="J279" s="232" t="s">
        <v>2729</v>
      </c>
      <c r="K279" s="232"/>
      <c r="L279" s="233" t="s">
        <v>2895</v>
      </c>
      <c r="M279" s="232">
        <v>4</v>
      </c>
      <c r="N279" s="232" t="s">
        <v>2727</v>
      </c>
      <c r="O279" s="232">
        <v>1</v>
      </c>
      <c r="P279" s="232" t="s">
        <v>2728</v>
      </c>
      <c r="U279" s="232" t="s">
        <v>2723</v>
      </c>
      <c r="V279" s="228" t="s">
        <v>2896</v>
      </c>
      <c r="W279" s="228" t="s">
        <v>2724</v>
      </c>
    </row>
    <row r="280" s="228" customFormat="1" spans="1:23">
      <c r="A280" s="232" t="s">
        <v>2818</v>
      </c>
      <c r="B280" s="232">
        <v>568</v>
      </c>
      <c r="C280" s="232">
        <v>63</v>
      </c>
      <c r="D280" s="232">
        <v>103</v>
      </c>
      <c r="E280" s="232"/>
      <c r="F280" s="232">
        <v>9888</v>
      </c>
      <c r="G280" s="232">
        <v>9888</v>
      </c>
      <c r="H280" s="232">
        <v>1</v>
      </c>
      <c r="I280" s="232"/>
      <c r="J280" s="232" t="s">
        <v>2731</v>
      </c>
      <c r="K280" s="232"/>
      <c r="L280" s="233" t="s">
        <v>2897</v>
      </c>
      <c r="M280" s="232">
        <v>4</v>
      </c>
      <c r="N280" s="232" t="s">
        <v>2727</v>
      </c>
      <c r="O280" s="232">
        <v>1</v>
      </c>
      <c r="P280" s="232" t="s">
        <v>2728</v>
      </c>
      <c r="U280" s="232" t="s">
        <v>2723</v>
      </c>
      <c r="V280" s="228" t="s">
        <v>2898</v>
      </c>
      <c r="W280" s="228" t="s">
        <v>2724</v>
      </c>
    </row>
    <row r="281" s="228" customFormat="1" spans="1:23">
      <c r="A281" s="232" t="s">
        <v>2818</v>
      </c>
      <c r="B281" s="232">
        <v>568</v>
      </c>
      <c r="C281" s="232">
        <v>64</v>
      </c>
      <c r="D281" s="232">
        <v>103</v>
      </c>
      <c r="E281" s="232"/>
      <c r="F281" s="232">
        <v>16888</v>
      </c>
      <c r="G281" s="232">
        <v>16888</v>
      </c>
      <c r="H281" s="232">
        <v>1</v>
      </c>
      <c r="I281" s="232"/>
      <c r="J281" s="232" t="s">
        <v>2733</v>
      </c>
      <c r="K281" s="232"/>
      <c r="L281" s="233" t="s">
        <v>2899</v>
      </c>
      <c r="M281" s="232">
        <v>4</v>
      </c>
      <c r="N281" s="232" t="s">
        <v>2727</v>
      </c>
      <c r="O281" s="232">
        <v>1</v>
      </c>
      <c r="P281" s="232" t="s">
        <v>2728</v>
      </c>
      <c r="U281" s="232" t="s">
        <v>2723</v>
      </c>
      <c r="V281" s="228" t="s">
        <v>2900</v>
      </c>
      <c r="W281" s="228" t="s">
        <v>2724</v>
      </c>
    </row>
    <row r="282" s="228" customFormat="1" spans="1:23">
      <c r="A282" s="232" t="s">
        <v>2818</v>
      </c>
      <c r="B282" s="232">
        <v>568</v>
      </c>
      <c r="C282" s="232">
        <v>65</v>
      </c>
      <c r="D282" s="232">
        <v>103</v>
      </c>
      <c r="E282" s="232"/>
      <c r="F282" s="232">
        <v>26888</v>
      </c>
      <c r="G282" s="232">
        <v>26888</v>
      </c>
      <c r="H282" s="232">
        <v>1</v>
      </c>
      <c r="I282" s="232"/>
      <c r="J282" s="232" t="s">
        <v>2735</v>
      </c>
      <c r="K282" s="232"/>
      <c r="L282" s="233" t="s">
        <v>2901</v>
      </c>
      <c r="M282" s="232">
        <v>4</v>
      </c>
      <c r="N282" s="232" t="s">
        <v>2727</v>
      </c>
      <c r="O282" s="232">
        <v>1</v>
      </c>
      <c r="P282" s="232" t="s">
        <v>2728</v>
      </c>
      <c r="U282" s="232" t="s">
        <v>2723</v>
      </c>
      <c r="V282" s="228" t="s">
        <v>2902</v>
      </c>
      <c r="W282" s="228" t="s">
        <v>2724</v>
      </c>
    </row>
    <row r="283" s="228" customFormat="1" spans="1:23">
      <c r="A283" s="232" t="s">
        <v>2818</v>
      </c>
      <c r="B283" s="232">
        <v>568</v>
      </c>
      <c r="C283" s="232">
        <v>66</v>
      </c>
      <c r="D283" s="232">
        <v>103</v>
      </c>
      <c r="E283" s="232"/>
      <c r="F283" s="232">
        <v>38888</v>
      </c>
      <c r="G283" s="232">
        <v>38888</v>
      </c>
      <c r="H283" s="232">
        <v>1</v>
      </c>
      <c r="I283" s="232"/>
      <c r="J283" s="232" t="s">
        <v>2737</v>
      </c>
      <c r="K283" s="232"/>
      <c r="L283" s="233" t="s">
        <v>2903</v>
      </c>
      <c r="M283" s="232">
        <v>4</v>
      </c>
      <c r="N283" s="232" t="s">
        <v>2727</v>
      </c>
      <c r="O283" s="232">
        <v>1</v>
      </c>
      <c r="P283" s="232" t="s">
        <v>2728</v>
      </c>
      <c r="U283" s="232" t="s">
        <v>2723</v>
      </c>
      <c r="V283" s="228" t="s">
        <v>2904</v>
      </c>
      <c r="W283" s="228" t="s">
        <v>2724</v>
      </c>
    </row>
    <row r="284" s="228" customFormat="1" spans="1:23">
      <c r="A284" s="232" t="s">
        <v>2818</v>
      </c>
      <c r="B284" s="232">
        <v>568</v>
      </c>
      <c r="C284" s="232">
        <v>67</v>
      </c>
      <c r="D284" s="232">
        <v>103</v>
      </c>
      <c r="E284" s="232"/>
      <c r="F284" s="232">
        <v>58888</v>
      </c>
      <c r="G284" s="232">
        <v>58888</v>
      </c>
      <c r="H284" s="232">
        <v>1</v>
      </c>
      <c r="I284" s="232"/>
      <c r="J284" s="232" t="s">
        <v>2739</v>
      </c>
      <c r="K284" s="232"/>
      <c r="L284" s="233" t="s">
        <v>2905</v>
      </c>
      <c r="M284" s="232">
        <v>4</v>
      </c>
      <c r="N284" s="232" t="s">
        <v>2727</v>
      </c>
      <c r="O284" s="232">
        <v>1</v>
      </c>
      <c r="P284" s="232" t="s">
        <v>2728</v>
      </c>
      <c r="U284" s="232" t="s">
        <v>2741</v>
      </c>
      <c r="V284" s="228" t="s">
        <v>2906</v>
      </c>
      <c r="W284" s="228" t="s">
        <v>2742</v>
      </c>
    </row>
    <row r="285" s="228" customFormat="1" spans="1:23">
      <c r="A285" s="232" t="s">
        <v>2818</v>
      </c>
      <c r="B285" s="232">
        <v>568</v>
      </c>
      <c r="C285" s="232">
        <v>68</v>
      </c>
      <c r="D285" s="232">
        <v>33</v>
      </c>
      <c r="E285" s="232">
        <v>200060</v>
      </c>
      <c r="F285" s="232">
        <v>60</v>
      </c>
      <c r="G285" s="232">
        <v>60</v>
      </c>
      <c r="H285" s="232">
        <v>1</v>
      </c>
      <c r="I285" s="232"/>
      <c r="J285" s="232" t="s">
        <v>2743</v>
      </c>
      <c r="K285" s="232"/>
      <c r="L285" s="233" t="s">
        <v>2907</v>
      </c>
      <c r="M285" s="232">
        <v>4</v>
      </c>
      <c r="N285" s="232" t="s">
        <v>2727</v>
      </c>
      <c r="O285" s="232">
        <v>2</v>
      </c>
      <c r="P285" s="232" t="s">
        <v>2745</v>
      </c>
      <c r="U285" s="232" t="s">
        <v>2741</v>
      </c>
      <c r="V285" s="228" t="s">
        <v>2908</v>
      </c>
      <c r="W285" s="228" t="s">
        <v>2742</v>
      </c>
    </row>
    <row r="286" s="228" customFormat="1" spans="1:23">
      <c r="A286" s="232" t="s">
        <v>2818</v>
      </c>
      <c r="B286" s="232">
        <v>568</v>
      </c>
      <c r="C286" s="232">
        <v>69</v>
      </c>
      <c r="D286" s="232">
        <v>33</v>
      </c>
      <c r="E286" s="232">
        <v>200060</v>
      </c>
      <c r="F286" s="232">
        <v>120</v>
      </c>
      <c r="G286" s="232">
        <v>120</v>
      </c>
      <c r="H286" s="232">
        <v>1</v>
      </c>
      <c r="I286" s="232"/>
      <c r="J286" s="232" t="s">
        <v>2746</v>
      </c>
      <c r="K286" s="232"/>
      <c r="L286" s="233" t="s">
        <v>2909</v>
      </c>
      <c r="M286" s="232">
        <v>4</v>
      </c>
      <c r="N286" s="232" t="s">
        <v>2727</v>
      </c>
      <c r="O286" s="232">
        <v>2</v>
      </c>
      <c r="P286" s="232" t="s">
        <v>2745</v>
      </c>
      <c r="U286" s="232" t="s">
        <v>2741</v>
      </c>
      <c r="V286" s="228" t="s">
        <v>2871</v>
      </c>
      <c r="W286" s="228" t="s">
        <v>2742</v>
      </c>
    </row>
    <row r="287" s="228" customFormat="1" spans="1:23">
      <c r="A287" s="232" t="s">
        <v>2818</v>
      </c>
      <c r="B287" s="232">
        <v>568</v>
      </c>
      <c r="C287" s="232">
        <v>70</v>
      </c>
      <c r="D287" s="232">
        <v>33</v>
      </c>
      <c r="E287" s="232">
        <v>200060</v>
      </c>
      <c r="F287" s="232">
        <v>180</v>
      </c>
      <c r="G287" s="232">
        <v>180</v>
      </c>
      <c r="H287" s="232">
        <v>1</v>
      </c>
      <c r="I287" s="232"/>
      <c r="J287" s="232" t="s">
        <v>2748</v>
      </c>
      <c r="K287" s="232"/>
      <c r="L287" s="233" t="s">
        <v>2910</v>
      </c>
      <c r="M287" s="232">
        <v>4</v>
      </c>
      <c r="N287" s="232" t="s">
        <v>2727</v>
      </c>
      <c r="O287" s="232">
        <v>2</v>
      </c>
      <c r="P287" s="232" t="s">
        <v>2745</v>
      </c>
      <c r="U287" s="232" t="s">
        <v>2750</v>
      </c>
      <c r="V287" s="228" t="s">
        <v>2911</v>
      </c>
      <c r="W287" s="228" t="s">
        <v>2622</v>
      </c>
    </row>
    <row r="288" s="228" customFormat="1" spans="1:23">
      <c r="A288" s="232" t="s">
        <v>2818</v>
      </c>
      <c r="B288" s="232">
        <v>568</v>
      </c>
      <c r="C288" s="232">
        <v>71</v>
      </c>
      <c r="D288" s="232">
        <v>32</v>
      </c>
      <c r="E288" s="232"/>
      <c r="F288" s="232">
        <v>10</v>
      </c>
      <c r="G288" s="232">
        <v>10</v>
      </c>
      <c r="H288" s="232">
        <v>1</v>
      </c>
      <c r="I288" s="232"/>
      <c r="J288" s="232" t="s">
        <v>2751</v>
      </c>
      <c r="K288" s="232"/>
      <c r="L288" s="233" t="s">
        <v>2912</v>
      </c>
      <c r="M288" s="232">
        <v>4</v>
      </c>
      <c r="N288" s="232" t="s">
        <v>2727</v>
      </c>
      <c r="O288" s="232">
        <v>2</v>
      </c>
      <c r="P288" s="232" t="s">
        <v>2745</v>
      </c>
      <c r="U288" s="232" t="s">
        <v>2750</v>
      </c>
      <c r="V288" s="228" t="s">
        <v>2866</v>
      </c>
      <c r="W288" s="228" t="s">
        <v>2622</v>
      </c>
    </row>
    <row r="289" s="228" customFormat="1" spans="1:23">
      <c r="A289" s="232" t="s">
        <v>2818</v>
      </c>
      <c r="B289" s="232">
        <v>568</v>
      </c>
      <c r="C289" s="232">
        <v>72</v>
      </c>
      <c r="D289" s="232">
        <v>32</v>
      </c>
      <c r="E289" s="232"/>
      <c r="F289" s="232">
        <v>20</v>
      </c>
      <c r="G289" s="232">
        <v>20</v>
      </c>
      <c r="H289" s="232">
        <v>1</v>
      </c>
      <c r="I289" s="232"/>
      <c r="J289" s="232" t="s">
        <v>2753</v>
      </c>
      <c r="K289" s="232"/>
      <c r="L289" s="233" t="s">
        <v>2913</v>
      </c>
      <c r="M289" s="232">
        <v>4</v>
      </c>
      <c r="N289" s="232" t="s">
        <v>2727</v>
      </c>
      <c r="O289" s="232">
        <v>2</v>
      </c>
      <c r="P289" s="232" t="s">
        <v>2745</v>
      </c>
      <c r="U289" s="232" t="s">
        <v>2755</v>
      </c>
      <c r="V289" s="228" t="s">
        <v>2837</v>
      </c>
      <c r="W289" s="228" t="s">
        <v>2622</v>
      </c>
    </row>
    <row r="290" s="228" customFormat="1" spans="1:23">
      <c r="A290" s="232" t="s">
        <v>2818</v>
      </c>
      <c r="B290" s="232">
        <v>568</v>
      </c>
      <c r="C290" s="232">
        <v>73</v>
      </c>
      <c r="D290" s="232">
        <v>32</v>
      </c>
      <c r="E290" s="232"/>
      <c r="F290" s="232">
        <v>30</v>
      </c>
      <c r="G290" s="232">
        <v>30</v>
      </c>
      <c r="H290" s="232">
        <v>1</v>
      </c>
      <c r="I290" s="232"/>
      <c r="J290" s="232" t="s">
        <v>2756</v>
      </c>
      <c r="K290" s="232"/>
      <c r="L290" s="233" t="s">
        <v>2914</v>
      </c>
      <c r="M290" s="232">
        <v>4</v>
      </c>
      <c r="N290" s="232" t="s">
        <v>2727</v>
      </c>
      <c r="O290" s="232">
        <v>2</v>
      </c>
      <c r="P290" s="232" t="s">
        <v>2745</v>
      </c>
      <c r="U290" s="232" t="s">
        <v>2755</v>
      </c>
      <c r="V290" s="228" t="s">
        <v>2839</v>
      </c>
      <c r="W290" s="228" t="s">
        <v>2622</v>
      </c>
    </row>
    <row r="291" s="228" customFormat="1" spans="1:23">
      <c r="A291" s="232" t="s">
        <v>2818</v>
      </c>
      <c r="B291" s="232">
        <v>568</v>
      </c>
      <c r="C291" s="232">
        <v>74</v>
      </c>
      <c r="D291" s="232">
        <v>32</v>
      </c>
      <c r="E291" s="232"/>
      <c r="F291" s="232">
        <v>40</v>
      </c>
      <c r="G291" s="232">
        <v>40</v>
      </c>
      <c r="H291" s="232">
        <v>1</v>
      </c>
      <c r="I291" s="232"/>
      <c r="J291" s="232" t="s">
        <v>2758</v>
      </c>
      <c r="K291" s="232"/>
      <c r="L291" s="233" t="s">
        <v>2915</v>
      </c>
      <c r="M291" s="232">
        <v>4</v>
      </c>
      <c r="N291" s="232" t="s">
        <v>2727</v>
      </c>
      <c r="O291" s="232">
        <v>2</v>
      </c>
      <c r="P291" s="232" t="s">
        <v>2745</v>
      </c>
      <c r="U291" s="232" t="s">
        <v>2760</v>
      </c>
      <c r="V291" s="228" t="s">
        <v>2840</v>
      </c>
      <c r="W291" s="228" t="s">
        <v>2761</v>
      </c>
    </row>
    <row r="292" s="228" customFormat="1" spans="1:23">
      <c r="A292" s="232" t="s">
        <v>2818</v>
      </c>
      <c r="B292" s="232">
        <v>568</v>
      </c>
      <c r="C292" s="232">
        <v>75</v>
      </c>
      <c r="D292" s="232">
        <v>105</v>
      </c>
      <c r="E292" s="232"/>
      <c r="F292" s="232">
        <v>1</v>
      </c>
      <c r="G292" s="232">
        <v>1</v>
      </c>
      <c r="H292" s="232">
        <v>1</v>
      </c>
      <c r="I292" s="232"/>
      <c r="J292" s="232" t="s">
        <v>2762</v>
      </c>
      <c r="K292" s="232" t="s">
        <v>2708</v>
      </c>
      <c r="L292" s="233" t="s">
        <v>2916</v>
      </c>
      <c r="M292" s="232">
        <v>4</v>
      </c>
      <c r="N292" s="232" t="s">
        <v>2727</v>
      </c>
      <c r="O292" s="232">
        <v>3</v>
      </c>
      <c r="P292" s="232" t="s">
        <v>2764</v>
      </c>
      <c r="U292" s="232" t="s">
        <v>2760</v>
      </c>
      <c r="V292" s="228" t="s">
        <v>2820</v>
      </c>
      <c r="W292" s="228" t="s">
        <v>2761</v>
      </c>
    </row>
    <row r="293" s="228" customFormat="1" spans="1:23">
      <c r="A293" s="232" t="s">
        <v>2818</v>
      </c>
      <c r="B293" s="232">
        <v>568</v>
      </c>
      <c r="C293" s="232">
        <v>76</v>
      </c>
      <c r="D293" s="232">
        <v>105</v>
      </c>
      <c r="E293" s="232"/>
      <c r="F293" s="232">
        <v>3</v>
      </c>
      <c r="G293" s="232">
        <v>3</v>
      </c>
      <c r="H293" s="232">
        <v>1</v>
      </c>
      <c r="I293" s="232"/>
      <c r="J293" s="232" t="s">
        <v>2765</v>
      </c>
      <c r="K293" s="232" t="s">
        <v>2708</v>
      </c>
      <c r="L293" s="233" t="s">
        <v>2917</v>
      </c>
      <c r="M293" s="232">
        <v>4</v>
      </c>
      <c r="N293" s="232" t="s">
        <v>2727</v>
      </c>
      <c r="O293" s="232">
        <v>3</v>
      </c>
      <c r="P293" s="232" t="s">
        <v>2764</v>
      </c>
      <c r="U293" s="232" t="s">
        <v>2760</v>
      </c>
      <c r="V293" s="228" t="s">
        <v>2824</v>
      </c>
      <c r="W293" s="228" t="s">
        <v>2761</v>
      </c>
    </row>
    <row r="294" s="228" customFormat="1" spans="1:23">
      <c r="A294" s="232" t="s">
        <v>2818</v>
      </c>
      <c r="B294" s="232">
        <v>568</v>
      </c>
      <c r="C294" s="232">
        <v>77</v>
      </c>
      <c r="D294" s="232">
        <v>105</v>
      </c>
      <c r="E294" s="232"/>
      <c r="F294" s="232">
        <v>6</v>
      </c>
      <c r="G294" s="232">
        <v>6</v>
      </c>
      <c r="H294" s="232">
        <v>1</v>
      </c>
      <c r="I294" s="232"/>
      <c r="J294" s="232" t="s">
        <v>2767</v>
      </c>
      <c r="K294" s="232" t="s">
        <v>2708</v>
      </c>
      <c r="L294" s="233" t="s">
        <v>2918</v>
      </c>
      <c r="M294" s="232">
        <v>4</v>
      </c>
      <c r="N294" s="232" t="s">
        <v>2727</v>
      </c>
      <c r="O294" s="232">
        <v>3</v>
      </c>
      <c r="P294" s="232" t="s">
        <v>2764</v>
      </c>
      <c r="U294" s="232" t="s">
        <v>2760</v>
      </c>
      <c r="V294" s="228" t="s">
        <v>2830</v>
      </c>
      <c r="W294" s="228" t="s">
        <v>2761</v>
      </c>
    </row>
    <row r="295" s="228" customFormat="1" spans="1:23">
      <c r="A295" s="232" t="s">
        <v>2818</v>
      </c>
      <c r="B295" s="232">
        <v>568</v>
      </c>
      <c r="C295" s="232">
        <v>78</v>
      </c>
      <c r="D295" s="232">
        <v>105</v>
      </c>
      <c r="E295" s="232"/>
      <c r="F295" s="232">
        <v>12</v>
      </c>
      <c r="G295" s="232">
        <v>12</v>
      </c>
      <c r="H295" s="232">
        <v>1</v>
      </c>
      <c r="I295" s="232"/>
      <c r="J295" s="232" t="s">
        <v>2769</v>
      </c>
      <c r="K295" s="232" t="s">
        <v>2708</v>
      </c>
      <c r="L295" s="233" t="s">
        <v>2919</v>
      </c>
      <c r="M295" s="232">
        <v>4</v>
      </c>
      <c r="N295" s="232" t="s">
        <v>2727</v>
      </c>
      <c r="O295" s="232">
        <v>3</v>
      </c>
      <c r="P295" s="232" t="s">
        <v>2764</v>
      </c>
      <c r="U295" s="232" t="s">
        <v>2760</v>
      </c>
      <c r="V295" s="228" t="s">
        <v>2845</v>
      </c>
      <c r="W295" s="228" t="s">
        <v>2761</v>
      </c>
    </row>
    <row r="296" s="228" customFormat="1" spans="1:23">
      <c r="A296" s="232" t="s">
        <v>2818</v>
      </c>
      <c r="B296" s="232">
        <v>568</v>
      </c>
      <c r="C296" s="232">
        <v>79</v>
      </c>
      <c r="D296" s="232">
        <v>105</v>
      </c>
      <c r="E296" s="232"/>
      <c r="F296" s="232">
        <v>18</v>
      </c>
      <c r="G296" s="232">
        <v>18</v>
      </c>
      <c r="H296" s="232">
        <v>1</v>
      </c>
      <c r="I296" s="232"/>
      <c r="J296" s="232" t="s">
        <v>2771</v>
      </c>
      <c r="K296" s="232" t="s">
        <v>2708</v>
      </c>
      <c r="L296" s="233" t="s">
        <v>2919</v>
      </c>
      <c r="M296" s="232">
        <v>4</v>
      </c>
      <c r="N296" s="232" t="s">
        <v>2727</v>
      </c>
      <c r="O296" s="232">
        <v>3</v>
      </c>
      <c r="P296" s="232" t="s">
        <v>2764</v>
      </c>
      <c r="U296" s="232" t="s">
        <v>2760</v>
      </c>
      <c r="V296" s="228" t="s">
        <v>2864</v>
      </c>
      <c r="W296" s="228" t="s">
        <v>2761</v>
      </c>
    </row>
    <row r="297" s="228" customFormat="1" spans="1:23">
      <c r="A297" s="232" t="s">
        <v>2818</v>
      </c>
      <c r="B297" s="232">
        <v>568</v>
      </c>
      <c r="C297" s="232">
        <v>80</v>
      </c>
      <c r="D297" s="232">
        <v>105</v>
      </c>
      <c r="E297" s="232"/>
      <c r="F297" s="232">
        <v>24</v>
      </c>
      <c r="G297" s="232">
        <v>24</v>
      </c>
      <c r="H297" s="232">
        <v>1</v>
      </c>
      <c r="I297" s="232"/>
      <c r="J297" s="232" t="s">
        <v>2772</v>
      </c>
      <c r="K297" s="232" t="s">
        <v>2708</v>
      </c>
      <c r="L297" s="233" t="s">
        <v>2919</v>
      </c>
      <c r="M297" s="232">
        <v>4</v>
      </c>
      <c r="N297" s="232" t="s">
        <v>2727</v>
      </c>
      <c r="O297" s="232">
        <v>3</v>
      </c>
      <c r="P297" s="232" t="s">
        <v>2764</v>
      </c>
      <c r="U297" s="232" t="s">
        <v>2773</v>
      </c>
      <c r="V297" s="228" t="s">
        <v>2847</v>
      </c>
      <c r="W297" s="228" t="s">
        <v>2622</v>
      </c>
    </row>
    <row r="298" s="228" customFormat="1" spans="1:23">
      <c r="A298" s="232" t="s">
        <v>2818</v>
      </c>
      <c r="B298" s="232">
        <v>568</v>
      </c>
      <c r="C298" s="232">
        <v>81</v>
      </c>
      <c r="D298" s="232">
        <v>11</v>
      </c>
      <c r="E298" s="232">
        <v>15</v>
      </c>
      <c r="F298" s="232">
        <v>1</v>
      </c>
      <c r="G298" s="232">
        <v>1</v>
      </c>
      <c r="H298" s="232">
        <v>1</v>
      </c>
      <c r="I298" s="232"/>
      <c r="J298" s="232" t="s">
        <v>2774</v>
      </c>
      <c r="K298" s="232"/>
      <c r="L298" s="233" t="s">
        <v>2920</v>
      </c>
      <c r="M298" s="232">
        <v>5</v>
      </c>
      <c r="N298" s="232" t="s">
        <v>2776</v>
      </c>
      <c r="O298" s="232">
        <v>1</v>
      </c>
      <c r="P298" s="232" t="s">
        <v>2777</v>
      </c>
      <c r="U298" s="232" t="s">
        <v>2773</v>
      </c>
      <c r="V298" s="228" t="s">
        <v>2820</v>
      </c>
      <c r="W298" s="228" t="s">
        <v>2622</v>
      </c>
    </row>
    <row r="299" s="228" customFormat="1" spans="1:23">
      <c r="A299" s="232" t="s">
        <v>2818</v>
      </c>
      <c r="B299" s="232">
        <v>568</v>
      </c>
      <c r="C299" s="232">
        <v>82</v>
      </c>
      <c r="D299" s="232">
        <v>11</v>
      </c>
      <c r="E299" s="232">
        <v>15</v>
      </c>
      <c r="F299" s="232">
        <v>3</v>
      </c>
      <c r="G299" s="232">
        <v>3</v>
      </c>
      <c r="H299" s="232">
        <v>1</v>
      </c>
      <c r="I299" s="232"/>
      <c r="J299" s="232" t="s">
        <v>2778</v>
      </c>
      <c r="K299" s="232"/>
      <c r="L299" s="233" t="s">
        <v>2921</v>
      </c>
      <c r="M299" s="232">
        <v>5</v>
      </c>
      <c r="N299" s="232" t="s">
        <v>2776</v>
      </c>
      <c r="O299" s="232">
        <v>1</v>
      </c>
      <c r="P299" s="232" t="s">
        <v>2777</v>
      </c>
      <c r="U299" s="232" t="s">
        <v>2773</v>
      </c>
      <c r="V299" s="228" t="s">
        <v>2824</v>
      </c>
      <c r="W299" s="228" t="s">
        <v>2622</v>
      </c>
    </row>
    <row r="300" s="228" customFormat="1" spans="1:23">
      <c r="A300" s="232" t="s">
        <v>2818</v>
      </c>
      <c r="B300" s="232">
        <v>568</v>
      </c>
      <c r="C300" s="232">
        <v>83</v>
      </c>
      <c r="D300" s="232">
        <v>11</v>
      </c>
      <c r="E300" s="232">
        <v>15</v>
      </c>
      <c r="F300" s="232">
        <v>5</v>
      </c>
      <c r="G300" s="232">
        <v>5</v>
      </c>
      <c r="H300" s="232">
        <v>1</v>
      </c>
      <c r="I300" s="232"/>
      <c r="J300" s="232" t="s">
        <v>2780</v>
      </c>
      <c r="K300" s="232"/>
      <c r="L300" s="233" t="s">
        <v>2922</v>
      </c>
      <c r="M300" s="232">
        <v>5</v>
      </c>
      <c r="N300" s="232" t="s">
        <v>2776</v>
      </c>
      <c r="O300" s="232">
        <v>1</v>
      </c>
      <c r="P300" s="232" t="s">
        <v>2777</v>
      </c>
      <c r="U300" s="232" t="s">
        <v>2782</v>
      </c>
      <c r="V300" s="228" t="s">
        <v>2828</v>
      </c>
      <c r="W300" s="228" t="s">
        <v>2622</v>
      </c>
    </row>
    <row r="301" s="228" customFormat="1" spans="1:23">
      <c r="A301" s="232" t="s">
        <v>2818</v>
      </c>
      <c r="B301" s="232">
        <v>568</v>
      </c>
      <c r="C301" s="232">
        <v>84</v>
      </c>
      <c r="D301" s="232">
        <v>11</v>
      </c>
      <c r="E301" s="232">
        <v>15</v>
      </c>
      <c r="F301" s="232">
        <v>6</v>
      </c>
      <c r="G301" s="232">
        <v>6</v>
      </c>
      <c r="H301" s="232">
        <v>1</v>
      </c>
      <c r="I301" s="232"/>
      <c r="J301" s="232" t="s">
        <v>2783</v>
      </c>
      <c r="K301" s="232"/>
      <c r="L301" s="233" t="s">
        <v>2923</v>
      </c>
      <c r="M301" s="232">
        <v>5</v>
      </c>
      <c r="N301" s="232" t="s">
        <v>2776</v>
      </c>
      <c r="O301" s="232">
        <v>1</v>
      </c>
      <c r="P301" s="232" t="s">
        <v>2777</v>
      </c>
      <c r="U301" s="232" t="s">
        <v>2782</v>
      </c>
      <c r="V301" s="228" t="s">
        <v>2830</v>
      </c>
      <c r="W301" s="228" t="s">
        <v>2622</v>
      </c>
    </row>
    <row r="302" s="228" customFormat="1" spans="1:23">
      <c r="A302" s="232" t="s">
        <v>2818</v>
      </c>
      <c r="B302" s="232">
        <v>568</v>
      </c>
      <c r="C302" s="232">
        <v>85</v>
      </c>
      <c r="D302" s="232">
        <v>11</v>
      </c>
      <c r="E302" s="232">
        <v>15</v>
      </c>
      <c r="F302" s="232">
        <v>9</v>
      </c>
      <c r="G302" s="232">
        <v>9</v>
      </c>
      <c r="H302" s="232">
        <v>1</v>
      </c>
      <c r="I302" s="232"/>
      <c r="J302" s="232" t="s">
        <v>2785</v>
      </c>
      <c r="K302" s="232"/>
      <c r="L302" s="233" t="s">
        <v>2924</v>
      </c>
      <c r="M302" s="232">
        <v>5</v>
      </c>
      <c r="N302" s="232" t="s">
        <v>2776</v>
      </c>
      <c r="O302" s="232">
        <v>1</v>
      </c>
      <c r="P302" s="232" t="s">
        <v>2777</v>
      </c>
      <c r="U302" s="232" t="s">
        <v>2782</v>
      </c>
      <c r="V302" s="228" t="s">
        <v>2863</v>
      </c>
      <c r="W302" s="228" t="s">
        <v>2622</v>
      </c>
    </row>
    <row r="303" s="228" customFormat="1" spans="1:23">
      <c r="A303" s="232" t="s">
        <v>2818</v>
      </c>
      <c r="B303" s="232">
        <v>568</v>
      </c>
      <c r="C303" s="232">
        <v>86</v>
      </c>
      <c r="D303" s="232">
        <v>11</v>
      </c>
      <c r="E303" s="232">
        <v>15</v>
      </c>
      <c r="F303" s="232">
        <v>12</v>
      </c>
      <c r="G303" s="232">
        <v>12</v>
      </c>
      <c r="H303" s="232">
        <v>1</v>
      </c>
      <c r="I303" s="232"/>
      <c r="J303" s="232" t="s">
        <v>2787</v>
      </c>
      <c r="K303" s="232"/>
      <c r="L303" s="233" t="s">
        <v>2925</v>
      </c>
      <c r="M303" s="232">
        <v>5</v>
      </c>
      <c r="N303" s="232" t="s">
        <v>2776</v>
      </c>
      <c r="O303" s="232">
        <v>1</v>
      </c>
      <c r="P303" s="232" t="s">
        <v>2777</v>
      </c>
      <c r="U303" s="232" t="s">
        <v>2789</v>
      </c>
      <c r="V303" s="228" t="s">
        <v>2845</v>
      </c>
      <c r="W303" s="228" t="s">
        <v>2622</v>
      </c>
    </row>
    <row r="304" s="228" customFormat="1" spans="1:23">
      <c r="A304" s="232" t="s">
        <v>2818</v>
      </c>
      <c r="B304" s="232">
        <v>568</v>
      </c>
      <c r="C304" s="232">
        <v>87</v>
      </c>
      <c r="D304" s="232">
        <v>5</v>
      </c>
      <c r="E304" s="232"/>
      <c r="F304" s="232">
        <v>5</v>
      </c>
      <c r="G304" s="232">
        <v>5</v>
      </c>
      <c r="H304" s="232">
        <v>1</v>
      </c>
      <c r="I304" s="232"/>
      <c r="J304" s="232" t="s">
        <v>2790</v>
      </c>
      <c r="K304" s="232" t="s">
        <v>2583</v>
      </c>
      <c r="L304" s="233" t="s">
        <v>2926</v>
      </c>
      <c r="M304" s="232">
        <v>5</v>
      </c>
      <c r="N304" s="232" t="s">
        <v>2776</v>
      </c>
      <c r="O304" s="232">
        <v>2</v>
      </c>
      <c r="P304" s="232" t="s">
        <v>2792</v>
      </c>
      <c r="U304" s="232" t="s">
        <v>2789</v>
      </c>
      <c r="V304" s="228" t="s">
        <v>2828</v>
      </c>
      <c r="W304" s="228" t="s">
        <v>2622</v>
      </c>
    </row>
    <row r="305" s="228" customFormat="1" spans="1:23">
      <c r="A305" s="232" t="s">
        <v>2818</v>
      </c>
      <c r="B305" s="232">
        <v>568</v>
      </c>
      <c r="C305" s="232">
        <v>88</v>
      </c>
      <c r="D305" s="232">
        <v>5</v>
      </c>
      <c r="E305" s="232"/>
      <c r="F305" s="232">
        <v>10</v>
      </c>
      <c r="G305" s="232">
        <v>10</v>
      </c>
      <c r="H305" s="232">
        <v>1</v>
      </c>
      <c r="I305" s="232"/>
      <c r="J305" s="232" t="s">
        <v>2793</v>
      </c>
      <c r="K305" s="232" t="s">
        <v>2583</v>
      </c>
      <c r="L305" s="233" t="s">
        <v>2927</v>
      </c>
      <c r="M305" s="232">
        <v>5</v>
      </c>
      <c r="N305" s="232" t="s">
        <v>2776</v>
      </c>
      <c r="O305" s="232">
        <v>2</v>
      </c>
      <c r="P305" s="232" t="s">
        <v>2792</v>
      </c>
      <c r="U305" s="232" t="s">
        <v>2789</v>
      </c>
      <c r="V305" s="228" t="s">
        <v>2866</v>
      </c>
      <c r="W305" s="228" t="s">
        <v>2622</v>
      </c>
    </row>
    <row r="306" s="228" customFormat="1" spans="1:23">
      <c r="A306" s="232" t="s">
        <v>2818</v>
      </c>
      <c r="B306" s="232">
        <v>568</v>
      </c>
      <c r="C306" s="232">
        <v>89</v>
      </c>
      <c r="D306" s="232">
        <v>5</v>
      </c>
      <c r="E306" s="232"/>
      <c r="F306" s="232">
        <v>15</v>
      </c>
      <c r="G306" s="232">
        <v>15</v>
      </c>
      <c r="H306" s="232">
        <v>1</v>
      </c>
      <c r="I306" s="232"/>
      <c r="J306" s="232" t="s">
        <v>2795</v>
      </c>
      <c r="K306" s="232" t="s">
        <v>2583</v>
      </c>
      <c r="L306" s="233" t="s">
        <v>2928</v>
      </c>
      <c r="M306" s="232">
        <v>5</v>
      </c>
      <c r="N306" s="232" t="s">
        <v>2776</v>
      </c>
      <c r="O306" s="232">
        <v>2</v>
      </c>
      <c r="P306" s="232" t="s">
        <v>2792</v>
      </c>
      <c r="U306" s="232" t="s">
        <v>2789</v>
      </c>
      <c r="V306" s="228" t="s">
        <v>2836</v>
      </c>
      <c r="W306" s="228" t="s">
        <v>2622</v>
      </c>
    </row>
    <row r="307" s="228" customFormat="1" spans="1:23">
      <c r="A307" s="232" t="s">
        <v>2818</v>
      </c>
      <c r="B307" s="232">
        <v>568</v>
      </c>
      <c r="C307" s="232">
        <v>90</v>
      </c>
      <c r="D307" s="232">
        <v>5</v>
      </c>
      <c r="E307" s="232"/>
      <c r="F307" s="232">
        <v>20</v>
      </c>
      <c r="G307" s="232">
        <v>20</v>
      </c>
      <c r="H307" s="232">
        <v>1</v>
      </c>
      <c r="I307" s="232"/>
      <c r="J307" s="232" t="s">
        <v>2797</v>
      </c>
      <c r="K307" s="232" t="s">
        <v>2583</v>
      </c>
      <c r="L307" s="233" t="s">
        <v>2929</v>
      </c>
      <c r="M307" s="232">
        <v>5</v>
      </c>
      <c r="N307" s="232" t="s">
        <v>2776</v>
      </c>
      <c r="O307" s="232">
        <v>2</v>
      </c>
      <c r="P307" s="232" t="s">
        <v>2792</v>
      </c>
      <c r="U307" s="232" t="s">
        <v>2789</v>
      </c>
      <c r="V307" s="228" t="s">
        <v>2837</v>
      </c>
      <c r="W307" s="228" t="s">
        <v>2622</v>
      </c>
    </row>
    <row r="308" s="228" customFormat="1" spans="1:23">
      <c r="A308" s="232" t="s">
        <v>2818</v>
      </c>
      <c r="B308" s="232">
        <v>568</v>
      </c>
      <c r="C308" s="232">
        <v>91</v>
      </c>
      <c r="D308" s="232">
        <v>5</v>
      </c>
      <c r="E308" s="232"/>
      <c r="F308" s="232">
        <v>25</v>
      </c>
      <c r="G308" s="232">
        <v>25</v>
      </c>
      <c r="H308" s="232">
        <v>1</v>
      </c>
      <c r="I308" s="232"/>
      <c r="J308" s="232" t="s">
        <v>2799</v>
      </c>
      <c r="K308" s="232" t="s">
        <v>2583</v>
      </c>
      <c r="L308" s="233" t="s">
        <v>2930</v>
      </c>
      <c r="M308" s="232">
        <v>5</v>
      </c>
      <c r="N308" s="232" t="s">
        <v>2776</v>
      </c>
      <c r="O308" s="232">
        <v>2</v>
      </c>
      <c r="P308" s="232" t="s">
        <v>2792</v>
      </c>
      <c r="U308" s="232" t="s">
        <v>2789</v>
      </c>
      <c r="V308" s="228" t="s">
        <v>2931</v>
      </c>
      <c r="W308" s="228" t="s">
        <v>2622</v>
      </c>
    </row>
    <row r="309" s="228" customFormat="1" spans="1:23">
      <c r="A309" s="232" t="s">
        <v>2818</v>
      </c>
      <c r="B309" s="232">
        <v>568</v>
      </c>
      <c r="C309" s="232">
        <v>92</v>
      </c>
      <c r="D309" s="232">
        <v>5</v>
      </c>
      <c r="E309" s="232"/>
      <c r="F309" s="232">
        <v>30</v>
      </c>
      <c r="G309" s="232">
        <v>30</v>
      </c>
      <c r="H309" s="232">
        <v>1</v>
      </c>
      <c r="I309" s="232"/>
      <c r="J309" s="232" t="s">
        <v>2801</v>
      </c>
      <c r="K309" s="232" t="s">
        <v>2583</v>
      </c>
      <c r="L309" s="233" t="s">
        <v>2932</v>
      </c>
      <c r="M309" s="232">
        <v>5</v>
      </c>
      <c r="N309" s="232" t="s">
        <v>2776</v>
      </c>
      <c r="O309" s="232">
        <v>2</v>
      </c>
      <c r="P309" s="232" t="s">
        <v>2792</v>
      </c>
      <c r="U309" s="232" t="s">
        <v>2789</v>
      </c>
      <c r="V309" s="228" t="s">
        <v>2839</v>
      </c>
      <c r="W309" s="228" t="s">
        <v>2622</v>
      </c>
    </row>
    <row r="310" s="228" customFormat="1" spans="1:23">
      <c r="A310" s="232" t="s">
        <v>2818</v>
      </c>
      <c r="B310" s="232">
        <v>568</v>
      </c>
      <c r="C310" s="232">
        <v>93</v>
      </c>
      <c r="D310" s="232">
        <v>5</v>
      </c>
      <c r="E310" s="232"/>
      <c r="F310" s="232">
        <v>35</v>
      </c>
      <c r="G310" s="232">
        <v>35</v>
      </c>
      <c r="H310" s="232">
        <v>1</v>
      </c>
      <c r="I310" s="232"/>
      <c r="J310" s="232" t="s">
        <v>2803</v>
      </c>
      <c r="K310" s="232" t="s">
        <v>2583</v>
      </c>
      <c r="L310" s="233" t="s">
        <v>2933</v>
      </c>
      <c r="M310" s="232">
        <v>5</v>
      </c>
      <c r="N310" s="232" t="s">
        <v>2776</v>
      </c>
      <c r="O310" s="232">
        <v>2</v>
      </c>
      <c r="P310" s="232" t="s">
        <v>2792</v>
      </c>
      <c r="U310" s="232" t="s">
        <v>2805</v>
      </c>
      <c r="V310" s="228" t="s">
        <v>2934</v>
      </c>
      <c r="W310" s="228" t="s">
        <v>2622</v>
      </c>
    </row>
    <row r="311" s="228" customFormat="1" spans="1:23">
      <c r="A311" s="232" t="s">
        <v>2818</v>
      </c>
      <c r="B311" s="232">
        <v>568</v>
      </c>
      <c r="C311" s="232">
        <v>94</v>
      </c>
      <c r="D311" s="232">
        <v>91</v>
      </c>
      <c r="E311" s="232"/>
      <c r="F311" s="232">
        <v>5</v>
      </c>
      <c r="G311" s="232">
        <v>5</v>
      </c>
      <c r="H311" s="232">
        <v>1</v>
      </c>
      <c r="I311" s="232"/>
      <c r="J311" s="232" t="s">
        <v>2806</v>
      </c>
      <c r="K311" s="232" t="s">
        <v>2593</v>
      </c>
      <c r="L311" s="233" t="s">
        <v>2935</v>
      </c>
      <c r="M311" s="232">
        <v>5</v>
      </c>
      <c r="N311" s="232" t="s">
        <v>2776</v>
      </c>
      <c r="O311" s="232">
        <v>3</v>
      </c>
      <c r="P311" s="232" t="s">
        <v>2592</v>
      </c>
      <c r="U311" s="232" t="s">
        <v>2805</v>
      </c>
      <c r="V311" s="228" t="s">
        <v>2828</v>
      </c>
      <c r="W311" s="228" t="s">
        <v>2622</v>
      </c>
    </row>
    <row r="312" s="228" customFormat="1" spans="1:23">
      <c r="A312" s="232" t="s">
        <v>2818</v>
      </c>
      <c r="B312" s="232">
        <v>568</v>
      </c>
      <c r="C312" s="232">
        <v>95</v>
      </c>
      <c r="D312" s="232">
        <v>91</v>
      </c>
      <c r="E312" s="232"/>
      <c r="F312" s="232">
        <v>10</v>
      </c>
      <c r="G312" s="232">
        <v>10</v>
      </c>
      <c r="H312" s="232">
        <v>1</v>
      </c>
      <c r="I312" s="232"/>
      <c r="J312" s="232" t="s">
        <v>2808</v>
      </c>
      <c r="K312" s="232" t="s">
        <v>2593</v>
      </c>
      <c r="L312" s="233" t="s">
        <v>2935</v>
      </c>
      <c r="M312" s="232">
        <v>5</v>
      </c>
      <c r="N312" s="232" t="s">
        <v>2776</v>
      </c>
      <c r="O312" s="232">
        <v>3</v>
      </c>
      <c r="P312" s="232" t="s">
        <v>2592</v>
      </c>
      <c r="U312" s="232" t="s">
        <v>2805</v>
      </c>
      <c r="V312" s="228" t="s">
        <v>2866</v>
      </c>
      <c r="W312" s="228" t="s">
        <v>2622</v>
      </c>
    </row>
    <row r="313" s="228" customFormat="1" spans="1:23">
      <c r="A313" s="232" t="s">
        <v>2818</v>
      </c>
      <c r="B313" s="232">
        <v>568</v>
      </c>
      <c r="C313" s="232">
        <v>96</v>
      </c>
      <c r="D313" s="232">
        <v>91</v>
      </c>
      <c r="E313" s="232"/>
      <c r="F313" s="232">
        <v>15</v>
      </c>
      <c r="G313" s="232">
        <v>15</v>
      </c>
      <c r="H313" s="232">
        <v>1</v>
      </c>
      <c r="I313" s="232"/>
      <c r="J313" s="232" t="s">
        <v>2809</v>
      </c>
      <c r="K313" s="232" t="s">
        <v>2593</v>
      </c>
      <c r="L313" s="233" t="s">
        <v>2936</v>
      </c>
      <c r="M313" s="232">
        <v>5</v>
      </c>
      <c r="N313" s="232" t="s">
        <v>2776</v>
      </c>
      <c r="O313" s="232">
        <v>3</v>
      </c>
      <c r="P313" s="232" t="s">
        <v>2592</v>
      </c>
      <c r="U313" s="232" t="s">
        <v>2805</v>
      </c>
      <c r="V313" s="228" t="s">
        <v>2836</v>
      </c>
      <c r="W313" s="228" t="s">
        <v>2622</v>
      </c>
    </row>
    <row r="314" s="228" customFormat="1" spans="1:23">
      <c r="A314" s="232" t="s">
        <v>2818</v>
      </c>
      <c r="B314" s="232">
        <v>568</v>
      </c>
      <c r="C314" s="232">
        <v>97</v>
      </c>
      <c r="D314" s="232">
        <v>91</v>
      </c>
      <c r="E314" s="232"/>
      <c r="F314" s="232">
        <v>30</v>
      </c>
      <c r="G314" s="232">
        <v>30</v>
      </c>
      <c r="H314" s="232">
        <v>1</v>
      </c>
      <c r="I314" s="232"/>
      <c r="J314" s="232" t="s">
        <v>2811</v>
      </c>
      <c r="K314" s="232" t="s">
        <v>2593</v>
      </c>
      <c r="L314" s="233" t="s">
        <v>2937</v>
      </c>
      <c r="M314" s="232">
        <v>5</v>
      </c>
      <c r="N314" s="232" t="s">
        <v>2776</v>
      </c>
      <c r="O314" s="232">
        <v>3</v>
      </c>
      <c r="P314" s="232" t="s">
        <v>2592</v>
      </c>
      <c r="U314" s="232" t="s">
        <v>2805</v>
      </c>
      <c r="V314" s="228" t="s">
        <v>2839</v>
      </c>
      <c r="W314" s="228" t="s">
        <v>2622</v>
      </c>
    </row>
    <row r="315" s="228" customFormat="1" spans="1:23">
      <c r="A315" s="232" t="s">
        <v>2818</v>
      </c>
      <c r="B315" s="232">
        <v>568</v>
      </c>
      <c r="C315" s="232">
        <v>98</v>
      </c>
      <c r="D315" s="232">
        <v>91</v>
      </c>
      <c r="E315" s="232"/>
      <c r="F315" s="232">
        <v>50</v>
      </c>
      <c r="G315" s="232">
        <v>50</v>
      </c>
      <c r="H315" s="232">
        <v>1</v>
      </c>
      <c r="I315" s="232"/>
      <c r="J315" s="232" t="s">
        <v>2813</v>
      </c>
      <c r="K315" s="232" t="s">
        <v>2593</v>
      </c>
      <c r="L315" s="233" t="s">
        <v>2938</v>
      </c>
      <c r="M315" s="232">
        <v>5</v>
      </c>
      <c r="N315" s="232" t="s">
        <v>2776</v>
      </c>
      <c r="O315" s="232">
        <v>3</v>
      </c>
      <c r="P315" s="232" t="s">
        <v>2592</v>
      </c>
      <c r="U315" s="232" t="s">
        <v>2805</v>
      </c>
      <c r="V315" s="228" t="s">
        <v>2842</v>
      </c>
      <c r="W315" s="228" t="s">
        <v>2622</v>
      </c>
    </row>
    <row r="316" s="228" customFormat="1" spans="1:23">
      <c r="A316" s="232" t="s">
        <v>2818</v>
      </c>
      <c r="B316" s="232">
        <v>568</v>
      </c>
      <c r="C316" s="232">
        <v>99</v>
      </c>
      <c r="D316" s="232">
        <v>91</v>
      </c>
      <c r="E316" s="232"/>
      <c r="F316" s="232">
        <v>70</v>
      </c>
      <c r="G316" s="232">
        <v>70</v>
      </c>
      <c r="H316" s="232">
        <v>1</v>
      </c>
      <c r="I316" s="232"/>
      <c r="J316" s="232" t="s">
        <v>2815</v>
      </c>
      <c r="K316" s="232" t="s">
        <v>2593</v>
      </c>
      <c r="L316" s="233" t="s">
        <v>2938</v>
      </c>
      <c r="M316" s="232">
        <v>5</v>
      </c>
      <c r="N316" s="232" t="s">
        <v>2776</v>
      </c>
      <c r="O316" s="232">
        <v>3</v>
      </c>
      <c r="P316" s="232" t="s">
        <v>2592</v>
      </c>
      <c r="U316" s="232" t="s">
        <v>2805</v>
      </c>
      <c r="V316" s="228" t="s">
        <v>2868</v>
      </c>
      <c r="W316" s="228" t="s">
        <v>2622</v>
      </c>
    </row>
    <row r="317" s="228" customFormat="1" spans="1:16">
      <c r="A317" s="232" t="s">
        <v>2818</v>
      </c>
      <c r="B317" s="232">
        <v>568</v>
      </c>
      <c r="C317" s="228">
        <v>100</v>
      </c>
      <c r="D317" s="228">
        <v>91</v>
      </c>
      <c r="F317" s="228">
        <v>100</v>
      </c>
      <c r="G317" s="228">
        <v>100</v>
      </c>
      <c r="H317" s="228">
        <v>1</v>
      </c>
      <c r="J317" s="228" t="s">
        <v>2816</v>
      </c>
      <c r="K317" s="228" t="s">
        <v>2593</v>
      </c>
      <c r="L317" s="228" t="s">
        <v>2939</v>
      </c>
      <c r="M317" s="228">
        <v>5</v>
      </c>
      <c r="N317" s="228" t="s">
        <v>2776</v>
      </c>
      <c r="O317" s="228">
        <v>3</v>
      </c>
      <c r="P317" s="228" t="s">
        <v>2592</v>
      </c>
    </row>
    <row r="318" s="228" customFormat="1" spans="1:16">
      <c r="A318" s="228" t="s">
        <v>585</v>
      </c>
      <c r="B318" s="232">
        <v>750</v>
      </c>
      <c r="C318" s="232">
        <v>1</v>
      </c>
      <c r="D318" s="232">
        <v>5</v>
      </c>
      <c r="E318" s="232">
        <v>0</v>
      </c>
      <c r="F318" s="232">
        <v>1</v>
      </c>
      <c r="G318" s="232">
        <v>10</v>
      </c>
      <c r="H318" s="232">
        <v>2</v>
      </c>
      <c r="I318" s="232"/>
      <c r="J318" s="232" t="s">
        <v>2582</v>
      </c>
      <c r="K318" s="232" t="s">
        <v>2583</v>
      </c>
      <c r="L318" s="232"/>
      <c r="M318" s="232"/>
      <c r="N318" s="232"/>
      <c r="O318" s="232"/>
      <c r="P318" s="232"/>
    </row>
    <row r="319" s="228" customFormat="1" spans="1:16">
      <c r="A319" s="228" t="s">
        <v>585</v>
      </c>
      <c r="B319" s="232">
        <v>750</v>
      </c>
      <c r="C319" s="232">
        <v>2</v>
      </c>
      <c r="D319" s="232">
        <v>98</v>
      </c>
      <c r="E319" s="232">
        <v>0</v>
      </c>
      <c r="F319" s="232">
        <v>1</v>
      </c>
      <c r="G319" s="232">
        <v>3</v>
      </c>
      <c r="H319" s="232">
        <v>5</v>
      </c>
      <c r="I319" s="232"/>
      <c r="J319" s="232" t="s">
        <v>2584</v>
      </c>
      <c r="K319" s="232" t="s">
        <v>2585</v>
      </c>
      <c r="L319" s="232"/>
      <c r="M319" s="232"/>
      <c r="N319" s="232"/>
      <c r="O319" s="232"/>
      <c r="P319" s="232"/>
    </row>
    <row r="320" s="228" customFormat="1" spans="1:16">
      <c r="A320" s="228" t="s">
        <v>585</v>
      </c>
      <c r="B320" s="232">
        <v>750</v>
      </c>
      <c r="C320" s="232">
        <v>3</v>
      </c>
      <c r="D320" s="232">
        <v>50</v>
      </c>
      <c r="E320" s="232">
        <v>0</v>
      </c>
      <c r="F320" s="232">
        <v>1</v>
      </c>
      <c r="G320" s="232">
        <v>8</v>
      </c>
      <c r="H320" s="232">
        <v>2</v>
      </c>
      <c r="I320" s="232"/>
      <c r="J320" s="232" t="s">
        <v>2586</v>
      </c>
      <c r="K320" s="232" t="s">
        <v>2587</v>
      </c>
      <c r="L320" s="232"/>
      <c r="M320" s="232"/>
      <c r="N320" s="232"/>
      <c r="O320" s="232"/>
      <c r="P320" s="232"/>
    </row>
    <row r="321" s="228" customFormat="1" spans="1:16">
      <c r="A321" s="228" t="s">
        <v>585</v>
      </c>
      <c r="B321" s="232">
        <v>750</v>
      </c>
      <c r="C321" s="232">
        <v>4</v>
      </c>
      <c r="D321" s="232">
        <v>27</v>
      </c>
      <c r="E321" s="232">
        <v>2</v>
      </c>
      <c r="F321" s="232">
        <v>1</v>
      </c>
      <c r="G321" s="232">
        <v>16</v>
      </c>
      <c r="H321" s="232">
        <v>4</v>
      </c>
      <c r="I321" s="232"/>
      <c r="J321" s="232" t="s">
        <v>2588</v>
      </c>
      <c r="K321" s="232" t="s">
        <v>2589</v>
      </c>
      <c r="L321" s="232"/>
      <c r="M321" s="232"/>
      <c r="N321" s="232"/>
      <c r="O321" s="232"/>
      <c r="P321" s="232"/>
    </row>
    <row r="322" s="228" customFormat="1" spans="1:16">
      <c r="A322" s="228" t="s">
        <v>585</v>
      </c>
      <c r="B322" s="232">
        <v>750</v>
      </c>
      <c r="C322" s="232">
        <v>5</v>
      </c>
      <c r="D322" s="232">
        <v>94</v>
      </c>
      <c r="E322" s="232">
        <v>4</v>
      </c>
      <c r="F322" s="232">
        <v>1</v>
      </c>
      <c r="G322" s="232">
        <v>3</v>
      </c>
      <c r="H322" s="232">
        <v>5</v>
      </c>
      <c r="I322" s="232"/>
      <c r="J322" s="232" t="s">
        <v>2590</v>
      </c>
      <c r="K322" s="232" t="s">
        <v>2591</v>
      </c>
      <c r="L322" s="232"/>
      <c r="M322" s="232"/>
      <c r="N322" s="232"/>
      <c r="O322" s="232"/>
      <c r="P322" s="232"/>
    </row>
    <row r="323" s="228" customFormat="1" spans="1:25">
      <c r="A323" s="228" t="s">
        <v>585</v>
      </c>
      <c r="B323" s="232">
        <v>750</v>
      </c>
      <c r="C323" s="232">
        <v>6</v>
      </c>
      <c r="D323" s="232">
        <v>91</v>
      </c>
      <c r="E323" s="232">
        <v>0</v>
      </c>
      <c r="F323" s="232">
        <v>1</v>
      </c>
      <c r="G323" s="234">
        <v>200</v>
      </c>
      <c r="H323" s="234">
        <v>3</v>
      </c>
      <c r="I323" s="232"/>
      <c r="J323" s="232" t="s">
        <v>2592</v>
      </c>
      <c r="K323" s="232" t="s">
        <v>2593</v>
      </c>
      <c r="L323" s="232"/>
      <c r="M323" s="232"/>
      <c r="N323" s="232"/>
      <c r="O323" s="232"/>
      <c r="P323" s="232"/>
      <c r="U323" s="235" t="s">
        <v>2</v>
      </c>
      <c r="V323" s="235" t="s">
        <v>2940</v>
      </c>
      <c r="X323" s="235" t="s">
        <v>2941</v>
      </c>
      <c r="Y323" s="235" t="s">
        <v>2942</v>
      </c>
    </row>
    <row r="324" s="228" customFormat="1" spans="1:25">
      <c r="A324" s="228" t="s">
        <v>585</v>
      </c>
      <c r="B324" s="232">
        <v>750</v>
      </c>
      <c r="C324" s="232">
        <v>7</v>
      </c>
      <c r="D324" s="232">
        <v>92</v>
      </c>
      <c r="E324" s="232">
        <v>0</v>
      </c>
      <c r="F324" s="232">
        <v>1</v>
      </c>
      <c r="G324" s="232">
        <v>10</v>
      </c>
      <c r="H324" s="232">
        <v>2</v>
      </c>
      <c r="I324" s="232"/>
      <c r="J324" s="232" t="s">
        <v>2594</v>
      </c>
      <c r="K324" s="232" t="s">
        <v>2595</v>
      </c>
      <c r="L324" s="232"/>
      <c r="M324" s="232"/>
      <c r="N324" s="232"/>
      <c r="O324" s="232"/>
      <c r="P324" s="232"/>
      <c r="U324" s="234">
        <v>1</v>
      </c>
      <c r="V324" s="236" t="s">
        <v>2943</v>
      </c>
      <c r="X324" s="234">
        <v>10</v>
      </c>
      <c r="Y324" s="234">
        <v>2</v>
      </c>
    </row>
    <row r="325" s="228" customFormat="1" spans="1:25">
      <c r="A325" s="228" t="s">
        <v>585</v>
      </c>
      <c r="B325" s="232">
        <v>750</v>
      </c>
      <c r="C325" s="232">
        <v>8</v>
      </c>
      <c r="D325" s="232">
        <v>59</v>
      </c>
      <c r="E325" s="232">
        <v>0</v>
      </c>
      <c r="F325" s="232">
        <v>1</v>
      </c>
      <c r="G325" s="232">
        <v>3</v>
      </c>
      <c r="H325" s="232">
        <v>4</v>
      </c>
      <c r="I325" s="232"/>
      <c r="J325" s="232" t="s">
        <v>2596</v>
      </c>
      <c r="K325" s="232" t="s">
        <v>2597</v>
      </c>
      <c r="L325" s="232"/>
      <c r="M325" s="232"/>
      <c r="N325" s="232"/>
      <c r="O325" s="232"/>
      <c r="P325" s="232"/>
      <c r="U325" s="234">
        <f t="shared" ref="U325:U335" si="5">U324+1</f>
        <v>2</v>
      </c>
      <c r="V325" s="236" t="s">
        <v>2944</v>
      </c>
      <c r="X325" s="234">
        <v>3</v>
      </c>
      <c r="Y325" s="234">
        <v>5</v>
      </c>
    </row>
    <row r="326" s="228" customFormat="1" spans="1:25">
      <c r="A326" s="228" t="s">
        <v>585</v>
      </c>
      <c r="B326" s="232">
        <v>750</v>
      </c>
      <c r="C326" s="232">
        <v>9</v>
      </c>
      <c r="D326" s="232">
        <v>27</v>
      </c>
      <c r="E326" s="232">
        <v>16</v>
      </c>
      <c r="F326" s="232">
        <v>1</v>
      </c>
      <c r="G326" s="232">
        <v>2</v>
      </c>
      <c r="H326" s="232">
        <v>4</v>
      </c>
      <c r="I326" s="232"/>
      <c r="J326" s="232" t="s">
        <v>2598</v>
      </c>
      <c r="K326" s="232" t="s">
        <v>2599</v>
      </c>
      <c r="L326" s="232"/>
      <c r="M326" s="232"/>
      <c r="N326" s="232"/>
      <c r="O326" s="232"/>
      <c r="P326" s="232"/>
      <c r="U326" s="234">
        <f t="shared" si="5"/>
        <v>3</v>
      </c>
      <c r="V326" s="236" t="s">
        <v>2945</v>
      </c>
      <c r="X326" s="234">
        <v>8</v>
      </c>
      <c r="Y326" s="234">
        <v>2</v>
      </c>
    </row>
    <row r="327" s="228" customFormat="1" spans="1:25">
      <c r="A327" s="228" t="s">
        <v>585</v>
      </c>
      <c r="B327" s="232">
        <v>750</v>
      </c>
      <c r="C327" s="232">
        <v>10</v>
      </c>
      <c r="D327" s="232">
        <v>107</v>
      </c>
      <c r="E327" s="232"/>
      <c r="F327" s="232">
        <v>2000</v>
      </c>
      <c r="G327" s="232">
        <v>2000</v>
      </c>
      <c r="H327" s="232">
        <v>10</v>
      </c>
      <c r="I327" s="232"/>
      <c r="J327" s="232" t="s">
        <v>2946</v>
      </c>
      <c r="K327" s="232" t="s">
        <v>2947</v>
      </c>
      <c r="L327" s="232"/>
      <c r="M327" s="232"/>
      <c r="N327" s="232"/>
      <c r="O327" s="232"/>
      <c r="P327" s="232"/>
      <c r="U327" s="234">
        <f t="shared" si="5"/>
        <v>4</v>
      </c>
      <c r="V327" s="236" t="s">
        <v>2948</v>
      </c>
      <c r="X327" s="234">
        <v>16</v>
      </c>
      <c r="Y327" s="234">
        <v>4</v>
      </c>
    </row>
    <row r="328" s="228" customFormat="1" spans="1:25">
      <c r="A328" s="228" t="s">
        <v>585</v>
      </c>
      <c r="B328" s="232">
        <v>750</v>
      </c>
      <c r="C328" s="232">
        <v>11</v>
      </c>
      <c r="D328" s="232">
        <v>107</v>
      </c>
      <c r="E328" s="232"/>
      <c r="F328" s="232">
        <v>5000</v>
      </c>
      <c r="G328" s="232">
        <v>5000</v>
      </c>
      <c r="H328" s="232">
        <v>25</v>
      </c>
      <c r="I328" s="232"/>
      <c r="J328" s="232" t="s">
        <v>2949</v>
      </c>
      <c r="K328" s="232" t="s">
        <v>2947</v>
      </c>
      <c r="L328" s="232"/>
      <c r="M328" s="232"/>
      <c r="N328" s="232"/>
      <c r="O328" s="232"/>
      <c r="P328" s="232"/>
      <c r="U328" s="234">
        <f t="shared" si="5"/>
        <v>5</v>
      </c>
      <c r="V328" s="236" t="s">
        <v>2950</v>
      </c>
      <c r="X328" s="234">
        <v>2</v>
      </c>
      <c r="Y328" s="234">
        <v>4</v>
      </c>
    </row>
    <row r="329" s="228" customFormat="1" spans="1:25">
      <c r="A329" s="228" t="s">
        <v>585</v>
      </c>
      <c r="B329" s="232">
        <v>750</v>
      </c>
      <c r="C329" s="232">
        <v>12</v>
      </c>
      <c r="D329" s="232">
        <v>107</v>
      </c>
      <c r="E329" s="232"/>
      <c r="F329" s="232">
        <v>20000</v>
      </c>
      <c r="G329" s="232">
        <v>20000</v>
      </c>
      <c r="H329" s="232">
        <v>100</v>
      </c>
      <c r="I329" s="232"/>
      <c r="J329" s="232" t="s">
        <v>2951</v>
      </c>
      <c r="K329" s="232" t="s">
        <v>2947</v>
      </c>
      <c r="L329" s="232"/>
      <c r="M329" s="232"/>
      <c r="N329" s="232"/>
      <c r="O329" s="232"/>
      <c r="P329" s="232"/>
      <c r="U329" s="234">
        <f t="shared" si="5"/>
        <v>6</v>
      </c>
      <c r="V329" s="236" t="s">
        <v>2952</v>
      </c>
      <c r="X329" s="234">
        <v>3</v>
      </c>
      <c r="Y329" s="234">
        <v>4</v>
      </c>
    </row>
    <row r="330" s="228" customFormat="1" spans="1:25">
      <c r="A330" s="228" t="s">
        <v>591</v>
      </c>
      <c r="B330" s="232">
        <v>752</v>
      </c>
      <c r="C330" s="232">
        <v>1</v>
      </c>
      <c r="D330" s="232">
        <v>5</v>
      </c>
      <c r="E330" s="232">
        <v>0</v>
      </c>
      <c r="F330" s="232">
        <v>1</v>
      </c>
      <c r="G330" s="232">
        <v>10</v>
      </c>
      <c r="H330" s="232">
        <v>2</v>
      </c>
      <c r="I330" s="232"/>
      <c r="J330" s="232" t="s">
        <v>2582</v>
      </c>
      <c r="K330" s="232" t="s">
        <v>2583</v>
      </c>
      <c r="L330" s="232"/>
      <c r="U330" s="234">
        <f t="shared" si="5"/>
        <v>7</v>
      </c>
      <c r="V330" s="237" t="s">
        <v>2953</v>
      </c>
      <c r="X330" s="234">
        <v>200</v>
      </c>
      <c r="Y330" s="234">
        <v>3</v>
      </c>
    </row>
    <row r="331" s="228" customFormat="1" spans="1:25">
      <c r="A331" s="228" t="s">
        <v>591</v>
      </c>
      <c r="B331" s="232">
        <v>752</v>
      </c>
      <c r="C331" s="232">
        <v>2</v>
      </c>
      <c r="D331" s="232">
        <v>98</v>
      </c>
      <c r="E331" s="232">
        <v>0</v>
      </c>
      <c r="F331" s="232">
        <v>1</v>
      </c>
      <c r="G331" s="232">
        <v>3</v>
      </c>
      <c r="H331" s="232">
        <v>5</v>
      </c>
      <c r="I331" s="232"/>
      <c r="J331" s="232" t="s">
        <v>2584</v>
      </c>
      <c r="K331" s="232" t="s">
        <v>2585</v>
      </c>
      <c r="L331" s="232"/>
      <c r="U331" s="234">
        <f t="shared" si="5"/>
        <v>8</v>
      </c>
      <c r="V331" s="236" t="s">
        <v>2954</v>
      </c>
      <c r="X331" s="234">
        <v>10</v>
      </c>
      <c r="Y331" s="234">
        <v>2</v>
      </c>
    </row>
    <row r="332" s="228" customFormat="1" spans="1:25">
      <c r="A332" s="228" t="s">
        <v>591</v>
      </c>
      <c r="B332" s="232">
        <v>752</v>
      </c>
      <c r="C332" s="232">
        <v>3</v>
      </c>
      <c r="D332" s="232">
        <v>50</v>
      </c>
      <c r="E332" s="232">
        <v>0</v>
      </c>
      <c r="F332" s="232">
        <v>1</v>
      </c>
      <c r="G332" s="232">
        <v>8</v>
      </c>
      <c r="H332" s="232">
        <v>2</v>
      </c>
      <c r="I332" s="232"/>
      <c r="J332" s="232" t="s">
        <v>2586</v>
      </c>
      <c r="K332" s="232" t="s">
        <v>2587</v>
      </c>
      <c r="L332" s="232"/>
      <c r="U332" s="234">
        <f t="shared" si="5"/>
        <v>9</v>
      </c>
      <c r="V332" s="236" t="s">
        <v>2955</v>
      </c>
      <c r="X332" s="234">
        <v>3</v>
      </c>
      <c r="Y332" s="234">
        <v>5</v>
      </c>
    </row>
    <row r="333" s="228" customFormat="1" spans="1:25">
      <c r="A333" s="228" t="s">
        <v>591</v>
      </c>
      <c r="B333" s="232">
        <v>752</v>
      </c>
      <c r="C333" s="232">
        <v>4</v>
      </c>
      <c r="D333" s="232">
        <v>27</v>
      </c>
      <c r="E333" s="232">
        <v>2</v>
      </c>
      <c r="F333" s="232">
        <v>1</v>
      </c>
      <c r="G333" s="232">
        <v>16</v>
      </c>
      <c r="H333" s="232">
        <v>4</v>
      </c>
      <c r="I333" s="232"/>
      <c r="J333" s="232" t="s">
        <v>2588</v>
      </c>
      <c r="K333" s="232" t="s">
        <v>2589</v>
      </c>
      <c r="L333" s="232"/>
      <c r="U333" s="234">
        <f t="shared" si="5"/>
        <v>10</v>
      </c>
      <c r="V333" s="237" t="s">
        <v>2956</v>
      </c>
      <c r="X333" s="234">
        <v>1</v>
      </c>
      <c r="Y333" s="234">
        <v>10</v>
      </c>
    </row>
    <row r="334" s="228" customFormat="1" spans="1:25">
      <c r="A334" s="228" t="s">
        <v>591</v>
      </c>
      <c r="B334" s="232">
        <v>752</v>
      </c>
      <c r="C334" s="232">
        <v>5</v>
      </c>
      <c r="D334" s="232">
        <v>94</v>
      </c>
      <c r="E334" s="232">
        <v>4</v>
      </c>
      <c r="F334" s="232">
        <v>1</v>
      </c>
      <c r="G334" s="232">
        <v>3</v>
      </c>
      <c r="H334" s="232">
        <v>5</v>
      </c>
      <c r="I334" s="232"/>
      <c r="J334" s="232" t="s">
        <v>2590</v>
      </c>
      <c r="K334" s="232" t="s">
        <v>2591</v>
      </c>
      <c r="L334" s="232"/>
      <c r="U334" s="234">
        <f t="shared" si="5"/>
        <v>11</v>
      </c>
      <c r="V334" s="237" t="s">
        <v>2957</v>
      </c>
      <c r="X334" s="234">
        <v>1</v>
      </c>
      <c r="Y334" s="234">
        <v>25</v>
      </c>
    </row>
    <row r="335" s="228" customFormat="1" spans="1:25">
      <c r="A335" s="228" t="s">
        <v>591</v>
      </c>
      <c r="B335" s="232">
        <v>752</v>
      </c>
      <c r="C335" s="232">
        <v>6</v>
      </c>
      <c r="D335" s="232">
        <v>91</v>
      </c>
      <c r="E335" s="232">
        <v>0</v>
      </c>
      <c r="F335" s="232">
        <v>1</v>
      </c>
      <c r="G335" s="234">
        <v>200</v>
      </c>
      <c r="H335" s="234">
        <v>3</v>
      </c>
      <c r="I335" s="232"/>
      <c r="J335" s="232" t="s">
        <v>2592</v>
      </c>
      <c r="K335" s="232" t="s">
        <v>2593</v>
      </c>
      <c r="L335" s="232"/>
      <c r="U335" s="234">
        <f t="shared" si="5"/>
        <v>12</v>
      </c>
      <c r="V335" s="237" t="s">
        <v>2958</v>
      </c>
      <c r="X335" s="234">
        <v>1</v>
      </c>
      <c r="Y335" s="234">
        <v>100</v>
      </c>
    </row>
    <row r="336" s="228" customFormat="1" spans="1:24">
      <c r="A336" s="228" t="s">
        <v>591</v>
      </c>
      <c r="B336" s="232">
        <v>752</v>
      </c>
      <c r="C336" s="232">
        <v>7</v>
      </c>
      <c r="D336" s="232">
        <v>92</v>
      </c>
      <c r="E336" s="232">
        <v>0</v>
      </c>
      <c r="F336" s="232">
        <v>1</v>
      </c>
      <c r="G336" s="232">
        <v>10</v>
      </c>
      <c r="H336" s="232">
        <v>2</v>
      </c>
      <c r="I336" s="232"/>
      <c r="J336" s="232" t="s">
        <v>2594</v>
      </c>
      <c r="K336" s="232" t="s">
        <v>2595</v>
      </c>
      <c r="L336" s="232"/>
      <c r="U336" s="234"/>
      <c r="V336" s="237"/>
      <c r="W336" s="234"/>
      <c r="X336" s="234"/>
    </row>
    <row r="337" s="228" customFormat="1" spans="1:12">
      <c r="A337" s="228" t="s">
        <v>591</v>
      </c>
      <c r="B337" s="232">
        <v>752</v>
      </c>
      <c r="C337" s="232">
        <v>8</v>
      </c>
      <c r="D337" s="232">
        <v>59</v>
      </c>
      <c r="E337" s="232">
        <v>0</v>
      </c>
      <c r="F337" s="232">
        <v>1</v>
      </c>
      <c r="G337" s="232">
        <v>3</v>
      </c>
      <c r="H337" s="232">
        <v>4</v>
      </c>
      <c r="I337" s="232"/>
      <c r="J337" s="232" t="s">
        <v>2596</v>
      </c>
      <c r="K337" s="232" t="s">
        <v>2597</v>
      </c>
      <c r="L337" s="232"/>
    </row>
    <row r="338" s="228" customFormat="1" spans="1:12">
      <c r="A338" s="228" t="s">
        <v>591</v>
      </c>
      <c r="B338" s="232">
        <v>752</v>
      </c>
      <c r="C338" s="232">
        <v>9</v>
      </c>
      <c r="D338" s="232">
        <v>27</v>
      </c>
      <c r="E338" s="232">
        <v>16</v>
      </c>
      <c r="F338" s="232">
        <v>1</v>
      </c>
      <c r="G338" s="232">
        <v>2</v>
      </c>
      <c r="H338" s="232">
        <v>4</v>
      </c>
      <c r="I338" s="232"/>
      <c r="J338" s="232" t="s">
        <v>2598</v>
      </c>
      <c r="K338" s="232" t="s">
        <v>2599</v>
      </c>
      <c r="L338" s="232"/>
    </row>
    <row r="339" s="228" customFormat="1" spans="1:12">
      <c r="A339" s="228" t="s">
        <v>591</v>
      </c>
      <c r="B339" s="232">
        <v>752</v>
      </c>
      <c r="C339" s="232">
        <v>10</v>
      </c>
      <c r="D339" s="232">
        <v>107</v>
      </c>
      <c r="E339" s="232"/>
      <c r="F339" s="232">
        <v>2000</v>
      </c>
      <c r="G339" s="232">
        <v>2000</v>
      </c>
      <c r="H339" s="232">
        <v>10</v>
      </c>
      <c r="I339" s="232"/>
      <c r="J339" s="232" t="s">
        <v>2946</v>
      </c>
      <c r="K339" s="232" t="s">
        <v>2947</v>
      </c>
      <c r="L339" s="232"/>
    </row>
    <row r="340" s="228" customFormat="1" spans="1:12">
      <c r="A340" s="228" t="s">
        <v>591</v>
      </c>
      <c r="B340" s="232">
        <v>752</v>
      </c>
      <c r="C340" s="232">
        <v>11</v>
      </c>
      <c r="D340" s="232">
        <v>107</v>
      </c>
      <c r="E340" s="232"/>
      <c r="F340" s="232">
        <v>5000</v>
      </c>
      <c r="G340" s="232">
        <v>5000</v>
      </c>
      <c r="H340" s="232">
        <v>25</v>
      </c>
      <c r="I340" s="232"/>
      <c r="J340" s="232" t="s">
        <v>2949</v>
      </c>
      <c r="K340" s="232" t="s">
        <v>2947</v>
      </c>
      <c r="L340" s="232"/>
    </row>
    <row r="341" s="228" customFormat="1" spans="1:12">
      <c r="A341" s="228" t="s">
        <v>591</v>
      </c>
      <c r="B341" s="232">
        <v>752</v>
      </c>
      <c r="C341" s="232">
        <v>12</v>
      </c>
      <c r="D341" s="232">
        <v>107</v>
      </c>
      <c r="E341" s="232"/>
      <c r="F341" s="232">
        <v>20000</v>
      </c>
      <c r="G341" s="232">
        <v>20000</v>
      </c>
      <c r="H341" s="232">
        <v>100</v>
      </c>
      <c r="I341" s="232"/>
      <c r="J341" s="232" t="s">
        <v>2951</v>
      </c>
      <c r="K341" s="232" t="s">
        <v>2947</v>
      </c>
      <c r="L341" s="232"/>
    </row>
    <row r="342" s="228" customFormat="1" spans="1:12">
      <c r="A342" s="228" t="s">
        <v>595</v>
      </c>
      <c r="B342" s="232">
        <v>754</v>
      </c>
      <c r="C342" s="232">
        <v>1</v>
      </c>
      <c r="D342" s="232">
        <v>5</v>
      </c>
      <c r="E342" s="232">
        <v>0</v>
      </c>
      <c r="F342" s="232">
        <v>1</v>
      </c>
      <c r="G342" s="232">
        <v>10</v>
      </c>
      <c r="H342" s="232">
        <v>2</v>
      </c>
      <c r="I342" s="232"/>
      <c r="J342" s="232" t="s">
        <v>2582</v>
      </c>
      <c r="K342" s="232" t="s">
        <v>2583</v>
      </c>
      <c r="L342" s="232"/>
    </row>
    <row r="343" s="228" customFormat="1" spans="1:12">
      <c r="A343" s="228" t="s">
        <v>595</v>
      </c>
      <c r="B343" s="232">
        <v>754</v>
      </c>
      <c r="C343" s="232">
        <v>2</v>
      </c>
      <c r="D343" s="232">
        <v>98</v>
      </c>
      <c r="E343" s="232">
        <v>0</v>
      </c>
      <c r="F343" s="232">
        <v>1</v>
      </c>
      <c r="G343" s="232">
        <v>3</v>
      </c>
      <c r="H343" s="232">
        <v>5</v>
      </c>
      <c r="I343" s="232"/>
      <c r="J343" s="232" t="s">
        <v>2584</v>
      </c>
      <c r="K343" s="232" t="s">
        <v>2585</v>
      </c>
      <c r="L343" s="232"/>
    </row>
    <row r="344" s="228" customFormat="1" spans="1:12">
      <c r="A344" s="228" t="s">
        <v>595</v>
      </c>
      <c r="B344" s="232">
        <v>754</v>
      </c>
      <c r="C344" s="232">
        <v>3</v>
      </c>
      <c r="D344" s="232">
        <v>50</v>
      </c>
      <c r="E344" s="232">
        <v>0</v>
      </c>
      <c r="F344" s="232">
        <v>1</v>
      </c>
      <c r="G344" s="232">
        <v>8</v>
      </c>
      <c r="H344" s="232">
        <v>2</v>
      </c>
      <c r="I344" s="232"/>
      <c r="J344" s="232" t="s">
        <v>2586</v>
      </c>
      <c r="K344" s="232" t="s">
        <v>2587</v>
      </c>
      <c r="L344" s="232"/>
    </row>
    <row r="345" s="228" customFormat="1" spans="1:12">
      <c r="A345" s="228" t="s">
        <v>595</v>
      </c>
      <c r="B345" s="232">
        <v>754</v>
      </c>
      <c r="C345" s="232">
        <v>4</v>
      </c>
      <c r="D345" s="232">
        <v>27</v>
      </c>
      <c r="E345" s="232">
        <v>2</v>
      </c>
      <c r="F345" s="232">
        <v>1</v>
      </c>
      <c r="G345" s="232">
        <v>16</v>
      </c>
      <c r="H345" s="232">
        <v>4</v>
      </c>
      <c r="I345" s="232"/>
      <c r="J345" s="232" t="s">
        <v>2588</v>
      </c>
      <c r="K345" s="232" t="s">
        <v>2589</v>
      </c>
      <c r="L345" s="232"/>
    </row>
    <row r="346" s="228" customFormat="1" spans="1:12">
      <c r="A346" s="228" t="s">
        <v>595</v>
      </c>
      <c r="B346" s="232">
        <v>754</v>
      </c>
      <c r="C346" s="232">
        <v>5</v>
      </c>
      <c r="D346" s="232">
        <v>94</v>
      </c>
      <c r="E346" s="232">
        <v>4</v>
      </c>
      <c r="F346" s="232">
        <v>1</v>
      </c>
      <c r="G346" s="232">
        <v>3</v>
      </c>
      <c r="H346" s="232">
        <v>5</v>
      </c>
      <c r="I346" s="232"/>
      <c r="J346" s="232" t="s">
        <v>2590</v>
      </c>
      <c r="K346" s="232" t="s">
        <v>2591</v>
      </c>
      <c r="L346" s="232"/>
    </row>
    <row r="347" s="228" customFormat="1" spans="1:12">
      <c r="A347" s="228" t="s">
        <v>595</v>
      </c>
      <c r="B347" s="232">
        <v>754</v>
      </c>
      <c r="C347" s="232">
        <v>6</v>
      </c>
      <c r="D347" s="232">
        <v>91</v>
      </c>
      <c r="E347" s="232">
        <v>0</v>
      </c>
      <c r="F347" s="232">
        <v>1</v>
      </c>
      <c r="G347" s="234">
        <v>200</v>
      </c>
      <c r="H347" s="234">
        <v>3</v>
      </c>
      <c r="I347" s="232"/>
      <c r="J347" s="232" t="s">
        <v>2592</v>
      </c>
      <c r="K347" s="232" t="s">
        <v>2593</v>
      </c>
      <c r="L347" s="232"/>
    </row>
    <row r="348" s="228" customFormat="1" spans="1:12">
      <c r="A348" s="228" t="s">
        <v>595</v>
      </c>
      <c r="B348" s="232">
        <v>754</v>
      </c>
      <c r="C348" s="232">
        <v>7</v>
      </c>
      <c r="D348" s="232">
        <v>92</v>
      </c>
      <c r="E348" s="232">
        <v>0</v>
      </c>
      <c r="F348" s="232">
        <v>1</v>
      </c>
      <c r="G348" s="232">
        <v>10</v>
      </c>
      <c r="H348" s="232">
        <v>2</v>
      </c>
      <c r="I348" s="232"/>
      <c r="J348" s="232" t="s">
        <v>2594</v>
      </c>
      <c r="K348" s="232" t="s">
        <v>2595</v>
      </c>
      <c r="L348" s="232"/>
    </row>
    <row r="349" s="228" customFormat="1" spans="1:12">
      <c r="A349" s="228" t="s">
        <v>595</v>
      </c>
      <c r="B349" s="232">
        <v>754</v>
      </c>
      <c r="C349" s="232">
        <v>8</v>
      </c>
      <c r="D349" s="232">
        <v>59</v>
      </c>
      <c r="E349" s="232">
        <v>0</v>
      </c>
      <c r="F349" s="232">
        <v>1</v>
      </c>
      <c r="G349" s="232">
        <v>3</v>
      </c>
      <c r="H349" s="232">
        <v>4</v>
      </c>
      <c r="I349" s="232"/>
      <c r="J349" s="232" t="s">
        <v>2596</v>
      </c>
      <c r="K349" s="232" t="s">
        <v>2597</v>
      </c>
      <c r="L349" s="232"/>
    </row>
    <row r="350" s="228" customFormat="1" spans="1:12">
      <c r="A350" s="228" t="s">
        <v>595</v>
      </c>
      <c r="B350" s="232">
        <v>754</v>
      </c>
      <c r="C350" s="232">
        <v>9</v>
      </c>
      <c r="D350" s="232">
        <v>27</v>
      </c>
      <c r="E350" s="232">
        <v>16</v>
      </c>
      <c r="F350" s="232">
        <v>1</v>
      </c>
      <c r="G350" s="232">
        <v>2</v>
      </c>
      <c r="H350" s="232">
        <v>4</v>
      </c>
      <c r="I350" s="232"/>
      <c r="J350" s="232" t="s">
        <v>2598</v>
      </c>
      <c r="K350" s="232" t="s">
        <v>2599</v>
      </c>
      <c r="L350" s="232"/>
    </row>
    <row r="351" s="228" customFormat="1" spans="1:12">
      <c r="A351" s="228" t="s">
        <v>595</v>
      </c>
      <c r="B351" s="232">
        <v>754</v>
      </c>
      <c r="C351" s="232">
        <v>10</v>
      </c>
      <c r="D351" s="232">
        <v>107</v>
      </c>
      <c r="E351" s="232"/>
      <c r="F351" s="232">
        <v>2000</v>
      </c>
      <c r="G351" s="232">
        <v>2000</v>
      </c>
      <c r="H351" s="232">
        <v>10</v>
      </c>
      <c r="I351" s="232"/>
      <c r="J351" s="232" t="s">
        <v>2946</v>
      </c>
      <c r="K351" s="232" t="s">
        <v>2947</v>
      </c>
      <c r="L351" s="232"/>
    </row>
    <row r="352" s="228" customFormat="1" spans="1:12">
      <c r="A352" s="228" t="s">
        <v>595</v>
      </c>
      <c r="B352" s="232">
        <v>754</v>
      </c>
      <c r="C352" s="232">
        <v>11</v>
      </c>
      <c r="D352" s="232">
        <v>107</v>
      </c>
      <c r="E352" s="232"/>
      <c r="F352" s="232">
        <v>5000</v>
      </c>
      <c r="G352" s="232">
        <v>5000</v>
      </c>
      <c r="H352" s="232">
        <v>25</v>
      </c>
      <c r="I352" s="232"/>
      <c r="J352" s="232" t="s">
        <v>2949</v>
      </c>
      <c r="K352" s="232" t="s">
        <v>2947</v>
      </c>
      <c r="L352" s="232"/>
    </row>
    <row r="353" s="228" customFormat="1" spans="1:12">
      <c r="A353" s="228" t="s">
        <v>595</v>
      </c>
      <c r="B353" s="232">
        <v>754</v>
      </c>
      <c r="C353" s="232">
        <v>12</v>
      </c>
      <c r="D353" s="232">
        <v>107</v>
      </c>
      <c r="E353" s="232"/>
      <c r="F353" s="232">
        <v>20000</v>
      </c>
      <c r="G353" s="232">
        <v>20000</v>
      </c>
      <c r="H353" s="232">
        <v>100</v>
      </c>
      <c r="I353" s="232"/>
      <c r="J353" s="232" t="s">
        <v>2951</v>
      </c>
      <c r="K353" s="232" t="s">
        <v>2947</v>
      </c>
      <c r="L353" s="232"/>
    </row>
    <row r="354" s="228" customFormat="1" spans="1:12">
      <c r="A354" s="228" t="s">
        <v>597</v>
      </c>
      <c r="B354" s="232">
        <v>756</v>
      </c>
      <c r="C354" s="232">
        <v>1</v>
      </c>
      <c r="D354" s="232">
        <v>5</v>
      </c>
      <c r="E354" s="232">
        <v>0</v>
      </c>
      <c r="F354" s="232">
        <v>1</v>
      </c>
      <c r="G354" s="232">
        <v>10</v>
      </c>
      <c r="H354" s="232">
        <v>2</v>
      </c>
      <c r="I354" s="232"/>
      <c r="J354" s="232" t="s">
        <v>2582</v>
      </c>
      <c r="K354" s="232" t="s">
        <v>2583</v>
      </c>
      <c r="L354" s="232"/>
    </row>
    <row r="355" s="228" customFormat="1" spans="1:12">
      <c r="A355" s="228" t="s">
        <v>597</v>
      </c>
      <c r="B355" s="232">
        <v>756</v>
      </c>
      <c r="C355" s="232">
        <v>2</v>
      </c>
      <c r="D355" s="232">
        <v>98</v>
      </c>
      <c r="E355" s="232">
        <v>0</v>
      </c>
      <c r="F355" s="232">
        <v>1</v>
      </c>
      <c r="G355" s="232">
        <v>3</v>
      </c>
      <c r="H355" s="232">
        <v>5</v>
      </c>
      <c r="I355" s="232"/>
      <c r="J355" s="232" t="s">
        <v>2584</v>
      </c>
      <c r="K355" s="232" t="s">
        <v>2585</v>
      </c>
      <c r="L355" s="232"/>
    </row>
    <row r="356" s="228" customFormat="1" spans="1:12">
      <c r="A356" s="228" t="s">
        <v>597</v>
      </c>
      <c r="B356" s="232">
        <v>756</v>
      </c>
      <c r="C356" s="232">
        <v>3</v>
      </c>
      <c r="D356" s="232">
        <v>50</v>
      </c>
      <c r="E356" s="232">
        <v>0</v>
      </c>
      <c r="F356" s="232">
        <v>1</v>
      </c>
      <c r="G356" s="232">
        <v>8</v>
      </c>
      <c r="H356" s="232">
        <v>2</v>
      </c>
      <c r="I356" s="232"/>
      <c r="J356" s="232" t="s">
        <v>2586</v>
      </c>
      <c r="K356" s="232" t="s">
        <v>2587</v>
      </c>
      <c r="L356" s="232"/>
    </row>
    <row r="357" s="228" customFormat="1" spans="1:12">
      <c r="A357" s="228" t="s">
        <v>597</v>
      </c>
      <c r="B357" s="232">
        <v>756</v>
      </c>
      <c r="C357" s="232">
        <v>4</v>
      </c>
      <c r="D357" s="232">
        <v>27</v>
      </c>
      <c r="E357" s="232">
        <v>2</v>
      </c>
      <c r="F357" s="232">
        <v>1</v>
      </c>
      <c r="G357" s="232">
        <v>16</v>
      </c>
      <c r="H357" s="232">
        <v>4</v>
      </c>
      <c r="I357" s="232"/>
      <c r="J357" s="232" t="s">
        <v>2588</v>
      </c>
      <c r="K357" s="232" t="s">
        <v>2589</v>
      </c>
      <c r="L357" s="232"/>
    </row>
    <row r="358" s="228" customFormat="1" spans="1:12">
      <c r="A358" s="228" t="s">
        <v>597</v>
      </c>
      <c r="B358" s="232">
        <v>756</v>
      </c>
      <c r="C358" s="232">
        <v>5</v>
      </c>
      <c r="D358" s="232">
        <v>94</v>
      </c>
      <c r="E358" s="232">
        <v>4</v>
      </c>
      <c r="F358" s="232">
        <v>1</v>
      </c>
      <c r="G358" s="232">
        <v>3</v>
      </c>
      <c r="H358" s="232">
        <v>5</v>
      </c>
      <c r="I358" s="232"/>
      <c r="J358" s="232" t="s">
        <v>2590</v>
      </c>
      <c r="K358" s="232" t="s">
        <v>2591</v>
      </c>
      <c r="L358" s="232"/>
    </row>
    <row r="359" s="228" customFormat="1" spans="1:12">
      <c r="A359" s="228" t="s">
        <v>597</v>
      </c>
      <c r="B359" s="232">
        <v>756</v>
      </c>
      <c r="C359" s="232">
        <v>6</v>
      </c>
      <c r="D359" s="232">
        <v>91</v>
      </c>
      <c r="E359" s="232">
        <v>0</v>
      </c>
      <c r="F359" s="232">
        <v>1</v>
      </c>
      <c r="G359" s="234">
        <v>200</v>
      </c>
      <c r="H359" s="234">
        <v>3</v>
      </c>
      <c r="I359" s="232"/>
      <c r="J359" s="232" t="s">
        <v>2592</v>
      </c>
      <c r="K359" s="232" t="s">
        <v>2593</v>
      </c>
      <c r="L359" s="232"/>
    </row>
    <row r="360" s="228" customFormat="1" spans="1:12">
      <c r="A360" s="228" t="s">
        <v>597</v>
      </c>
      <c r="B360" s="232">
        <v>756</v>
      </c>
      <c r="C360" s="232">
        <v>7</v>
      </c>
      <c r="D360" s="232">
        <v>92</v>
      </c>
      <c r="E360" s="232">
        <v>0</v>
      </c>
      <c r="F360" s="232">
        <v>1</v>
      </c>
      <c r="G360" s="232">
        <v>10</v>
      </c>
      <c r="H360" s="232">
        <v>2</v>
      </c>
      <c r="I360" s="232"/>
      <c r="J360" s="232" t="s">
        <v>2594</v>
      </c>
      <c r="K360" s="232" t="s">
        <v>2595</v>
      </c>
      <c r="L360" s="232"/>
    </row>
    <row r="361" s="228" customFormat="1" spans="1:12">
      <c r="A361" s="228" t="s">
        <v>597</v>
      </c>
      <c r="B361" s="232">
        <v>756</v>
      </c>
      <c r="C361" s="232">
        <v>8</v>
      </c>
      <c r="D361" s="232">
        <v>59</v>
      </c>
      <c r="E361" s="232">
        <v>0</v>
      </c>
      <c r="F361" s="232">
        <v>1</v>
      </c>
      <c r="G361" s="232">
        <v>3</v>
      </c>
      <c r="H361" s="232">
        <v>4</v>
      </c>
      <c r="I361" s="232"/>
      <c r="J361" s="232" t="s">
        <v>2596</v>
      </c>
      <c r="K361" s="232" t="s">
        <v>2597</v>
      </c>
      <c r="L361" s="232"/>
    </row>
    <row r="362" s="228" customFormat="1" spans="1:12">
      <c r="A362" s="228" t="s">
        <v>597</v>
      </c>
      <c r="B362" s="232">
        <v>756</v>
      </c>
      <c r="C362" s="232">
        <v>9</v>
      </c>
      <c r="D362" s="232">
        <v>27</v>
      </c>
      <c r="E362" s="232">
        <v>16</v>
      </c>
      <c r="F362" s="232">
        <v>1</v>
      </c>
      <c r="G362" s="232">
        <v>2</v>
      </c>
      <c r="H362" s="232">
        <v>4</v>
      </c>
      <c r="I362" s="232"/>
      <c r="J362" s="232" t="s">
        <v>2598</v>
      </c>
      <c r="K362" s="232" t="s">
        <v>2599</v>
      </c>
      <c r="L362" s="232"/>
    </row>
    <row r="363" s="228" customFormat="1" spans="1:12">
      <c r="A363" s="228" t="s">
        <v>597</v>
      </c>
      <c r="B363" s="232">
        <v>756</v>
      </c>
      <c r="C363" s="232">
        <v>10</v>
      </c>
      <c r="D363" s="232">
        <v>107</v>
      </c>
      <c r="E363" s="232"/>
      <c r="F363" s="232">
        <v>2000</v>
      </c>
      <c r="G363" s="232">
        <v>2000</v>
      </c>
      <c r="H363" s="232">
        <v>10</v>
      </c>
      <c r="I363" s="232"/>
      <c r="J363" s="232" t="s">
        <v>2946</v>
      </c>
      <c r="K363" s="232" t="s">
        <v>2947</v>
      </c>
      <c r="L363" s="232"/>
    </row>
    <row r="364" s="228" customFormat="1" spans="1:12">
      <c r="A364" s="228" t="s">
        <v>597</v>
      </c>
      <c r="B364" s="232">
        <v>756</v>
      </c>
      <c r="C364" s="232">
        <v>11</v>
      </c>
      <c r="D364" s="232">
        <v>107</v>
      </c>
      <c r="E364" s="232"/>
      <c r="F364" s="232">
        <v>5000</v>
      </c>
      <c r="G364" s="232">
        <v>5000</v>
      </c>
      <c r="H364" s="232">
        <v>25</v>
      </c>
      <c r="I364" s="232"/>
      <c r="J364" s="232" t="s">
        <v>2949</v>
      </c>
      <c r="K364" s="232" t="s">
        <v>2947</v>
      </c>
      <c r="L364" s="232"/>
    </row>
    <row r="365" s="228" customFormat="1" spans="1:12">
      <c r="A365" s="228" t="s">
        <v>597</v>
      </c>
      <c r="B365" s="232">
        <v>756</v>
      </c>
      <c r="C365" s="232">
        <v>12</v>
      </c>
      <c r="D365" s="232">
        <v>107</v>
      </c>
      <c r="E365" s="232"/>
      <c r="F365" s="232">
        <v>20000</v>
      </c>
      <c r="G365" s="232">
        <v>20000</v>
      </c>
      <c r="H365" s="232">
        <v>100</v>
      </c>
      <c r="I365" s="232"/>
      <c r="J365" s="232" t="s">
        <v>2951</v>
      </c>
      <c r="K365" s="232" t="s">
        <v>2947</v>
      </c>
      <c r="L365" s="232"/>
    </row>
    <row r="366" s="228" customFormat="1" spans="1:23">
      <c r="A366" s="232" t="s">
        <v>2959</v>
      </c>
      <c r="B366" s="232">
        <v>1001</v>
      </c>
      <c r="C366" s="232">
        <v>1</v>
      </c>
      <c r="D366" s="232">
        <v>100</v>
      </c>
      <c r="E366" s="232" t="s">
        <v>1409</v>
      </c>
      <c r="F366" s="232">
        <v>1</v>
      </c>
      <c r="G366" s="232">
        <v>1</v>
      </c>
      <c r="H366" s="232">
        <v>10</v>
      </c>
      <c r="I366" s="232"/>
      <c r="J366" s="232" t="s">
        <v>2603</v>
      </c>
      <c r="K366" s="232" t="s">
        <v>1409</v>
      </c>
      <c r="L366" s="233" t="s">
        <v>2960</v>
      </c>
      <c r="M366" s="232"/>
      <c r="N366" s="232"/>
      <c r="O366" s="232">
        <v>1</v>
      </c>
      <c r="P366" s="232" t="s">
        <v>2961</v>
      </c>
      <c r="U366" s="232" t="s">
        <v>2607</v>
      </c>
      <c r="V366" s="228" t="str">
        <f t="shared" ref="V366:V385" si="6">"|C:0x00ff00&amp;T:"&amp;F366&amp;"|"</f>
        <v>|C:0x00ff00&amp;T:1|</v>
      </c>
      <c r="W366" s="228" t="s">
        <v>2608</v>
      </c>
    </row>
    <row r="367" s="228" customFormat="1" spans="1:23">
      <c r="A367" s="232" t="s">
        <v>2959</v>
      </c>
      <c r="B367" s="232">
        <v>1001</v>
      </c>
      <c r="C367" s="232">
        <v>2</v>
      </c>
      <c r="D367" s="232">
        <v>100</v>
      </c>
      <c r="E367" s="232" t="s">
        <v>1409</v>
      </c>
      <c r="F367" s="232">
        <v>2</v>
      </c>
      <c r="G367" s="232">
        <v>2</v>
      </c>
      <c r="H367" s="232">
        <v>10</v>
      </c>
      <c r="I367" s="232"/>
      <c r="J367" s="232" t="s">
        <v>2609</v>
      </c>
      <c r="K367" s="232" t="s">
        <v>1409</v>
      </c>
      <c r="L367" s="233" t="s">
        <v>2962</v>
      </c>
      <c r="M367" s="232"/>
      <c r="N367" s="232"/>
      <c r="O367" s="232">
        <v>1</v>
      </c>
      <c r="P367" s="232" t="s">
        <v>2961</v>
      </c>
      <c r="U367" s="232" t="s">
        <v>2607</v>
      </c>
      <c r="V367" s="228" t="str">
        <f t="shared" si="6"/>
        <v>|C:0x00ff00&amp;T:2|</v>
      </c>
      <c r="W367" s="228" t="s">
        <v>2608</v>
      </c>
    </row>
    <row r="368" s="228" customFormat="1" spans="1:23">
      <c r="A368" s="232" t="s">
        <v>2959</v>
      </c>
      <c r="B368" s="232">
        <v>1001</v>
      </c>
      <c r="C368" s="232">
        <v>3</v>
      </c>
      <c r="D368" s="232">
        <v>100</v>
      </c>
      <c r="E368" s="232" t="s">
        <v>1409</v>
      </c>
      <c r="F368" s="232">
        <v>3</v>
      </c>
      <c r="G368" s="232">
        <v>3</v>
      </c>
      <c r="H368" s="232">
        <v>10</v>
      </c>
      <c r="I368" s="232"/>
      <c r="J368" s="232" t="s">
        <v>2611</v>
      </c>
      <c r="K368" s="232" t="s">
        <v>1409</v>
      </c>
      <c r="L368" s="233" t="s">
        <v>2963</v>
      </c>
      <c r="M368" s="232"/>
      <c r="N368" s="232"/>
      <c r="O368" s="232">
        <v>1</v>
      </c>
      <c r="P368" s="232" t="s">
        <v>2961</v>
      </c>
      <c r="U368" s="232" t="s">
        <v>2607</v>
      </c>
      <c r="V368" s="228" t="str">
        <f t="shared" si="6"/>
        <v>|C:0x00ff00&amp;T:3|</v>
      </c>
      <c r="W368" s="228" t="s">
        <v>2608</v>
      </c>
    </row>
    <row r="369" s="228" customFormat="1" spans="1:23">
      <c r="A369" s="232" t="s">
        <v>2959</v>
      </c>
      <c r="B369" s="232">
        <v>1001</v>
      </c>
      <c r="C369" s="232">
        <v>4</v>
      </c>
      <c r="D369" s="232">
        <v>100</v>
      </c>
      <c r="E369" s="232" t="s">
        <v>1409</v>
      </c>
      <c r="F369" s="232">
        <v>4</v>
      </c>
      <c r="G369" s="232">
        <v>4</v>
      </c>
      <c r="H369" s="232">
        <v>10</v>
      </c>
      <c r="I369" s="232"/>
      <c r="J369" s="232" t="s">
        <v>2613</v>
      </c>
      <c r="K369" s="232" t="s">
        <v>1409</v>
      </c>
      <c r="L369" s="233" t="s">
        <v>2964</v>
      </c>
      <c r="M369" s="232"/>
      <c r="N369" s="232"/>
      <c r="O369" s="232">
        <v>1</v>
      </c>
      <c r="P369" s="232" t="s">
        <v>2961</v>
      </c>
      <c r="U369" s="232" t="s">
        <v>2607</v>
      </c>
      <c r="V369" s="228" t="str">
        <f t="shared" si="6"/>
        <v>|C:0x00ff00&amp;T:4|</v>
      </c>
      <c r="W369" s="228" t="s">
        <v>2608</v>
      </c>
    </row>
    <row r="370" s="228" customFormat="1" spans="1:23">
      <c r="A370" s="232" t="s">
        <v>2959</v>
      </c>
      <c r="B370" s="232">
        <v>1001</v>
      </c>
      <c r="C370" s="232">
        <v>5</v>
      </c>
      <c r="D370" s="232">
        <v>100</v>
      </c>
      <c r="E370" s="232" t="s">
        <v>1409</v>
      </c>
      <c r="F370" s="232">
        <v>5</v>
      </c>
      <c r="G370" s="232">
        <v>5</v>
      </c>
      <c r="H370" s="232">
        <v>10</v>
      </c>
      <c r="I370" s="232"/>
      <c r="J370" s="232" t="s">
        <v>2615</v>
      </c>
      <c r="K370" s="232" t="s">
        <v>1409</v>
      </c>
      <c r="L370" s="233" t="s">
        <v>2965</v>
      </c>
      <c r="M370" s="232"/>
      <c r="N370" s="232"/>
      <c r="O370" s="232">
        <v>1</v>
      </c>
      <c r="P370" s="232" t="s">
        <v>2961</v>
      </c>
      <c r="U370" s="232" t="s">
        <v>2607</v>
      </c>
      <c r="V370" s="228" t="str">
        <f t="shared" si="6"/>
        <v>|C:0x00ff00&amp;T:5|</v>
      </c>
      <c r="W370" s="228" t="s">
        <v>2608</v>
      </c>
    </row>
    <row r="371" s="228" customFormat="1" spans="1:23">
      <c r="A371" s="232" t="s">
        <v>2959</v>
      </c>
      <c r="B371" s="232">
        <v>1001</v>
      </c>
      <c r="C371" s="232">
        <v>6</v>
      </c>
      <c r="D371" s="232">
        <v>100</v>
      </c>
      <c r="E371" s="232" t="s">
        <v>1409</v>
      </c>
      <c r="F371" s="232">
        <v>6</v>
      </c>
      <c r="G371" s="232">
        <v>6</v>
      </c>
      <c r="H371" s="232">
        <v>10</v>
      </c>
      <c r="I371" s="232"/>
      <c r="J371" s="232" t="s">
        <v>2617</v>
      </c>
      <c r="K371" s="232" t="s">
        <v>1409</v>
      </c>
      <c r="L371" s="233" t="s">
        <v>2966</v>
      </c>
      <c r="M371" s="232"/>
      <c r="N371" s="232"/>
      <c r="O371" s="232">
        <v>1</v>
      </c>
      <c r="P371" s="232" t="s">
        <v>2961</v>
      </c>
      <c r="U371" s="232" t="s">
        <v>2607</v>
      </c>
      <c r="V371" s="228" t="str">
        <f t="shared" si="6"/>
        <v>|C:0x00ff00&amp;T:6|</v>
      </c>
      <c r="W371" s="228" t="s">
        <v>2608</v>
      </c>
    </row>
    <row r="372" s="228" customFormat="1" spans="1:23">
      <c r="A372" s="232" t="s">
        <v>2959</v>
      </c>
      <c r="B372" s="232">
        <v>1001</v>
      </c>
      <c r="C372" s="232">
        <v>7</v>
      </c>
      <c r="D372" s="232">
        <v>100</v>
      </c>
      <c r="E372" s="232" t="s">
        <v>1409</v>
      </c>
      <c r="F372" s="232">
        <v>7</v>
      </c>
      <c r="G372" s="232">
        <v>7</v>
      </c>
      <c r="H372" s="232">
        <v>20</v>
      </c>
      <c r="I372" s="232"/>
      <c r="J372" s="232" t="s">
        <v>2619</v>
      </c>
      <c r="K372" s="232" t="s">
        <v>1409</v>
      </c>
      <c r="L372" s="233" t="s">
        <v>2967</v>
      </c>
      <c r="M372" s="232"/>
      <c r="N372" s="232"/>
      <c r="O372" s="232">
        <v>1</v>
      </c>
      <c r="P372" s="232" t="s">
        <v>2961</v>
      </c>
      <c r="U372" s="232" t="s">
        <v>2621</v>
      </c>
      <c r="V372" s="228" t="str">
        <f t="shared" si="6"/>
        <v>|C:0x00ff00&amp;T:7|</v>
      </c>
      <c r="W372" s="228" t="s">
        <v>2622</v>
      </c>
    </row>
    <row r="373" s="228" customFormat="1" spans="1:23">
      <c r="A373" s="232" t="s">
        <v>2959</v>
      </c>
      <c r="B373" s="232">
        <v>1001</v>
      </c>
      <c r="C373" s="232">
        <v>8</v>
      </c>
      <c r="D373" s="232">
        <v>59</v>
      </c>
      <c r="E373" s="232" t="s">
        <v>1409</v>
      </c>
      <c r="F373" s="232">
        <v>3</v>
      </c>
      <c r="G373" s="232">
        <v>3</v>
      </c>
      <c r="H373" s="232">
        <v>5</v>
      </c>
      <c r="I373" s="232"/>
      <c r="J373" s="232" t="s">
        <v>2623</v>
      </c>
      <c r="K373" s="232" t="s">
        <v>2597</v>
      </c>
      <c r="L373" s="233" t="s">
        <v>2968</v>
      </c>
      <c r="M373" s="232"/>
      <c r="N373" s="232"/>
      <c r="O373" s="232">
        <v>1</v>
      </c>
      <c r="P373" s="232" t="s">
        <v>2961</v>
      </c>
      <c r="U373" s="232" t="s">
        <v>2621</v>
      </c>
      <c r="V373" s="228" t="str">
        <f t="shared" si="6"/>
        <v>|C:0x00ff00&amp;T:3|</v>
      </c>
      <c r="W373" s="228" t="s">
        <v>2622</v>
      </c>
    </row>
    <row r="374" s="228" customFormat="1" spans="1:23">
      <c r="A374" s="232" t="s">
        <v>2959</v>
      </c>
      <c r="B374" s="232">
        <v>1001</v>
      </c>
      <c r="C374" s="232">
        <v>9</v>
      </c>
      <c r="D374" s="232">
        <v>59</v>
      </c>
      <c r="E374" s="232" t="s">
        <v>1409</v>
      </c>
      <c r="F374" s="232">
        <v>8</v>
      </c>
      <c r="G374" s="232">
        <v>8</v>
      </c>
      <c r="H374" s="232">
        <v>5</v>
      </c>
      <c r="I374" s="232"/>
      <c r="J374" s="232" t="s">
        <v>2625</v>
      </c>
      <c r="K374" s="232" t="s">
        <v>2597</v>
      </c>
      <c r="L374" s="233" t="s">
        <v>2969</v>
      </c>
      <c r="M374" s="232"/>
      <c r="N374" s="232"/>
      <c r="O374" s="232">
        <v>1</v>
      </c>
      <c r="P374" s="232" t="s">
        <v>2961</v>
      </c>
      <c r="U374" s="232" t="s">
        <v>2621</v>
      </c>
      <c r="V374" s="228" t="str">
        <f t="shared" si="6"/>
        <v>|C:0x00ff00&amp;T:8|</v>
      </c>
      <c r="W374" s="228" t="s">
        <v>2622</v>
      </c>
    </row>
    <row r="375" s="228" customFormat="1" spans="1:23">
      <c r="A375" s="232" t="s">
        <v>2959</v>
      </c>
      <c r="B375" s="232">
        <v>1001</v>
      </c>
      <c r="C375" s="232">
        <v>10</v>
      </c>
      <c r="D375" s="232">
        <v>59</v>
      </c>
      <c r="E375" s="232" t="s">
        <v>1409</v>
      </c>
      <c r="F375" s="232">
        <v>15</v>
      </c>
      <c r="G375" s="232">
        <v>15</v>
      </c>
      <c r="H375" s="232">
        <v>5</v>
      </c>
      <c r="I375" s="232"/>
      <c r="J375" s="232" t="s">
        <v>2626</v>
      </c>
      <c r="K375" s="232" t="s">
        <v>2597</v>
      </c>
      <c r="L375" s="233" t="s">
        <v>2970</v>
      </c>
      <c r="M375" s="232"/>
      <c r="N375" s="232"/>
      <c r="O375" s="232">
        <v>1</v>
      </c>
      <c r="P375" s="232" t="s">
        <v>2961</v>
      </c>
      <c r="U375" s="232" t="s">
        <v>2621</v>
      </c>
      <c r="V375" s="228" t="str">
        <f t="shared" si="6"/>
        <v>|C:0x00ff00&amp;T:15|</v>
      </c>
      <c r="W375" s="228" t="s">
        <v>2622</v>
      </c>
    </row>
    <row r="376" s="228" customFormat="1" spans="1:23">
      <c r="A376" s="232" t="s">
        <v>2959</v>
      </c>
      <c r="B376" s="232">
        <v>1001</v>
      </c>
      <c r="C376" s="232">
        <v>11</v>
      </c>
      <c r="D376" s="232">
        <v>59</v>
      </c>
      <c r="E376" s="232" t="s">
        <v>1409</v>
      </c>
      <c r="F376" s="232">
        <v>20</v>
      </c>
      <c r="G376" s="232">
        <v>20</v>
      </c>
      <c r="H376" s="232">
        <v>5</v>
      </c>
      <c r="I376" s="232"/>
      <c r="J376" s="232" t="s">
        <v>2628</v>
      </c>
      <c r="K376" s="232" t="s">
        <v>2597</v>
      </c>
      <c r="L376" s="233" t="s">
        <v>2971</v>
      </c>
      <c r="M376" s="232"/>
      <c r="N376" s="232"/>
      <c r="O376" s="232">
        <v>1</v>
      </c>
      <c r="P376" s="232" t="s">
        <v>2961</v>
      </c>
      <c r="U376" s="232" t="s">
        <v>2621</v>
      </c>
      <c r="V376" s="228" t="str">
        <f t="shared" si="6"/>
        <v>|C:0x00ff00&amp;T:20|</v>
      </c>
      <c r="W376" s="228" t="s">
        <v>2622</v>
      </c>
    </row>
    <row r="377" s="228" customFormat="1" spans="1:23">
      <c r="A377" s="232" t="s">
        <v>2959</v>
      </c>
      <c r="B377" s="232">
        <v>1001</v>
      </c>
      <c r="C377" s="232">
        <v>12</v>
      </c>
      <c r="D377" s="232">
        <v>59</v>
      </c>
      <c r="E377" s="232" t="s">
        <v>1409</v>
      </c>
      <c r="F377" s="232">
        <v>30</v>
      </c>
      <c r="G377" s="232">
        <v>30</v>
      </c>
      <c r="H377" s="232">
        <v>5</v>
      </c>
      <c r="I377" s="232"/>
      <c r="J377" s="232" t="s">
        <v>2629</v>
      </c>
      <c r="K377" s="232" t="s">
        <v>2597</v>
      </c>
      <c r="L377" s="233" t="s">
        <v>2972</v>
      </c>
      <c r="M377" s="232"/>
      <c r="N377" s="232"/>
      <c r="O377" s="232">
        <v>1</v>
      </c>
      <c r="P377" s="232" t="s">
        <v>2961</v>
      </c>
      <c r="U377" s="232" t="s">
        <v>2621</v>
      </c>
      <c r="V377" s="228" t="str">
        <f t="shared" si="6"/>
        <v>|C:0x00ff00&amp;T:30|</v>
      </c>
      <c r="W377" s="228" t="s">
        <v>2622</v>
      </c>
    </row>
    <row r="378" s="228" customFormat="1" spans="1:23">
      <c r="A378" s="232" t="s">
        <v>2959</v>
      </c>
      <c r="B378" s="232">
        <v>1001</v>
      </c>
      <c r="C378" s="232">
        <v>13</v>
      </c>
      <c r="D378" s="232">
        <v>59</v>
      </c>
      <c r="E378" s="232" t="s">
        <v>1409</v>
      </c>
      <c r="F378" s="232">
        <v>40</v>
      </c>
      <c r="G378" s="232">
        <v>40</v>
      </c>
      <c r="H378" s="232">
        <v>10</v>
      </c>
      <c r="I378" s="232"/>
      <c r="J378" s="232" t="s">
        <v>2631</v>
      </c>
      <c r="K378" s="232" t="s">
        <v>2597</v>
      </c>
      <c r="L378" s="233" t="s">
        <v>2973</v>
      </c>
      <c r="M378" s="232"/>
      <c r="N378" s="232"/>
      <c r="O378" s="232">
        <v>1</v>
      </c>
      <c r="P378" s="232" t="s">
        <v>2961</v>
      </c>
      <c r="U378" s="232" t="s">
        <v>2621</v>
      </c>
      <c r="V378" s="228" t="str">
        <f t="shared" si="6"/>
        <v>|C:0x00ff00&amp;T:40|</v>
      </c>
      <c r="W378" s="228" t="s">
        <v>2622</v>
      </c>
    </row>
    <row r="379" s="228" customFormat="1" spans="1:23">
      <c r="A379" s="232" t="s">
        <v>2959</v>
      </c>
      <c r="B379" s="232">
        <v>1001</v>
      </c>
      <c r="C379" s="232">
        <v>14</v>
      </c>
      <c r="D379" s="232">
        <v>59</v>
      </c>
      <c r="E379" s="232" t="s">
        <v>1409</v>
      </c>
      <c r="F379" s="232">
        <v>50</v>
      </c>
      <c r="G379" s="232">
        <v>50</v>
      </c>
      <c r="H379" s="232">
        <v>15</v>
      </c>
      <c r="I379" s="232"/>
      <c r="J379" s="232" t="s">
        <v>2632</v>
      </c>
      <c r="K379" s="232" t="s">
        <v>2597</v>
      </c>
      <c r="L379" s="233" t="s">
        <v>2974</v>
      </c>
      <c r="M379" s="232"/>
      <c r="N379" s="232"/>
      <c r="O379" s="232">
        <v>1</v>
      </c>
      <c r="P379" s="232" t="s">
        <v>2961</v>
      </c>
      <c r="U379" s="232" t="s">
        <v>2634</v>
      </c>
      <c r="V379" s="228" t="str">
        <f t="shared" si="6"/>
        <v>|C:0x00ff00&amp;T:50|</v>
      </c>
      <c r="W379" s="228" t="s">
        <v>2622</v>
      </c>
    </row>
    <row r="380" s="228" customFormat="1" spans="1:23">
      <c r="A380" s="232" t="s">
        <v>2959</v>
      </c>
      <c r="B380" s="232">
        <v>1001</v>
      </c>
      <c r="C380" s="232">
        <v>15</v>
      </c>
      <c r="D380" s="232">
        <v>27</v>
      </c>
      <c r="E380" s="232">
        <v>2</v>
      </c>
      <c r="F380" s="232">
        <v>6</v>
      </c>
      <c r="G380" s="232">
        <v>6</v>
      </c>
      <c r="H380" s="232">
        <v>5</v>
      </c>
      <c r="I380" s="232"/>
      <c r="J380" s="232" t="s">
        <v>2635</v>
      </c>
      <c r="K380" s="232" t="s">
        <v>2589</v>
      </c>
      <c r="L380" s="233" t="s">
        <v>2975</v>
      </c>
      <c r="M380" s="232"/>
      <c r="N380" s="232"/>
      <c r="O380" s="232">
        <v>1</v>
      </c>
      <c r="P380" s="232" t="s">
        <v>2961</v>
      </c>
      <c r="U380" s="232" t="s">
        <v>2634</v>
      </c>
      <c r="V380" s="228" t="str">
        <f t="shared" si="6"/>
        <v>|C:0x00ff00&amp;T:6|</v>
      </c>
      <c r="W380" s="228" t="s">
        <v>2622</v>
      </c>
    </row>
    <row r="381" s="228" customFormat="1" spans="1:23">
      <c r="A381" s="232" t="s">
        <v>2959</v>
      </c>
      <c r="B381" s="232">
        <v>1001</v>
      </c>
      <c r="C381" s="232">
        <v>16</v>
      </c>
      <c r="D381" s="232">
        <v>27</v>
      </c>
      <c r="E381" s="232">
        <v>2</v>
      </c>
      <c r="F381" s="232">
        <v>12</v>
      </c>
      <c r="G381" s="232">
        <v>12</v>
      </c>
      <c r="H381" s="232">
        <v>5</v>
      </c>
      <c r="I381" s="232"/>
      <c r="J381" s="232" t="s">
        <v>2638</v>
      </c>
      <c r="K381" s="232" t="s">
        <v>2589</v>
      </c>
      <c r="L381" s="233" t="s">
        <v>2976</v>
      </c>
      <c r="M381" s="232"/>
      <c r="N381" s="232"/>
      <c r="O381" s="232">
        <v>1</v>
      </c>
      <c r="P381" s="232" t="s">
        <v>2961</v>
      </c>
      <c r="U381" s="232" t="s">
        <v>2634</v>
      </c>
      <c r="V381" s="228" t="str">
        <f t="shared" si="6"/>
        <v>|C:0x00ff00&amp;T:12|</v>
      </c>
      <c r="W381" s="228" t="s">
        <v>2622</v>
      </c>
    </row>
    <row r="382" s="228" customFormat="1" spans="1:23">
      <c r="A382" s="232" t="s">
        <v>2959</v>
      </c>
      <c r="B382" s="232">
        <v>1001</v>
      </c>
      <c r="C382" s="232">
        <v>17</v>
      </c>
      <c r="D382" s="232">
        <v>27</v>
      </c>
      <c r="E382" s="232">
        <v>2</v>
      </c>
      <c r="F382" s="232">
        <v>24</v>
      </c>
      <c r="G382" s="232">
        <v>24</v>
      </c>
      <c r="H382" s="232">
        <v>5</v>
      </c>
      <c r="I382" s="232"/>
      <c r="J382" s="232" t="s">
        <v>2640</v>
      </c>
      <c r="K382" s="232" t="s">
        <v>2589</v>
      </c>
      <c r="L382" s="233" t="s">
        <v>2977</v>
      </c>
      <c r="M382" s="232"/>
      <c r="N382" s="232"/>
      <c r="O382" s="232">
        <v>1</v>
      </c>
      <c r="P382" s="232" t="s">
        <v>2961</v>
      </c>
      <c r="U382" s="232" t="s">
        <v>2634</v>
      </c>
      <c r="V382" s="228" t="str">
        <f t="shared" si="6"/>
        <v>|C:0x00ff00&amp;T:24|</v>
      </c>
      <c r="W382" s="228" t="s">
        <v>2622</v>
      </c>
    </row>
    <row r="383" s="228" customFormat="1" spans="1:23">
      <c r="A383" s="232" t="s">
        <v>2959</v>
      </c>
      <c r="B383" s="232">
        <v>1001</v>
      </c>
      <c r="C383" s="232">
        <v>18</v>
      </c>
      <c r="D383" s="232">
        <v>27</v>
      </c>
      <c r="E383" s="232">
        <v>2</v>
      </c>
      <c r="F383" s="232">
        <v>36</v>
      </c>
      <c r="G383" s="232">
        <v>36</v>
      </c>
      <c r="H383" s="232">
        <v>10</v>
      </c>
      <c r="I383" s="232"/>
      <c r="J383" s="232" t="s">
        <v>2642</v>
      </c>
      <c r="K383" s="232" t="s">
        <v>2589</v>
      </c>
      <c r="L383" s="233" t="s">
        <v>2978</v>
      </c>
      <c r="M383" s="232"/>
      <c r="N383" s="232"/>
      <c r="O383" s="232">
        <v>1</v>
      </c>
      <c r="P383" s="232" t="s">
        <v>2961</v>
      </c>
      <c r="U383" s="232" t="s">
        <v>2634</v>
      </c>
      <c r="V383" s="228" t="str">
        <f t="shared" si="6"/>
        <v>|C:0x00ff00&amp;T:36|</v>
      </c>
      <c r="W383" s="228" t="s">
        <v>2622</v>
      </c>
    </row>
    <row r="384" s="228" customFormat="1" spans="1:23">
      <c r="A384" s="232" t="s">
        <v>2959</v>
      </c>
      <c r="B384" s="232">
        <v>1001</v>
      </c>
      <c r="C384" s="232">
        <v>19</v>
      </c>
      <c r="D384" s="232">
        <v>106</v>
      </c>
      <c r="E384" s="232">
        <v>3</v>
      </c>
      <c r="F384" s="232">
        <v>2</v>
      </c>
      <c r="G384" s="232">
        <v>2</v>
      </c>
      <c r="H384" s="232">
        <v>20</v>
      </c>
      <c r="I384" s="232"/>
      <c r="J384" s="232" t="s">
        <v>2644</v>
      </c>
      <c r="K384" s="232" t="s">
        <v>2599</v>
      </c>
      <c r="L384" s="233" t="s">
        <v>2979</v>
      </c>
      <c r="M384" s="232"/>
      <c r="N384" s="232"/>
      <c r="O384" s="232">
        <v>1</v>
      </c>
      <c r="P384" s="232" t="s">
        <v>2961</v>
      </c>
      <c r="U384" s="232" t="s">
        <v>2634</v>
      </c>
      <c r="V384" s="228" t="str">
        <f t="shared" si="6"/>
        <v>|C:0x00ff00&amp;T:2|</v>
      </c>
      <c r="W384" s="228" t="s">
        <v>2622</v>
      </c>
    </row>
    <row r="385" s="228" customFormat="1" spans="1:23">
      <c r="A385" s="232" t="s">
        <v>2959</v>
      </c>
      <c r="B385" s="232">
        <v>1001</v>
      </c>
      <c r="C385" s="232">
        <v>20</v>
      </c>
      <c r="D385" s="232">
        <v>106</v>
      </c>
      <c r="E385" s="232">
        <v>3</v>
      </c>
      <c r="F385" s="232">
        <v>4</v>
      </c>
      <c r="G385" s="232">
        <v>4</v>
      </c>
      <c r="H385" s="232">
        <v>20</v>
      </c>
      <c r="I385" s="232"/>
      <c r="J385" s="232" t="s">
        <v>2646</v>
      </c>
      <c r="K385" s="232" t="s">
        <v>2599</v>
      </c>
      <c r="L385" s="233" t="s">
        <v>2980</v>
      </c>
      <c r="M385" s="232"/>
      <c r="N385" s="232"/>
      <c r="O385" s="232">
        <v>1</v>
      </c>
      <c r="P385" s="232" t="s">
        <v>2961</v>
      </c>
      <c r="U385" s="232" t="s">
        <v>2634</v>
      </c>
      <c r="V385" s="228" t="str">
        <f t="shared" si="6"/>
        <v>|C:0x00ff00&amp;T:4|</v>
      </c>
      <c r="W385" s="228" t="s">
        <v>2622</v>
      </c>
    </row>
    <row r="386" s="228" customFormat="1" spans="1:23">
      <c r="A386" s="232" t="s">
        <v>2959</v>
      </c>
      <c r="B386" s="232">
        <v>1001</v>
      </c>
      <c r="C386" s="232">
        <v>21</v>
      </c>
      <c r="D386" s="232">
        <v>106</v>
      </c>
      <c r="E386" s="232">
        <v>3</v>
      </c>
      <c r="F386" s="232">
        <v>6</v>
      </c>
      <c r="G386" s="232">
        <v>6</v>
      </c>
      <c r="H386" s="232">
        <v>40</v>
      </c>
      <c r="I386" s="232"/>
      <c r="J386" s="232" t="s">
        <v>2648</v>
      </c>
      <c r="K386" s="232" t="s">
        <v>2599</v>
      </c>
      <c r="L386" s="233" t="s">
        <v>2981</v>
      </c>
      <c r="M386" s="232"/>
      <c r="N386" s="232"/>
      <c r="O386" s="232">
        <v>1</v>
      </c>
      <c r="P386" s="232" t="s">
        <v>2961</v>
      </c>
      <c r="U386" s="232" t="s">
        <v>2650</v>
      </c>
      <c r="V386" s="228" t="str">
        <f t="shared" ref="V386:V393" si="7">"|C:0x00ff00&amp;T:"&amp;F386/10000&amp;"|"</f>
        <v>|C:0x00ff00&amp;T:0.0006|</v>
      </c>
      <c r="W386" s="228" t="s">
        <v>2651</v>
      </c>
    </row>
    <row r="387" s="229" customFormat="1" spans="1:23">
      <c r="A387" s="238" t="s">
        <v>2959</v>
      </c>
      <c r="B387" s="238">
        <v>1001</v>
      </c>
      <c r="C387" s="232">
        <v>22</v>
      </c>
      <c r="D387" s="238">
        <v>106</v>
      </c>
      <c r="E387" s="238">
        <v>3</v>
      </c>
      <c r="F387" s="238">
        <v>6</v>
      </c>
      <c r="G387" s="238">
        <v>6</v>
      </c>
      <c r="H387" s="238">
        <v>40</v>
      </c>
      <c r="I387" s="238"/>
      <c r="J387" s="238" t="s">
        <v>2648</v>
      </c>
      <c r="K387" s="238" t="s">
        <v>2599</v>
      </c>
      <c r="L387" s="239" t="s">
        <v>2981</v>
      </c>
      <c r="M387" s="238"/>
      <c r="N387" s="238"/>
      <c r="O387" s="238">
        <v>1</v>
      </c>
      <c r="P387" s="238" t="s">
        <v>2961</v>
      </c>
      <c r="U387" s="238" t="s">
        <v>2650</v>
      </c>
      <c r="V387" s="229" t="str">
        <f t="shared" si="7"/>
        <v>|C:0x00ff00&amp;T:0.0006|</v>
      </c>
      <c r="W387" s="229" t="s">
        <v>2651</v>
      </c>
    </row>
    <row r="388" s="229" customFormat="1" spans="1:23">
      <c r="A388" s="238" t="s">
        <v>2959</v>
      </c>
      <c r="B388" s="238">
        <v>1001</v>
      </c>
      <c r="C388" s="232">
        <v>23</v>
      </c>
      <c r="D388" s="238">
        <v>106</v>
      </c>
      <c r="E388" s="238">
        <v>3</v>
      </c>
      <c r="F388" s="238">
        <v>6</v>
      </c>
      <c r="G388" s="238">
        <v>6</v>
      </c>
      <c r="H388" s="238">
        <v>40</v>
      </c>
      <c r="I388" s="238"/>
      <c r="J388" s="238" t="s">
        <v>2648</v>
      </c>
      <c r="K388" s="238" t="s">
        <v>2599</v>
      </c>
      <c r="L388" s="239" t="s">
        <v>2981</v>
      </c>
      <c r="M388" s="238"/>
      <c r="N388" s="238"/>
      <c r="O388" s="238">
        <v>1</v>
      </c>
      <c r="P388" s="238" t="s">
        <v>2961</v>
      </c>
      <c r="U388" s="238" t="s">
        <v>2650</v>
      </c>
      <c r="V388" s="229" t="str">
        <f t="shared" si="7"/>
        <v>|C:0x00ff00&amp;T:0.0006|</v>
      </c>
      <c r="W388" s="229" t="s">
        <v>2651</v>
      </c>
    </row>
    <row r="389" s="229" customFormat="1" spans="1:23">
      <c r="A389" s="238" t="s">
        <v>2959</v>
      </c>
      <c r="B389" s="238">
        <v>1001</v>
      </c>
      <c r="C389" s="232">
        <v>24</v>
      </c>
      <c r="D389" s="238">
        <v>106</v>
      </c>
      <c r="E389" s="238">
        <v>3</v>
      </c>
      <c r="F389" s="238">
        <v>6</v>
      </c>
      <c r="G389" s="238">
        <v>6</v>
      </c>
      <c r="H389" s="238">
        <v>40</v>
      </c>
      <c r="I389" s="238"/>
      <c r="J389" s="238" t="s">
        <v>2648</v>
      </c>
      <c r="K389" s="238" t="s">
        <v>2599</v>
      </c>
      <c r="L389" s="239" t="s">
        <v>2981</v>
      </c>
      <c r="M389" s="238"/>
      <c r="N389" s="238"/>
      <c r="O389" s="238">
        <v>1</v>
      </c>
      <c r="P389" s="238" t="s">
        <v>2961</v>
      </c>
      <c r="U389" s="238" t="s">
        <v>2650</v>
      </c>
      <c r="V389" s="229" t="str">
        <f t="shared" si="7"/>
        <v>|C:0x00ff00&amp;T:0.0006|</v>
      </c>
      <c r="W389" s="229" t="s">
        <v>2651</v>
      </c>
    </row>
    <row r="390" s="229" customFormat="1" spans="1:23">
      <c r="A390" s="238" t="s">
        <v>2959</v>
      </c>
      <c r="B390" s="238">
        <v>1001</v>
      </c>
      <c r="C390" s="232">
        <v>25</v>
      </c>
      <c r="D390" s="238">
        <v>106</v>
      </c>
      <c r="E390" s="238">
        <v>3</v>
      </c>
      <c r="F390" s="238">
        <v>6</v>
      </c>
      <c r="G390" s="238">
        <v>6</v>
      </c>
      <c r="H390" s="238">
        <v>40</v>
      </c>
      <c r="I390" s="238"/>
      <c r="J390" s="238" t="s">
        <v>2648</v>
      </c>
      <c r="K390" s="238" t="s">
        <v>2599</v>
      </c>
      <c r="L390" s="239" t="s">
        <v>2981</v>
      </c>
      <c r="M390" s="238"/>
      <c r="N390" s="238"/>
      <c r="O390" s="238">
        <v>1</v>
      </c>
      <c r="P390" s="238" t="s">
        <v>2961</v>
      </c>
      <c r="U390" s="238" t="s">
        <v>2650</v>
      </c>
      <c r="V390" s="229" t="str">
        <f t="shared" si="7"/>
        <v>|C:0x00ff00&amp;T:0.0006|</v>
      </c>
      <c r="W390" s="229" t="s">
        <v>2651</v>
      </c>
    </row>
    <row r="391" s="229" customFormat="1" spans="1:23">
      <c r="A391" s="238" t="s">
        <v>2959</v>
      </c>
      <c r="B391" s="238">
        <v>1001</v>
      </c>
      <c r="C391" s="232">
        <v>26</v>
      </c>
      <c r="D391" s="238">
        <v>106</v>
      </c>
      <c r="E391" s="238">
        <v>3</v>
      </c>
      <c r="F391" s="238">
        <v>6</v>
      </c>
      <c r="G391" s="238">
        <v>6</v>
      </c>
      <c r="H391" s="238">
        <v>40</v>
      </c>
      <c r="I391" s="238"/>
      <c r="J391" s="238" t="s">
        <v>2648</v>
      </c>
      <c r="K391" s="238" t="s">
        <v>2599</v>
      </c>
      <c r="L391" s="239" t="s">
        <v>2981</v>
      </c>
      <c r="M391" s="238"/>
      <c r="N391" s="238"/>
      <c r="O391" s="238">
        <v>1</v>
      </c>
      <c r="P391" s="238" t="s">
        <v>2961</v>
      </c>
      <c r="U391" s="238" t="s">
        <v>2650</v>
      </c>
      <c r="V391" s="229" t="str">
        <f t="shared" si="7"/>
        <v>|C:0x00ff00&amp;T:0.0006|</v>
      </c>
      <c r="W391" s="229" t="s">
        <v>2651</v>
      </c>
    </row>
    <row r="392" s="229" customFormat="1" spans="1:23">
      <c r="A392" s="238" t="s">
        <v>2959</v>
      </c>
      <c r="B392" s="238">
        <v>1001</v>
      </c>
      <c r="C392" s="232">
        <v>27</v>
      </c>
      <c r="D392" s="238">
        <v>106</v>
      </c>
      <c r="E392" s="238">
        <v>3</v>
      </c>
      <c r="F392" s="238">
        <v>6</v>
      </c>
      <c r="G392" s="238">
        <v>6</v>
      </c>
      <c r="H392" s="238">
        <v>40</v>
      </c>
      <c r="I392" s="238"/>
      <c r="J392" s="238" t="s">
        <v>2648</v>
      </c>
      <c r="K392" s="238" t="s">
        <v>2599</v>
      </c>
      <c r="L392" s="239" t="s">
        <v>2981</v>
      </c>
      <c r="M392" s="238"/>
      <c r="N392" s="238"/>
      <c r="O392" s="238">
        <v>1</v>
      </c>
      <c r="P392" s="238" t="s">
        <v>2961</v>
      </c>
      <c r="U392" s="238" t="s">
        <v>2650</v>
      </c>
      <c r="V392" s="229" t="str">
        <f t="shared" si="7"/>
        <v>|C:0x00ff00&amp;T:0.0006|</v>
      </c>
      <c r="W392" s="229" t="s">
        <v>2651</v>
      </c>
    </row>
    <row r="393" s="229" customFormat="1" spans="1:23">
      <c r="A393" s="238" t="s">
        <v>2959</v>
      </c>
      <c r="B393" s="238">
        <v>1001</v>
      </c>
      <c r="C393" s="232">
        <v>28</v>
      </c>
      <c r="D393" s="238">
        <v>106</v>
      </c>
      <c r="E393" s="238">
        <v>3</v>
      </c>
      <c r="F393" s="238">
        <v>6</v>
      </c>
      <c r="G393" s="238">
        <v>6</v>
      </c>
      <c r="H393" s="238">
        <v>40</v>
      </c>
      <c r="I393" s="238"/>
      <c r="J393" s="238" t="s">
        <v>2648</v>
      </c>
      <c r="K393" s="238" t="s">
        <v>2599</v>
      </c>
      <c r="L393" s="239" t="s">
        <v>2981</v>
      </c>
      <c r="M393" s="238"/>
      <c r="N393" s="238"/>
      <c r="O393" s="238">
        <v>1</v>
      </c>
      <c r="P393" s="238" t="s">
        <v>2961</v>
      </c>
      <c r="U393" s="238" t="s">
        <v>2650</v>
      </c>
      <c r="V393" s="229" t="str">
        <f t="shared" si="7"/>
        <v>|C:0x00ff00&amp;T:0.0006|</v>
      </c>
      <c r="W393" s="229" t="s">
        <v>2651</v>
      </c>
    </row>
    <row r="394" s="228" customFormat="1" spans="1:23">
      <c r="A394" s="232" t="s">
        <v>2959</v>
      </c>
      <c r="B394" s="232">
        <v>1001</v>
      </c>
      <c r="C394" s="232">
        <v>29</v>
      </c>
      <c r="D394" s="232">
        <v>98</v>
      </c>
      <c r="E394" s="232" t="s">
        <v>1409</v>
      </c>
      <c r="F394" s="232">
        <v>1</v>
      </c>
      <c r="G394" s="232">
        <v>1</v>
      </c>
      <c r="H394" s="232">
        <v>5</v>
      </c>
      <c r="I394" s="232"/>
      <c r="J394" s="232" t="s">
        <v>2663</v>
      </c>
      <c r="K394" s="232" t="s">
        <v>2585</v>
      </c>
      <c r="L394" s="233" t="s">
        <v>2982</v>
      </c>
      <c r="M394" s="232"/>
      <c r="N394" s="232"/>
      <c r="O394" s="232">
        <v>2</v>
      </c>
      <c r="P394" s="232" t="s">
        <v>2983</v>
      </c>
      <c r="U394" s="232" t="s">
        <v>2662</v>
      </c>
      <c r="V394" s="228" t="str">
        <f t="shared" ref="V394:V417" si="8">"|C:0x00ff00&amp;T:"&amp;F394&amp;"|"</f>
        <v>|C:0x00ff00&amp;T:1|</v>
      </c>
      <c r="W394" s="228" t="s">
        <v>2622</v>
      </c>
    </row>
    <row r="395" s="228" customFormat="1" spans="1:23">
      <c r="A395" s="232" t="s">
        <v>2959</v>
      </c>
      <c r="B395" s="232">
        <v>1001</v>
      </c>
      <c r="C395" s="232">
        <v>30</v>
      </c>
      <c r="D395" s="232">
        <v>98</v>
      </c>
      <c r="E395" s="232" t="s">
        <v>1409</v>
      </c>
      <c r="F395" s="232">
        <v>3</v>
      </c>
      <c r="G395" s="232">
        <v>3</v>
      </c>
      <c r="H395" s="232">
        <v>5</v>
      </c>
      <c r="I395" s="232"/>
      <c r="J395" s="232" t="s">
        <v>2665</v>
      </c>
      <c r="K395" s="232" t="s">
        <v>2585</v>
      </c>
      <c r="L395" s="233" t="s">
        <v>2984</v>
      </c>
      <c r="M395" s="232"/>
      <c r="N395" s="232"/>
      <c r="O395" s="232">
        <v>2</v>
      </c>
      <c r="P395" s="232" t="s">
        <v>2983</v>
      </c>
      <c r="U395" s="232" t="s">
        <v>2662</v>
      </c>
      <c r="V395" s="228" t="str">
        <f t="shared" si="8"/>
        <v>|C:0x00ff00&amp;T:3|</v>
      </c>
      <c r="W395" s="228" t="s">
        <v>2622</v>
      </c>
    </row>
    <row r="396" s="228" customFormat="1" spans="1:23">
      <c r="A396" s="232" t="s">
        <v>2959</v>
      </c>
      <c r="B396" s="232">
        <v>1001</v>
      </c>
      <c r="C396" s="232">
        <v>31</v>
      </c>
      <c r="D396" s="232">
        <v>98</v>
      </c>
      <c r="E396" s="232" t="s">
        <v>1409</v>
      </c>
      <c r="F396" s="232">
        <v>5</v>
      </c>
      <c r="G396" s="232">
        <v>5</v>
      </c>
      <c r="H396" s="232">
        <v>5</v>
      </c>
      <c r="I396" s="232"/>
      <c r="J396" s="232" t="s">
        <v>2666</v>
      </c>
      <c r="K396" s="232" t="s">
        <v>2585</v>
      </c>
      <c r="L396" s="233" t="s">
        <v>2985</v>
      </c>
      <c r="M396" s="232"/>
      <c r="N396" s="232"/>
      <c r="O396" s="232">
        <v>2</v>
      </c>
      <c r="P396" s="232" t="s">
        <v>2983</v>
      </c>
      <c r="U396" s="232" t="s">
        <v>2662</v>
      </c>
      <c r="V396" s="228" t="str">
        <f t="shared" si="8"/>
        <v>|C:0x00ff00&amp;T:5|</v>
      </c>
      <c r="W396" s="228" t="s">
        <v>2622</v>
      </c>
    </row>
    <row r="397" s="228" customFormat="1" spans="1:23">
      <c r="A397" s="232" t="s">
        <v>2959</v>
      </c>
      <c r="B397" s="232">
        <v>1001</v>
      </c>
      <c r="C397" s="232">
        <v>32</v>
      </c>
      <c r="D397" s="232">
        <v>98</v>
      </c>
      <c r="E397" s="232" t="s">
        <v>1409</v>
      </c>
      <c r="F397" s="232">
        <v>9</v>
      </c>
      <c r="G397" s="232">
        <v>9</v>
      </c>
      <c r="H397" s="232">
        <v>10</v>
      </c>
      <c r="I397" s="232"/>
      <c r="J397" s="232" t="s">
        <v>2667</v>
      </c>
      <c r="K397" s="232" t="s">
        <v>2585</v>
      </c>
      <c r="L397" s="233" t="s">
        <v>2986</v>
      </c>
      <c r="M397" s="232"/>
      <c r="N397" s="232"/>
      <c r="O397" s="232">
        <v>2</v>
      </c>
      <c r="P397" s="232" t="s">
        <v>2983</v>
      </c>
      <c r="U397" s="232" t="s">
        <v>2662</v>
      </c>
      <c r="V397" s="228" t="str">
        <f t="shared" si="8"/>
        <v>|C:0x00ff00&amp;T:9|</v>
      </c>
      <c r="W397" s="228" t="s">
        <v>2622</v>
      </c>
    </row>
    <row r="398" s="228" customFormat="1" spans="1:23">
      <c r="A398" s="232" t="s">
        <v>2959</v>
      </c>
      <c r="B398" s="232">
        <v>1001</v>
      </c>
      <c r="C398" s="232">
        <v>33</v>
      </c>
      <c r="D398" s="232">
        <v>98</v>
      </c>
      <c r="E398" s="232" t="s">
        <v>1409</v>
      </c>
      <c r="F398" s="232">
        <v>12</v>
      </c>
      <c r="G398" s="232">
        <v>12</v>
      </c>
      <c r="H398" s="232">
        <v>10</v>
      </c>
      <c r="I398" s="232"/>
      <c r="J398" s="232" t="s">
        <v>2668</v>
      </c>
      <c r="K398" s="232" t="s">
        <v>2585</v>
      </c>
      <c r="L398" s="233" t="s">
        <v>2987</v>
      </c>
      <c r="M398" s="232"/>
      <c r="N398" s="232"/>
      <c r="O398" s="232">
        <v>2</v>
      </c>
      <c r="P398" s="232" t="s">
        <v>2983</v>
      </c>
      <c r="U398" s="232" t="s">
        <v>2662</v>
      </c>
      <c r="V398" s="228" t="str">
        <f t="shared" si="8"/>
        <v>|C:0x00ff00&amp;T:12|</v>
      </c>
      <c r="W398" s="228" t="s">
        <v>2622</v>
      </c>
    </row>
    <row r="399" s="228" customFormat="1" spans="1:23">
      <c r="A399" s="232" t="s">
        <v>2959</v>
      </c>
      <c r="B399" s="232">
        <v>1001</v>
      </c>
      <c r="C399" s="232">
        <v>34</v>
      </c>
      <c r="D399" s="232">
        <v>98</v>
      </c>
      <c r="E399" s="232" t="s">
        <v>1409</v>
      </c>
      <c r="F399" s="232">
        <v>15</v>
      </c>
      <c r="G399" s="232">
        <v>15</v>
      </c>
      <c r="H399" s="232">
        <v>15</v>
      </c>
      <c r="I399" s="232"/>
      <c r="J399" s="232" t="s">
        <v>2669</v>
      </c>
      <c r="K399" s="232" t="s">
        <v>2585</v>
      </c>
      <c r="L399" s="233" t="s">
        <v>2988</v>
      </c>
      <c r="M399" s="232"/>
      <c r="N399" s="232"/>
      <c r="O399" s="232">
        <v>2</v>
      </c>
      <c r="P399" s="232" t="s">
        <v>2983</v>
      </c>
      <c r="U399" s="232" t="s">
        <v>2662</v>
      </c>
      <c r="V399" s="228" t="str">
        <f t="shared" si="8"/>
        <v>|C:0x00ff00&amp;T:15|</v>
      </c>
      <c r="W399" s="228" t="s">
        <v>2622</v>
      </c>
    </row>
    <row r="400" s="228" customFormat="1" spans="1:23">
      <c r="A400" s="232" t="s">
        <v>2959</v>
      </c>
      <c r="B400" s="232">
        <v>1001</v>
      </c>
      <c r="C400" s="232">
        <v>35</v>
      </c>
      <c r="D400" s="232">
        <v>98</v>
      </c>
      <c r="E400" s="232" t="s">
        <v>1409</v>
      </c>
      <c r="F400" s="232">
        <v>18</v>
      </c>
      <c r="G400" s="232">
        <v>18</v>
      </c>
      <c r="H400" s="232">
        <v>15</v>
      </c>
      <c r="I400" s="232"/>
      <c r="J400" s="232" t="s">
        <v>2670</v>
      </c>
      <c r="K400" s="232" t="s">
        <v>2585</v>
      </c>
      <c r="L400" s="233" t="s">
        <v>2989</v>
      </c>
      <c r="M400" s="232"/>
      <c r="N400" s="232"/>
      <c r="O400" s="232">
        <v>2</v>
      </c>
      <c r="P400" s="232" t="s">
        <v>2983</v>
      </c>
      <c r="U400" s="232" t="s">
        <v>2671</v>
      </c>
      <c r="V400" s="228" t="str">
        <f t="shared" si="8"/>
        <v>|C:0x00ff00&amp;T:18|</v>
      </c>
      <c r="W400" s="228" t="s">
        <v>2622</v>
      </c>
    </row>
    <row r="401" s="228" customFormat="1" spans="1:23">
      <c r="A401" s="232" t="s">
        <v>2959</v>
      </c>
      <c r="B401" s="232">
        <v>1001</v>
      </c>
      <c r="C401" s="232">
        <v>36</v>
      </c>
      <c r="D401" s="232">
        <v>92</v>
      </c>
      <c r="E401" s="232" t="s">
        <v>1409</v>
      </c>
      <c r="F401" s="232">
        <v>10</v>
      </c>
      <c r="G401" s="232">
        <v>10</v>
      </c>
      <c r="H401" s="232">
        <v>10</v>
      </c>
      <c r="I401" s="232"/>
      <c r="J401" s="232" t="s">
        <v>2672</v>
      </c>
      <c r="K401" s="232" t="s">
        <v>2595</v>
      </c>
      <c r="L401" s="233" t="s">
        <v>2990</v>
      </c>
      <c r="M401" s="232"/>
      <c r="N401" s="232"/>
      <c r="O401" s="232">
        <v>2</v>
      </c>
      <c r="P401" s="232" t="s">
        <v>2983</v>
      </c>
      <c r="U401" s="232" t="s">
        <v>2671</v>
      </c>
      <c r="V401" s="228" t="str">
        <f t="shared" si="8"/>
        <v>|C:0x00ff00&amp;T:10|</v>
      </c>
      <c r="W401" s="228" t="s">
        <v>2622</v>
      </c>
    </row>
    <row r="402" s="228" customFormat="1" spans="1:23">
      <c r="A402" s="232" t="s">
        <v>2959</v>
      </c>
      <c r="B402" s="232">
        <v>1001</v>
      </c>
      <c r="C402" s="232">
        <v>37</v>
      </c>
      <c r="D402" s="232">
        <v>92</v>
      </c>
      <c r="E402" s="232" t="s">
        <v>1409</v>
      </c>
      <c r="F402" s="232">
        <v>20</v>
      </c>
      <c r="G402" s="232">
        <v>20</v>
      </c>
      <c r="H402" s="232">
        <v>10</v>
      </c>
      <c r="I402" s="232"/>
      <c r="J402" s="232" t="s">
        <v>2674</v>
      </c>
      <c r="K402" s="232" t="s">
        <v>2595</v>
      </c>
      <c r="L402" s="233" t="s">
        <v>2991</v>
      </c>
      <c r="M402" s="232"/>
      <c r="N402" s="232"/>
      <c r="O402" s="232">
        <v>2</v>
      </c>
      <c r="P402" s="232" t="s">
        <v>2983</v>
      </c>
      <c r="U402" s="232" t="s">
        <v>2671</v>
      </c>
      <c r="V402" s="228" t="str">
        <f t="shared" si="8"/>
        <v>|C:0x00ff00&amp;T:20|</v>
      </c>
      <c r="W402" s="228" t="s">
        <v>2622</v>
      </c>
    </row>
    <row r="403" s="228" customFormat="1" spans="1:23">
      <c r="A403" s="232" t="s">
        <v>2959</v>
      </c>
      <c r="B403" s="232">
        <v>1001</v>
      </c>
      <c r="C403" s="232">
        <v>38</v>
      </c>
      <c r="D403" s="232">
        <v>92</v>
      </c>
      <c r="E403" s="232" t="s">
        <v>1409</v>
      </c>
      <c r="F403" s="232">
        <v>30</v>
      </c>
      <c r="G403" s="232">
        <v>30</v>
      </c>
      <c r="H403" s="232">
        <v>10</v>
      </c>
      <c r="I403" s="232"/>
      <c r="J403" s="232" t="s">
        <v>2675</v>
      </c>
      <c r="K403" s="232" t="s">
        <v>2595</v>
      </c>
      <c r="L403" s="233" t="s">
        <v>2992</v>
      </c>
      <c r="M403" s="232"/>
      <c r="N403" s="232"/>
      <c r="O403" s="232">
        <v>2</v>
      </c>
      <c r="P403" s="232" t="s">
        <v>2983</v>
      </c>
      <c r="U403" s="232" t="s">
        <v>2671</v>
      </c>
      <c r="V403" s="228" t="str">
        <f t="shared" si="8"/>
        <v>|C:0x00ff00&amp;T:30|</v>
      </c>
      <c r="W403" s="228" t="s">
        <v>2622</v>
      </c>
    </row>
    <row r="404" s="228" customFormat="1" spans="1:23">
      <c r="A404" s="232" t="s">
        <v>2959</v>
      </c>
      <c r="B404" s="232">
        <v>1001</v>
      </c>
      <c r="C404" s="232">
        <v>39</v>
      </c>
      <c r="D404" s="232">
        <v>92</v>
      </c>
      <c r="E404" s="232" t="s">
        <v>1409</v>
      </c>
      <c r="F404" s="232">
        <v>50</v>
      </c>
      <c r="G404" s="232">
        <v>50</v>
      </c>
      <c r="H404" s="232">
        <v>20</v>
      </c>
      <c r="I404" s="232"/>
      <c r="J404" s="232" t="s">
        <v>2676</v>
      </c>
      <c r="K404" s="232" t="s">
        <v>2595</v>
      </c>
      <c r="L404" s="233" t="s">
        <v>2993</v>
      </c>
      <c r="M404" s="232"/>
      <c r="N404" s="232"/>
      <c r="O404" s="232">
        <v>2</v>
      </c>
      <c r="P404" s="232" t="s">
        <v>2983</v>
      </c>
      <c r="U404" s="232" t="s">
        <v>2671</v>
      </c>
      <c r="V404" s="228" t="str">
        <f t="shared" si="8"/>
        <v>|C:0x00ff00&amp;T:50|</v>
      </c>
      <c r="W404" s="228" t="s">
        <v>2622</v>
      </c>
    </row>
    <row r="405" s="228" customFormat="1" spans="1:23">
      <c r="A405" s="232" t="s">
        <v>2959</v>
      </c>
      <c r="B405" s="232">
        <v>1001</v>
      </c>
      <c r="C405" s="232">
        <v>40</v>
      </c>
      <c r="D405" s="232">
        <v>92</v>
      </c>
      <c r="E405" s="232" t="s">
        <v>1409</v>
      </c>
      <c r="F405" s="232">
        <v>70</v>
      </c>
      <c r="G405" s="232">
        <v>70</v>
      </c>
      <c r="H405" s="232">
        <v>20</v>
      </c>
      <c r="I405" s="232"/>
      <c r="J405" s="232" t="s">
        <v>2678</v>
      </c>
      <c r="K405" s="232" t="s">
        <v>2595</v>
      </c>
      <c r="L405" s="233" t="s">
        <v>2994</v>
      </c>
      <c r="M405" s="232"/>
      <c r="N405" s="232"/>
      <c r="O405" s="232">
        <v>2</v>
      </c>
      <c r="P405" s="232" t="s">
        <v>2983</v>
      </c>
      <c r="U405" s="232" t="s">
        <v>2671</v>
      </c>
      <c r="V405" s="228" t="str">
        <f t="shared" si="8"/>
        <v>|C:0x00ff00&amp;T:70|</v>
      </c>
      <c r="W405" s="228" t="s">
        <v>2622</v>
      </c>
    </row>
    <row r="406" s="228" customFormat="1" spans="1:23">
      <c r="A406" s="232" t="s">
        <v>2959</v>
      </c>
      <c r="B406" s="232">
        <v>1001</v>
      </c>
      <c r="C406" s="232">
        <v>41</v>
      </c>
      <c r="D406" s="232">
        <v>92</v>
      </c>
      <c r="E406" s="232" t="s">
        <v>1409</v>
      </c>
      <c r="F406" s="232">
        <v>90</v>
      </c>
      <c r="G406" s="232">
        <v>90</v>
      </c>
      <c r="H406" s="232">
        <v>20</v>
      </c>
      <c r="I406" s="232"/>
      <c r="J406" s="232" t="s">
        <v>2679</v>
      </c>
      <c r="K406" s="232" t="s">
        <v>2595</v>
      </c>
      <c r="L406" s="233" t="s">
        <v>2995</v>
      </c>
      <c r="M406" s="232"/>
      <c r="N406" s="232"/>
      <c r="O406" s="232">
        <v>2</v>
      </c>
      <c r="P406" s="232" t="s">
        <v>2983</v>
      </c>
      <c r="U406" s="232" t="s">
        <v>2671</v>
      </c>
      <c r="V406" s="228" t="str">
        <f t="shared" si="8"/>
        <v>|C:0x00ff00&amp;T:90|</v>
      </c>
      <c r="W406" s="228" t="s">
        <v>2622</v>
      </c>
    </row>
    <row r="407" s="228" customFormat="1" spans="1:23">
      <c r="A407" s="232" t="s">
        <v>2959</v>
      </c>
      <c r="B407" s="232">
        <v>1001</v>
      </c>
      <c r="C407" s="232">
        <v>42</v>
      </c>
      <c r="D407" s="232">
        <v>92</v>
      </c>
      <c r="E407" s="232" t="s">
        <v>1409</v>
      </c>
      <c r="F407" s="232">
        <v>120</v>
      </c>
      <c r="G407" s="232">
        <v>120</v>
      </c>
      <c r="H407" s="232">
        <v>30</v>
      </c>
      <c r="I407" s="232"/>
      <c r="J407" s="232" t="s">
        <v>2680</v>
      </c>
      <c r="K407" s="232" t="s">
        <v>2595</v>
      </c>
      <c r="L407" s="233" t="s">
        <v>2996</v>
      </c>
      <c r="M407" s="232"/>
      <c r="N407" s="232"/>
      <c r="O407" s="232">
        <v>2</v>
      </c>
      <c r="P407" s="232" t="s">
        <v>2983</v>
      </c>
      <c r="U407" s="232" t="s">
        <v>2682</v>
      </c>
      <c r="V407" s="228" t="str">
        <f t="shared" si="8"/>
        <v>|C:0x00ff00&amp;T:120|</v>
      </c>
      <c r="W407" s="228" t="s">
        <v>2683</v>
      </c>
    </row>
    <row r="408" s="228" customFormat="1" spans="1:23">
      <c r="A408" s="232" t="s">
        <v>2959</v>
      </c>
      <c r="B408" s="232">
        <v>1001</v>
      </c>
      <c r="C408" s="232">
        <v>43</v>
      </c>
      <c r="D408" s="232">
        <v>50</v>
      </c>
      <c r="E408" s="232" t="s">
        <v>1409</v>
      </c>
      <c r="F408" s="232">
        <v>3</v>
      </c>
      <c r="G408" s="232">
        <v>3</v>
      </c>
      <c r="H408" s="232">
        <v>5</v>
      </c>
      <c r="I408" s="232"/>
      <c r="J408" s="232" t="s">
        <v>2701</v>
      </c>
      <c r="K408" s="232" t="s">
        <v>2587</v>
      </c>
      <c r="L408" s="233" t="s">
        <v>2997</v>
      </c>
      <c r="M408" s="232"/>
      <c r="N408" s="232"/>
      <c r="O408" s="232">
        <v>3</v>
      </c>
      <c r="P408" s="232" t="s">
        <v>2998</v>
      </c>
      <c r="U408" s="232" t="s">
        <v>2700</v>
      </c>
      <c r="V408" s="228" t="str">
        <f t="shared" si="8"/>
        <v>|C:0x00ff00&amp;T:3|</v>
      </c>
      <c r="W408" s="228" t="s">
        <v>2622</v>
      </c>
    </row>
    <row r="409" s="228" customFormat="1" spans="1:23">
      <c r="A409" s="232" t="s">
        <v>2959</v>
      </c>
      <c r="B409" s="232">
        <v>1001</v>
      </c>
      <c r="C409" s="232">
        <v>44</v>
      </c>
      <c r="D409" s="232">
        <v>50</v>
      </c>
      <c r="E409" s="232" t="s">
        <v>1409</v>
      </c>
      <c r="F409" s="232">
        <v>6</v>
      </c>
      <c r="G409" s="232">
        <v>6</v>
      </c>
      <c r="H409" s="232">
        <v>5</v>
      </c>
      <c r="I409" s="232"/>
      <c r="J409" s="232" t="s">
        <v>2704</v>
      </c>
      <c r="K409" s="232" t="s">
        <v>2587</v>
      </c>
      <c r="L409" s="233" t="s">
        <v>2999</v>
      </c>
      <c r="M409" s="232"/>
      <c r="N409" s="232"/>
      <c r="O409" s="232">
        <v>3</v>
      </c>
      <c r="P409" s="232" t="s">
        <v>2998</v>
      </c>
      <c r="U409" s="232" t="s">
        <v>2700</v>
      </c>
      <c r="V409" s="228" t="str">
        <f t="shared" si="8"/>
        <v>|C:0x00ff00&amp;T:6|</v>
      </c>
      <c r="W409" s="228" t="s">
        <v>2622</v>
      </c>
    </row>
    <row r="410" s="228" customFormat="1" spans="1:23">
      <c r="A410" s="232" t="s">
        <v>2959</v>
      </c>
      <c r="B410" s="232">
        <v>1001</v>
      </c>
      <c r="C410" s="232">
        <v>45</v>
      </c>
      <c r="D410" s="232">
        <v>50</v>
      </c>
      <c r="E410" s="232" t="s">
        <v>1409</v>
      </c>
      <c r="F410" s="232">
        <v>12</v>
      </c>
      <c r="G410" s="232">
        <v>12</v>
      </c>
      <c r="H410" s="232">
        <v>10</v>
      </c>
      <c r="I410" s="232"/>
      <c r="J410" s="232" t="s">
        <v>2705</v>
      </c>
      <c r="K410" s="232" t="s">
        <v>2587</v>
      </c>
      <c r="L410" s="233" t="s">
        <v>3000</v>
      </c>
      <c r="M410" s="232"/>
      <c r="N410" s="232"/>
      <c r="O410" s="232">
        <v>3</v>
      </c>
      <c r="P410" s="232" t="s">
        <v>2998</v>
      </c>
      <c r="U410" s="232" t="s">
        <v>2700</v>
      </c>
      <c r="V410" s="228" t="str">
        <f t="shared" si="8"/>
        <v>|C:0x00ff00&amp;T:12|</v>
      </c>
      <c r="W410" s="228" t="s">
        <v>2622</v>
      </c>
    </row>
    <row r="411" s="228" customFormat="1" spans="1:23">
      <c r="A411" s="232" t="s">
        <v>2959</v>
      </c>
      <c r="B411" s="232">
        <v>1001</v>
      </c>
      <c r="C411" s="232">
        <v>46</v>
      </c>
      <c r="D411" s="232">
        <v>50</v>
      </c>
      <c r="E411" s="232" t="s">
        <v>1409</v>
      </c>
      <c r="F411" s="232">
        <v>18</v>
      </c>
      <c r="G411" s="232">
        <v>18</v>
      </c>
      <c r="H411" s="232">
        <v>15</v>
      </c>
      <c r="I411" s="232"/>
      <c r="J411" s="232" t="s">
        <v>2706</v>
      </c>
      <c r="K411" s="232" t="s">
        <v>2587</v>
      </c>
      <c r="L411" s="233" t="s">
        <v>3001</v>
      </c>
      <c r="M411" s="232"/>
      <c r="N411" s="232"/>
      <c r="O411" s="232">
        <v>3</v>
      </c>
      <c r="P411" s="232" t="s">
        <v>2998</v>
      </c>
      <c r="U411" s="232" t="s">
        <v>2700</v>
      </c>
      <c r="V411" s="228" t="str">
        <f t="shared" si="8"/>
        <v>|C:0x00ff00&amp;T:18|</v>
      </c>
      <c r="W411" s="228" t="s">
        <v>2622</v>
      </c>
    </row>
    <row r="412" s="228" customFormat="1" spans="1:23">
      <c r="A412" s="232" t="s">
        <v>2959</v>
      </c>
      <c r="B412" s="232">
        <v>1001</v>
      </c>
      <c r="C412" s="232">
        <v>47</v>
      </c>
      <c r="D412" s="232">
        <v>11</v>
      </c>
      <c r="E412" s="232">
        <v>25</v>
      </c>
      <c r="F412" s="232">
        <v>1</v>
      </c>
      <c r="G412" s="232">
        <v>1</v>
      </c>
      <c r="H412" s="232">
        <v>10</v>
      </c>
      <c r="I412" s="232"/>
      <c r="J412" s="232" t="s">
        <v>2707</v>
      </c>
      <c r="K412" s="232" t="s">
        <v>2708</v>
      </c>
      <c r="L412" s="233" t="s">
        <v>3002</v>
      </c>
      <c r="M412" s="232"/>
      <c r="N412" s="232"/>
      <c r="O412" s="232">
        <v>3</v>
      </c>
      <c r="P412" s="232" t="s">
        <v>2998</v>
      </c>
      <c r="U412" s="232" t="s">
        <v>2700</v>
      </c>
      <c r="V412" s="228" t="str">
        <f t="shared" si="8"/>
        <v>|C:0x00ff00&amp;T:1|</v>
      </c>
      <c r="W412" s="228" t="s">
        <v>2622</v>
      </c>
    </row>
    <row r="413" s="228" customFormat="1" spans="1:23">
      <c r="A413" s="232" t="s">
        <v>2959</v>
      </c>
      <c r="B413" s="232">
        <v>1001</v>
      </c>
      <c r="C413" s="232">
        <v>48</v>
      </c>
      <c r="D413" s="232">
        <v>11</v>
      </c>
      <c r="E413" s="232">
        <v>22</v>
      </c>
      <c r="F413" s="232">
        <v>1</v>
      </c>
      <c r="G413" s="232">
        <v>1</v>
      </c>
      <c r="H413" s="232">
        <v>10</v>
      </c>
      <c r="I413" s="232"/>
      <c r="J413" s="232" t="s">
        <v>2710</v>
      </c>
      <c r="K413" s="232" t="s">
        <v>2708</v>
      </c>
      <c r="L413" s="233" t="s">
        <v>3003</v>
      </c>
      <c r="M413" s="232"/>
      <c r="N413" s="232"/>
      <c r="O413" s="232">
        <v>3</v>
      </c>
      <c r="P413" s="232" t="s">
        <v>2998</v>
      </c>
      <c r="U413" s="232" t="s">
        <v>2711</v>
      </c>
      <c r="V413" s="228" t="str">
        <f t="shared" si="8"/>
        <v>|C:0x00ff00&amp;T:1|</v>
      </c>
      <c r="W413" s="228" t="s">
        <v>2622</v>
      </c>
    </row>
    <row r="414" s="228" customFormat="1" spans="1:23">
      <c r="A414" s="232" t="s">
        <v>2959</v>
      </c>
      <c r="B414" s="232">
        <v>1001</v>
      </c>
      <c r="C414" s="232">
        <v>49</v>
      </c>
      <c r="D414" s="232">
        <v>94</v>
      </c>
      <c r="E414" s="232">
        <v>4</v>
      </c>
      <c r="F414" s="232">
        <v>2</v>
      </c>
      <c r="G414" s="232">
        <v>2</v>
      </c>
      <c r="H414" s="232">
        <v>5</v>
      </c>
      <c r="I414" s="232"/>
      <c r="J414" s="232" t="s">
        <v>2712</v>
      </c>
      <c r="K414" s="232" t="s">
        <v>2591</v>
      </c>
      <c r="L414" s="233" t="s">
        <v>3004</v>
      </c>
      <c r="M414" s="232"/>
      <c r="N414" s="232"/>
      <c r="O414" s="232">
        <v>3</v>
      </c>
      <c r="P414" s="232" t="s">
        <v>2998</v>
      </c>
      <c r="U414" s="232" t="s">
        <v>2711</v>
      </c>
      <c r="V414" s="228" t="str">
        <f t="shared" si="8"/>
        <v>|C:0x00ff00&amp;T:2|</v>
      </c>
      <c r="W414" s="228" t="s">
        <v>2622</v>
      </c>
    </row>
    <row r="415" s="228" customFormat="1" spans="1:23">
      <c r="A415" s="232" t="s">
        <v>2959</v>
      </c>
      <c r="B415" s="232">
        <v>1001</v>
      </c>
      <c r="C415" s="232">
        <v>50</v>
      </c>
      <c r="D415" s="232">
        <v>94</v>
      </c>
      <c r="E415" s="232">
        <v>4</v>
      </c>
      <c r="F415" s="232">
        <v>4</v>
      </c>
      <c r="G415" s="232">
        <v>4</v>
      </c>
      <c r="H415" s="232">
        <v>5</v>
      </c>
      <c r="I415" s="232"/>
      <c r="J415" s="232" t="s">
        <v>2714</v>
      </c>
      <c r="K415" s="232" t="s">
        <v>2591</v>
      </c>
      <c r="L415" s="233" t="s">
        <v>3005</v>
      </c>
      <c r="M415" s="232"/>
      <c r="N415" s="232"/>
      <c r="O415" s="232">
        <v>3</v>
      </c>
      <c r="P415" s="232" t="s">
        <v>2998</v>
      </c>
      <c r="U415" s="232" t="s">
        <v>2716</v>
      </c>
      <c r="V415" s="228" t="str">
        <f t="shared" si="8"/>
        <v>|C:0x00ff00&amp;T:4|</v>
      </c>
      <c r="W415" s="228" t="s">
        <v>2622</v>
      </c>
    </row>
    <row r="416" s="228" customFormat="1" spans="1:23">
      <c r="A416" s="232" t="s">
        <v>2959</v>
      </c>
      <c r="B416" s="232">
        <v>1001</v>
      </c>
      <c r="C416" s="232">
        <v>51</v>
      </c>
      <c r="D416" s="232">
        <v>94</v>
      </c>
      <c r="E416" s="232">
        <v>4</v>
      </c>
      <c r="F416" s="232">
        <v>6</v>
      </c>
      <c r="G416" s="232">
        <v>6</v>
      </c>
      <c r="H416" s="232">
        <v>10</v>
      </c>
      <c r="I416" s="232"/>
      <c r="J416" s="232" t="s">
        <v>2717</v>
      </c>
      <c r="K416" s="232" t="s">
        <v>2591</v>
      </c>
      <c r="L416" s="233" t="s">
        <v>3006</v>
      </c>
      <c r="M416" s="232"/>
      <c r="N416" s="232"/>
      <c r="O416" s="232">
        <v>3</v>
      </c>
      <c r="P416" s="232" t="s">
        <v>2998</v>
      </c>
      <c r="U416" s="232" t="s">
        <v>2716</v>
      </c>
      <c r="V416" s="228" t="str">
        <f t="shared" si="8"/>
        <v>|C:0x00ff00&amp;T:6|</v>
      </c>
      <c r="W416" s="228" t="s">
        <v>2622</v>
      </c>
    </row>
    <row r="417" s="228" customFormat="1" spans="1:23">
      <c r="A417" s="232" t="s">
        <v>2959</v>
      </c>
      <c r="B417" s="232">
        <v>1001</v>
      </c>
      <c r="C417" s="232">
        <v>52</v>
      </c>
      <c r="D417" s="232">
        <v>94</v>
      </c>
      <c r="E417" s="232">
        <v>4</v>
      </c>
      <c r="F417" s="232">
        <v>9</v>
      </c>
      <c r="G417" s="232">
        <v>9</v>
      </c>
      <c r="H417" s="232">
        <v>15</v>
      </c>
      <c r="I417" s="232"/>
      <c r="J417" s="232" t="s">
        <v>2719</v>
      </c>
      <c r="K417" s="232" t="s">
        <v>2591</v>
      </c>
      <c r="L417" s="233" t="s">
        <v>3007</v>
      </c>
      <c r="M417" s="232"/>
      <c r="N417" s="232"/>
      <c r="O417" s="232">
        <v>3</v>
      </c>
      <c r="P417" s="232" t="s">
        <v>2998</v>
      </c>
      <c r="U417" s="232" t="s">
        <v>2716</v>
      </c>
      <c r="V417" s="228" t="str">
        <f t="shared" si="8"/>
        <v>|C:0x00ff00&amp;T:9|</v>
      </c>
      <c r="W417" s="228" t="s">
        <v>2622</v>
      </c>
    </row>
    <row r="418" s="228" customFormat="1" spans="1:23">
      <c r="A418" s="232" t="s">
        <v>2959</v>
      </c>
      <c r="B418" s="232">
        <v>1001</v>
      </c>
      <c r="C418" s="232">
        <v>53</v>
      </c>
      <c r="D418" s="232">
        <v>94</v>
      </c>
      <c r="E418" s="232">
        <v>4</v>
      </c>
      <c r="F418" s="232">
        <v>12</v>
      </c>
      <c r="G418" s="232">
        <v>12</v>
      </c>
      <c r="H418" s="232">
        <v>20</v>
      </c>
      <c r="I418" s="232"/>
      <c r="J418" s="232" t="s">
        <v>2721</v>
      </c>
      <c r="K418" s="232" t="s">
        <v>2591</v>
      </c>
      <c r="L418" s="233" t="s">
        <v>3008</v>
      </c>
      <c r="M418" s="232"/>
      <c r="N418" s="232"/>
      <c r="O418" s="232">
        <v>3</v>
      </c>
      <c r="P418" s="232" t="s">
        <v>2998</v>
      </c>
      <c r="U418" s="232" t="s">
        <v>2723</v>
      </c>
      <c r="V418" s="228" t="str">
        <f t="shared" ref="V418:V424" si="9">"|C:0x00ff00&amp;T:"&amp;F418/100&amp;"|"</f>
        <v>|C:0x00ff00&amp;T:0.12|</v>
      </c>
      <c r="W418" s="228" t="s">
        <v>2724</v>
      </c>
    </row>
    <row r="419" s="228" customFormat="1" spans="1:23">
      <c r="A419" s="232" t="s">
        <v>2959</v>
      </c>
      <c r="B419" s="232">
        <v>1001</v>
      </c>
      <c r="C419" s="232">
        <v>54</v>
      </c>
      <c r="D419" s="232">
        <v>103</v>
      </c>
      <c r="E419" s="232" t="s">
        <v>1409</v>
      </c>
      <c r="F419" s="232">
        <v>3888</v>
      </c>
      <c r="G419" s="232">
        <v>3888</v>
      </c>
      <c r="H419" s="232">
        <v>10</v>
      </c>
      <c r="I419" s="232"/>
      <c r="J419" s="232" t="s">
        <v>2725</v>
      </c>
      <c r="K419" s="232" t="s">
        <v>1409</v>
      </c>
      <c r="L419" s="233" t="s">
        <v>3009</v>
      </c>
      <c r="M419" s="232"/>
      <c r="N419" s="232"/>
      <c r="O419" s="232">
        <v>3</v>
      </c>
      <c r="P419" s="232" t="s">
        <v>2998</v>
      </c>
      <c r="U419" s="232" t="s">
        <v>2723</v>
      </c>
      <c r="V419" s="228" t="str">
        <f t="shared" si="9"/>
        <v>|C:0x00ff00&amp;T:38.88|</v>
      </c>
      <c r="W419" s="228" t="s">
        <v>2724</v>
      </c>
    </row>
    <row r="420" s="228" customFormat="1" spans="1:23">
      <c r="A420" s="232" t="s">
        <v>2959</v>
      </c>
      <c r="B420" s="232">
        <v>1001</v>
      </c>
      <c r="C420" s="232">
        <v>55</v>
      </c>
      <c r="D420" s="232">
        <v>103</v>
      </c>
      <c r="E420" s="232" t="s">
        <v>1409</v>
      </c>
      <c r="F420" s="232">
        <v>6888</v>
      </c>
      <c r="G420" s="232">
        <v>6888</v>
      </c>
      <c r="H420" s="232">
        <v>10</v>
      </c>
      <c r="I420" s="232"/>
      <c r="J420" s="232" t="s">
        <v>2729</v>
      </c>
      <c r="K420" s="232" t="s">
        <v>1409</v>
      </c>
      <c r="L420" s="233" t="s">
        <v>3010</v>
      </c>
      <c r="M420" s="232"/>
      <c r="N420" s="232"/>
      <c r="O420" s="232">
        <v>3</v>
      </c>
      <c r="P420" s="232" t="s">
        <v>2998</v>
      </c>
      <c r="U420" s="232" t="s">
        <v>2723</v>
      </c>
      <c r="V420" s="228" t="str">
        <f t="shared" si="9"/>
        <v>|C:0x00ff00&amp;T:68.88|</v>
      </c>
      <c r="W420" s="228" t="s">
        <v>2724</v>
      </c>
    </row>
    <row r="421" s="228" customFormat="1" spans="1:23">
      <c r="A421" s="232" t="s">
        <v>2959</v>
      </c>
      <c r="B421" s="232">
        <v>1001</v>
      </c>
      <c r="C421" s="232">
        <v>56</v>
      </c>
      <c r="D421" s="232">
        <v>103</v>
      </c>
      <c r="E421" s="232" t="s">
        <v>1409</v>
      </c>
      <c r="F421" s="232">
        <v>9888</v>
      </c>
      <c r="G421" s="232">
        <v>9888</v>
      </c>
      <c r="H421" s="232">
        <v>10</v>
      </c>
      <c r="I421" s="232"/>
      <c r="J421" s="232" t="s">
        <v>2731</v>
      </c>
      <c r="K421" s="232" t="s">
        <v>1409</v>
      </c>
      <c r="L421" s="233" t="s">
        <v>3011</v>
      </c>
      <c r="M421" s="232"/>
      <c r="N421" s="232"/>
      <c r="O421" s="232">
        <v>3</v>
      </c>
      <c r="P421" s="232" t="s">
        <v>2998</v>
      </c>
      <c r="U421" s="232" t="s">
        <v>2723</v>
      </c>
      <c r="V421" s="228" t="str">
        <f t="shared" si="9"/>
        <v>|C:0x00ff00&amp;T:98.88|</v>
      </c>
      <c r="W421" s="228" t="s">
        <v>2724</v>
      </c>
    </row>
    <row r="422" s="228" customFormat="1" spans="1:23">
      <c r="A422" s="232" t="s">
        <v>2959</v>
      </c>
      <c r="B422" s="232">
        <v>1001</v>
      </c>
      <c r="C422" s="232">
        <v>57</v>
      </c>
      <c r="D422" s="232">
        <v>103</v>
      </c>
      <c r="E422" s="232" t="s">
        <v>1409</v>
      </c>
      <c r="F422" s="232">
        <v>16888</v>
      </c>
      <c r="G422" s="232">
        <v>16888</v>
      </c>
      <c r="H422" s="232">
        <v>20</v>
      </c>
      <c r="I422" s="232"/>
      <c r="J422" s="232" t="s">
        <v>2733</v>
      </c>
      <c r="K422" s="232" t="s">
        <v>1409</v>
      </c>
      <c r="L422" s="233" t="s">
        <v>3012</v>
      </c>
      <c r="M422" s="232"/>
      <c r="N422" s="232"/>
      <c r="O422" s="232">
        <v>3</v>
      </c>
      <c r="P422" s="232" t="s">
        <v>2998</v>
      </c>
      <c r="U422" s="232" t="s">
        <v>2723</v>
      </c>
      <c r="V422" s="228" t="str">
        <f t="shared" si="9"/>
        <v>|C:0x00ff00&amp;T:168.88|</v>
      </c>
      <c r="W422" s="228" t="s">
        <v>2724</v>
      </c>
    </row>
    <row r="423" s="228" customFormat="1" spans="1:23">
      <c r="A423" s="232" t="s">
        <v>2959</v>
      </c>
      <c r="B423" s="232">
        <v>1001</v>
      </c>
      <c r="C423" s="232">
        <v>58</v>
      </c>
      <c r="D423" s="232">
        <v>103</v>
      </c>
      <c r="E423" s="232" t="s">
        <v>1409</v>
      </c>
      <c r="F423" s="232">
        <v>26888</v>
      </c>
      <c r="G423" s="232">
        <v>26888</v>
      </c>
      <c r="H423" s="232">
        <v>30</v>
      </c>
      <c r="I423" s="232"/>
      <c r="J423" s="232" t="s">
        <v>2735</v>
      </c>
      <c r="K423" s="232" t="s">
        <v>1409</v>
      </c>
      <c r="L423" s="233" t="s">
        <v>3013</v>
      </c>
      <c r="M423" s="232"/>
      <c r="N423" s="232"/>
      <c r="O423" s="232">
        <v>3</v>
      </c>
      <c r="P423" s="232" t="s">
        <v>2998</v>
      </c>
      <c r="U423" s="232" t="s">
        <v>2723</v>
      </c>
      <c r="V423" s="228" t="str">
        <f t="shared" si="9"/>
        <v>|C:0x00ff00&amp;T:268.88|</v>
      </c>
      <c r="W423" s="228" t="s">
        <v>2724</v>
      </c>
    </row>
    <row r="424" s="228" customFormat="1" spans="1:23">
      <c r="A424" s="232" t="s">
        <v>2959</v>
      </c>
      <c r="B424" s="232">
        <v>1001</v>
      </c>
      <c r="C424" s="232">
        <v>59</v>
      </c>
      <c r="D424" s="232">
        <v>103</v>
      </c>
      <c r="E424" s="232" t="s">
        <v>1409</v>
      </c>
      <c r="F424" s="232">
        <v>38888</v>
      </c>
      <c r="G424" s="232">
        <v>38888</v>
      </c>
      <c r="H424" s="232">
        <v>40</v>
      </c>
      <c r="I424" s="232"/>
      <c r="J424" s="232" t="s">
        <v>2737</v>
      </c>
      <c r="K424" s="232" t="s">
        <v>1409</v>
      </c>
      <c r="L424" s="233" t="s">
        <v>3014</v>
      </c>
      <c r="M424" s="232"/>
      <c r="N424" s="232"/>
      <c r="O424" s="232">
        <v>3</v>
      </c>
      <c r="P424" s="232" t="s">
        <v>2998</v>
      </c>
      <c r="U424" s="232" t="s">
        <v>2723</v>
      </c>
      <c r="V424" s="228" t="str">
        <f t="shared" si="9"/>
        <v>|C:0x00ff00&amp;T:388.88|</v>
      </c>
      <c r="W424" s="228" t="s">
        <v>2724</v>
      </c>
    </row>
    <row r="425" s="228" customFormat="1" spans="1:23">
      <c r="A425" s="232" t="s">
        <v>2959</v>
      </c>
      <c r="B425" s="232">
        <v>1001</v>
      </c>
      <c r="C425" s="232">
        <v>60</v>
      </c>
      <c r="D425" s="232">
        <v>103</v>
      </c>
      <c r="E425" s="232" t="s">
        <v>1409</v>
      </c>
      <c r="F425" s="232">
        <v>58888</v>
      </c>
      <c r="G425" s="232">
        <v>58888</v>
      </c>
      <c r="H425" s="232">
        <v>60</v>
      </c>
      <c r="I425" s="232"/>
      <c r="J425" s="232" t="s">
        <v>2739</v>
      </c>
      <c r="K425" s="232" t="s">
        <v>1409</v>
      </c>
      <c r="L425" s="233" t="s">
        <v>3015</v>
      </c>
      <c r="M425" s="232"/>
      <c r="N425" s="232"/>
      <c r="O425" s="232">
        <v>3</v>
      </c>
      <c r="P425" s="232" t="s">
        <v>2998</v>
      </c>
      <c r="U425" s="232" t="s">
        <v>2741</v>
      </c>
      <c r="V425" s="228" t="str">
        <f t="shared" ref="V425:V457" si="10">"|C:0x00ff00&amp;T:"&amp;F425&amp;"|"</f>
        <v>|C:0x00ff00&amp;T:58888|</v>
      </c>
      <c r="W425" s="228" t="s">
        <v>2742</v>
      </c>
    </row>
    <row r="426" s="228" customFormat="1" spans="1:23">
      <c r="A426" s="232" t="s">
        <v>2959</v>
      </c>
      <c r="B426" s="232">
        <v>1001</v>
      </c>
      <c r="C426" s="232">
        <v>61</v>
      </c>
      <c r="D426" s="232">
        <v>33</v>
      </c>
      <c r="E426" s="232">
        <v>200060</v>
      </c>
      <c r="F426" s="232">
        <v>60</v>
      </c>
      <c r="G426" s="232">
        <v>60</v>
      </c>
      <c r="H426" s="232">
        <v>5</v>
      </c>
      <c r="I426" s="232"/>
      <c r="J426" s="232" t="s">
        <v>2743</v>
      </c>
      <c r="K426" s="232" t="s">
        <v>1409</v>
      </c>
      <c r="L426" s="233" t="s">
        <v>3016</v>
      </c>
      <c r="M426" s="232"/>
      <c r="N426" s="232"/>
      <c r="O426" s="232">
        <v>4</v>
      </c>
      <c r="P426" s="232" t="s">
        <v>3017</v>
      </c>
      <c r="U426" s="232" t="s">
        <v>2741</v>
      </c>
      <c r="V426" s="228" t="str">
        <f t="shared" si="10"/>
        <v>|C:0x00ff00&amp;T:60|</v>
      </c>
      <c r="W426" s="228" t="s">
        <v>2742</v>
      </c>
    </row>
    <row r="427" s="228" customFormat="1" spans="1:23">
      <c r="A427" s="232" t="s">
        <v>2959</v>
      </c>
      <c r="B427" s="232">
        <v>1001</v>
      </c>
      <c r="C427" s="232">
        <v>62</v>
      </c>
      <c r="D427" s="232">
        <v>33</v>
      </c>
      <c r="E427" s="232">
        <v>200060</v>
      </c>
      <c r="F427" s="232">
        <v>120</v>
      </c>
      <c r="G427" s="232">
        <v>120</v>
      </c>
      <c r="H427" s="232">
        <v>5</v>
      </c>
      <c r="I427" s="232"/>
      <c r="J427" s="232" t="s">
        <v>2746</v>
      </c>
      <c r="K427" s="232" t="s">
        <v>1409</v>
      </c>
      <c r="L427" s="233" t="s">
        <v>3018</v>
      </c>
      <c r="M427" s="232"/>
      <c r="N427" s="232"/>
      <c r="O427" s="232">
        <v>4</v>
      </c>
      <c r="P427" s="232" t="s">
        <v>3017</v>
      </c>
      <c r="U427" s="232" t="s">
        <v>2741</v>
      </c>
      <c r="V427" s="228" t="str">
        <f t="shared" si="10"/>
        <v>|C:0x00ff00&amp;T:120|</v>
      </c>
      <c r="W427" s="228" t="s">
        <v>2742</v>
      </c>
    </row>
    <row r="428" s="228" customFormat="1" spans="1:23">
      <c r="A428" s="232" t="s">
        <v>2959</v>
      </c>
      <c r="B428" s="232">
        <v>1001</v>
      </c>
      <c r="C428" s="232">
        <v>63</v>
      </c>
      <c r="D428" s="232">
        <v>33</v>
      </c>
      <c r="E428" s="232">
        <v>200060</v>
      </c>
      <c r="F428" s="232">
        <v>180</v>
      </c>
      <c r="G428" s="232">
        <v>180</v>
      </c>
      <c r="H428" s="232">
        <v>10</v>
      </c>
      <c r="I428" s="232"/>
      <c r="J428" s="232" t="s">
        <v>2748</v>
      </c>
      <c r="K428" s="232" t="s">
        <v>1409</v>
      </c>
      <c r="L428" s="233" t="s">
        <v>3019</v>
      </c>
      <c r="M428" s="232"/>
      <c r="N428" s="232"/>
      <c r="O428" s="232">
        <v>4</v>
      </c>
      <c r="P428" s="232" t="s">
        <v>3017</v>
      </c>
      <c r="U428" s="232" t="s">
        <v>2750</v>
      </c>
      <c r="V428" s="228" t="str">
        <f t="shared" si="10"/>
        <v>|C:0x00ff00&amp;T:180|</v>
      </c>
      <c r="W428" s="228" t="s">
        <v>2622</v>
      </c>
    </row>
    <row r="429" s="228" customFormat="1" spans="1:23">
      <c r="A429" s="232" t="s">
        <v>2959</v>
      </c>
      <c r="B429" s="232">
        <v>1001</v>
      </c>
      <c r="C429" s="232">
        <v>64</v>
      </c>
      <c r="D429" s="232">
        <v>32</v>
      </c>
      <c r="E429" s="232" t="s">
        <v>1409</v>
      </c>
      <c r="F429" s="232">
        <v>10</v>
      </c>
      <c r="G429" s="232">
        <v>10</v>
      </c>
      <c r="H429" s="232">
        <v>5</v>
      </c>
      <c r="I429" s="232"/>
      <c r="J429" s="232" t="s">
        <v>2751</v>
      </c>
      <c r="K429" s="232" t="s">
        <v>1409</v>
      </c>
      <c r="L429" s="233" t="s">
        <v>3020</v>
      </c>
      <c r="M429" s="232"/>
      <c r="N429" s="232"/>
      <c r="O429" s="232">
        <v>4</v>
      </c>
      <c r="P429" s="232" t="s">
        <v>3017</v>
      </c>
      <c r="U429" s="232" t="s">
        <v>2750</v>
      </c>
      <c r="V429" s="228" t="str">
        <f t="shared" si="10"/>
        <v>|C:0x00ff00&amp;T:10|</v>
      </c>
      <c r="W429" s="228" t="s">
        <v>2622</v>
      </c>
    </row>
    <row r="430" s="228" customFormat="1" spans="1:23">
      <c r="A430" s="232" t="s">
        <v>2959</v>
      </c>
      <c r="B430" s="232">
        <v>1001</v>
      </c>
      <c r="C430" s="232">
        <v>65</v>
      </c>
      <c r="D430" s="232">
        <v>32</v>
      </c>
      <c r="E430" s="232" t="s">
        <v>1409</v>
      </c>
      <c r="F430" s="232">
        <v>20</v>
      </c>
      <c r="G430" s="232">
        <v>20</v>
      </c>
      <c r="H430" s="232">
        <v>5</v>
      </c>
      <c r="I430" s="232"/>
      <c r="J430" s="232" t="s">
        <v>2753</v>
      </c>
      <c r="K430" s="232" t="s">
        <v>1409</v>
      </c>
      <c r="L430" s="233" t="s">
        <v>3021</v>
      </c>
      <c r="M430" s="232"/>
      <c r="N430" s="232"/>
      <c r="O430" s="232">
        <v>4</v>
      </c>
      <c r="P430" s="232" t="s">
        <v>3017</v>
      </c>
      <c r="U430" s="232" t="s">
        <v>2755</v>
      </c>
      <c r="V430" s="228" t="str">
        <f t="shared" si="10"/>
        <v>|C:0x00ff00&amp;T:20|</v>
      </c>
      <c r="W430" s="228" t="s">
        <v>2622</v>
      </c>
    </row>
    <row r="431" s="228" customFormat="1" spans="1:23">
      <c r="A431" s="232" t="s">
        <v>2959</v>
      </c>
      <c r="B431" s="232">
        <v>1001</v>
      </c>
      <c r="C431" s="232">
        <v>66</v>
      </c>
      <c r="D431" s="232">
        <v>32</v>
      </c>
      <c r="E431" s="232" t="s">
        <v>1409</v>
      </c>
      <c r="F431" s="232">
        <v>30</v>
      </c>
      <c r="G431" s="232">
        <v>30</v>
      </c>
      <c r="H431" s="232">
        <v>5</v>
      </c>
      <c r="I431" s="232"/>
      <c r="J431" s="232" t="s">
        <v>2756</v>
      </c>
      <c r="K431" s="232" t="s">
        <v>1409</v>
      </c>
      <c r="L431" s="233" t="s">
        <v>3022</v>
      </c>
      <c r="M431" s="232"/>
      <c r="N431" s="232"/>
      <c r="O431" s="232">
        <v>4</v>
      </c>
      <c r="P431" s="232" t="s">
        <v>3017</v>
      </c>
      <c r="U431" s="232" t="s">
        <v>2755</v>
      </c>
      <c r="V431" s="228" t="str">
        <f t="shared" si="10"/>
        <v>|C:0x00ff00&amp;T:30|</v>
      </c>
      <c r="W431" s="228" t="s">
        <v>2622</v>
      </c>
    </row>
    <row r="432" s="228" customFormat="1" spans="1:23">
      <c r="A432" s="232" t="s">
        <v>2959</v>
      </c>
      <c r="B432" s="232">
        <v>1001</v>
      </c>
      <c r="C432" s="232">
        <v>67</v>
      </c>
      <c r="D432" s="232">
        <v>32</v>
      </c>
      <c r="E432" s="232" t="s">
        <v>1409</v>
      </c>
      <c r="F432" s="232">
        <v>40</v>
      </c>
      <c r="G432" s="232">
        <v>40</v>
      </c>
      <c r="H432" s="232">
        <v>5</v>
      </c>
      <c r="I432" s="232"/>
      <c r="J432" s="232" t="s">
        <v>2758</v>
      </c>
      <c r="K432" s="232" t="s">
        <v>1409</v>
      </c>
      <c r="L432" s="233" t="s">
        <v>3023</v>
      </c>
      <c r="M432" s="232"/>
      <c r="N432" s="232"/>
      <c r="O432" s="232">
        <v>4</v>
      </c>
      <c r="P432" s="232" t="s">
        <v>3017</v>
      </c>
      <c r="U432" s="232" t="s">
        <v>2760</v>
      </c>
      <c r="V432" s="228" t="str">
        <f t="shared" si="10"/>
        <v>|C:0x00ff00&amp;T:40|</v>
      </c>
      <c r="W432" s="228" t="s">
        <v>2761</v>
      </c>
    </row>
    <row r="433" s="228" customFormat="1" spans="1:23">
      <c r="A433" s="232" t="s">
        <v>2959</v>
      </c>
      <c r="B433" s="232">
        <v>1001</v>
      </c>
      <c r="C433" s="232">
        <v>68</v>
      </c>
      <c r="D433" s="232">
        <v>105</v>
      </c>
      <c r="E433" s="232" t="s">
        <v>1409</v>
      </c>
      <c r="F433" s="232">
        <v>1</v>
      </c>
      <c r="G433" s="232">
        <v>1</v>
      </c>
      <c r="H433" s="232">
        <v>5</v>
      </c>
      <c r="I433" s="232"/>
      <c r="J433" s="232" t="s">
        <v>2762</v>
      </c>
      <c r="K433" s="232" t="s">
        <v>2708</v>
      </c>
      <c r="L433" s="233" t="s">
        <v>3024</v>
      </c>
      <c r="M433" s="232"/>
      <c r="N433" s="232"/>
      <c r="O433" s="232">
        <v>4</v>
      </c>
      <c r="P433" s="232" t="s">
        <v>3017</v>
      </c>
      <c r="U433" s="232" t="s">
        <v>2760</v>
      </c>
      <c r="V433" s="228" t="str">
        <f t="shared" si="10"/>
        <v>|C:0x00ff00&amp;T:1|</v>
      </c>
      <c r="W433" s="228" t="s">
        <v>2761</v>
      </c>
    </row>
    <row r="434" s="228" customFormat="1" spans="1:23">
      <c r="A434" s="232" t="s">
        <v>2959</v>
      </c>
      <c r="B434" s="232">
        <v>1001</v>
      </c>
      <c r="C434" s="232">
        <v>69</v>
      </c>
      <c r="D434" s="232">
        <v>105</v>
      </c>
      <c r="E434" s="232" t="s">
        <v>1409</v>
      </c>
      <c r="F434" s="232">
        <v>3</v>
      </c>
      <c r="G434" s="232">
        <v>3</v>
      </c>
      <c r="H434" s="232">
        <v>5</v>
      </c>
      <c r="I434" s="232"/>
      <c r="J434" s="232" t="s">
        <v>2765</v>
      </c>
      <c r="K434" s="232" t="s">
        <v>2708</v>
      </c>
      <c r="L434" s="233" t="s">
        <v>3025</v>
      </c>
      <c r="M434" s="232"/>
      <c r="N434" s="232"/>
      <c r="O434" s="232">
        <v>4</v>
      </c>
      <c r="P434" s="232" t="s">
        <v>3017</v>
      </c>
      <c r="U434" s="232" t="s">
        <v>2760</v>
      </c>
      <c r="V434" s="228" t="str">
        <f t="shared" si="10"/>
        <v>|C:0x00ff00&amp;T:3|</v>
      </c>
      <c r="W434" s="228" t="s">
        <v>2761</v>
      </c>
    </row>
    <row r="435" s="228" customFormat="1" spans="1:23">
      <c r="A435" s="232" t="s">
        <v>2959</v>
      </c>
      <c r="B435" s="232">
        <v>1001</v>
      </c>
      <c r="C435" s="232">
        <v>70</v>
      </c>
      <c r="D435" s="232">
        <v>105</v>
      </c>
      <c r="E435" s="232" t="s">
        <v>1409</v>
      </c>
      <c r="F435" s="232">
        <v>6</v>
      </c>
      <c r="G435" s="232">
        <v>6</v>
      </c>
      <c r="H435" s="232">
        <v>10</v>
      </c>
      <c r="I435" s="232"/>
      <c r="J435" s="232" t="s">
        <v>2767</v>
      </c>
      <c r="K435" s="232" t="s">
        <v>2708</v>
      </c>
      <c r="L435" s="233" t="s">
        <v>3026</v>
      </c>
      <c r="M435" s="232"/>
      <c r="N435" s="232"/>
      <c r="O435" s="232">
        <v>4</v>
      </c>
      <c r="P435" s="232" t="s">
        <v>3017</v>
      </c>
      <c r="U435" s="232" t="s">
        <v>2760</v>
      </c>
      <c r="V435" s="228" t="str">
        <f t="shared" si="10"/>
        <v>|C:0x00ff00&amp;T:6|</v>
      </c>
      <c r="W435" s="228" t="s">
        <v>2761</v>
      </c>
    </row>
    <row r="436" s="228" customFormat="1" spans="1:23">
      <c r="A436" s="232" t="s">
        <v>2959</v>
      </c>
      <c r="B436" s="232">
        <v>1001</v>
      </c>
      <c r="C436" s="232">
        <v>71</v>
      </c>
      <c r="D436" s="232">
        <v>105</v>
      </c>
      <c r="E436" s="232" t="s">
        <v>1409</v>
      </c>
      <c r="F436" s="232">
        <v>12</v>
      </c>
      <c r="G436" s="232">
        <v>12</v>
      </c>
      <c r="H436" s="232">
        <v>10</v>
      </c>
      <c r="I436" s="232"/>
      <c r="J436" s="232" t="s">
        <v>2769</v>
      </c>
      <c r="K436" s="232" t="s">
        <v>2708</v>
      </c>
      <c r="L436" s="233" t="s">
        <v>3027</v>
      </c>
      <c r="M436" s="232"/>
      <c r="N436" s="232"/>
      <c r="O436" s="232">
        <v>4</v>
      </c>
      <c r="P436" s="232" t="s">
        <v>3017</v>
      </c>
      <c r="U436" s="232" t="s">
        <v>2760</v>
      </c>
      <c r="V436" s="228" t="str">
        <f t="shared" si="10"/>
        <v>|C:0x00ff00&amp;T:12|</v>
      </c>
      <c r="W436" s="228" t="s">
        <v>2761</v>
      </c>
    </row>
    <row r="437" s="228" customFormat="1" spans="1:23">
      <c r="A437" s="232" t="s">
        <v>2959</v>
      </c>
      <c r="B437" s="232">
        <v>1001</v>
      </c>
      <c r="C437" s="232">
        <v>72</v>
      </c>
      <c r="D437" s="232">
        <v>105</v>
      </c>
      <c r="E437" s="232" t="s">
        <v>1409</v>
      </c>
      <c r="F437" s="232">
        <v>18</v>
      </c>
      <c r="G437" s="232">
        <v>18</v>
      </c>
      <c r="H437" s="232">
        <v>20</v>
      </c>
      <c r="I437" s="232"/>
      <c r="J437" s="232" t="s">
        <v>2771</v>
      </c>
      <c r="K437" s="232" t="s">
        <v>2708</v>
      </c>
      <c r="L437" s="233" t="s">
        <v>3028</v>
      </c>
      <c r="M437" s="232"/>
      <c r="N437" s="232"/>
      <c r="O437" s="232">
        <v>4</v>
      </c>
      <c r="P437" s="232" t="s">
        <v>3017</v>
      </c>
      <c r="U437" s="232" t="s">
        <v>2760</v>
      </c>
      <c r="V437" s="228" t="str">
        <f t="shared" si="10"/>
        <v>|C:0x00ff00&amp;T:18|</v>
      </c>
      <c r="W437" s="228" t="s">
        <v>2761</v>
      </c>
    </row>
    <row r="438" s="228" customFormat="1" spans="1:23">
      <c r="A438" s="232" t="s">
        <v>2959</v>
      </c>
      <c r="B438" s="232">
        <v>1001</v>
      </c>
      <c r="C438" s="232">
        <v>73</v>
      </c>
      <c r="D438" s="232">
        <v>105</v>
      </c>
      <c r="E438" s="232" t="s">
        <v>1409</v>
      </c>
      <c r="F438" s="232">
        <v>24</v>
      </c>
      <c r="G438" s="232">
        <v>24</v>
      </c>
      <c r="H438" s="232">
        <v>20</v>
      </c>
      <c r="I438" s="232"/>
      <c r="J438" s="232" t="s">
        <v>2772</v>
      </c>
      <c r="K438" s="232" t="s">
        <v>2708</v>
      </c>
      <c r="L438" s="233" t="s">
        <v>3029</v>
      </c>
      <c r="M438" s="232"/>
      <c r="N438" s="232"/>
      <c r="O438" s="232">
        <v>4</v>
      </c>
      <c r="P438" s="232" t="s">
        <v>3017</v>
      </c>
      <c r="U438" s="232" t="s">
        <v>2773</v>
      </c>
      <c r="V438" s="228" t="str">
        <f t="shared" si="10"/>
        <v>|C:0x00ff00&amp;T:24|</v>
      </c>
      <c r="W438" s="228" t="s">
        <v>2622</v>
      </c>
    </row>
    <row r="439" s="228" customFormat="1" spans="1:23">
      <c r="A439" s="232" t="s">
        <v>2959</v>
      </c>
      <c r="B439" s="232">
        <v>1001</v>
      </c>
      <c r="C439" s="232">
        <v>74</v>
      </c>
      <c r="D439" s="232">
        <v>11</v>
      </c>
      <c r="E439" s="232">
        <v>15</v>
      </c>
      <c r="F439" s="232">
        <v>1</v>
      </c>
      <c r="G439" s="232">
        <v>1</v>
      </c>
      <c r="H439" s="232">
        <v>5</v>
      </c>
      <c r="I439" s="232"/>
      <c r="J439" s="232" t="s">
        <v>2774</v>
      </c>
      <c r="K439" s="232" t="s">
        <v>1409</v>
      </c>
      <c r="L439" s="233" t="s">
        <v>3030</v>
      </c>
      <c r="M439" s="232"/>
      <c r="N439" s="232"/>
      <c r="O439" s="232">
        <v>4</v>
      </c>
      <c r="P439" s="232" t="s">
        <v>3017</v>
      </c>
      <c r="U439" s="232" t="s">
        <v>2773</v>
      </c>
      <c r="V439" s="228" t="str">
        <f t="shared" si="10"/>
        <v>|C:0x00ff00&amp;T:1|</v>
      </c>
      <c r="W439" s="228" t="s">
        <v>2622</v>
      </c>
    </row>
    <row r="440" s="228" customFormat="1" spans="1:23">
      <c r="A440" s="232" t="s">
        <v>2959</v>
      </c>
      <c r="B440" s="232">
        <v>1001</v>
      </c>
      <c r="C440" s="232">
        <v>75</v>
      </c>
      <c r="D440" s="232">
        <v>11</v>
      </c>
      <c r="E440" s="232">
        <v>15</v>
      </c>
      <c r="F440" s="232">
        <v>3</v>
      </c>
      <c r="G440" s="232">
        <v>3</v>
      </c>
      <c r="H440" s="232">
        <v>5</v>
      </c>
      <c r="I440" s="232"/>
      <c r="J440" s="232" t="s">
        <v>2778</v>
      </c>
      <c r="K440" s="232" t="s">
        <v>1409</v>
      </c>
      <c r="L440" s="233" t="s">
        <v>3031</v>
      </c>
      <c r="M440" s="232"/>
      <c r="N440" s="232"/>
      <c r="O440" s="232">
        <v>4</v>
      </c>
      <c r="P440" s="232" t="s">
        <v>3017</v>
      </c>
      <c r="U440" s="232" t="s">
        <v>2773</v>
      </c>
      <c r="V440" s="228" t="str">
        <f t="shared" si="10"/>
        <v>|C:0x00ff00&amp;T:3|</v>
      </c>
      <c r="W440" s="228" t="s">
        <v>2622</v>
      </c>
    </row>
    <row r="441" s="228" customFormat="1" spans="1:23">
      <c r="A441" s="232" t="s">
        <v>2959</v>
      </c>
      <c r="B441" s="232">
        <v>1001</v>
      </c>
      <c r="C441" s="232">
        <v>76</v>
      </c>
      <c r="D441" s="232">
        <v>11</v>
      </c>
      <c r="E441" s="232">
        <v>15</v>
      </c>
      <c r="F441" s="232">
        <v>5</v>
      </c>
      <c r="G441" s="232">
        <v>5</v>
      </c>
      <c r="H441" s="232">
        <v>5</v>
      </c>
      <c r="I441" s="232"/>
      <c r="J441" s="232" t="s">
        <v>2780</v>
      </c>
      <c r="K441" s="232" t="s">
        <v>1409</v>
      </c>
      <c r="L441" s="233" t="s">
        <v>3032</v>
      </c>
      <c r="M441" s="232"/>
      <c r="N441" s="232"/>
      <c r="O441" s="232">
        <v>4</v>
      </c>
      <c r="P441" s="232" t="s">
        <v>3017</v>
      </c>
      <c r="U441" s="232" t="s">
        <v>2782</v>
      </c>
      <c r="V441" s="228" t="str">
        <f t="shared" si="10"/>
        <v>|C:0x00ff00&amp;T:5|</v>
      </c>
      <c r="W441" s="228" t="s">
        <v>2622</v>
      </c>
    </row>
    <row r="442" s="228" customFormat="1" spans="1:23">
      <c r="A442" s="232" t="s">
        <v>2959</v>
      </c>
      <c r="B442" s="232">
        <v>1001</v>
      </c>
      <c r="C442" s="232">
        <v>77</v>
      </c>
      <c r="D442" s="232">
        <v>11</v>
      </c>
      <c r="E442" s="232">
        <v>15</v>
      </c>
      <c r="F442" s="232">
        <v>6</v>
      </c>
      <c r="G442" s="232">
        <v>6</v>
      </c>
      <c r="H442" s="232">
        <v>10</v>
      </c>
      <c r="I442" s="232"/>
      <c r="J442" s="232" t="s">
        <v>2783</v>
      </c>
      <c r="K442" s="232" t="s">
        <v>1409</v>
      </c>
      <c r="L442" s="233" t="s">
        <v>3033</v>
      </c>
      <c r="M442" s="232"/>
      <c r="N442" s="232"/>
      <c r="O442" s="232">
        <v>4</v>
      </c>
      <c r="P442" s="232" t="s">
        <v>3017</v>
      </c>
      <c r="U442" s="232" t="s">
        <v>2782</v>
      </c>
      <c r="V442" s="228" t="str">
        <f t="shared" si="10"/>
        <v>|C:0x00ff00&amp;T:6|</v>
      </c>
      <c r="W442" s="228" t="s">
        <v>2622</v>
      </c>
    </row>
    <row r="443" s="228" customFormat="1" spans="1:23">
      <c r="A443" s="232" t="s">
        <v>2959</v>
      </c>
      <c r="B443" s="232">
        <v>1001</v>
      </c>
      <c r="C443" s="232">
        <v>78</v>
      </c>
      <c r="D443" s="232">
        <v>11</v>
      </c>
      <c r="E443" s="232">
        <v>15</v>
      </c>
      <c r="F443" s="232">
        <v>9</v>
      </c>
      <c r="G443" s="232">
        <v>9</v>
      </c>
      <c r="H443" s="232">
        <v>10</v>
      </c>
      <c r="I443" s="232"/>
      <c r="J443" s="232" t="s">
        <v>2785</v>
      </c>
      <c r="K443" s="232" t="s">
        <v>1409</v>
      </c>
      <c r="L443" s="233" t="s">
        <v>3034</v>
      </c>
      <c r="M443" s="232"/>
      <c r="N443" s="232"/>
      <c r="O443" s="232">
        <v>4</v>
      </c>
      <c r="P443" s="232" t="s">
        <v>3017</v>
      </c>
      <c r="U443" s="232" t="s">
        <v>2782</v>
      </c>
      <c r="V443" s="228" t="str">
        <f t="shared" si="10"/>
        <v>|C:0x00ff00&amp;T:9|</v>
      </c>
      <c r="W443" s="228" t="s">
        <v>2622</v>
      </c>
    </row>
    <row r="444" s="228" customFormat="1" spans="1:23">
      <c r="A444" s="232" t="s">
        <v>2959</v>
      </c>
      <c r="B444" s="232">
        <v>1001</v>
      </c>
      <c r="C444" s="232">
        <v>79</v>
      </c>
      <c r="D444" s="232">
        <v>11</v>
      </c>
      <c r="E444" s="232">
        <v>15</v>
      </c>
      <c r="F444" s="232">
        <v>12</v>
      </c>
      <c r="G444" s="232">
        <v>12</v>
      </c>
      <c r="H444" s="232">
        <v>15</v>
      </c>
      <c r="I444" s="232"/>
      <c r="J444" s="232" t="s">
        <v>2787</v>
      </c>
      <c r="K444" s="232" t="s">
        <v>1409</v>
      </c>
      <c r="L444" s="233" t="s">
        <v>3035</v>
      </c>
      <c r="M444" s="232"/>
      <c r="N444" s="232"/>
      <c r="O444" s="232">
        <v>4</v>
      </c>
      <c r="P444" s="232" t="s">
        <v>3017</v>
      </c>
      <c r="U444" s="232" t="s">
        <v>2789</v>
      </c>
      <c r="V444" s="228" t="str">
        <f t="shared" si="10"/>
        <v>|C:0x00ff00&amp;T:12|</v>
      </c>
      <c r="W444" s="228" t="s">
        <v>2622</v>
      </c>
    </row>
    <row r="445" s="228" customFormat="1" spans="1:23">
      <c r="A445" s="232" t="s">
        <v>2959</v>
      </c>
      <c r="B445" s="232">
        <v>1001</v>
      </c>
      <c r="C445" s="232">
        <v>80</v>
      </c>
      <c r="D445" s="232">
        <v>5</v>
      </c>
      <c r="E445" s="232" t="s">
        <v>1409</v>
      </c>
      <c r="F445" s="232">
        <v>5</v>
      </c>
      <c r="G445" s="232">
        <v>5</v>
      </c>
      <c r="H445" s="232">
        <v>5</v>
      </c>
      <c r="I445" s="232"/>
      <c r="J445" s="232" t="s">
        <v>2790</v>
      </c>
      <c r="K445" s="232" t="s">
        <v>2583</v>
      </c>
      <c r="L445" s="233" t="s">
        <v>3036</v>
      </c>
      <c r="M445" s="232"/>
      <c r="N445" s="232"/>
      <c r="O445" s="232">
        <v>5</v>
      </c>
      <c r="P445" s="232" t="s">
        <v>3037</v>
      </c>
      <c r="U445" s="232" t="s">
        <v>2789</v>
      </c>
      <c r="V445" s="228" t="str">
        <f t="shared" si="10"/>
        <v>|C:0x00ff00&amp;T:5|</v>
      </c>
      <c r="W445" s="228" t="s">
        <v>2622</v>
      </c>
    </row>
    <row r="446" s="228" customFormat="1" spans="1:23">
      <c r="A446" s="232" t="s">
        <v>2959</v>
      </c>
      <c r="B446" s="232">
        <v>1001</v>
      </c>
      <c r="C446" s="232">
        <v>81</v>
      </c>
      <c r="D446" s="232">
        <v>5</v>
      </c>
      <c r="E446" s="232" t="s">
        <v>1409</v>
      </c>
      <c r="F446" s="232">
        <v>10</v>
      </c>
      <c r="G446" s="232">
        <v>10</v>
      </c>
      <c r="H446" s="232">
        <v>5</v>
      </c>
      <c r="I446" s="232"/>
      <c r="J446" s="232" t="s">
        <v>2793</v>
      </c>
      <c r="K446" s="232" t="s">
        <v>2583</v>
      </c>
      <c r="L446" s="233" t="s">
        <v>3038</v>
      </c>
      <c r="M446" s="232"/>
      <c r="N446" s="232"/>
      <c r="O446" s="232">
        <v>5</v>
      </c>
      <c r="P446" s="232" t="s">
        <v>3037</v>
      </c>
      <c r="U446" s="232" t="s">
        <v>2789</v>
      </c>
      <c r="V446" s="228" t="str">
        <f t="shared" si="10"/>
        <v>|C:0x00ff00&amp;T:10|</v>
      </c>
      <c r="W446" s="228" t="s">
        <v>2622</v>
      </c>
    </row>
    <row r="447" s="228" customFormat="1" spans="1:23">
      <c r="A447" s="232" t="s">
        <v>2959</v>
      </c>
      <c r="B447" s="232">
        <v>1001</v>
      </c>
      <c r="C447" s="232">
        <v>82</v>
      </c>
      <c r="D447" s="232">
        <v>5</v>
      </c>
      <c r="E447" s="232" t="s">
        <v>1409</v>
      </c>
      <c r="F447" s="232">
        <v>15</v>
      </c>
      <c r="G447" s="232">
        <v>15</v>
      </c>
      <c r="H447" s="232">
        <v>5</v>
      </c>
      <c r="I447" s="232"/>
      <c r="J447" s="232" t="s">
        <v>2795</v>
      </c>
      <c r="K447" s="232" t="s">
        <v>2583</v>
      </c>
      <c r="L447" s="233" t="s">
        <v>3039</v>
      </c>
      <c r="M447" s="232"/>
      <c r="N447" s="232"/>
      <c r="O447" s="232">
        <v>5</v>
      </c>
      <c r="P447" s="232" t="s">
        <v>3037</v>
      </c>
      <c r="U447" s="232" t="s">
        <v>2789</v>
      </c>
      <c r="V447" s="228" t="str">
        <f t="shared" si="10"/>
        <v>|C:0x00ff00&amp;T:15|</v>
      </c>
      <c r="W447" s="228" t="s">
        <v>2622</v>
      </c>
    </row>
    <row r="448" s="228" customFormat="1" spans="1:23">
      <c r="A448" s="232" t="s">
        <v>2959</v>
      </c>
      <c r="B448" s="232">
        <v>1001</v>
      </c>
      <c r="C448" s="232">
        <v>83</v>
      </c>
      <c r="D448" s="232">
        <v>5</v>
      </c>
      <c r="E448" s="232" t="s">
        <v>1409</v>
      </c>
      <c r="F448" s="232">
        <v>20</v>
      </c>
      <c r="G448" s="232">
        <v>20</v>
      </c>
      <c r="H448" s="232">
        <v>5</v>
      </c>
      <c r="I448" s="232"/>
      <c r="J448" s="232" t="s">
        <v>2797</v>
      </c>
      <c r="K448" s="232" t="s">
        <v>2583</v>
      </c>
      <c r="L448" s="233" t="s">
        <v>3040</v>
      </c>
      <c r="M448" s="232"/>
      <c r="N448" s="232"/>
      <c r="O448" s="232">
        <v>5</v>
      </c>
      <c r="P448" s="232" t="s">
        <v>3037</v>
      </c>
      <c r="U448" s="232" t="s">
        <v>2789</v>
      </c>
      <c r="V448" s="228" t="str">
        <f t="shared" si="10"/>
        <v>|C:0x00ff00&amp;T:20|</v>
      </c>
      <c r="W448" s="228" t="s">
        <v>2622</v>
      </c>
    </row>
    <row r="449" s="228" customFormat="1" spans="1:23">
      <c r="A449" s="232" t="s">
        <v>2959</v>
      </c>
      <c r="B449" s="232">
        <v>1001</v>
      </c>
      <c r="C449" s="232">
        <v>84</v>
      </c>
      <c r="D449" s="232">
        <v>5</v>
      </c>
      <c r="E449" s="232" t="s">
        <v>1409</v>
      </c>
      <c r="F449" s="232">
        <v>25</v>
      </c>
      <c r="G449" s="232">
        <v>25</v>
      </c>
      <c r="H449" s="232">
        <v>5</v>
      </c>
      <c r="I449" s="232"/>
      <c r="J449" s="232" t="s">
        <v>2799</v>
      </c>
      <c r="K449" s="232" t="s">
        <v>2583</v>
      </c>
      <c r="L449" s="233" t="s">
        <v>3041</v>
      </c>
      <c r="M449" s="232"/>
      <c r="N449" s="232"/>
      <c r="O449" s="232">
        <v>5</v>
      </c>
      <c r="P449" s="232" t="s">
        <v>3037</v>
      </c>
      <c r="U449" s="232" t="s">
        <v>2789</v>
      </c>
      <c r="V449" s="228" t="str">
        <f t="shared" si="10"/>
        <v>|C:0x00ff00&amp;T:25|</v>
      </c>
      <c r="W449" s="228" t="s">
        <v>2622</v>
      </c>
    </row>
    <row r="450" s="228" customFormat="1" spans="1:23">
      <c r="A450" s="232" t="s">
        <v>2959</v>
      </c>
      <c r="B450" s="232">
        <v>1001</v>
      </c>
      <c r="C450" s="232">
        <v>85</v>
      </c>
      <c r="D450" s="232">
        <v>5</v>
      </c>
      <c r="E450" s="232" t="s">
        <v>1409</v>
      </c>
      <c r="F450" s="232">
        <v>30</v>
      </c>
      <c r="G450" s="232">
        <v>30</v>
      </c>
      <c r="H450" s="232">
        <v>5</v>
      </c>
      <c r="I450" s="232"/>
      <c r="J450" s="232" t="s">
        <v>2801</v>
      </c>
      <c r="K450" s="232" t="s">
        <v>2583</v>
      </c>
      <c r="L450" s="233" t="s">
        <v>3042</v>
      </c>
      <c r="M450" s="232"/>
      <c r="N450" s="232"/>
      <c r="O450" s="232">
        <v>5</v>
      </c>
      <c r="P450" s="232" t="s">
        <v>3037</v>
      </c>
      <c r="U450" s="232" t="s">
        <v>2789</v>
      </c>
      <c r="V450" s="228" t="str">
        <f t="shared" si="10"/>
        <v>|C:0x00ff00&amp;T:30|</v>
      </c>
      <c r="W450" s="228" t="s">
        <v>2622</v>
      </c>
    </row>
    <row r="451" s="228" customFormat="1" spans="1:23">
      <c r="A451" s="232" t="s">
        <v>2959</v>
      </c>
      <c r="B451" s="232">
        <v>1001</v>
      </c>
      <c r="C451" s="232">
        <v>86</v>
      </c>
      <c r="D451" s="232">
        <v>5</v>
      </c>
      <c r="E451" s="232" t="s">
        <v>1409</v>
      </c>
      <c r="F451" s="232">
        <v>35</v>
      </c>
      <c r="G451" s="232">
        <v>35</v>
      </c>
      <c r="H451" s="232">
        <v>5</v>
      </c>
      <c r="I451" s="232"/>
      <c r="J451" s="232" t="s">
        <v>2803</v>
      </c>
      <c r="K451" s="232" t="s">
        <v>2583</v>
      </c>
      <c r="L451" s="233" t="s">
        <v>3043</v>
      </c>
      <c r="M451" s="232"/>
      <c r="N451" s="232"/>
      <c r="O451" s="232">
        <v>5</v>
      </c>
      <c r="P451" s="232" t="s">
        <v>3037</v>
      </c>
      <c r="U451" s="232" t="s">
        <v>2805</v>
      </c>
      <c r="V451" s="228" t="str">
        <f t="shared" si="10"/>
        <v>|C:0x00ff00&amp;T:35|</v>
      </c>
      <c r="W451" s="228" t="s">
        <v>2622</v>
      </c>
    </row>
    <row r="452" s="228" customFormat="1" spans="1:23">
      <c r="A452" s="232" t="s">
        <v>2959</v>
      </c>
      <c r="B452" s="232">
        <v>1001</v>
      </c>
      <c r="C452" s="232">
        <v>87</v>
      </c>
      <c r="D452" s="232">
        <v>91</v>
      </c>
      <c r="E452" s="232" t="s">
        <v>1409</v>
      </c>
      <c r="F452" s="232">
        <v>5</v>
      </c>
      <c r="G452" s="232">
        <v>5</v>
      </c>
      <c r="H452" s="232">
        <v>20</v>
      </c>
      <c r="I452" s="232"/>
      <c r="J452" s="232" t="s">
        <v>2806</v>
      </c>
      <c r="K452" s="232" t="s">
        <v>2593</v>
      </c>
      <c r="L452" s="233" t="s">
        <v>3044</v>
      </c>
      <c r="M452" s="232"/>
      <c r="N452" s="232"/>
      <c r="O452" s="232">
        <v>5</v>
      </c>
      <c r="P452" s="232" t="s">
        <v>3037</v>
      </c>
      <c r="U452" s="232" t="s">
        <v>2805</v>
      </c>
      <c r="V452" s="228" t="str">
        <f t="shared" si="10"/>
        <v>|C:0x00ff00&amp;T:5|</v>
      </c>
      <c r="W452" s="228" t="s">
        <v>2622</v>
      </c>
    </row>
    <row r="453" s="228" customFormat="1" spans="1:23">
      <c r="A453" s="232" t="s">
        <v>2959</v>
      </c>
      <c r="B453" s="232">
        <v>1001</v>
      </c>
      <c r="C453" s="232">
        <v>88</v>
      </c>
      <c r="D453" s="232">
        <v>91</v>
      </c>
      <c r="E453" s="232" t="s">
        <v>1409</v>
      </c>
      <c r="F453" s="232">
        <v>10</v>
      </c>
      <c r="G453" s="232">
        <v>10</v>
      </c>
      <c r="H453" s="232">
        <v>20</v>
      </c>
      <c r="I453" s="232"/>
      <c r="J453" s="232" t="s">
        <v>2808</v>
      </c>
      <c r="K453" s="232" t="s">
        <v>2593</v>
      </c>
      <c r="L453" s="233" t="s">
        <v>3045</v>
      </c>
      <c r="M453" s="232"/>
      <c r="N453" s="232"/>
      <c r="O453" s="232">
        <v>5</v>
      </c>
      <c r="P453" s="232" t="s">
        <v>3037</v>
      </c>
      <c r="U453" s="232" t="s">
        <v>2805</v>
      </c>
      <c r="V453" s="228" t="str">
        <f t="shared" si="10"/>
        <v>|C:0x00ff00&amp;T:10|</v>
      </c>
      <c r="W453" s="228" t="s">
        <v>2622</v>
      </c>
    </row>
    <row r="454" s="228" customFormat="1" spans="1:23">
      <c r="A454" s="232" t="s">
        <v>2959</v>
      </c>
      <c r="B454" s="232">
        <v>1001</v>
      </c>
      <c r="C454" s="232">
        <v>89</v>
      </c>
      <c r="D454" s="232">
        <v>91</v>
      </c>
      <c r="E454" s="232" t="s">
        <v>1409</v>
      </c>
      <c r="F454" s="232">
        <v>15</v>
      </c>
      <c r="G454" s="232">
        <v>15</v>
      </c>
      <c r="H454" s="232">
        <v>20</v>
      </c>
      <c r="I454" s="232"/>
      <c r="J454" s="232" t="s">
        <v>2809</v>
      </c>
      <c r="K454" s="232" t="s">
        <v>2593</v>
      </c>
      <c r="L454" s="233" t="s">
        <v>3046</v>
      </c>
      <c r="M454" s="232"/>
      <c r="N454" s="232"/>
      <c r="O454" s="232">
        <v>5</v>
      </c>
      <c r="P454" s="232" t="s">
        <v>3037</v>
      </c>
      <c r="U454" s="232" t="s">
        <v>2805</v>
      </c>
      <c r="V454" s="228" t="str">
        <f t="shared" si="10"/>
        <v>|C:0x00ff00&amp;T:15|</v>
      </c>
      <c r="W454" s="228" t="s">
        <v>2622</v>
      </c>
    </row>
    <row r="455" s="228" customFormat="1" spans="1:23">
      <c r="A455" s="232" t="s">
        <v>2959</v>
      </c>
      <c r="B455" s="232">
        <v>1001</v>
      </c>
      <c r="C455" s="232">
        <v>90</v>
      </c>
      <c r="D455" s="232">
        <v>91</v>
      </c>
      <c r="E455" s="232" t="s">
        <v>1409</v>
      </c>
      <c r="F455" s="232">
        <v>30</v>
      </c>
      <c r="G455" s="232">
        <v>30</v>
      </c>
      <c r="H455" s="232">
        <v>60</v>
      </c>
      <c r="I455" s="232"/>
      <c r="J455" s="232" t="s">
        <v>2811</v>
      </c>
      <c r="K455" s="232" t="s">
        <v>2593</v>
      </c>
      <c r="L455" s="233" t="s">
        <v>3047</v>
      </c>
      <c r="M455" s="232"/>
      <c r="N455" s="232"/>
      <c r="O455" s="232">
        <v>5</v>
      </c>
      <c r="P455" s="232" t="s">
        <v>3037</v>
      </c>
      <c r="U455" s="232" t="s">
        <v>2805</v>
      </c>
      <c r="V455" s="228" t="str">
        <f t="shared" si="10"/>
        <v>|C:0x00ff00&amp;T:30|</v>
      </c>
      <c r="W455" s="228" t="s">
        <v>2622</v>
      </c>
    </row>
    <row r="456" s="228" customFormat="1" spans="1:23">
      <c r="A456" s="232" t="s">
        <v>2959</v>
      </c>
      <c r="B456" s="232">
        <v>1001</v>
      </c>
      <c r="C456" s="232">
        <v>91</v>
      </c>
      <c r="D456" s="232">
        <v>91</v>
      </c>
      <c r="E456" s="232" t="s">
        <v>1409</v>
      </c>
      <c r="F456" s="232">
        <v>50</v>
      </c>
      <c r="G456" s="232">
        <v>50</v>
      </c>
      <c r="H456" s="232">
        <v>80</v>
      </c>
      <c r="I456" s="232"/>
      <c r="J456" s="232" t="s">
        <v>2813</v>
      </c>
      <c r="K456" s="232" t="s">
        <v>2593</v>
      </c>
      <c r="L456" s="233" t="s">
        <v>3048</v>
      </c>
      <c r="M456" s="232"/>
      <c r="N456" s="232"/>
      <c r="O456" s="232">
        <v>5</v>
      </c>
      <c r="P456" s="232" t="s">
        <v>3037</v>
      </c>
      <c r="U456" s="232" t="s">
        <v>2805</v>
      </c>
      <c r="V456" s="228" t="str">
        <f t="shared" si="10"/>
        <v>|C:0x00ff00&amp;T:50|</v>
      </c>
      <c r="W456" s="228" t="s">
        <v>2622</v>
      </c>
    </row>
    <row r="457" s="228" customFormat="1" spans="1:23">
      <c r="A457" s="232" t="s">
        <v>2959</v>
      </c>
      <c r="B457" s="232">
        <v>1001</v>
      </c>
      <c r="C457" s="232">
        <v>92</v>
      </c>
      <c r="D457" s="232">
        <v>91</v>
      </c>
      <c r="E457" s="232" t="s">
        <v>1409</v>
      </c>
      <c r="F457" s="232">
        <v>70</v>
      </c>
      <c r="G457" s="232">
        <v>70</v>
      </c>
      <c r="H457" s="232">
        <v>80</v>
      </c>
      <c r="I457" s="232"/>
      <c r="J457" s="232" t="s">
        <v>2815</v>
      </c>
      <c r="K457" s="232" t="s">
        <v>2593</v>
      </c>
      <c r="L457" s="233" t="s">
        <v>3049</v>
      </c>
      <c r="M457" s="232"/>
      <c r="N457" s="232"/>
      <c r="O457" s="232">
        <v>5</v>
      </c>
      <c r="P457" s="232" t="s">
        <v>3037</v>
      </c>
      <c r="U457" s="232" t="s">
        <v>2805</v>
      </c>
      <c r="V457" s="228" t="str">
        <f t="shared" si="10"/>
        <v>|C:0x00ff00&amp;T:70|</v>
      </c>
      <c r="W457" s="228" t="s">
        <v>2622</v>
      </c>
    </row>
    <row r="458" s="228" customFormat="1" spans="1:16">
      <c r="A458" s="232" t="s">
        <v>2959</v>
      </c>
      <c r="B458" s="232">
        <v>1001</v>
      </c>
      <c r="C458" s="232">
        <v>93</v>
      </c>
      <c r="D458" s="228">
        <v>91</v>
      </c>
      <c r="E458" s="228" t="s">
        <v>1409</v>
      </c>
      <c r="F458" s="228">
        <v>100</v>
      </c>
      <c r="G458" s="228">
        <v>100</v>
      </c>
      <c r="H458" s="228">
        <v>120</v>
      </c>
      <c r="J458" s="228" t="s">
        <v>2816</v>
      </c>
      <c r="K458" s="228" t="s">
        <v>2593</v>
      </c>
      <c r="L458" s="233" t="s">
        <v>3050</v>
      </c>
      <c r="O458" s="232">
        <v>5</v>
      </c>
      <c r="P458" s="232" t="s">
        <v>3037</v>
      </c>
    </row>
  </sheetData>
  <pageMargins left="0.75" right="0.75" top="1" bottom="1" header="0.511805555555556" footer="0.511805555555556"/>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4"/>
  <sheetViews>
    <sheetView workbookViewId="0">
      <selection activeCell="N10" sqref="N10"/>
    </sheetView>
  </sheetViews>
  <sheetFormatPr defaultColWidth="9" defaultRowHeight="16.5"/>
  <cols>
    <col min="6" max="7" width="10.375" customWidth="1"/>
    <col min="8" max="8" width="13.75" customWidth="1"/>
    <col min="9" max="9" width="11" customWidth="1"/>
    <col min="10" max="10" width="29" customWidth="1"/>
    <col min="11" max="11" width="19.125" customWidth="1"/>
    <col min="12" max="12" width="22.375" customWidth="1"/>
    <col min="16" max="16" width="13.5" customWidth="1"/>
  </cols>
  <sheetData>
    <row r="1" spans="1:11">
      <c r="A1" s="175" t="s">
        <v>72</v>
      </c>
      <c r="B1" s="176" t="s">
        <v>73</v>
      </c>
      <c r="C1" s="177"/>
      <c r="D1" s="178" t="s">
        <v>74</v>
      </c>
      <c r="E1" s="179" t="s">
        <v>3051</v>
      </c>
      <c r="F1" s="103"/>
      <c r="G1" s="103"/>
      <c r="H1" s="103"/>
      <c r="I1" s="103"/>
      <c r="J1" s="103"/>
      <c r="K1" s="103"/>
    </row>
    <row r="2" spans="1:11">
      <c r="A2" s="180" t="s">
        <v>76</v>
      </c>
      <c r="B2" s="181" t="s">
        <v>3052</v>
      </c>
      <c r="C2" s="182"/>
      <c r="D2" s="183" t="s">
        <v>78</v>
      </c>
      <c r="E2" s="184" t="s">
        <v>79</v>
      </c>
      <c r="F2" s="103"/>
      <c r="G2" s="103"/>
      <c r="H2" s="103"/>
      <c r="I2" s="103"/>
      <c r="J2" s="103"/>
      <c r="K2" s="103"/>
    </row>
    <row r="3" spans="1:11">
      <c r="A3" s="180" t="s">
        <v>80</v>
      </c>
      <c r="B3" s="181">
        <v>2</v>
      </c>
      <c r="C3" s="182"/>
      <c r="D3" s="185"/>
      <c r="E3" s="186"/>
      <c r="F3" s="103"/>
      <c r="G3" s="103"/>
      <c r="H3" s="103"/>
      <c r="I3" s="103"/>
      <c r="J3" s="103"/>
      <c r="K3" s="103"/>
    </row>
    <row r="4" spans="1:11">
      <c r="A4" s="210"/>
      <c r="B4" s="211"/>
      <c r="C4" s="212"/>
      <c r="D4" s="213"/>
      <c r="E4" s="214"/>
      <c r="F4" s="103"/>
      <c r="G4" s="103"/>
      <c r="H4" s="103"/>
      <c r="I4" s="103"/>
      <c r="J4" s="103"/>
      <c r="K4" s="103"/>
    </row>
    <row r="5" spans="1:16">
      <c r="A5" s="109" t="s">
        <v>83</v>
      </c>
      <c r="B5" s="188" t="s">
        <v>667</v>
      </c>
      <c r="C5" s="189" t="s">
        <v>2467</v>
      </c>
      <c r="D5" s="189" t="s">
        <v>1936</v>
      </c>
      <c r="E5" s="189" t="s">
        <v>3053</v>
      </c>
      <c r="F5" s="189" t="s">
        <v>3054</v>
      </c>
      <c r="G5" s="189" t="s">
        <v>3055</v>
      </c>
      <c r="H5" s="189" t="s">
        <v>3056</v>
      </c>
      <c r="I5" s="189" t="s">
        <v>3057</v>
      </c>
      <c r="J5" s="189" t="s">
        <v>3058</v>
      </c>
      <c r="K5" s="189" t="s">
        <v>3059</v>
      </c>
      <c r="L5" s="189" t="s">
        <v>3060</v>
      </c>
      <c r="M5" s="189" t="s">
        <v>930</v>
      </c>
      <c r="N5" s="189" t="s">
        <v>3061</v>
      </c>
      <c r="O5" s="189" t="s">
        <v>3062</v>
      </c>
      <c r="P5" s="189"/>
    </row>
    <row r="6" spans="1:16">
      <c r="A6" s="111" t="s">
        <v>100</v>
      </c>
      <c r="B6" s="192" t="s">
        <v>101</v>
      </c>
      <c r="C6" s="192" t="s">
        <v>101</v>
      </c>
      <c r="D6" s="192" t="s">
        <v>101</v>
      </c>
      <c r="E6" s="192" t="s">
        <v>101</v>
      </c>
      <c r="F6" s="192" t="s">
        <v>102</v>
      </c>
      <c r="G6" s="192" t="s">
        <v>102</v>
      </c>
      <c r="H6" s="192" t="s">
        <v>102</v>
      </c>
      <c r="I6" s="192" t="s">
        <v>101</v>
      </c>
      <c r="J6" s="192" t="s">
        <v>101</v>
      </c>
      <c r="K6" s="192" t="s">
        <v>103</v>
      </c>
      <c r="L6" s="192" t="s">
        <v>102</v>
      </c>
      <c r="M6" s="192" t="s">
        <v>103</v>
      </c>
      <c r="N6" s="192" t="s">
        <v>103</v>
      </c>
      <c r="O6" s="192" t="s">
        <v>103</v>
      </c>
      <c r="P6" s="192"/>
    </row>
    <row r="7" spans="1:16">
      <c r="A7" s="111" t="s">
        <v>104</v>
      </c>
      <c r="B7" s="112" t="s">
        <v>677</v>
      </c>
      <c r="C7" s="112" t="s">
        <v>934</v>
      </c>
      <c r="D7" s="112" t="s">
        <v>1948</v>
      </c>
      <c r="E7" s="112" t="s">
        <v>3063</v>
      </c>
      <c r="F7" s="112" t="s">
        <v>2195</v>
      </c>
      <c r="G7" s="112" t="s">
        <v>3064</v>
      </c>
      <c r="H7" s="112" t="s">
        <v>3065</v>
      </c>
      <c r="I7" s="112" t="s">
        <v>3066</v>
      </c>
      <c r="J7" s="112" t="s">
        <v>3067</v>
      </c>
      <c r="K7" s="112" t="s">
        <v>3068</v>
      </c>
      <c r="L7" s="112" t="s">
        <v>3069</v>
      </c>
      <c r="M7" s="112" t="s">
        <v>684</v>
      </c>
      <c r="N7" s="112" t="s">
        <v>3070</v>
      </c>
      <c r="O7" s="112" t="s">
        <v>914</v>
      </c>
      <c r="P7" s="112"/>
    </row>
    <row r="8" s="207" customFormat="1" spans="1:16">
      <c r="A8" s="215"/>
      <c r="B8" s="216">
        <v>439</v>
      </c>
      <c r="C8" s="216">
        <v>1</v>
      </c>
      <c r="D8" s="216">
        <v>100</v>
      </c>
      <c r="E8" s="216"/>
      <c r="F8" s="216">
        <v>5</v>
      </c>
      <c r="G8" s="216" t="s">
        <v>3071</v>
      </c>
      <c r="H8" s="216" t="s">
        <v>3072</v>
      </c>
      <c r="I8" s="216">
        <v>600</v>
      </c>
      <c r="J8" s="216">
        <v>20</v>
      </c>
      <c r="K8" s="216" t="s">
        <v>3073</v>
      </c>
      <c r="L8" s="222"/>
      <c r="M8" s="222">
        <v>1</v>
      </c>
      <c r="N8" s="222" t="s">
        <v>3074</v>
      </c>
      <c r="O8" s="222"/>
      <c r="P8" s="222"/>
    </row>
    <row r="9" s="207" customFormat="1" spans="1:16">
      <c r="A9" s="215"/>
      <c r="B9" s="216">
        <v>439</v>
      </c>
      <c r="C9" s="216">
        <v>2</v>
      </c>
      <c r="D9" s="216">
        <v>1000</v>
      </c>
      <c r="E9" s="216"/>
      <c r="F9" s="216">
        <v>20</v>
      </c>
      <c r="G9" s="216" t="s">
        <v>3075</v>
      </c>
      <c r="H9" s="216" t="s">
        <v>3076</v>
      </c>
      <c r="I9" s="216">
        <v>3600</v>
      </c>
      <c r="J9" s="216">
        <v>20</v>
      </c>
      <c r="K9" s="216" t="s">
        <v>3073</v>
      </c>
      <c r="L9" s="222">
        <v>1</v>
      </c>
      <c r="M9" s="222">
        <v>1</v>
      </c>
      <c r="N9" s="222" t="s">
        <v>3077</v>
      </c>
      <c r="O9" s="223" t="s">
        <v>3078</v>
      </c>
      <c r="P9" s="222"/>
    </row>
    <row r="10" s="207" customFormat="1" spans="1:21">
      <c r="A10" s="215"/>
      <c r="B10" s="216">
        <v>439</v>
      </c>
      <c r="C10" s="216">
        <v>3</v>
      </c>
      <c r="D10" s="216">
        <v>2000</v>
      </c>
      <c r="E10" s="216">
        <v>1</v>
      </c>
      <c r="F10" s="216">
        <v>30</v>
      </c>
      <c r="G10" s="216" t="s">
        <v>3079</v>
      </c>
      <c r="H10" s="216" t="s">
        <v>3080</v>
      </c>
      <c r="I10" s="216">
        <v>18000</v>
      </c>
      <c r="J10" s="216">
        <v>20</v>
      </c>
      <c r="K10" s="216" t="s">
        <v>3073</v>
      </c>
      <c r="L10" s="222">
        <v>1</v>
      </c>
      <c r="M10" s="222">
        <v>1</v>
      </c>
      <c r="N10" s="222" t="s">
        <v>3081</v>
      </c>
      <c r="O10" s="223" t="s">
        <v>3082</v>
      </c>
      <c r="P10" s="222"/>
      <c r="R10" s="227"/>
      <c r="S10" s="227"/>
      <c r="T10" s="227"/>
      <c r="U10" s="227"/>
    </row>
    <row r="11" s="207" customFormat="1" spans="1:21">
      <c r="A11" s="215"/>
      <c r="B11" s="216">
        <v>447</v>
      </c>
      <c r="C11" s="216">
        <v>1</v>
      </c>
      <c r="D11" s="216">
        <v>10</v>
      </c>
      <c r="E11" s="216"/>
      <c r="F11" s="216">
        <v>5</v>
      </c>
      <c r="G11" s="216" t="s">
        <v>3071</v>
      </c>
      <c r="H11" s="216" t="s">
        <v>3072</v>
      </c>
      <c r="I11" s="216">
        <v>600</v>
      </c>
      <c r="J11" s="216">
        <v>20</v>
      </c>
      <c r="K11" s="216" t="s">
        <v>3073</v>
      </c>
      <c r="L11" s="222"/>
      <c r="M11" s="222">
        <v>1</v>
      </c>
      <c r="N11" s="222" t="s">
        <v>3074</v>
      </c>
      <c r="O11" s="223"/>
      <c r="P11" s="222"/>
      <c r="R11" s="227"/>
      <c r="S11" s="227"/>
      <c r="T11" s="227"/>
      <c r="U11" s="227"/>
    </row>
    <row r="12" s="207" customFormat="1" spans="1:21">
      <c r="A12" s="215"/>
      <c r="B12" s="216">
        <v>447</v>
      </c>
      <c r="C12" s="216">
        <v>2</v>
      </c>
      <c r="D12" s="216">
        <v>100</v>
      </c>
      <c r="E12" s="216"/>
      <c r="F12" s="216">
        <v>20</v>
      </c>
      <c r="G12" s="216" t="s">
        <v>3075</v>
      </c>
      <c r="H12" s="216" t="s">
        <v>3076</v>
      </c>
      <c r="I12" s="216">
        <v>3600</v>
      </c>
      <c r="J12" s="216">
        <v>20</v>
      </c>
      <c r="K12" s="216" t="s">
        <v>3073</v>
      </c>
      <c r="L12" s="222">
        <v>1</v>
      </c>
      <c r="M12" s="222">
        <v>1</v>
      </c>
      <c r="N12" s="222" t="s">
        <v>3077</v>
      </c>
      <c r="O12" s="223" t="s">
        <v>3078</v>
      </c>
      <c r="P12" s="222"/>
      <c r="R12" s="227"/>
      <c r="S12" s="227"/>
      <c r="T12" s="227"/>
      <c r="U12" s="227"/>
    </row>
    <row r="13" s="207" customFormat="1" spans="1:21">
      <c r="A13" s="215"/>
      <c r="B13" s="216">
        <v>447</v>
      </c>
      <c r="C13" s="216">
        <v>3</v>
      </c>
      <c r="D13" s="216">
        <v>1000</v>
      </c>
      <c r="E13" s="216">
        <v>1</v>
      </c>
      <c r="F13" s="216">
        <v>30</v>
      </c>
      <c r="G13" s="216" t="s">
        <v>3079</v>
      </c>
      <c r="H13" s="216" t="s">
        <v>3080</v>
      </c>
      <c r="I13" s="216">
        <v>18000</v>
      </c>
      <c r="J13" s="216">
        <v>20</v>
      </c>
      <c r="K13" s="216" t="s">
        <v>3073</v>
      </c>
      <c r="L13" s="222">
        <v>1</v>
      </c>
      <c r="M13" s="222">
        <v>1</v>
      </c>
      <c r="N13" s="222" t="s">
        <v>3081</v>
      </c>
      <c r="O13" s="223" t="s">
        <v>3082</v>
      </c>
      <c r="P13" s="222"/>
      <c r="R13" s="227"/>
      <c r="S13" s="227"/>
      <c r="T13" s="227"/>
      <c r="U13" s="227"/>
    </row>
    <row r="14" s="208" customFormat="1" spans="1:15">
      <c r="A14" s="208" t="s">
        <v>867</v>
      </c>
      <c r="B14" s="208">
        <v>550</v>
      </c>
      <c r="C14" s="208">
        <v>1</v>
      </c>
      <c r="D14" s="217">
        <v>100</v>
      </c>
      <c r="F14" s="208">
        <v>20</v>
      </c>
      <c r="G14" s="208" t="s">
        <v>3075</v>
      </c>
      <c r="H14" s="208" t="s">
        <v>3076</v>
      </c>
      <c r="I14" s="208">
        <v>600</v>
      </c>
      <c r="J14" s="208">
        <v>20</v>
      </c>
      <c r="K14" s="208" t="s">
        <v>3073</v>
      </c>
      <c r="L14" s="208">
        <v>1</v>
      </c>
      <c r="M14" s="208">
        <v>1</v>
      </c>
      <c r="N14" s="208" t="s">
        <v>3074</v>
      </c>
      <c r="O14" s="224" t="s">
        <v>3083</v>
      </c>
    </row>
    <row r="15" s="208" customFormat="1" spans="1:15">
      <c r="A15" s="208" t="s">
        <v>867</v>
      </c>
      <c r="B15" s="208">
        <v>550</v>
      </c>
      <c r="C15" s="208">
        <v>2</v>
      </c>
      <c r="D15" s="217">
        <v>500</v>
      </c>
      <c r="F15" s="208">
        <v>20</v>
      </c>
      <c r="G15" s="208" t="s">
        <v>3084</v>
      </c>
      <c r="H15" s="208" t="s">
        <v>3085</v>
      </c>
      <c r="I15" s="208">
        <v>3600</v>
      </c>
      <c r="J15" s="208">
        <v>20</v>
      </c>
      <c r="K15" s="208" t="s">
        <v>3073</v>
      </c>
      <c r="L15" s="208">
        <v>1</v>
      </c>
      <c r="M15" s="208">
        <v>1</v>
      </c>
      <c r="N15" s="208" t="s">
        <v>3077</v>
      </c>
      <c r="O15" s="224" t="s">
        <v>3086</v>
      </c>
    </row>
    <row r="16" s="158" customFormat="1" ht="17.25" spans="1:15">
      <c r="A16" s="158" t="s">
        <v>867</v>
      </c>
      <c r="B16" s="158">
        <v>550</v>
      </c>
      <c r="C16" s="158">
        <v>3</v>
      </c>
      <c r="D16" s="218">
        <v>1000</v>
      </c>
      <c r="E16" s="158">
        <v>1</v>
      </c>
      <c r="F16" s="158">
        <v>40</v>
      </c>
      <c r="G16" s="208" t="s">
        <v>3084</v>
      </c>
      <c r="H16" s="208" t="s">
        <v>3085</v>
      </c>
      <c r="I16" s="158">
        <v>18000</v>
      </c>
      <c r="J16" s="158">
        <v>20</v>
      </c>
      <c r="K16" s="158" t="s">
        <v>3073</v>
      </c>
      <c r="L16" s="158">
        <v>1</v>
      </c>
      <c r="M16" s="158">
        <v>1</v>
      </c>
      <c r="N16" s="158" t="s">
        <v>3081</v>
      </c>
      <c r="O16" s="225" t="s">
        <v>3087</v>
      </c>
    </row>
    <row r="17" s="208" customFormat="1" ht="17.25" spans="1:15">
      <c r="A17" s="208" t="s">
        <v>867</v>
      </c>
      <c r="B17" s="208">
        <v>565</v>
      </c>
      <c r="C17" s="208">
        <v>1</v>
      </c>
      <c r="D17" s="217">
        <v>100</v>
      </c>
      <c r="F17" s="208">
        <v>20</v>
      </c>
      <c r="G17" s="208" t="s">
        <v>3075</v>
      </c>
      <c r="H17" s="208" t="s">
        <v>3076</v>
      </c>
      <c r="I17" s="208">
        <v>600</v>
      </c>
      <c r="J17" s="208">
        <v>20</v>
      </c>
      <c r="K17" s="208" t="s">
        <v>3073</v>
      </c>
      <c r="L17" s="208">
        <v>1</v>
      </c>
      <c r="M17" s="208">
        <v>1</v>
      </c>
      <c r="N17" s="208" t="s">
        <v>3074</v>
      </c>
      <c r="O17" s="224" t="s">
        <v>3083</v>
      </c>
    </row>
    <row r="18" s="208" customFormat="1" spans="1:15">
      <c r="A18" s="208" t="s">
        <v>867</v>
      </c>
      <c r="B18" s="208">
        <v>565</v>
      </c>
      <c r="C18" s="208">
        <v>2</v>
      </c>
      <c r="D18" s="217">
        <v>500</v>
      </c>
      <c r="F18" s="208">
        <v>20</v>
      </c>
      <c r="G18" s="208" t="s">
        <v>3084</v>
      </c>
      <c r="H18" s="208" t="s">
        <v>3085</v>
      </c>
      <c r="I18" s="208">
        <v>3600</v>
      </c>
      <c r="J18" s="208">
        <v>20</v>
      </c>
      <c r="K18" s="208" t="s">
        <v>3073</v>
      </c>
      <c r="L18" s="208">
        <v>1</v>
      </c>
      <c r="M18" s="208">
        <v>1</v>
      </c>
      <c r="N18" s="208" t="s">
        <v>3077</v>
      </c>
      <c r="O18" s="224" t="s">
        <v>3086</v>
      </c>
    </row>
    <row r="19" s="208" customFormat="1" ht="17.25" spans="1:16">
      <c r="A19" s="208" t="s">
        <v>867</v>
      </c>
      <c r="B19" s="208">
        <v>565</v>
      </c>
      <c r="C19" s="208">
        <v>3</v>
      </c>
      <c r="D19" s="217">
        <v>1000</v>
      </c>
      <c r="E19" s="208">
        <v>1</v>
      </c>
      <c r="F19" s="208">
        <v>40</v>
      </c>
      <c r="G19" s="208" t="s">
        <v>3084</v>
      </c>
      <c r="H19" s="208" t="s">
        <v>3085</v>
      </c>
      <c r="I19" s="208">
        <v>18000</v>
      </c>
      <c r="J19" s="208">
        <v>20</v>
      </c>
      <c r="K19" s="208" t="s">
        <v>3073</v>
      </c>
      <c r="L19" s="208">
        <v>1</v>
      </c>
      <c r="M19" s="208">
        <v>1</v>
      </c>
      <c r="N19" s="208" t="s">
        <v>3081</v>
      </c>
      <c r="O19" s="225" t="s">
        <v>3087</v>
      </c>
      <c r="P19" s="158"/>
    </row>
    <row r="20" s="209" customFormat="1" ht="15" spans="1:16">
      <c r="A20" s="219"/>
      <c r="B20" s="219"/>
      <c r="C20" s="219"/>
      <c r="D20" s="219"/>
      <c r="E20" s="219"/>
      <c r="F20" s="219"/>
      <c r="G20" s="219"/>
      <c r="H20" s="219"/>
      <c r="I20" s="219"/>
      <c r="J20" s="219"/>
      <c r="K20" s="219"/>
      <c r="L20" s="226"/>
      <c r="M20" s="219"/>
      <c r="N20" s="219"/>
      <c r="O20" s="219"/>
      <c r="P20" s="219"/>
    </row>
    <row r="21" spans="1:16">
      <c r="A21" s="219"/>
      <c r="B21" s="219"/>
      <c r="C21" s="219"/>
      <c r="D21" s="219"/>
      <c r="E21" s="219"/>
      <c r="F21" s="219"/>
      <c r="G21" s="219"/>
      <c r="H21" s="219"/>
      <c r="I21" s="219"/>
      <c r="J21" s="219"/>
      <c r="K21" s="219"/>
      <c r="L21" s="226"/>
      <c r="M21" s="219"/>
      <c r="N21" s="219"/>
      <c r="O21" s="219"/>
      <c r="P21" s="219"/>
    </row>
    <row r="22" spans="1:16">
      <c r="A22" s="219"/>
      <c r="B22" s="219"/>
      <c r="C22" s="219"/>
      <c r="D22" s="219"/>
      <c r="E22" s="219"/>
      <c r="F22" s="219"/>
      <c r="G22" s="219"/>
      <c r="H22" s="219"/>
      <c r="I22" s="219"/>
      <c r="J22" s="219"/>
      <c r="K22" s="219"/>
      <c r="L22" s="226"/>
      <c r="M22" s="219"/>
      <c r="N22" s="219"/>
      <c r="O22" s="219"/>
      <c r="P22" s="219"/>
    </row>
    <row r="23" spans="1:16">
      <c r="A23" s="219"/>
      <c r="B23" s="219"/>
      <c r="C23" s="219"/>
      <c r="D23" s="219"/>
      <c r="E23" s="219"/>
      <c r="F23" s="219"/>
      <c r="G23" s="219"/>
      <c r="H23" s="219"/>
      <c r="I23" s="219"/>
      <c r="J23" s="219"/>
      <c r="K23" s="219"/>
      <c r="L23" s="226"/>
      <c r="M23" s="219"/>
      <c r="N23" s="219"/>
      <c r="O23" s="219"/>
      <c r="P23" s="219"/>
    </row>
    <row r="24" spans="1:16">
      <c r="A24" s="219"/>
      <c r="B24" s="219"/>
      <c r="C24" s="219"/>
      <c r="D24" s="219"/>
      <c r="E24" s="219"/>
      <c r="F24" s="219"/>
      <c r="G24" s="219"/>
      <c r="H24" s="219"/>
      <c r="I24" s="219"/>
      <c r="J24" s="219"/>
      <c r="K24" s="219"/>
      <c r="L24" s="226"/>
      <c r="M24" s="219"/>
      <c r="N24" s="219"/>
      <c r="O24" s="219"/>
      <c r="P24" s="219"/>
    </row>
    <row r="25" spans="1:16">
      <c r="A25" s="219"/>
      <c r="B25" s="219"/>
      <c r="C25" s="219"/>
      <c r="D25" s="219"/>
      <c r="E25" s="219"/>
      <c r="F25" s="219"/>
      <c r="G25" s="219"/>
      <c r="H25" s="219"/>
      <c r="I25" s="219"/>
      <c r="J25" s="219"/>
      <c r="K25" s="219"/>
      <c r="L25" s="226"/>
      <c r="M25" s="219"/>
      <c r="N25" s="219"/>
      <c r="O25" s="219"/>
      <c r="P25" s="219"/>
    </row>
    <row r="26" spans="1:16">
      <c r="A26" s="219"/>
      <c r="B26" s="219"/>
      <c r="C26" s="219"/>
      <c r="D26" s="219"/>
      <c r="E26" s="219"/>
      <c r="F26" s="219"/>
      <c r="G26" s="219"/>
      <c r="H26" s="219"/>
      <c r="I26" s="219"/>
      <c r="J26" s="219"/>
      <c r="K26" s="219"/>
      <c r="L26" s="226"/>
      <c r="M26" s="219"/>
      <c r="N26" s="219"/>
      <c r="O26" s="219"/>
      <c r="P26" s="219"/>
    </row>
    <row r="27" spans="1:16">
      <c r="A27" s="219"/>
      <c r="B27" s="219"/>
      <c r="C27" s="219"/>
      <c r="D27" s="219"/>
      <c r="E27" s="219"/>
      <c r="F27" s="219"/>
      <c r="G27" s="219"/>
      <c r="H27" s="219"/>
      <c r="I27" s="219"/>
      <c r="J27" s="219"/>
      <c r="K27" s="219"/>
      <c r="L27" s="226"/>
      <c r="M27" s="219"/>
      <c r="N27" s="219"/>
      <c r="O27" s="219"/>
      <c r="P27" s="219"/>
    </row>
    <row r="28" spans="1:16">
      <c r="A28" s="219"/>
      <c r="B28" s="219"/>
      <c r="C28" s="219"/>
      <c r="D28" s="220"/>
      <c r="E28" s="220"/>
      <c r="F28" s="220"/>
      <c r="G28" s="220"/>
      <c r="H28" s="219"/>
      <c r="I28" s="219"/>
      <c r="J28" s="219"/>
      <c r="K28" s="219"/>
      <c r="L28" s="226"/>
      <c r="M28" s="219"/>
      <c r="N28" s="219"/>
      <c r="O28" s="219"/>
      <c r="P28" s="219"/>
    </row>
    <row r="29" spans="1:16">
      <c r="A29" s="219"/>
      <c r="B29" s="219"/>
      <c r="C29" s="219"/>
      <c r="D29" s="221"/>
      <c r="E29" s="221"/>
      <c r="F29" s="220"/>
      <c r="G29" s="221"/>
      <c r="H29" s="219"/>
      <c r="I29" s="219"/>
      <c r="J29" s="219"/>
      <c r="K29" s="219"/>
      <c r="L29" s="226"/>
      <c r="M29" s="219"/>
      <c r="N29" s="219"/>
      <c r="O29" s="219"/>
      <c r="P29" s="219"/>
    </row>
    <row r="30" spans="1:16">
      <c r="A30" s="219"/>
      <c r="B30" s="219"/>
      <c r="C30" s="219"/>
      <c r="D30" s="221"/>
      <c r="E30" s="221"/>
      <c r="F30" s="220"/>
      <c r="G30" s="221"/>
      <c r="H30" s="219"/>
      <c r="I30" s="219"/>
      <c r="J30" s="219"/>
      <c r="K30" s="219"/>
      <c r="L30" s="226"/>
      <c r="M30" s="219"/>
      <c r="N30" s="219"/>
      <c r="O30" s="219"/>
      <c r="P30" s="219"/>
    </row>
    <row r="31" spans="1:16">
      <c r="A31" s="219"/>
      <c r="B31" s="219"/>
      <c r="C31" s="219"/>
      <c r="D31" s="221"/>
      <c r="E31" s="221"/>
      <c r="F31" s="220"/>
      <c r="G31" s="221"/>
      <c r="H31" s="219"/>
      <c r="I31" s="219"/>
      <c r="J31" s="219"/>
      <c r="K31" s="219"/>
      <c r="L31" s="226"/>
      <c r="M31" s="219"/>
      <c r="N31" s="219"/>
      <c r="O31" s="219"/>
      <c r="P31" s="219"/>
    </row>
    <row r="32" spans="1:16">
      <c r="A32" s="219"/>
      <c r="B32" s="219"/>
      <c r="C32" s="219"/>
      <c r="D32" s="221"/>
      <c r="E32" s="221"/>
      <c r="F32" s="220"/>
      <c r="G32" s="221"/>
      <c r="H32" s="219"/>
      <c r="I32" s="219"/>
      <c r="J32" s="219"/>
      <c r="K32" s="219"/>
      <c r="L32" s="226"/>
      <c r="M32" s="219"/>
      <c r="N32" s="219"/>
      <c r="O32" s="219"/>
      <c r="P32" s="219"/>
    </row>
    <row r="33" spans="1:16">
      <c r="A33" s="219"/>
      <c r="B33" s="219"/>
      <c r="C33" s="219"/>
      <c r="D33" s="220"/>
      <c r="E33" s="220"/>
      <c r="F33" s="220"/>
      <c r="G33" s="220"/>
      <c r="H33" s="219"/>
      <c r="I33" s="219"/>
      <c r="J33" s="219"/>
      <c r="K33" s="219"/>
      <c r="L33" s="226"/>
      <c r="M33" s="219"/>
      <c r="N33" s="219"/>
      <c r="O33" s="219"/>
      <c r="P33" s="219"/>
    </row>
    <row r="34" spans="1:16">
      <c r="A34" s="219"/>
      <c r="B34" s="219"/>
      <c r="C34" s="219"/>
      <c r="D34" s="220"/>
      <c r="E34" s="220"/>
      <c r="F34" s="220"/>
      <c r="G34" s="220"/>
      <c r="H34" s="219"/>
      <c r="I34" s="219"/>
      <c r="J34" s="219"/>
      <c r="K34" s="219"/>
      <c r="L34" s="226"/>
      <c r="M34" s="219"/>
      <c r="N34" s="219"/>
      <c r="O34" s="219"/>
      <c r="P34" s="219"/>
    </row>
    <row r="35" spans="1:16">
      <c r="A35" s="219"/>
      <c r="B35" s="219"/>
      <c r="C35" s="219"/>
      <c r="D35" s="219"/>
      <c r="E35" s="219"/>
      <c r="F35" s="219"/>
      <c r="G35" s="219"/>
      <c r="H35" s="219"/>
      <c r="I35" s="219"/>
      <c r="J35" s="219"/>
      <c r="K35" s="219"/>
      <c r="L35" s="226"/>
      <c r="M35" s="219"/>
      <c r="N35" s="219"/>
      <c r="O35" s="219"/>
      <c r="P35" s="219"/>
    </row>
    <row r="36" spans="1:16">
      <c r="A36" s="219"/>
      <c r="B36" s="219"/>
      <c r="C36" s="219"/>
      <c r="D36" s="219"/>
      <c r="E36" s="219"/>
      <c r="F36" s="219"/>
      <c r="G36" s="219"/>
      <c r="H36" s="219"/>
      <c r="I36" s="219"/>
      <c r="J36" s="219"/>
      <c r="K36" s="219"/>
      <c r="L36" s="226"/>
      <c r="M36" s="219"/>
      <c r="N36" s="219"/>
      <c r="O36" s="219"/>
      <c r="P36" s="219"/>
    </row>
    <row r="37" spans="1:16">
      <c r="A37" s="219"/>
      <c r="B37" s="219"/>
      <c r="C37" s="219"/>
      <c r="D37" s="219"/>
      <c r="E37" s="219"/>
      <c r="F37" s="219"/>
      <c r="G37" s="219"/>
      <c r="H37" s="219"/>
      <c r="I37" s="219"/>
      <c r="J37" s="219"/>
      <c r="K37" s="219"/>
      <c r="L37" s="226"/>
      <c r="M37" s="219"/>
      <c r="N37" s="219"/>
      <c r="O37" s="219"/>
      <c r="P37" s="219"/>
    </row>
    <row r="38" spans="1:16">
      <c r="A38" s="219"/>
      <c r="B38" s="219"/>
      <c r="C38" s="219"/>
      <c r="D38" s="219"/>
      <c r="E38" s="219"/>
      <c r="F38" s="219"/>
      <c r="G38" s="219"/>
      <c r="H38" s="219"/>
      <c r="I38" s="219"/>
      <c r="J38" s="219"/>
      <c r="K38" s="219"/>
      <c r="L38" s="226"/>
      <c r="M38" s="219"/>
      <c r="N38" s="219"/>
      <c r="O38" s="219"/>
      <c r="P38" s="219"/>
    </row>
    <row r="39" spans="1:16">
      <c r="A39" s="219"/>
      <c r="B39" s="219"/>
      <c r="C39" s="219"/>
      <c r="D39" s="219"/>
      <c r="E39" s="219"/>
      <c r="F39" s="219"/>
      <c r="G39" s="219"/>
      <c r="H39" s="219"/>
      <c r="I39" s="219"/>
      <c r="J39" s="219"/>
      <c r="K39" s="219"/>
      <c r="L39" s="226"/>
      <c r="M39" s="219"/>
      <c r="N39" s="219"/>
      <c r="O39" s="219"/>
      <c r="P39" s="219"/>
    </row>
    <row r="40" spans="1:16">
      <c r="A40" s="219"/>
      <c r="B40" s="219"/>
      <c r="C40" s="219"/>
      <c r="D40" s="219"/>
      <c r="E40" s="219"/>
      <c r="F40" s="219"/>
      <c r="G40" s="219"/>
      <c r="H40" s="219"/>
      <c r="I40" s="219"/>
      <c r="J40" s="219"/>
      <c r="K40" s="219"/>
      <c r="L40" s="226"/>
      <c r="M40" s="219"/>
      <c r="N40" s="219"/>
      <c r="O40" s="219"/>
      <c r="P40" s="219"/>
    </row>
    <row r="41" spans="1:16">
      <c r="A41" s="219"/>
      <c r="B41" s="219"/>
      <c r="C41" s="219"/>
      <c r="D41" s="219"/>
      <c r="E41" s="219"/>
      <c r="F41" s="219"/>
      <c r="G41" s="219"/>
      <c r="H41" s="219"/>
      <c r="I41" s="219"/>
      <c r="J41" s="219"/>
      <c r="K41" s="219"/>
      <c r="L41" s="226"/>
      <c r="M41" s="219"/>
      <c r="N41" s="219"/>
      <c r="O41" s="219"/>
      <c r="P41" s="219"/>
    </row>
    <row r="42" spans="1:16">
      <c r="A42" s="219"/>
      <c r="B42" s="219"/>
      <c r="C42" s="219"/>
      <c r="D42" s="219"/>
      <c r="E42" s="219"/>
      <c r="F42" s="219"/>
      <c r="G42" s="219"/>
      <c r="H42" s="219"/>
      <c r="I42" s="219"/>
      <c r="J42" s="219"/>
      <c r="K42" s="219"/>
      <c r="L42" s="226"/>
      <c r="M42" s="219"/>
      <c r="N42" s="219"/>
      <c r="O42" s="219"/>
      <c r="P42" s="219"/>
    </row>
    <row r="43" spans="1:16">
      <c r="A43" s="219"/>
      <c r="B43" s="219"/>
      <c r="C43" s="219"/>
      <c r="D43" s="219"/>
      <c r="E43" s="219"/>
      <c r="F43" s="219"/>
      <c r="G43" s="219"/>
      <c r="H43" s="219"/>
      <c r="I43" s="219"/>
      <c r="J43" s="219"/>
      <c r="K43" s="219"/>
      <c r="L43" s="226"/>
      <c r="M43" s="219"/>
      <c r="N43" s="219"/>
      <c r="O43" s="219"/>
      <c r="P43" s="219"/>
    </row>
    <row r="44" spans="1:16">
      <c r="A44" s="219"/>
      <c r="B44" s="219"/>
      <c r="C44" s="219"/>
      <c r="D44" s="219"/>
      <c r="E44" s="219"/>
      <c r="F44" s="219"/>
      <c r="G44" s="219"/>
      <c r="H44" s="219"/>
      <c r="I44" s="219"/>
      <c r="J44" s="219"/>
      <c r="K44" s="219"/>
      <c r="L44" s="226"/>
      <c r="M44" s="219"/>
      <c r="N44" s="219"/>
      <c r="O44" s="219"/>
      <c r="P44" s="219"/>
    </row>
    <row r="45" spans="1:16">
      <c r="A45" s="219"/>
      <c r="B45" s="219"/>
      <c r="C45" s="219"/>
      <c r="D45" s="219"/>
      <c r="E45" s="219"/>
      <c r="F45" s="219"/>
      <c r="G45" s="219"/>
      <c r="H45" s="219"/>
      <c r="I45" s="219"/>
      <c r="J45" s="219"/>
      <c r="K45" s="219"/>
      <c r="L45" s="226"/>
      <c r="M45" s="219"/>
      <c r="N45" s="219"/>
      <c r="O45" s="219"/>
      <c r="P45" s="219"/>
    </row>
    <row r="46" spans="1:16">
      <c r="A46" s="219"/>
      <c r="B46" s="219"/>
      <c r="C46" s="219"/>
      <c r="D46" s="219"/>
      <c r="E46" s="219"/>
      <c r="F46" s="219"/>
      <c r="G46" s="219"/>
      <c r="H46" s="219"/>
      <c r="I46" s="219"/>
      <c r="J46" s="219"/>
      <c r="K46" s="219"/>
      <c r="L46" s="226"/>
      <c r="M46" s="219"/>
      <c r="N46" s="219"/>
      <c r="O46" s="219"/>
      <c r="P46" s="219"/>
    </row>
    <row r="47" spans="1:16">
      <c r="A47" s="219"/>
      <c r="B47" s="219"/>
      <c r="C47" s="219"/>
      <c r="D47" s="219"/>
      <c r="E47" s="219"/>
      <c r="F47" s="219"/>
      <c r="G47" s="219"/>
      <c r="H47" s="219"/>
      <c r="I47" s="219"/>
      <c r="J47" s="219"/>
      <c r="K47" s="219"/>
      <c r="L47" s="226"/>
      <c r="M47" s="219"/>
      <c r="N47" s="219"/>
      <c r="O47" s="219"/>
      <c r="P47" s="219"/>
    </row>
    <row r="48" spans="1:16">
      <c r="A48" s="219"/>
      <c r="B48" s="219"/>
      <c r="C48" s="219"/>
      <c r="D48" s="219"/>
      <c r="E48" s="219"/>
      <c r="F48" s="219"/>
      <c r="G48" s="219"/>
      <c r="H48" s="219"/>
      <c r="I48" s="219"/>
      <c r="J48" s="219"/>
      <c r="K48" s="219"/>
      <c r="L48" s="226"/>
      <c r="M48" s="219"/>
      <c r="N48" s="219"/>
      <c r="O48" s="219"/>
      <c r="P48" s="219"/>
    </row>
    <row r="49" spans="1:16">
      <c r="A49" s="219"/>
      <c r="B49" s="219"/>
      <c r="C49" s="219"/>
      <c r="D49" s="219"/>
      <c r="E49" s="219"/>
      <c r="F49" s="219"/>
      <c r="G49" s="219"/>
      <c r="H49" s="219"/>
      <c r="I49" s="219"/>
      <c r="J49" s="219"/>
      <c r="K49" s="219"/>
      <c r="L49" s="226"/>
      <c r="M49" s="219"/>
      <c r="N49" s="219"/>
      <c r="O49" s="219"/>
      <c r="P49" s="219"/>
    </row>
    <row r="50" spans="1:16">
      <c r="A50" s="219"/>
      <c r="B50" s="219"/>
      <c r="C50" s="219"/>
      <c r="D50" s="219"/>
      <c r="E50" s="219"/>
      <c r="F50" s="219"/>
      <c r="G50" s="219"/>
      <c r="H50" s="219"/>
      <c r="I50" s="219"/>
      <c r="J50" s="219"/>
      <c r="K50" s="219"/>
      <c r="L50" s="226"/>
      <c r="M50" s="219"/>
      <c r="N50" s="219"/>
      <c r="O50" s="219"/>
      <c r="P50" s="219"/>
    </row>
    <row r="51" spans="1:16">
      <c r="A51" s="219"/>
      <c r="B51" s="219"/>
      <c r="C51" s="219"/>
      <c r="D51" s="219"/>
      <c r="E51" s="219"/>
      <c r="F51" s="219"/>
      <c r="G51" s="219"/>
      <c r="H51" s="219"/>
      <c r="I51" s="219"/>
      <c r="J51" s="219"/>
      <c r="K51" s="219"/>
      <c r="L51" s="226"/>
      <c r="M51" s="219"/>
      <c r="N51" s="219"/>
      <c r="O51" s="219"/>
      <c r="P51" s="219"/>
    </row>
    <row r="52" spans="1:16">
      <c r="A52" s="219"/>
      <c r="B52" s="219"/>
      <c r="C52" s="219"/>
      <c r="D52" s="219"/>
      <c r="E52" s="219"/>
      <c r="F52" s="219"/>
      <c r="G52" s="219"/>
      <c r="H52" s="219"/>
      <c r="I52" s="219"/>
      <c r="J52" s="219"/>
      <c r="K52" s="219"/>
      <c r="L52" s="226"/>
      <c r="M52" s="219"/>
      <c r="N52" s="219"/>
      <c r="O52" s="219"/>
      <c r="P52" s="219"/>
    </row>
    <row r="53" spans="1:16">
      <c r="A53" s="219"/>
      <c r="B53" s="219"/>
      <c r="C53" s="219"/>
      <c r="D53" s="219"/>
      <c r="E53" s="219"/>
      <c r="F53" s="219"/>
      <c r="G53" s="219"/>
      <c r="H53" s="219"/>
      <c r="I53" s="219"/>
      <c r="J53" s="219"/>
      <c r="K53" s="219"/>
      <c r="L53" s="226"/>
      <c r="M53" s="219"/>
      <c r="N53" s="219"/>
      <c r="O53" s="219"/>
      <c r="P53" s="219"/>
    </row>
    <row r="54" spans="1:16">
      <c r="A54" s="219"/>
      <c r="B54" s="219"/>
      <c r="C54" s="219"/>
      <c r="D54" s="219"/>
      <c r="E54" s="219"/>
      <c r="F54" s="219"/>
      <c r="G54" s="219"/>
      <c r="H54" s="219"/>
      <c r="I54" s="219"/>
      <c r="J54" s="219"/>
      <c r="K54" s="219"/>
      <c r="L54" s="226"/>
      <c r="M54" s="219"/>
      <c r="N54" s="219"/>
      <c r="O54" s="219"/>
      <c r="P54" s="219"/>
    </row>
    <row r="55" spans="1:16">
      <c r="A55" s="219"/>
      <c r="B55" s="219"/>
      <c r="C55" s="219"/>
      <c r="D55" s="219"/>
      <c r="E55" s="219"/>
      <c r="F55" s="219"/>
      <c r="G55" s="219"/>
      <c r="H55" s="219"/>
      <c r="I55" s="219"/>
      <c r="J55" s="219"/>
      <c r="K55" s="219"/>
      <c r="L55" s="226"/>
      <c r="M55" s="219"/>
      <c r="N55" s="219"/>
      <c r="O55" s="219"/>
      <c r="P55" s="219"/>
    </row>
    <row r="56" spans="1:16">
      <c r="A56" s="219"/>
      <c r="B56" s="219"/>
      <c r="C56" s="219"/>
      <c r="D56" s="219"/>
      <c r="E56" s="219"/>
      <c r="F56" s="219"/>
      <c r="G56" s="219"/>
      <c r="H56" s="219"/>
      <c r="I56" s="219"/>
      <c r="J56" s="219"/>
      <c r="K56" s="219"/>
      <c r="L56" s="226"/>
      <c r="M56" s="219"/>
      <c r="N56" s="219"/>
      <c r="O56" s="219"/>
      <c r="P56" s="219"/>
    </row>
    <row r="57" spans="1:16">
      <c r="A57" s="219"/>
      <c r="B57" s="219"/>
      <c r="C57" s="219"/>
      <c r="D57" s="219"/>
      <c r="E57" s="219"/>
      <c r="F57" s="219"/>
      <c r="G57" s="219"/>
      <c r="H57" s="219"/>
      <c r="I57" s="219"/>
      <c r="J57" s="219"/>
      <c r="K57" s="219"/>
      <c r="L57" s="226"/>
      <c r="M57" s="219"/>
      <c r="N57" s="219"/>
      <c r="O57" s="219"/>
      <c r="P57" s="219"/>
    </row>
    <row r="58" spans="1:16">
      <c r="A58" s="219"/>
      <c r="B58" s="219"/>
      <c r="C58" s="219"/>
      <c r="D58" s="219"/>
      <c r="E58" s="219"/>
      <c r="F58" s="219"/>
      <c r="G58" s="219"/>
      <c r="H58" s="219"/>
      <c r="I58" s="219"/>
      <c r="J58" s="219"/>
      <c r="K58" s="219"/>
      <c r="L58" s="226"/>
      <c r="M58" s="219"/>
      <c r="N58" s="219"/>
      <c r="O58" s="219"/>
      <c r="P58" s="219"/>
    </row>
    <row r="59" spans="1:16">
      <c r="A59" s="219"/>
      <c r="B59" s="219"/>
      <c r="C59" s="219"/>
      <c r="D59" s="219"/>
      <c r="E59" s="219"/>
      <c r="F59" s="219"/>
      <c r="G59" s="219"/>
      <c r="H59" s="219"/>
      <c r="I59" s="219"/>
      <c r="J59" s="219"/>
      <c r="K59" s="219"/>
      <c r="L59" s="226"/>
      <c r="M59" s="219"/>
      <c r="N59" s="219"/>
      <c r="O59" s="219"/>
      <c r="P59" s="219"/>
    </row>
    <row r="60" spans="1:16">
      <c r="A60" s="219"/>
      <c r="B60" s="219"/>
      <c r="C60" s="219"/>
      <c r="D60" s="219"/>
      <c r="E60" s="219"/>
      <c r="F60" s="219"/>
      <c r="G60" s="219"/>
      <c r="H60" s="219"/>
      <c r="I60" s="219"/>
      <c r="J60" s="219"/>
      <c r="K60" s="219"/>
      <c r="L60" s="226"/>
      <c r="M60" s="219"/>
      <c r="N60" s="219"/>
      <c r="O60" s="219"/>
      <c r="P60" s="219"/>
    </row>
    <row r="61" spans="1:16">
      <c r="A61" s="219"/>
      <c r="B61" s="219"/>
      <c r="C61" s="219"/>
      <c r="D61" s="219"/>
      <c r="E61" s="219"/>
      <c r="F61" s="219"/>
      <c r="G61" s="219"/>
      <c r="H61" s="219"/>
      <c r="I61" s="219"/>
      <c r="J61" s="219"/>
      <c r="K61" s="219"/>
      <c r="L61" s="226"/>
      <c r="M61" s="219"/>
      <c r="N61" s="219"/>
      <c r="O61" s="219"/>
      <c r="P61" s="219"/>
    </row>
    <row r="62" spans="1:16">
      <c r="A62" s="219"/>
      <c r="B62" s="219"/>
      <c r="C62" s="219"/>
      <c r="D62" s="219"/>
      <c r="E62" s="219"/>
      <c r="F62" s="219"/>
      <c r="G62" s="219"/>
      <c r="H62" s="219"/>
      <c r="I62" s="219"/>
      <c r="J62" s="219"/>
      <c r="K62" s="219"/>
      <c r="L62" s="226"/>
      <c r="M62" s="219"/>
      <c r="N62" s="219"/>
      <c r="O62" s="219"/>
      <c r="P62" s="219"/>
    </row>
    <row r="63" spans="1:16">
      <c r="A63" s="219"/>
      <c r="B63" s="219"/>
      <c r="C63" s="219"/>
      <c r="D63" s="220"/>
      <c r="E63" s="220"/>
      <c r="F63" s="220"/>
      <c r="G63" s="220"/>
      <c r="H63" s="219"/>
      <c r="I63" s="219"/>
      <c r="J63" s="219"/>
      <c r="K63" s="219"/>
      <c r="L63" s="226"/>
      <c r="M63" s="219"/>
      <c r="N63" s="219"/>
      <c r="O63" s="219"/>
      <c r="P63" s="219"/>
    </row>
    <row r="64" spans="1:16">
      <c r="A64" s="219"/>
      <c r="B64" s="219"/>
      <c r="C64" s="219"/>
      <c r="D64" s="220"/>
      <c r="E64" s="220"/>
      <c r="F64" s="220"/>
      <c r="G64" s="220"/>
      <c r="H64" s="219"/>
      <c r="I64" s="219"/>
      <c r="J64" s="219"/>
      <c r="K64" s="219"/>
      <c r="L64" s="226"/>
      <c r="M64" s="219"/>
      <c r="N64" s="219"/>
      <c r="O64" s="219"/>
      <c r="P64" s="219"/>
    </row>
    <row r="65" spans="1:16">
      <c r="A65" s="219"/>
      <c r="B65" s="219"/>
      <c r="C65" s="219"/>
      <c r="D65" s="220"/>
      <c r="E65" s="220"/>
      <c r="F65" s="220"/>
      <c r="G65" s="220"/>
      <c r="H65" s="219"/>
      <c r="I65" s="219"/>
      <c r="J65" s="219"/>
      <c r="K65" s="219"/>
      <c r="L65" s="226"/>
      <c r="M65" s="219"/>
      <c r="N65" s="219"/>
      <c r="O65" s="219"/>
      <c r="P65" s="219"/>
    </row>
    <row r="66" spans="1:16">
      <c r="A66" s="219"/>
      <c r="B66" s="219"/>
      <c r="C66" s="219"/>
      <c r="D66" s="220"/>
      <c r="E66" s="220"/>
      <c r="F66" s="220"/>
      <c r="G66" s="220"/>
      <c r="H66" s="219"/>
      <c r="I66" s="219"/>
      <c r="J66" s="219"/>
      <c r="K66" s="219"/>
      <c r="L66" s="226"/>
      <c r="M66" s="219"/>
      <c r="N66" s="219"/>
      <c r="O66" s="219"/>
      <c r="P66" s="219"/>
    </row>
    <row r="67" spans="1:16">
      <c r="A67" s="219"/>
      <c r="B67" s="219"/>
      <c r="C67" s="219"/>
      <c r="D67" s="220"/>
      <c r="E67" s="220"/>
      <c r="F67" s="220"/>
      <c r="G67" s="220"/>
      <c r="H67" s="219"/>
      <c r="I67" s="219"/>
      <c r="J67" s="219"/>
      <c r="K67" s="219"/>
      <c r="L67" s="226"/>
      <c r="M67" s="219"/>
      <c r="N67" s="219"/>
      <c r="O67" s="219"/>
      <c r="P67" s="219"/>
    </row>
    <row r="68" spans="1:16">
      <c r="A68" s="219"/>
      <c r="B68" s="219"/>
      <c r="C68" s="219"/>
      <c r="D68" s="220"/>
      <c r="E68" s="220"/>
      <c r="F68" s="220"/>
      <c r="G68" s="220"/>
      <c r="H68" s="219"/>
      <c r="I68" s="219"/>
      <c r="J68" s="219"/>
      <c r="K68" s="219"/>
      <c r="L68" s="226"/>
      <c r="M68" s="219"/>
      <c r="N68" s="219"/>
      <c r="O68" s="219"/>
      <c r="P68" s="219"/>
    </row>
    <row r="69" spans="1:16">
      <c r="A69" s="219"/>
      <c r="B69" s="219"/>
      <c r="C69" s="219"/>
      <c r="D69" s="219"/>
      <c r="E69" s="219"/>
      <c r="F69" s="219"/>
      <c r="G69" s="219"/>
      <c r="H69" s="219"/>
      <c r="I69" s="219"/>
      <c r="J69" s="219"/>
      <c r="K69" s="219"/>
      <c r="L69" s="226"/>
      <c r="M69" s="219"/>
      <c r="N69" s="219"/>
      <c r="O69" s="219"/>
      <c r="P69" s="219"/>
    </row>
    <row r="70" spans="1:16">
      <c r="A70" s="219"/>
      <c r="B70" s="219"/>
      <c r="C70" s="219"/>
      <c r="D70" s="219"/>
      <c r="E70" s="219"/>
      <c r="F70" s="219"/>
      <c r="G70" s="219"/>
      <c r="H70" s="219"/>
      <c r="I70" s="219"/>
      <c r="J70" s="219"/>
      <c r="K70" s="219"/>
      <c r="L70" s="226"/>
      <c r="M70" s="219"/>
      <c r="N70" s="219"/>
      <c r="O70" s="219"/>
      <c r="P70" s="219"/>
    </row>
    <row r="71" spans="1:16">
      <c r="A71" s="219"/>
      <c r="B71" s="219"/>
      <c r="C71" s="219"/>
      <c r="D71" s="219"/>
      <c r="E71" s="219"/>
      <c r="F71" s="219"/>
      <c r="G71" s="219"/>
      <c r="H71" s="219"/>
      <c r="I71" s="219"/>
      <c r="J71" s="219"/>
      <c r="K71" s="219"/>
      <c r="L71" s="226"/>
      <c r="M71" s="219"/>
      <c r="N71" s="219"/>
      <c r="O71" s="219"/>
      <c r="P71" s="219"/>
    </row>
    <row r="72" spans="1:16">
      <c r="A72" s="219"/>
      <c r="B72" s="219"/>
      <c r="C72" s="219"/>
      <c r="D72" s="219"/>
      <c r="E72" s="219"/>
      <c r="F72" s="219"/>
      <c r="G72" s="219"/>
      <c r="H72" s="219"/>
      <c r="I72" s="219"/>
      <c r="J72" s="219"/>
      <c r="K72" s="219"/>
      <c r="L72" s="226"/>
      <c r="M72" s="219"/>
      <c r="N72" s="219"/>
      <c r="O72" s="219"/>
      <c r="P72" s="219"/>
    </row>
    <row r="73" spans="1:16">
      <c r="A73" s="219"/>
      <c r="B73" s="219"/>
      <c r="C73" s="219"/>
      <c r="D73" s="219"/>
      <c r="E73" s="219"/>
      <c r="F73" s="219"/>
      <c r="G73" s="219"/>
      <c r="H73" s="219"/>
      <c r="I73" s="219"/>
      <c r="J73" s="219"/>
      <c r="K73" s="219"/>
      <c r="L73" s="226"/>
      <c r="M73" s="219"/>
      <c r="N73" s="219"/>
      <c r="O73" s="219"/>
      <c r="P73" s="219"/>
    </row>
    <row r="74" spans="1:16">
      <c r="A74" s="219"/>
      <c r="B74" s="219"/>
      <c r="C74" s="219"/>
      <c r="D74" s="219"/>
      <c r="E74" s="219"/>
      <c r="F74" s="219"/>
      <c r="G74" s="219"/>
      <c r="H74" s="219"/>
      <c r="I74" s="219"/>
      <c r="J74" s="219"/>
      <c r="K74" s="219"/>
      <c r="L74" s="226"/>
      <c r="M74" s="219"/>
      <c r="N74" s="219"/>
      <c r="O74" s="219"/>
      <c r="P74" s="219"/>
    </row>
    <row r="75" spans="1:16">
      <c r="A75" s="219"/>
      <c r="B75" s="219"/>
      <c r="C75" s="219"/>
      <c r="D75" s="219"/>
      <c r="E75" s="219"/>
      <c r="F75" s="219"/>
      <c r="G75" s="219"/>
      <c r="H75" s="219"/>
      <c r="I75" s="219"/>
      <c r="J75" s="219"/>
      <c r="K75" s="219"/>
      <c r="L75" s="226"/>
      <c r="M75" s="219"/>
      <c r="N75" s="219"/>
      <c r="O75" s="219"/>
      <c r="P75" s="219"/>
    </row>
    <row r="76" spans="1:16">
      <c r="A76" s="219"/>
      <c r="B76" s="219"/>
      <c r="C76" s="219"/>
      <c r="D76" s="219"/>
      <c r="E76" s="219"/>
      <c r="F76" s="219"/>
      <c r="G76" s="219"/>
      <c r="H76" s="219"/>
      <c r="I76" s="219"/>
      <c r="J76" s="219"/>
      <c r="K76" s="219"/>
      <c r="L76" s="226"/>
      <c r="M76" s="219"/>
      <c r="N76" s="219"/>
      <c r="O76" s="219"/>
      <c r="P76" s="219"/>
    </row>
    <row r="77" spans="1:16">
      <c r="A77" s="219"/>
      <c r="B77" s="219"/>
      <c r="C77" s="219"/>
      <c r="D77" s="219"/>
      <c r="E77" s="219"/>
      <c r="F77" s="219"/>
      <c r="G77" s="219"/>
      <c r="H77" s="219"/>
      <c r="I77" s="219"/>
      <c r="J77" s="219"/>
      <c r="K77" s="219"/>
      <c r="L77" s="226"/>
      <c r="M77" s="219"/>
      <c r="N77" s="219"/>
      <c r="O77" s="219"/>
      <c r="P77" s="219"/>
    </row>
    <row r="78" spans="1:16">
      <c r="A78" s="219"/>
      <c r="B78" s="219"/>
      <c r="C78" s="219"/>
      <c r="D78" s="219"/>
      <c r="E78" s="219"/>
      <c r="F78" s="219"/>
      <c r="G78" s="219"/>
      <c r="H78" s="219"/>
      <c r="I78" s="219"/>
      <c r="J78" s="219"/>
      <c r="K78" s="219"/>
      <c r="L78" s="226"/>
      <c r="M78" s="219"/>
      <c r="N78" s="219"/>
      <c r="O78" s="219"/>
      <c r="P78" s="219"/>
    </row>
    <row r="79" spans="1:16">
      <c r="A79" s="219"/>
      <c r="B79" s="219"/>
      <c r="C79" s="219"/>
      <c r="D79" s="219"/>
      <c r="E79" s="219"/>
      <c r="F79" s="219"/>
      <c r="G79" s="219"/>
      <c r="H79" s="219"/>
      <c r="I79" s="219"/>
      <c r="J79" s="219"/>
      <c r="K79" s="219"/>
      <c r="L79" s="226"/>
      <c r="M79" s="219"/>
      <c r="N79" s="219"/>
      <c r="O79" s="219"/>
      <c r="P79" s="219"/>
    </row>
    <row r="80" spans="1:16">
      <c r="A80" s="219"/>
      <c r="B80" s="219"/>
      <c r="C80" s="219"/>
      <c r="D80" s="219"/>
      <c r="E80" s="219"/>
      <c r="F80" s="219"/>
      <c r="G80" s="219"/>
      <c r="H80" s="219"/>
      <c r="I80" s="219"/>
      <c r="J80" s="219"/>
      <c r="K80" s="219"/>
      <c r="L80" s="226"/>
      <c r="M80" s="219"/>
      <c r="N80" s="219"/>
      <c r="O80" s="219"/>
      <c r="P80" s="219"/>
    </row>
    <row r="81" spans="1:16">
      <c r="A81" s="219"/>
      <c r="B81" s="219"/>
      <c r="C81" s="219"/>
      <c r="D81" s="219"/>
      <c r="E81" s="219"/>
      <c r="F81" s="219"/>
      <c r="G81" s="219"/>
      <c r="H81" s="219"/>
      <c r="I81" s="219"/>
      <c r="J81" s="219"/>
      <c r="K81" s="219"/>
      <c r="L81" s="226"/>
      <c r="M81" s="219"/>
      <c r="N81" s="219"/>
      <c r="O81" s="219"/>
      <c r="P81" s="219"/>
    </row>
    <row r="82" spans="1:16">
      <c r="A82" s="219"/>
      <c r="B82" s="219"/>
      <c r="C82" s="219"/>
      <c r="D82" s="219"/>
      <c r="E82" s="219"/>
      <c r="F82" s="219"/>
      <c r="G82" s="219"/>
      <c r="H82" s="219"/>
      <c r="I82" s="219"/>
      <c r="J82" s="219"/>
      <c r="K82" s="219"/>
      <c r="L82" s="226"/>
      <c r="M82" s="219"/>
      <c r="N82" s="219"/>
      <c r="O82" s="219"/>
      <c r="P82" s="219"/>
    </row>
    <row r="83" spans="1:16">
      <c r="A83" s="219"/>
      <c r="B83" s="219"/>
      <c r="C83" s="219"/>
      <c r="D83" s="219"/>
      <c r="E83" s="219"/>
      <c r="F83" s="219"/>
      <c r="G83" s="219"/>
      <c r="H83" s="219"/>
      <c r="I83" s="219"/>
      <c r="J83" s="219"/>
      <c r="K83" s="219"/>
      <c r="L83" s="226"/>
      <c r="M83" s="219"/>
      <c r="N83" s="219"/>
      <c r="O83" s="219"/>
      <c r="P83" s="219"/>
    </row>
    <row r="84" spans="1:16">
      <c r="A84" s="219"/>
      <c r="B84" s="219"/>
      <c r="C84" s="219"/>
      <c r="D84" s="219"/>
      <c r="E84" s="219"/>
      <c r="F84" s="219"/>
      <c r="G84" s="219"/>
      <c r="H84" s="219"/>
      <c r="I84" s="219"/>
      <c r="J84" s="219"/>
      <c r="K84" s="219"/>
      <c r="L84" s="226"/>
      <c r="M84" s="219"/>
      <c r="N84" s="219"/>
      <c r="O84" s="219"/>
      <c r="P84" s="219"/>
    </row>
    <row r="85" spans="1:16">
      <c r="A85" s="219"/>
      <c r="B85" s="219"/>
      <c r="C85" s="219"/>
      <c r="D85" s="219"/>
      <c r="E85" s="219"/>
      <c r="F85" s="219"/>
      <c r="G85" s="219"/>
      <c r="H85" s="219"/>
      <c r="I85" s="219"/>
      <c r="J85" s="219"/>
      <c r="K85" s="219"/>
      <c r="L85" s="226"/>
      <c r="M85" s="219"/>
      <c r="N85" s="219"/>
      <c r="O85" s="219"/>
      <c r="P85" s="219"/>
    </row>
    <row r="86" spans="1:16">
      <c r="A86" s="219"/>
      <c r="B86" s="219"/>
      <c r="C86" s="219"/>
      <c r="D86" s="219"/>
      <c r="E86" s="219"/>
      <c r="F86" s="219"/>
      <c r="G86" s="219"/>
      <c r="H86" s="219"/>
      <c r="I86" s="219"/>
      <c r="J86" s="219"/>
      <c r="K86" s="219"/>
      <c r="L86" s="226"/>
      <c r="M86" s="219"/>
      <c r="N86" s="219"/>
      <c r="O86" s="219"/>
      <c r="P86" s="219"/>
    </row>
    <row r="87" spans="1:16">
      <c r="A87" s="219"/>
      <c r="B87" s="219"/>
      <c r="C87" s="219"/>
      <c r="D87" s="219"/>
      <c r="E87" s="219"/>
      <c r="F87" s="219"/>
      <c r="G87" s="219"/>
      <c r="H87" s="219"/>
      <c r="I87" s="219"/>
      <c r="J87" s="219"/>
      <c r="K87" s="219"/>
      <c r="L87" s="226"/>
      <c r="M87" s="219"/>
      <c r="N87" s="219"/>
      <c r="O87" s="219"/>
      <c r="P87" s="219"/>
    </row>
    <row r="88" spans="1:16">
      <c r="A88" s="219"/>
      <c r="B88" s="219"/>
      <c r="C88" s="219"/>
      <c r="D88" s="219"/>
      <c r="E88" s="219"/>
      <c r="F88" s="219"/>
      <c r="G88" s="219"/>
      <c r="H88" s="219"/>
      <c r="I88" s="219"/>
      <c r="J88" s="219"/>
      <c r="K88" s="219"/>
      <c r="L88" s="226"/>
      <c r="M88" s="219"/>
      <c r="N88" s="219"/>
      <c r="O88" s="219"/>
      <c r="P88" s="219"/>
    </row>
    <row r="89" spans="1:16">
      <c r="A89" s="219"/>
      <c r="B89" s="219"/>
      <c r="C89" s="219"/>
      <c r="D89" s="219"/>
      <c r="E89" s="219"/>
      <c r="F89" s="219"/>
      <c r="G89" s="219"/>
      <c r="H89" s="219"/>
      <c r="I89" s="219"/>
      <c r="J89" s="219"/>
      <c r="K89" s="219"/>
      <c r="L89" s="226"/>
      <c r="M89" s="219"/>
      <c r="N89" s="219"/>
      <c r="O89" s="219"/>
      <c r="P89" s="219"/>
    </row>
    <row r="90" spans="1:16">
      <c r="A90" s="219"/>
      <c r="B90" s="219"/>
      <c r="C90" s="219"/>
      <c r="D90" s="219"/>
      <c r="E90" s="219"/>
      <c r="F90" s="219"/>
      <c r="G90" s="219"/>
      <c r="H90" s="219"/>
      <c r="I90" s="219"/>
      <c r="J90" s="219"/>
      <c r="K90" s="219"/>
      <c r="L90" s="226"/>
      <c r="M90" s="219"/>
      <c r="N90" s="219"/>
      <c r="O90" s="219"/>
      <c r="P90" s="219"/>
    </row>
    <row r="91" spans="1:16">
      <c r="A91" s="219"/>
      <c r="B91" s="219"/>
      <c r="C91" s="219"/>
      <c r="D91" s="219"/>
      <c r="E91" s="219"/>
      <c r="F91" s="219"/>
      <c r="G91" s="219"/>
      <c r="H91" s="219"/>
      <c r="I91" s="219"/>
      <c r="J91" s="219"/>
      <c r="K91" s="219"/>
      <c r="L91" s="226"/>
      <c r="M91" s="219"/>
      <c r="N91" s="219"/>
      <c r="O91" s="219"/>
      <c r="P91" s="219"/>
    </row>
    <row r="92" spans="1:16">
      <c r="A92" s="219"/>
      <c r="B92" s="219"/>
      <c r="C92" s="219"/>
      <c r="D92" s="219"/>
      <c r="E92" s="219"/>
      <c r="F92" s="219"/>
      <c r="G92" s="219"/>
      <c r="H92" s="219"/>
      <c r="I92" s="219"/>
      <c r="J92" s="219"/>
      <c r="K92" s="219"/>
      <c r="L92" s="226"/>
      <c r="M92" s="219"/>
      <c r="N92" s="219"/>
      <c r="O92" s="219"/>
      <c r="P92" s="219"/>
    </row>
    <row r="93" spans="1:16">
      <c r="A93" s="219"/>
      <c r="B93" s="219"/>
      <c r="C93" s="219"/>
      <c r="D93" s="219"/>
      <c r="E93" s="219"/>
      <c r="F93" s="219"/>
      <c r="G93" s="219"/>
      <c r="H93" s="219"/>
      <c r="I93" s="219"/>
      <c r="J93" s="219"/>
      <c r="K93" s="219"/>
      <c r="L93" s="226"/>
      <c r="M93" s="219"/>
      <c r="N93" s="219"/>
      <c r="O93" s="219"/>
      <c r="P93" s="219"/>
    </row>
    <row r="94" spans="1:16">
      <c r="A94" s="219"/>
      <c r="B94" s="219"/>
      <c r="C94" s="219"/>
      <c r="D94" s="219"/>
      <c r="E94" s="219"/>
      <c r="F94" s="219"/>
      <c r="G94" s="219"/>
      <c r="H94" s="219"/>
      <c r="I94" s="219"/>
      <c r="J94" s="219"/>
      <c r="K94" s="219"/>
      <c r="L94" s="226"/>
      <c r="M94" s="219"/>
      <c r="N94" s="219"/>
      <c r="O94" s="219"/>
      <c r="P94" s="219"/>
    </row>
    <row r="95" spans="1:16">
      <c r="A95" s="219"/>
      <c r="B95" s="219"/>
      <c r="C95" s="219"/>
      <c r="D95" s="219"/>
      <c r="E95" s="219"/>
      <c r="F95" s="219"/>
      <c r="G95" s="219"/>
      <c r="H95" s="219"/>
      <c r="I95" s="219"/>
      <c r="J95" s="219"/>
      <c r="K95" s="219"/>
      <c r="L95" s="226"/>
      <c r="M95" s="219"/>
      <c r="N95" s="219"/>
      <c r="O95" s="219"/>
      <c r="P95" s="219"/>
    </row>
    <row r="96" spans="1:16">
      <c r="A96" s="219"/>
      <c r="B96" s="219"/>
      <c r="C96" s="219"/>
      <c r="D96" s="219"/>
      <c r="E96" s="219"/>
      <c r="F96" s="219"/>
      <c r="G96" s="219"/>
      <c r="H96" s="219"/>
      <c r="I96" s="219"/>
      <c r="J96" s="219"/>
      <c r="K96" s="219"/>
      <c r="L96" s="226"/>
      <c r="M96" s="219"/>
      <c r="N96" s="219"/>
      <c r="O96" s="219"/>
      <c r="P96" s="219"/>
    </row>
    <row r="97" spans="1:16">
      <c r="A97" s="219"/>
      <c r="B97" s="219"/>
      <c r="C97" s="219"/>
      <c r="D97" s="219"/>
      <c r="E97" s="219"/>
      <c r="F97" s="219"/>
      <c r="G97" s="219"/>
      <c r="H97" s="219"/>
      <c r="I97" s="219"/>
      <c r="J97" s="219"/>
      <c r="K97" s="219"/>
      <c r="L97" s="226"/>
      <c r="M97" s="219"/>
      <c r="N97" s="219"/>
      <c r="O97" s="219"/>
      <c r="P97" s="219"/>
    </row>
    <row r="98" spans="1:16">
      <c r="A98" s="219"/>
      <c r="B98" s="219"/>
      <c r="C98" s="219"/>
      <c r="D98" s="219"/>
      <c r="E98" s="219"/>
      <c r="F98" s="219"/>
      <c r="G98" s="219"/>
      <c r="H98" s="219"/>
      <c r="I98" s="219"/>
      <c r="J98" s="219"/>
      <c r="K98" s="219"/>
      <c r="L98" s="226"/>
      <c r="M98" s="219"/>
      <c r="N98" s="219"/>
      <c r="O98" s="219"/>
      <c r="P98" s="219"/>
    </row>
    <row r="99" spans="1:16">
      <c r="A99" s="219"/>
      <c r="B99" s="219"/>
      <c r="C99" s="219"/>
      <c r="D99" s="219"/>
      <c r="E99" s="219"/>
      <c r="F99" s="219"/>
      <c r="G99" s="219"/>
      <c r="H99" s="219"/>
      <c r="I99" s="219"/>
      <c r="J99" s="219"/>
      <c r="K99" s="219"/>
      <c r="L99" s="226"/>
      <c r="M99" s="219"/>
      <c r="N99" s="219"/>
      <c r="O99" s="219"/>
      <c r="P99" s="219"/>
    </row>
    <row r="100" spans="1:16">
      <c r="A100" s="219"/>
      <c r="B100" s="219"/>
      <c r="C100" s="219"/>
      <c r="D100" s="220"/>
      <c r="E100" s="220"/>
      <c r="F100" s="220"/>
      <c r="G100" s="220"/>
      <c r="H100" s="219"/>
      <c r="I100" s="219"/>
      <c r="J100" s="219"/>
      <c r="K100" s="219"/>
      <c r="L100" s="226"/>
      <c r="M100" s="219"/>
      <c r="N100" s="219"/>
      <c r="O100" s="219"/>
      <c r="P100" s="219"/>
    </row>
    <row r="101" spans="1:16">
      <c r="A101" s="219"/>
      <c r="B101" s="219"/>
      <c r="C101" s="219"/>
      <c r="D101" s="220"/>
      <c r="E101" s="220"/>
      <c r="F101" s="220"/>
      <c r="G101" s="220"/>
      <c r="H101" s="219"/>
      <c r="I101" s="219"/>
      <c r="J101" s="219"/>
      <c r="K101" s="219"/>
      <c r="L101" s="226"/>
      <c r="M101" s="219"/>
      <c r="N101" s="219"/>
      <c r="O101" s="219"/>
      <c r="P101" s="219"/>
    </row>
    <row r="102" spans="1:16">
      <c r="A102" s="219"/>
      <c r="B102" s="219"/>
      <c r="C102" s="219"/>
      <c r="D102" s="220"/>
      <c r="E102" s="220"/>
      <c r="F102" s="220"/>
      <c r="G102" s="220"/>
      <c r="H102" s="219"/>
      <c r="I102" s="219"/>
      <c r="J102" s="219"/>
      <c r="K102" s="219"/>
      <c r="L102" s="226"/>
      <c r="M102" s="219"/>
      <c r="N102" s="219"/>
      <c r="O102" s="219"/>
      <c r="P102" s="219"/>
    </row>
    <row r="103" spans="1:16">
      <c r="A103" s="219"/>
      <c r="B103" s="219"/>
      <c r="C103" s="219"/>
      <c r="D103" s="220"/>
      <c r="E103" s="220"/>
      <c r="F103" s="220"/>
      <c r="G103" s="220"/>
      <c r="H103" s="219"/>
      <c r="I103" s="219"/>
      <c r="J103" s="219"/>
      <c r="K103" s="219"/>
      <c r="L103" s="226"/>
      <c r="M103" s="219"/>
      <c r="N103" s="219"/>
      <c r="O103" s="219"/>
      <c r="P103" s="219"/>
    </row>
    <row r="104" spans="1:16">
      <c r="A104" s="219"/>
      <c r="B104" s="219"/>
      <c r="C104" s="219"/>
      <c r="D104" s="220"/>
      <c r="E104" s="220"/>
      <c r="F104" s="220"/>
      <c r="G104" s="220"/>
      <c r="H104" s="219"/>
      <c r="I104" s="219"/>
      <c r="J104" s="219"/>
      <c r="K104" s="219"/>
      <c r="L104" s="226"/>
      <c r="M104" s="219"/>
      <c r="N104" s="219"/>
      <c r="O104" s="219"/>
      <c r="P104" s="219"/>
    </row>
    <row r="105" spans="1:16">
      <c r="A105" s="219"/>
      <c r="B105" s="219"/>
      <c r="C105" s="219"/>
      <c r="D105" s="220"/>
      <c r="E105" s="220"/>
      <c r="F105" s="220"/>
      <c r="G105" s="220"/>
      <c r="H105" s="219"/>
      <c r="I105" s="219"/>
      <c r="J105" s="219"/>
      <c r="K105" s="219"/>
      <c r="L105" s="226"/>
      <c r="M105" s="219"/>
      <c r="N105" s="219"/>
      <c r="O105" s="219"/>
      <c r="P105" s="219"/>
    </row>
    <row r="106" spans="1:16">
      <c r="A106" s="219"/>
      <c r="B106" s="219"/>
      <c r="C106" s="219"/>
      <c r="D106" s="220"/>
      <c r="E106" s="220"/>
      <c r="F106" s="220"/>
      <c r="G106" s="220"/>
      <c r="H106" s="219"/>
      <c r="I106" s="219"/>
      <c r="J106" s="219"/>
      <c r="K106" s="219"/>
      <c r="L106" s="226"/>
      <c r="M106" s="219"/>
      <c r="N106" s="219"/>
      <c r="O106" s="219"/>
      <c r="P106" s="219"/>
    </row>
    <row r="107" spans="1:16">
      <c r="A107" s="219"/>
      <c r="B107" s="219"/>
      <c r="C107" s="219"/>
      <c r="D107" s="219"/>
      <c r="E107" s="219"/>
      <c r="F107" s="219"/>
      <c r="G107" s="219"/>
      <c r="H107" s="219"/>
      <c r="I107" s="219"/>
      <c r="J107" s="219"/>
      <c r="K107" s="219"/>
      <c r="L107" s="226"/>
      <c r="M107" s="219"/>
      <c r="N107" s="219"/>
      <c r="O107" s="219"/>
      <c r="P107" s="219"/>
    </row>
    <row r="108" spans="1:16">
      <c r="A108" s="219"/>
      <c r="B108" s="219"/>
      <c r="C108" s="219"/>
      <c r="D108" s="219"/>
      <c r="E108" s="219"/>
      <c r="F108" s="219"/>
      <c r="G108" s="219"/>
      <c r="H108" s="219"/>
      <c r="I108" s="219"/>
      <c r="J108" s="219"/>
      <c r="K108" s="219"/>
      <c r="L108" s="226"/>
      <c r="M108" s="219"/>
      <c r="N108" s="219"/>
      <c r="O108" s="219"/>
      <c r="P108" s="219"/>
    </row>
    <row r="109" spans="1:16">
      <c r="A109" s="219"/>
      <c r="B109" s="219"/>
      <c r="C109" s="219"/>
      <c r="D109" s="219"/>
      <c r="E109" s="219"/>
      <c r="F109" s="219"/>
      <c r="G109" s="219"/>
      <c r="H109" s="219"/>
      <c r="I109" s="219"/>
      <c r="J109" s="219"/>
      <c r="K109" s="219"/>
      <c r="L109" s="226"/>
      <c r="M109" s="219"/>
      <c r="N109" s="219"/>
      <c r="O109" s="219"/>
      <c r="P109" s="219"/>
    </row>
    <row r="110" spans="1:16">
      <c r="A110" s="219"/>
      <c r="B110" s="219"/>
      <c r="C110" s="219"/>
      <c r="D110" s="219"/>
      <c r="E110" s="219"/>
      <c r="F110" s="219"/>
      <c r="G110" s="219"/>
      <c r="H110" s="219"/>
      <c r="I110" s="219"/>
      <c r="J110" s="219"/>
      <c r="K110" s="219"/>
      <c r="L110" s="226"/>
      <c r="M110" s="219"/>
      <c r="N110" s="219"/>
      <c r="O110" s="219"/>
      <c r="P110" s="219"/>
    </row>
    <row r="111" spans="1:16">
      <c r="A111" s="219"/>
      <c r="B111" s="219"/>
      <c r="C111" s="219"/>
      <c r="D111" s="219"/>
      <c r="E111" s="219"/>
      <c r="F111" s="219"/>
      <c r="G111" s="219"/>
      <c r="H111" s="219"/>
      <c r="I111" s="219"/>
      <c r="J111" s="219"/>
      <c r="K111" s="219"/>
      <c r="L111" s="226"/>
      <c r="M111" s="219"/>
      <c r="N111" s="219"/>
      <c r="O111" s="219"/>
      <c r="P111" s="219"/>
    </row>
    <row r="112" spans="1:16">
      <c r="A112" s="219"/>
      <c r="B112" s="219"/>
      <c r="C112" s="219"/>
      <c r="D112" s="219"/>
      <c r="E112" s="219"/>
      <c r="F112" s="219"/>
      <c r="G112" s="219"/>
      <c r="H112" s="219"/>
      <c r="I112" s="219"/>
      <c r="J112" s="219"/>
      <c r="K112" s="219"/>
      <c r="L112" s="226"/>
      <c r="M112" s="219"/>
      <c r="N112" s="219"/>
      <c r="O112" s="219"/>
      <c r="P112" s="219"/>
    </row>
    <row r="113" spans="1:16">
      <c r="A113" s="219"/>
      <c r="B113" s="219"/>
      <c r="C113" s="219"/>
      <c r="D113" s="219"/>
      <c r="E113" s="219"/>
      <c r="F113" s="219"/>
      <c r="G113" s="219"/>
      <c r="H113" s="219"/>
      <c r="I113" s="219"/>
      <c r="J113" s="219"/>
      <c r="K113" s="219"/>
      <c r="L113" s="226"/>
      <c r="M113" s="219"/>
      <c r="N113" s="219"/>
      <c r="O113" s="219"/>
      <c r="P113" s="219"/>
    </row>
    <row r="114" ht="17.25" spans="1:16">
      <c r="A114" s="95"/>
      <c r="B114" s="95"/>
      <c r="C114" s="95"/>
      <c r="D114" s="95"/>
      <c r="E114" s="95"/>
      <c r="F114" s="95"/>
      <c r="G114" s="95"/>
      <c r="H114" s="95"/>
      <c r="I114" s="95"/>
      <c r="J114" s="95"/>
      <c r="K114" s="95"/>
      <c r="L114" s="95"/>
      <c r="M114" s="95"/>
      <c r="N114" s="95"/>
      <c r="O114" s="95"/>
      <c r="P114" s="95"/>
    </row>
  </sheetData>
  <pageMargins left="0.699305555555556" right="0.699305555555556"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1"/>
  <sheetViews>
    <sheetView workbookViewId="0">
      <selection activeCell="Q35" sqref="Q35"/>
    </sheetView>
  </sheetViews>
  <sheetFormatPr defaultColWidth="9" defaultRowHeight="16.5" outlineLevelCol="5"/>
  <sheetData>
    <row r="2" spans="1:6">
      <c r="A2" s="175" t="s">
        <v>72</v>
      </c>
      <c r="B2" s="176" t="s">
        <v>73</v>
      </c>
      <c r="C2" s="177"/>
      <c r="D2" s="178" t="s">
        <v>74</v>
      </c>
      <c r="E2" s="179" t="s">
        <v>3088</v>
      </c>
      <c r="F2" s="103"/>
    </row>
    <row r="3" spans="1:6">
      <c r="A3" s="180" t="s">
        <v>76</v>
      </c>
      <c r="B3" s="181" t="s">
        <v>3089</v>
      </c>
      <c r="C3" s="182"/>
      <c r="D3" s="183" t="s">
        <v>78</v>
      </c>
      <c r="E3" s="184" t="s">
        <v>79</v>
      </c>
      <c r="F3" s="103"/>
    </row>
    <row r="4" spans="1:6">
      <c r="A4" s="180" t="s">
        <v>80</v>
      </c>
      <c r="B4" s="181">
        <v>2</v>
      </c>
      <c r="C4" s="182"/>
      <c r="D4" s="185"/>
      <c r="E4" s="186"/>
      <c r="F4" s="103"/>
    </row>
    <row r="5" spans="1:6">
      <c r="A5" s="114"/>
      <c r="B5" s="114"/>
      <c r="C5" s="114"/>
      <c r="D5" s="114"/>
      <c r="E5" s="114"/>
      <c r="F5" s="103"/>
    </row>
    <row r="6" spans="1:6">
      <c r="A6" s="109" t="s">
        <v>83</v>
      </c>
      <c r="B6" s="187" t="s">
        <v>916</v>
      </c>
      <c r="C6" s="188" t="s">
        <v>3090</v>
      </c>
      <c r="D6" s="189" t="s">
        <v>3091</v>
      </c>
      <c r="E6" s="189" t="s">
        <v>2445</v>
      </c>
      <c r="F6" s="189" t="s">
        <v>3092</v>
      </c>
    </row>
    <row r="7" spans="1:6">
      <c r="A7" s="111" t="s">
        <v>100</v>
      </c>
      <c r="B7" s="191" t="s">
        <v>103</v>
      </c>
      <c r="C7" s="192" t="s">
        <v>103</v>
      </c>
      <c r="D7" s="192" t="s">
        <v>101</v>
      </c>
      <c r="E7" s="192" t="s">
        <v>101</v>
      </c>
      <c r="F7" s="192" t="s">
        <v>101</v>
      </c>
    </row>
    <row r="8" spans="1:6">
      <c r="A8" s="111" t="s">
        <v>104</v>
      </c>
      <c r="B8" s="191" t="s">
        <v>105</v>
      </c>
      <c r="C8" s="112" t="s">
        <v>934</v>
      </c>
      <c r="D8" s="112" t="s">
        <v>3093</v>
      </c>
      <c r="E8" s="112" t="s">
        <v>2449</v>
      </c>
      <c r="F8" s="112" t="s">
        <v>1948</v>
      </c>
    </row>
    <row r="9" spans="1:6">
      <c r="A9" s="103"/>
      <c r="B9" s="114"/>
      <c r="C9" s="103"/>
      <c r="D9" s="103"/>
      <c r="E9" s="205"/>
      <c r="F9" s="206"/>
    </row>
    <row r="10" spans="1:6">
      <c r="A10" s="103"/>
      <c r="B10" s="114"/>
      <c r="C10" s="103"/>
      <c r="D10" s="103"/>
      <c r="E10" s="205"/>
      <c r="F10" s="206"/>
    </row>
    <row r="11" spans="1:6">
      <c r="A11" s="103"/>
      <c r="B11" s="114"/>
      <c r="C11" s="103"/>
      <c r="D11" s="103"/>
      <c r="E11" s="205"/>
      <c r="F11" s="206"/>
    </row>
  </sheetData>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9"/>
  <sheetViews>
    <sheetView workbookViewId="0">
      <selection activeCell="A1" sqref="$A1:$XFD1"/>
    </sheetView>
  </sheetViews>
  <sheetFormatPr defaultColWidth="9" defaultRowHeight="16.5" outlineLevelCol="4"/>
  <sheetData>
    <row r="2" spans="1:5">
      <c r="A2" s="175" t="s">
        <v>72</v>
      </c>
      <c r="B2" s="176" t="s">
        <v>73</v>
      </c>
      <c r="C2" s="177"/>
      <c r="D2" s="178" t="s">
        <v>74</v>
      </c>
      <c r="E2" s="179" t="s">
        <v>3094</v>
      </c>
    </row>
    <row r="3" spans="1:5">
      <c r="A3" s="180" t="s">
        <v>76</v>
      </c>
      <c r="B3" s="181" t="s">
        <v>3095</v>
      </c>
      <c r="C3" s="182"/>
      <c r="D3" s="183" t="s">
        <v>78</v>
      </c>
      <c r="E3" s="184" t="s">
        <v>79</v>
      </c>
    </row>
    <row r="4" spans="1:5">
      <c r="A4" s="180" t="s">
        <v>80</v>
      </c>
      <c r="B4" s="181">
        <v>1</v>
      </c>
      <c r="C4" s="182"/>
      <c r="D4" s="185"/>
      <c r="E4" s="186"/>
    </row>
    <row r="5" spans="1:5">
      <c r="A5" s="114"/>
      <c r="B5" s="114"/>
      <c r="C5" s="114"/>
      <c r="D5" s="114"/>
      <c r="E5" s="114"/>
    </row>
    <row r="6" spans="1:5">
      <c r="A6" s="109" t="s">
        <v>83</v>
      </c>
      <c r="B6" s="187" t="s">
        <v>916</v>
      </c>
      <c r="C6" s="188" t="s">
        <v>3096</v>
      </c>
      <c r="D6" s="189" t="s">
        <v>3097</v>
      </c>
      <c r="E6" s="189"/>
    </row>
    <row r="7" spans="1:5">
      <c r="A7" s="111" t="s">
        <v>100</v>
      </c>
      <c r="B7" s="191" t="s">
        <v>103</v>
      </c>
      <c r="C7" s="192" t="s">
        <v>101</v>
      </c>
      <c r="D7" s="192" t="s">
        <v>101</v>
      </c>
      <c r="E7" s="192"/>
    </row>
    <row r="8" spans="1:5">
      <c r="A8" s="111" t="s">
        <v>104</v>
      </c>
      <c r="B8" s="191" t="s">
        <v>105</v>
      </c>
      <c r="C8" s="112" t="s">
        <v>3098</v>
      </c>
      <c r="D8" s="112" t="s">
        <v>1948</v>
      </c>
      <c r="E8" s="112"/>
    </row>
    <row r="9" spans="1:5">
      <c r="A9" s="103"/>
      <c r="B9" s="114"/>
      <c r="C9" s="103"/>
      <c r="D9" s="103"/>
      <c r="E9" s="205"/>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20"/>
  <sheetViews>
    <sheetView workbookViewId="0">
      <selection activeCell="Q14" sqref="Q14"/>
    </sheetView>
  </sheetViews>
  <sheetFormatPr defaultColWidth="9" defaultRowHeight="16.5" outlineLevelCol="5"/>
  <sheetData>
    <row r="2" spans="1:6">
      <c r="A2" s="175" t="s">
        <v>72</v>
      </c>
      <c r="B2" s="176" t="s">
        <v>73</v>
      </c>
      <c r="C2" s="177"/>
      <c r="D2" s="178" t="s">
        <v>74</v>
      </c>
      <c r="E2" s="179" t="s">
        <v>3099</v>
      </c>
      <c r="F2" s="103"/>
    </row>
    <row r="3" spans="1:6">
      <c r="A3" s="180" t="s">
        <v>76</v>
      </c>
      <c r="B3" s="181" t="s">
        <v>3100</v>
      </c>
      <c r="C3" s="182"/>
      <c r="D3" s="183" t="s">
        <v>78</v>
      </c>
      <c r="E3" s="184" t="s">
        <v>79</v>
      </c>
      <c r="F3" s="103"/>
    </row>
    <row r="4" spans="1:6">
      <c r="A4" s="180" t="s">
        <v>80</v>
      </c>
      <c r="B4" s="181">
        <v>2</v>
      </c>
      <c r="C4" s="182"/>
      <c r="D4" s="185"/>
      <c r="E4" s="186"/>
      <c r="F4" s="103"/>
    </row>
    <row r="5" spans="1:6">
      <c r="A5" s="114"/>
      <c r="B5" s="114"/>
      <c r="C5" s="114"/>
      <c r="D5" s="114"/>
      <c r="E5" s="114"/>
      <c r="F5" s="103"/>
    </row>
    <row r="6" spans="1:6">
      <c r="A6" s="109" t="s">
        <v>83</v>
      </c>
      <c r="B6" s="187" t="s">
        <v>916</v>
      </c>
      <c r="C6" s="188" t="s">
        <v>3101</v>
      </c>
      <c r="D6" s="189" t="s">
        <v>3102</v>
      </c>
      <c r="E6" s="190" t="s">
        <v>3103</v>
      </c>
      <c r="F6" s="189"/>
    </row>
    <row r="7" spans="1:6">
      <c r="A7" s="111" t="s">
        <v>100</v>
      </c>
      <c r="B7" s="191" t="s">
        <v>103</v>
      </c>
      <c r="C7" s="192" t="s">
        <v>103</v>
      </c>
      <c r="D7" s="192" t="s">
        <v>102</v>
      </c>
      <c r="E7" s="193" t="s">
        <v>103</v>
      </c>
      <c r="F7" s="194"/>
    </row>
    <row r="8" spans="1:6">
      <c r="A8" s="111" t="s">
        <v>104</v>
      </c>
      <c r="B8" s="191" t="s">
        <v>105</v>
      </c>
      <c r="C8" s="112" t="s">
        <v>934</v>
      </c>
      <c r="D8" s="112" t="s">
        <v>2580</v>
      </c>
      <c r="E8" s="195" t="s">
        <v>2580</v>
      </c>
      <c r="F8" s="111"/>
    </row>
    <row r="9" spans="1:6">
      <c r="A9" s="196"/>
      <c r="B9" s="197"/>
      <c r="C9" s="198"/>
      <c r="D9" s="199"/>
      <c r="E9" s="200"/>
      <c r="F9" s="201"/>
    </row>
    <row r="10" spans="1:6">
      <c r="A10" s="196"/>
      <c r="B10" s="197"/>
      <c r="C10" s="198"/>
      <c r="D10" s="199"/>
      <c r="E10" s="200"/>
      <c r="F10" s="201"/>
    </row>
    <row r="11" spans="1:6">
      <c r="A11" s="196"/>
      <c r="B11" s="197"/>
      <c r="C11" s="198"/>
      <c r="D11" s="199"/>
      <c r="E11" s="200"/>
      <c r="F11" s="201"/>
    </row>
    <row r="12" spans="1:6">
      <c r="A12" s="202"/>
      <c r="B12" s="197"/>
      <c r="C12" s="203"/>
      <c r="D12" s="199"/>
      <c r="E12" s="202"/>
      <c r="F12" s="202"/>
    </row>
    <row r="13" spans="1:6">
      <c r="A13" s="202"/>
      <c r="B13" s="197"/>
      <c r="C13" s="203"/>
      <c r="D13" s="199"/>
      <c r="E13" s="202"/>
      <c r="F13" s="202"/>
    </row>
    <row r="14" spans="1:6">
      <c r="A14" s="202"/>
      <c r="B14" s="197"/>
      <c r="C14" s="203"/>
      <c r="D14" s="199"/>
      <c r="E14" s="202"/>
      <c r="F14" s="202"/>
    </row>
    <row r="15" spans="1:6">
      <c r="A15" s="202"/>
      <c r="B15" s="197"/>
      <c r="C15" s="203"/>
      <c r="D15" s="199"/>
      <c r="E15" s="202"/>
      <c r="F15" s="202"/>
    </row>
    <row r="16" spans="1:6">
      <c r="A16" s="202"/>
      <c r="B16" s="197"/>
      <c r="C16" s="203"/>
      <c r="D16" s="199"/>
      <c r="E16" s="202"/>
      <c r="F16" s="202"/>
    </row>
    <row r="17" spans="1:6">
      <c r="A17" s="202"/>
      <c r="B17" s="197"/>
      <c r="C17" s="203"/>
      <c r="D17" s="199"/>
      <c r="E17" s="202"/>
      <c r="F17" s="202"/>
    </row>
    <row r="18" spans="1:6">
      <c r="A18" s="202"/>
      <c r="B18" s="197"/>
      <c r="C18" s="203"/>
      <c r="D18" s="199"/>
      <c r="E18" s="202"/>
      <c r="F18" s="202"/>
    </row>
    <row r="19" spans="1:6">
      <c r="A19" s="202"/>
      <c r="B19" s="197"/>
      <c r="C19" s="203"/>
      <c r="D19" s="199"/>
      <c r="E19" s="202"/>
      <c r="F19" s="202"/>
    </row>
    <row r="20" spans="1:6">
      <c r="A20" s="202"/>
      <c r="B20" s="197"/>
      <c r="C20" s="203"/>
      <c r="D20" s="199"/>
      <c r="E20" s="204"/>
      <c r="F20" s="202"/>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29"/>
  <sheetViews>
    <sheetView tabSelected="1" workbookViewId="0">
      <pane xSplit="1" ySplit="7" topLeftCell="B215" activePane="bottomRight" state="frozen"/>
      <selection/>
      <selection pane="topRight"/>
      <selection pane="bottomLeft"/>
      <selection pane="bottomRight" activeCell="I224" sqref="I224"/>
    </sheetView>
  </sheetViews>
  <sheetFormatPr defaultColWidth="9" defaultRowHeight="14.25"/>
  <cols>
    <col min="1" max="1" width="35.875" style="245" customWidth="1"/>
    <col min="2" max="2" width="9" style="245"/>
    <col min="3" max="3" width="9" style="450"/>
    <col min="4" max="5" width="16.25" style="219" customWidth="1"/>
    <col min="6" max="6" width="9" style="245"/>
    <col min="7" max="7" width="20.625" style="219" customWidth="1"/>
    <col min="8" max="9" width="15.625" style="450" customWidth="1"/>
    <col min="10" max="10" width="17.625" style="219" customWidth="1"/>
    <col min="11" max="15" width="14" style="219" customWidth="1"/>
    <col min="16" max="16" width="12.125" style="245" customWidth="1"/>
    <col min="17" max="17" width="16.875" style="341" customWidth="1"/>
    <col min="18" max="19" width="7.375" style="219" customWidth="1"/>
    <col min="20" max="22" width="9" style="219"/>
    <col min="23" max="23" width="17.25" style="219" customWidth="1"/>
    <col min="24" max="16384" width="9" style="219"/>
  </cols>
  <sheetData>
    <row r="1" spans="1:23">
      <c r="A1" s="891" t="s">
        <v>72</v>
      </c>
      <c r="B1" s="892" t="s">
        <v>73</v>
      </c>
      <c r="C1" s="893"/>
      <c r="D1" s="894" t="s">
        <v>74</v>
      </c>
      <c r="E1" s="895" t="s">
        <v>75</v>
      </c>
      <c r="F1" s="892"/>
      <c r="G1" s="261"/>
      <c r="H1" s="261"/>
      <c r="I1" s="261"/>
      <c r="J1" s="261"/>
      <c r="K1" s="261"/>
      <c r="L1" s="261"/>
      <c r="M1" s="261"/>
      <c r="N1" s="261"/>
      <c r="O1" s="261"/>
      <c r="P1" s="261"/>
      <c r="Q1" s="900"/>
      <c r="R1" s="261"/>
      <c r="S1" s="261"/>
      <c r="T1" s="261"/>
      <c r="U1" s="261"/>
      <c r="V1" s="261"/>
      <c r="W1" s="114"/>
    </row>
    <row r="2" spans="1:23">
      <c r="A2" s="891" t="s">
        <v>76</v>
      </c>
      <c r="B2" s="892" t="s">
        <v>77</v>
      </c>
      <c r="C2" s="893"/>
      <c r="D2" s="894" t="s">
        <v>78</v>
      </c>
      <c r="E2" s="896" t="s">
        <v>79</v>
      </c>
      <c r="F2" s="897"/>
      <c r="G2" s="261"/>
      <c r="H2" s="261"/>
      <c r="I2" s="261"/>
      <c r="J2" s="261"/>
      <c r="K2" s="261"/>
      <c r="L2" s="261"/>
      <c r="M2" s="261"/>
      <c r="N2" s="261"/>
      <c r="O2" s="261"/>
      <c r="P2" s="261"/>
      <c r="Q2" s="900"/>
      <c r="R2" s="261"/>
      <c r="S2" s="261"/>
      <c r="T2" s="261"/>
      <c r="U2" s="261"/>
      <c r="V2" s="261"/>
      <c r="W2" s="114"/>
    </row>
    <row r="3" spans="1:23">
      <c r="A3" s="891" t="s">
        <v>80</v>
      </c>
      <c r="B3" s="892">
        <v>1</v>
      </c>
      <c r="C3" s="893"/>
      <c r="D3" s="898"/>
      <c r="E3" s="899"/>
      <c r="F3" s="261"/>
      <c r="G3" s="261"/>
      <c r="H3" s="261"/>
      <c r="I3" s="261"/>
      <c r="J3" s="261"/>
      <c r="K3" s="261"/>
      <c r="L3" s="261"/>
      <c r="M3" s="261"/>
      <c r="N3" s="261"/>
      <c r="O3" s="261"/>
      <c r="P3" s="261"/>
      <c r="Q3" s="900"/>
      <c r="R3" s="261"/>
      <c r="S3" s="261"/>
      <c r="T3" s="261"/>
      <c r="U3" s="261"/>
      <c r="V3" s="261"/>
      <c r="W3" s="114"/>
    </row>
    <row r="4" spans="1:23">
      <c r="A4" s="261"/>
      <c r="B4" s="261"/>
      <c r="C4" s="261"/>
      <c r="D4" s="900"/>
      <c r="E4" s="261"/>
      <c r="F4" s="261"/>
      <c r="G4" s="261"/>
      <c r="H4" s="261" t="s">
        <v>81</v>
      </c>
      <c r="I4" s="261" t="s">
        <v>82</v>
      </c>
      <c r="J4" s="261"/>
      <c r="K4" s="261"/>
      <c r="L4" s="261"/>
      <c r="M4" s="261"/>
      <c r="N4" s="261"/>
      <c r="O4" s="261"/>
      <c r="P4" s="261"/>
      <c r="Q4" s="900"/>
      <c r="R4" s="261"/>
      <c r="S4" s="261"/>
      <c r="T4" s="261"/>
      <c r="U4" s="261"/>
      <c r="V4" s="261"/>
      <c r="W4" s="114"/>
    </row>
    <row r="5" spans="1:23">
      <c r="A5" s="901" t="s">
        <v>83</v>
      </c>
      <c r="B5" s="901" t="s">
        <v>84</v>
      </c>
      <c r="C5" s="902" t="s">
        <v>85</v>
      </c>
      <c r="D5" s="902" t="s">
        <v>3</v>
      </c>
      <c r="E5" s="903" t="s">
        <v>4</v>
      </c>
      <c r="F5" s="827" t="s">
        <v>86</v>
      </c>
      <c r="G5" s="827" t="s">
        <v>87</v>
      </c>
      <c r="H5" s="827" t="s">
        <v>88</v>
      </c>
      <c r="I5" s="827" t="s">
        <v>88</v>
      </c>
      <c r="J5" s="827" t="s">
        <v>61</v>
      </c>
      <c r="K5" s="827" t="s">
        <v>62</v>
      </c>
      <c r="L5" s="827" t="s">
        <v>89</v>
      </c>
      <c r="M5" s="827" t="s">
        <v>90</v>
      </c>
      <c r="N5" s="171" t="s">
        <v>91</v>
      </c>
      <c r="O5" s="822" t="s">
        <v>92</v>
      </c>
      <c r="P5" s="827" t="s">
        <v>93</v>
      </c>
      <c r="Q5" s="827" t="s">
        <v>94</v>
      </c>
      <c r="R5" s="827" t="s">
        <v>94</v>
      </c>
      <c r="S5" s="827" t="s">
        <v>95</v>
      </c>
      <c r="T5" s="827" t="s">
        <v>96</v>
      </c>
      <c r="U5" s="827" t="s">
        <v>97</v>
      </c>
      <c r="V5" s="827" t="s">
        <v>98</v>
      </c>
      <c r="W5" s="171" t="s">
        <v>99</v>
      </c>
    </row>
    <row r="6" spans="1:23">
      <c r="A6" s="829" t="s">
        <v>100</v>
      </c>
      <c r="B6" s="829" t="s">
        <v>101</v>
      </c>
      <c r="C6" s="829" t="s">
        <v>101</v>
      </c>
      <c r="D6" s="829" t="s">
        <v>101</v>
      </c>
      <c r="E6" s="829" t="s">
        <v>101</v>
      </c>
      <c r="F6" s="829" t="s">
        <v>101</v>
      </c>
      <c r="G6" s="829" t="s">
        <v>102</v>
      </c>
      <c r="H6" s="829" t="s">
        <v>102</v>
      </c>
      <c r="I6" s="829" t="s">
        <v>102</v>
      </c>
      <c r="J6" s="829" t="s">
        <v>102</v>
      </c>
      <c r="K6" s="829" t="s">
        <v>102</v>
      </c>
      <c r="L6" s="829" t="s">
        <v>102</v>
      </c>
      <c r="M6" s="829" t="s">
        <v>102</v>
      </c>
      <c r="N6" s="172" t="s">
        <v>102</v>
      </c>
      <c r="O6" s="823" t="s">
        <v>101</v>
      </c>
      <c r="P6" s="829" t="s">
        <v>103</v>
      </c>
      <c r="Q6" s="829" t="s">
        <v>103</v>
      </c>
      <c r="R6" s="829" t="s">
        <v>103</v>
      </c>
      <c r="S6" s="829" t="s">
        <v>102</v>
      </c>
      <c r="T6" s="829" t="s">
        <v>103</v>
      </c>
      <c r="U6" s="829" t="s">
        <v>103</v>
      </c>
      <c r="V6" s="829" t="s">
        <v>103</v>
      </c>
      <c r="W6" s="172" t="s">
        <v>103</v>
      </c>
    </row>
    <row r="7" spans="1:23">
      <c r="A7" s="829" t="s">
        <v>104</v>
      </c>
      <c r="B7" s="829" t="s">
        <v>105</v>
      </c>
      <c r="C7" s="829" t="s">
        <v>106</v>
      </c>
      <c r="D7" s="829" t="s">
        <v>107</v>
      </c>
      <c r="E7" s="829" t="s">
        <v>108</v>
      </c>
      <c r="F7" s="829" t="s">
        <v>109</v>
      </c>
      <c r="G7" s="829" t="s">
        <v>110</v>
      </c>
      <c r="H7" s="829" t="s">
        <v>111</v>
      </c>
      <c r="I7" s="829" t="s">
        <v>112</v>
      </c>
      <c r="J7" s="829" t="s">
        <v>113</v>
      </c>
      <c r="K7" s="829" t="s">
        <v>114</v>
      </c>
      <c r="L7" s="829" t="s">
        <v>115</v>
      </c>
      <c r="M7" s="829" t="s">
        <v>116</v>
      </c>
      <c r="N7" s="173" t="s">
        <v>117</v>
      </c>
      <c r="O7" s="823" t="s">
        <v>118</v>
      </c>
      <c r="P7" s="829" t="s">
        <v>119</v>
      </c>
      <c r="Q7" s="829" t="s">
        <v>120</v>
      </c>
      <c r="R7" s="829" t="s">
        <v>121</v>
      </c>
      <c r="S7" s="829" t="s">
        <v>122</v>
      </c>
      <c r="T7" s="829" t="s">
        <v>123</v>
      </c>
      <c r="U7" s="829" t="s">
        <v>124</v>
      </c>
      <c r="V7" s="829" t="s">
        <v>125</v>
      </c>
      <c r="W7" s="173" t="s">
        <v>126</v>
      </c>
    </row>
    <row r="8" spans="1:23">
      <c r="A8" s="904" t="s">
        <v>127</v>
      </c>
      <c r="B8" s="904">
        <v>0</v>
      </c>
      <c r="C8" s="905">
        <v>0</v>
      </c>
      <c r="D8" s="906" t="s">
        <v>128</v>
      </c>
      <c r="E8" s="906" t="s">
        <v>129</v>
      </c>
      <c r="F8" s="904">
        <v>1</v>
      </c>
      <c r="G8" s="905"/>
      <c r="H8" s="905"/>
      <c r="I8" s="905"/>
      <c r="J8" s="905"/>
      <c r="K8" s="905"/>
      <c r="L8" s="905"/>
      <c r="M8" s="905"/>
      <c r="N8" s="905"/>
      <c r="O8" s="905"/>
      <c r="P8" s="904" t="s">
        <v>130</v>
      </c>
      <c r="Q8" s="905" t="s">
        <v>131</v>
      </c>
      <c r="R8" s="864"/>
      <c r="S8" s="864"/>
      <c r="T8" s="864"/>
      <c r="U8" s="864"/>
      <c r="W8" s="114"/>
    </row>
    <row r="9" spans="1:23">
      <c r="A9" s="904" t="s">
        <v>132</v>
      </c>
      <c r="B9" s="904">
        <v>1</v>
      </c>
      <c r="C9" s="905">
        <v>0</v>
      </c>
      <c r="D9" s="906" t="s">
        <v>133</v>
      </c>
      <c r="E9" s="906" t="s">
        <v>134</v>
      </c>
      <c r="F9" s="904">
        <v>1</v>
      </c>
      <c r="G9" s="905"/>
      <c r="H9" s="905"/>
      <c r="I9" s="905"/>
      <c r="J9" s="905"/>
      <c r="K9" s="905"/>
      <c r="L9" s="905"/>
      <c r="M9" s="905"/>
      <c r="N9" s="905"/>
      <c r="O9" s="905"/>
      <c r="P9" s="904" t="s">
        <v>130</v>
      </c>
      <c r="Q9" s="905" t="s">
        <v>135</v>
      </c>
      <c r="R9" s="864"/>
      <c r="S9" s="864"/>
      <c r="T9" s="864"/>
      <c r="U9" s="864"/>
      <c r="V9" s="261"/>
      <c r="W9" s="114"/>
    </row>
    <row r="10" spans="1:23">
      <c r="A10" s="904" t="s">
        <v>136</v>
      </c>
      <c r="B10" s="904">
        <v>2</v>
      </c>
      <c r="C10" s="905">
        <v>0</v>
      </c>
      <c r="D10" s="906" t="s">
        <v>128</v>
      </c>
      <c r="E10" s="906" t="s">
        <v>137</v>
      </c>
      <c r="F10" s="904">
        <v>1</v>
      </c>
      <c r="G10" s="905"/>
      <c r="H10" s="905"/>
      <c r="I10" s="905"/>
      <c r="J10" s="905"/>
      <c r="K10" s="905"/>
      <c r="L10" s="905"/>
      <c r="M10" s="905"/>
      <c r="N10" s="905"/>
      <c r="O10" s="905"/>
      <c r="P10" s="904" t="s">
        <v>130</v>
      </c>
      <c r="Q10" s="905" t="s">
        <v>138</v>
      </c>
      <c r="R10" s="864"/>
      <c r="S10" s="864"/>
      <c r="T10" s="864"/>
      <c r="U10" s="864"/>
      <c r="V10" s="261"/>
      <c r="W10" s="114"/>
    </row>
    <row r="11" spans="1:23">
      <c r="A11" s="904" t="s">
        <v>139</v>
      </c>
      <c r="B11" s="904">
        <v>3</v>
      </c>
      <c r="C11" s="905">
        <v>0</v>
      </c>
      <c r="D11" s="906" t="s">
        <v>137</v>
      </c>
      <c r="E11" s="906" t="s">
        <v>133</v>
      </c>
      <c r="F11" s="904">
        <v>1</v>
      </c>
      <c r="G11" s="905"/>
      <c r="H11" s="905"/>
      <c r="I11" s="905"/>
      <c r="J11" s="905"/>
      <c r="K11" s="905"/>
      <c r="L11" s="905"/>
      <c r="M11" s="905"/>
      <c r="N11" s="905"/>
      <c r="O11" s="905"/>
      <c r="P11" s="904" t="s">
        <v>130</v>
      </c>
      <c r="Q11" s="905" t="s">
        <v>140</v>
      </c>
      <c r="R11" s="864"/>
      <c r="S11" s="864"/>
      <c r="T11" s="864"/>
      <c r="U11" s="864"/>
      <c r="V11" s="261"/>
      <c r="W11" s="114"/>
    </row>
    <row r="12" spans="1:23">
      <c r="A12" s="904" t="s">
        <v>141</v>
      </c>
      <c r="B12" s="904">
        <v>4</v>
      </c>
      <c r="C12" s="905">
        <v>0</v>
      </c>
      <c r="D12" s="906" t="s">
        <v>134</v>
      </c>
      <c r="E12" s="906" t="s">
        <v>142</v>
      </c>
      <c r="F12" s="904">
        <v>1</v>
      </c>
      <c r="G12" s="905"/>
      <c r="H12" s="905"/>
      <c r="I12" s="905"/>
      <c r="J12" s="905"/>
      <c r="K12" s="905"/>
      <c r="L12" s="905"/>
      <c r="M12" s="905"/>
      <c r="N12" s="905"/>
      <c r="O12" s="905"/>
      <c r="P12" s="904" t="s">
        <v>130</v>
      </c>
      <c r="Q12" s="905" t="s">
        <v>143</v>
      </c>
      <c r="R12" s="864"/>
      <c r="S12" s="864"/>
      <c r="T12" s="864"/>
      <c r="U12" s="864"/>
      <c r="V12" s="261"/>
      <c r="W12" s="114"/>
    </row>
    <row r="13" spans="1:23">
      <c r="A13" s="904" t="s">
        <v>144</v>
      </c>
      <c r="B13" s="904">
        <v>5</v>
      </c>
      <c r="C13" s="907">
        <v>0</v>
      </c>
      <c r="D13" s="906" t="s">
        <v>128</v>
      </c>
      <c r="E13" s="906" t="s">
        <v>129</v>
      </c>
      <c r="F13" s="908">
        <v>6</v>
      </c>
      <c r="G13" s="905"/>
      <c r="H13" s="907"/>
      <c r="I13" s="907"/>
      <c r="J13" s="907"/>
      <c r="K13" s="907"/>
      <c r="L13" s="907"/>
      <c r="M13" s="907"/>
      <c r="N13" s="907"/>
      <c r="O13" s="907"/>
      <c r="P13" s="908" t="s">
        <v>145</v>
      </c>
      <c r="Q13" s="907" t="s">
        <v>146</v>
      </c>
      <c r="R13" s="261"/>
      <c r="S13" s="261"/>
      <c r="T13" s="261"/>
      <c r="U13" s="261"/>
      <c r="V13" s="261"/>
      <c r="W13" s="114"/>
    </row>
    <row r="14" spans="1:23">
      <c r="A14" s="904" t="s">
        <v>147</v>
      </c>
      <c r="B14" s="904">
        <v>6</v>
      </c>
      <c r="C14" s="907">
        <v>0</v>
      </c>
      <c r="D14" s="906" t="s">
        <v>128</v>
      </c>
      <c r="E14" s="906" t="s">
        <v>129</v>
      </c>
      <c r="F14" s="908">
        <v>2</v>
      </c>
      <c r="G14" s="905"/>
      <c r="H14" s="907"/>
      <c r="I14" s="907"/>
      <c r="J14" s="907"/>
      <c r="K14" s="907"/>
      <c r="L14" s="907"/>
      <c r="M14" s="907"/>
      <c r="N14" s="907"/>
      <c r="O14" s="907"/>
      <c r="P14" s="908" t="s">
        <v>148</v>
      </c>
      <c r="Q14" s="907" t="s">
        <v>149</v>
      </c>
      <c r="R14" s="261"/>
      <c r="S14" s="261"/>
      <c r="T14" s="261"/>
      <c r="U14" s="261"/>
      <c r="V14" s="261"/>
      <c r="W14" s="114"/>
    </row>
    <row r="15" spans="1:23">
      <c r="A15" s="904" t="s">
        <v>150</v>
      </c>
      <c r="B15" s="904">
        <v>7</v>
      </c>
      <c r="C15" s="905">
        <v>0</v>
      </c>
      <c r="D15" s="906" t="s">
        <v>128</v>
      </c>
      <c r="E15" s="906" t="s">
        <v>137</v>
      </c>
      <c r="F15" s="904">
        <v>4</v>
      </c>
      <c r="G15" s="905"/>
      <c r="H15" s="905"/>
      <c r="I15" s="905"/>
      <c r="J15" s="905"/>
      <c r="K15" s="905"/>
      <c r="L15" s="905"/>
      <c r="M15" s="905"/>
      <c r="N15" s="905"/>
      <c r="O15" s="905"/>
      <c r="P15" s="904" t="s">
        <v>151</v>
      </c>
      <c r="Q15" s="905" t="s">
        <v>152</v>
      </c>
      <c r="R15" s="864"/>
      <c r="S15" s="864"/>
      <c r="T15" s="864"/>
      <c r="U15" s="864"/>
      <c r="V15" s="261"/>
      <c r="W15" s="114"/>
    </row>
    <row r="16" spans="1:23">
      <c r="A16" s="904" t="s">
        <v>153</v>
      </c>
      <c r="B16" s="904">
        <v>8</v>
      </c>
      <c r="C16" s="905">
        <v>0</v>
      </c>
      <c r="D16" s="906" t="s">
        <v>137</v>
      </c>
      <c r="E16" s="906" t="s">
        <v>133</v>
      </c>
      <c r="F16" s="904">
        <v>4</v>
      </c>
      <c r="G16" s="905"/>
      <c r="H16" s="905"/>
      <c r="I16" s="905"/>
      <c r="J16" s="905"/>
      <c r="K16" s="905"/>
      <c r="L16" s="905"/>
      <c r="M16" s="905"/>
      <c r="N16" s="905"/>
      <c r="O16" s="905"/>
      <c r="P16" s="904" t="s">
        <v>151</v>
      </c>
      <c r="Q16" s="905" t="s">
        <v>154</v>
      </c>
      <c r="R16" s="864"/>
      <c r="S16" s="864"/>
      <c r="T16" s="864"/>
      <c r="U16" s="864"/>
      <c r="V16" s="261"/>
      <c r="W16" s="114"/>
    </row>
    <row r="17" spans="1:23">
      <c r="A17" s="904" t="s">
        <v>155</v>
      </c>
      <c r="B17" s="904">
        <v>9</v>
      </c>
      <c r="C17" s="905">
        <v>0</v>
      </c>
      <c r="D17" s="906" t="s">
        <v>133</v>
      </c>
      <c r="E17" s="906" t="s">
        <v>134</v>
      </c>
      <c r="F17" s="904">
        <v>4</v>
      </c>
      <c r="G17" s="905"/>
      <c r="H17" s="905"/>
      <c r="I17" s="905"/>
      <c r="J17" s="905"/>
      <c r="K17" s="905"/>
      <c r="L17" s="905"/>
      <c r="M17" s="905"/>
      <c r="N17" s="905"/>
      <c r="O17" s="905"/>
      <c r="P17" s="904" t="s">
        <v>151</v>
      </c>
      <c r="Q17" s="905" t="s">
        <v>156</v>
      </c>
      <c r="R17" s="864"/>
      <c r="S17" s="864"/>
      <c r="T17" s="864"/>
      <c r="U17" s="864"/>
      <c r="V17" s="261"/>
      <c r="W17" s="114"/>
    </row>
    <row r="18" spans="1:23">
      <c r="A18" s="904" t="s">
        <v>157</v>
      </c>
      <c r="B18" s="904">
        <v>10</v>
      </c>
      <c r="C18" s="905">
        <v>0</v>
      </c>
      <c r="D18" s="906" t="s">
        <v>134</v>
      </c>
      <c r="E18" s="906" t="s">
        <v>142</v>
      </c>
      <c r="F18" s="904">
        <v>4</v>
      </c>
      <c r="G18" s="905"/>
      <c r="H18" s="905"/>
      <c r="I18" s="905"/>
      <c r="J18" s="905"/>
      <c r="K18" s="905"/>
      <c r="L18" s="905"/>
      <c r="M18" s="905"/>
      <c r="N18" s="905"/>
      <c r="O18" s="905"/>
      <c r="P18" s="904" t="s">
        <v>151</v>
      </c>
      <c r="Q18" s="905" t="s">
        <v>158</v>
      </c>
      <c r="R18" s="864"/>
      <c r="S18" s="864"/>
      <c r="T18" s="864"/>
      <c r="U18" s="864"/>
      <c r="V18" s="261"/>
      <c r="W18" s="114"/>
    </row>
    <row r="19" spans="1:23">
      <c r="A19" s="904" t="s">
        <v>159</v>
      </c>
      <c r="B19" s="904">
        <v>11</v>
      </c>
      <c r="C19" s="905">
        <v>0</v>
      </c>
      <c r="D19" s="906" t="s">
        <v>142</v>
      </c>
      <c r="E19" s="906" t="s">
        <v>160</v>
      </c>
      <c r="F19" s="904">
        <v>4</v>
      </c>
      <c r="G19" s="905"/>
      <c r="H19" s="905"/>
      <c r="I19" s="905"/>
      <c r="J19" s="905"/>
      <c r="K19" s="905"/>
      <c r="L19" s="905"/>
      <c r="M19" s="905"/>
      <c r="N19" s="905"/>
      <c r="O19" s="905"/>
      <c r="P19" s="904" t="s">
        <v>151</v>
      </c>
      <c r="Q19" s="905" t="s">
        <v>161</v>
      </c>
      <c r="R19" s="864"/>
      <c r="S19" s="864"/>
      <c r="T19" s="864"/>
      <c r="U19" s="864"/>
      <c r="V19" s="261"/>
      <c r="W19" s="114"/>
    </row>
    <row r="20" spans="1:23">
      <c r="A20" s="904" t="s">
        <v>162</v>
      </c>
      <c r="B20" s="904">
        <v>12</v>
      </c>
      <c r="C20" s="905">
        <v>0</v>
      </c>
      <c r="D20" s="906" t="s">
        <v>160</v>
      </c>
      <c r="E20" s="906" t="s">
        <v>129</v>
      </c>
      <c r="F20" s="904">
        <v>4</v>
      </c>
      <c r="G20" s="905"/>
      <c r="H20" s="905"/>
      <c r="I20" s="905"/>
      <c r="J20" s="905"/>
      <c r="K20" s="905"/>
      <c r="L20" s="905"/>
      <c r="M20" s="905"/>
      <c r="N20" s="905"/>
      <c r="O20" s="905"/>
      <c r="P20" s="904" t="s">
        <v>151</v>
      </c>
      <c r="Q20" s="905" t="s">
        <v>163</v>
      </c>
      <c r="R20" s="864"/>
      <c r="S20" s="864"/>
      <c r="T20" s="864"/>
      <c r="U20" s="864"/>
      <c r="V20" s="261"/>
      <c r="W20" s="114"/>
    </row>
    <row r="21" spans="1:23">
      <c r="A21" s="904" t="s">
        <v>164</v>
      </c>
      <c r="B21" s="904">
        <v>13</v>
      </c>
      <c r="C21" s="905">
        <v>0</v>
      </c>
      <c r="D21" s="906" t="s">
        <v>128</v>
      </c>
      <c r="E21" s="906" t="s">
        <v>129</v>
      </c>
      <c r="F21" s="908">
        <v>3</v>
      </c>
      <c r="G21" s="905" t="s">
        <v>165</v>
      </c>
      <c r="H21" s="907"/>
      <c r="I21" s="907"/>
      <c r="J21" s="907"/>
      <c r="K21" s="907"/>
      <c r="L21" s="907"/>
      <c r="M21" s="907"/>
      <c r="N21" s="907"/>
      <c r="O21" s="907"/>
      <c r="P21" s="908" t="s">
        <v>166</v>
      </c>
      <c r="Q21" s="907" t="s">
        <v>167</v>
      </c>
      <c r="R21" s="261"/>
      <c r="S21" s="261"/>
      <c r="T21" s="261"/>
      <c r="U21" s="261"/>
      <c r="V21" s="261"/>
      <c r="W21" s="114"/>
    </row>
    <row r="22" spans="1:23">
      <c r="A22" s="904" t="s">
        <v>168</v>
      </c>
      <c r="B22" s="904">
        <v>14</v>
      </c>
      <c r="C22" s="905">
        <v>0</v>
      </c>
      <c r="D22" s="906" t="s">
        <v>128</v>
      </c>
      <c r="E22" s="906" t="s">
        <v>129</v>
      </c>
      <c r="F22" s="908">
        <v>3</v>
      </c>
      <c r="G22" s="905" t="s">
        <v>165</v>
      </c>
      <c r="H22" s="907"/>
      <c r="I22" s="907"/>
      <c r="J22" s="907"/>
      <c r="K22" s="907"/>
      <c r="L22" s="907"/>
      <c r="M22" s="907"/>
      <c r="N22" s="907"/>
      <c r="O22" s="907"/>
      <c r="P22" s="908" t="s">
        <v>166</v>
      </c>
      <c r="Q22" s="907" t="s">
        <v>169</v>
      </c>
      <c r="R22" s="261"/>
      <c r="S22" s="261"/>
      <c r="T22" s="261"/>
      <c r="U22" s="261"/>
      <c r="V22" s="261"/>
      <c r="W22" s="114"/>
    </row>
    <row r="23" spans="1:23">
      <c r="A23" s="904" t="s">
        <v>170</v>
      </c>
      <c r="B23" s="904">
        <v>15</v>
      </c>
      <c r="C23" s="905">
        <v>0</v>
      </c>
      <c r="D23" s="906" t="s">
        <v>142</v>
      </c>
      <c r="E23" s="906" t="s">
        <v>160</v>
      </c>
      <c r="F23" s="904">
        <v>1</v>
      </c>
      <c r="G23" s="905"/>
      <c r="H23" s="905"/>
      <c r="I23" s="905"/>
      <c r="J23" s="905"/>
      <c r="K23" s="905"/>
      <c r="L23" s="905"/>
      <c r="M23" s="905"/>
      <c r="N23" s="905"/>
      <c r="O23" s="905"/>
      <c r="P23" s="904" t="s">
        <v>166</v>
      </c>
      <c r="Q23" s="905" t="s">
        <v>171</v>
      </c>
      <c r="R23" s="864"/>
      <c r="S23" s="864"/>
      <c r="T23" s="864"/>
      <c r="U23" s="864"/>
      <c r="V23" s="261"/>
      <c r="W23" s="114"/>
    </row>
    <row r="24" spans="1:23">
      <c r="A24" s="904" t="s">
        <v>172</v>
      </c>
      <c r="B24" s="904">
        <v>16</v>
      </c>
      <c r="C24" s="905">
        <v>0</v>
      </c>
      <c r="D24" s="906" t="s">
        <v>160</v>
      </c>
      <c r="E24" s="906" t="s">
        <v>129</v>
      </c>
      <c r="F24" s="904">
        <v>1</v>
      </c>
      <c r="G24" s="905"/>
      <c r="H24" s="905"/>
      <c r="I24" s="905"/>
      <c r="J24" s="905"/>
      <c r="K24" s="905"/>
      <c r="L24" s="905"/>
      <c r="M24" s="905"/>
      <c r="N24" s="905"/>
      <c r="O24" s="905"/>
      <c r="P24" s="904" t="s">
        <v>166</v>
      </c>
      <c r="Q24" s="905" t="s">
        <v>173</v>
      </c>
      <c r="R24" s="864"/>
      <c r="S24" s="864"/>
      <c r="T24" s="864"/>
      <c r="U24" s="864"/>
      <c r="V24" s="261"/>
      <c r="W24" s="114"/>
    </row>
    <row r="25" spans="1:23">
      <c r="A25" s="904" t="s">
        <v>174</v>
      </c>
      <c r="B25" s="904">
        <v>17</v>
      </c>
      <c r="C25" s="905">
        <v>0</v>
      </c>
      <c r="D25" s="906" t="s">
        <v>128</v>
      </c>
      <c r="E25" s="906" t="s">
        <v>137</v>
      </c>
      <c r="F25" s="904">
        <v>2</v>
      </c>
      <c r="G25" s="905"/>
      <c r="H25" s="905"/>
      <c r="I25" s="905"/>
      <c r="J25" s="905"/>
      <c r="K25" s="905"/>
      <c r="L25" s="905"/>
      <c r="M25" s="905"/>
      <c r="N25" s="905"/>
      <c r="O25" s="905"/>
      <c r="P25" s="904" t="s">
        <v>166</v>
      </c>
      <c r="Q25" s="905" t="s">
        <v>175</v>
      </c>
      <c r="R25" s="864"/>
      <c r="S25" s="864"/>
      <c r="T25" s="864"/>
      <c r="U25" s="864"/>
      <c r="V25" s="261"/>
      <c r="W25" s="114"/>
    </row>
    <row r="26" spans="1:23">
      <c r="A26" s="904" t="s">
        <v>176</v>
      </c>
      <c r="B26" s="904">
        <v>18</v>
      </c>
      <c r="C26" s="905">
        <v>0</v>
      </c>
      <c r="D26" s="906" t="s">
        <v>137</v>
      </c>
      <c r="E26" s="906" t="s">
        <v>133</v>
      </c>
      <c r="F26" s="904">
        <v>2</v>
      </c>
      <c r="G26" s="905"/>
      <c r="H26" s="907"/>
      <c r="I26" s="907"/>
      <c r="J26" s="907"/>
      <c r="K26" s="907"/>
      <c r="L26" s="907"/>
      <c r="M26" s="907"/>
      <c r="N26" s="907"/>
      <c r="O26" s="907"/>
      <c r="P26" s="904" t="s">
        <v>166</v>
      </c>
      <c r="Q26" s="905" t="s">
        <v>175</v>
      </c>
      <c r="R26" s="864"/>
      <c r="S26" s="261"/>
      <c r="T26" s="261"/>
      <c r="U26" s="261"/>
      <c r="V26" s="261"/>
      <c r="W26" s="114"/>
    </row>
    <row r="27" spans="1:23">
      <c r="A27" s="904" t="s">
        <v>177</v>
      </c>
      <c r="B27" s="904">
        <v>19</v>
      </c>
      <c r="C27" s="905">
        <v>0</v>
      </c>
      <c r="D27" s="906" t="s">
        <v>133</v>
      </c>
      <c r="E27" s="906" t="s">
        <v>134</v>
      </c>
      <c r="F27" s="904">
        <v>2</v>
      </c>
      <c r="G27" s="905"/>
      <c r="H27" s="907"/>
      <c r="I27" s="907"/>
      <c r="J27" s="907"/>
      <c r="K27" s="907"/>
      <c r="L27" s="907"/>
      <c r="M27" s="907"/>
      <c r="N27" s="907"/>
      <c r="O27" s="907"/>
      <c r="P27" s="904" t="s">
        <v>166</v>
      </c>
      <c r="Q27" s="905" t="s">
        <v>175</v>
      </c>
      <c r="R27" s="864"/>
      <c r="S27" s="261"/>
      <c r="T27" s="261"/>
      <c r="U27" s="261"/>
      <c r="V27" s="261"/>
      <c r="W27" s="114"/>
    </row>
    <row r="28" spans="1:23">
      <c r="A28" s="904" t="s">
        <v>178</v>
      </c>
      <c r="B28" s="904">
        <v>20</v>
      </c>
      <c r="C28" s="905">
        <v>0</v>
      </c>
      <c r="D28" s="906" t="s">
        <v>134</v>
      </c>
      <c r="E28" s="906" t="s">
        <v>142</v>
      </c>
      <c r="F28" s="904">
        <v>2</v>
      </c>
      <c r="G28" s="905"/>
      <c r="H28" s="907"/>
      <c r="I28" s="907"/>
      <c r="J28" s="907"/>
      <c r="K28" s="907"/>
      <c r="L28" s="907"/>
      <c r="M28" s="907"/>
      <c r="N28" s="907"/>
      <c r="O28" s="907"/>
      <c r="P28" s="904" t="s">
        <v>166</v>
      </c>
      <c r="Q28" s="905" t="s">
        <v>175</v>
      </c>
      <c r="R28" s="864"/>
      <c r="S28" s="261"/>
      <c r="T28" s="261"/>
      <c r="U28" s="261"/>
      <c r="V28" s="261"/>
      <c r="W28" s="114"/>
    </row>
    <row r="29" spans="1:23">
      <c r="A29" s="904" t="s">
        <v>179</v>
      </c>
      <c r="B29" s="904">
        <v>21</v>
      </c>
      <c r="C29" s="905">
        <v>0</v>
      </c>
      <c r="D29" s="906" t="s">
        <v>142</v>
      </c>
      <c r="E29" s="906" t="s">
        <v>160</v>
      </c>
      <c r="F29" s="904">
        <v>2</v>
      </c>
      <c r="G29" s="905"/>
      <c r="H29" s="907"/>
      <c r="I29" s="907"/>
      <c r="J29" s="907"/>
      <c r="K29" s="907"/>
      <c r="L29" s="907"/>
      <c r="M29" s="907"/>
      <c r="N29" s="907"/>
      <c r="O29" s="907"/>
      <c r="P29" s="904" t="s">
        <v>166</v>
      </c>
      <c r="Q29" s="905" t="s">
        <v>175</v>
      </c>
      <c r="R29" s="864"/>
      <c r="S29" s="261"/>
      <c r="T29" s="261"/>
      <c r="U29" s="261"/>
      <c r="V29" s="261"/>
      <c r="W29" s="114"/>
    </row>
    <row r="30" spans="1:23">
      <c r="A30" s="904" t="s">
        <v>180</v>
      </c>
      <c r="B30" s="904">
        <v>22</v>
      </c>
      <c r="C30" s="905">
        <v>0</v>
      </c>
      <c r="D30" s="906" t="s">
        <v>160</v>
      </c>
      <c r="E30" s="906" t="s">
        <v>181</v>
      </c>
      <c r="F30" s="904">
        <v>2</v>
      </c>
      <c r="G30" s="905"/>
      <c r="H30" s="907"/>
      <c r="I30" s="907"/>
      <c r="J30" s="907"/>
      <c r="K30" s="907"/>
      <c r="L30" s="907"/>
      <c r="M30" s="907"/>
      <c r="N30" s="907"/>
      <c r="O30" s="907"/>
      <c r="P30" s="904" t="s">
        <v>166</v>
      </c>
      <c r="Q30" s="905" t="s">
        <v>175</v>
      </c>
      <c r="R30" s="864"/>
      <c r="S30" s="261"/>
      <c r="T30" s="261"/>
      <c r="U30" s="261"/>
      <c r="V30" s="261"/>
      <c r="W30" s="114"/>
    </row>
    <row r="31" ht="15" spans="1:23">
      <c r="A31" s="909" t="s">
        <v>182</v>
      </c>
      <c r="B31" s="909">
        <v>23</v>
      </c>
      <c r="C31" s="910">
        <v>0</v>
      </c>
      <c r="D31" s="911" t="s">
        <v>181</v>
      </c>
      <c r="E31" s="911" t="s">
        <v>129</v>
      </c>
      <c r="F31" s="909">
        <v>2</v>
      </c>
      <c r="G31" s="910"/>
      <c r="H31" s="912"/>
      <c r="I31" s="912"/>
      <c r="J31" s="912"/>
      <c r="K31" s="912"/>
      <c r="L31" s="912"/>
      <c r="M31" s="912"/>
      <c r="N31" s="912"/>
      <c r="O31" s="912"/>
      <c r="P31" s="909" t="s">
        <v>166</v>
      </c>
      <c r="Q31" s="910" t="s">
        <v>175</v>
      </c>
      <c r="R31" s="864"/>
      <c r="S31" s="261"/>
      <c r="T31" s="261"/>
      <c r="U31" s="261"/>
      <c r="V31" s="261"/>
      <c r="W31" s="114"/>
    </row>
    <row r="32" spans="1:23">
      <c r="A32" s="908" t="s">
        <v>183</v>
      </c>
      <c r="B32" s="908">
        <v>101</v>
      </c>
      <c r="C32" s="907">
        <v>0</v>
      </c>
      <c r="D32" s="906" t="s">
        <v>129</v>
      </c>
      <c r="E32" s="906" t="s">
        <v>184</v>
      </c>
      <c r="F32" s="908">
        <v>3</v>
      </c>
      <c r="G32" s="905" t="s">
        <v>165</v>
      </c>
      <c r="H32" s="907"/>
      <c r="I32" s="907"/>
      <c r="J32" s="907"/>
      <c r="K32" s="907"/>
      <c r="L32" s="907"/>
      <c r="M32" s="907"/>
      <c r="N32" s="907"/>
      <c r="O32" s="907"/>
      <c r="P32" s="904" t="s">
        <v>166</v>
      </c>
      <c r="Q32" s="905" t="s">
        <v>185</v>
      </c>
      <c r="R32" s="261"/>
      <c r="S32" s="261"/>
      <c r="T32" s="261"/>
      <c r="U32" s="261"/>
      <c r="V32" s="261"/>
      <c r="W32" s="114"/>
    </row>
    <row r="33" spans="1:23">
      <c r="A33" s="904" t="s">
        <v>186</v>
      </c>
      <c r="B33" s="908">
        <v>102</v>
      </c>
      <c r="C33" s="905">
        <v>0</v>
      </c>
      <c r="D33" s="906" t="s">
        <v>187</v>
      </c>
      <c r="E33" s="906" t="s">
        <v>188</v>
      </c>
      <c r="F33" s="904">
        <v>2</v>
      </c>
      <c r="G33" s="905"/>
      <c r="H33" s="905"/>
      <c r="I33" s="905"/>
      <c r="J33" s="905"/>
      <c r="K33" s="905"/>
      <c r="L33" s="905"/>
      <c r="M33" s="905"/>
      <c r="N33" s="905"/>
      <c r="O33" s="905"/>
      <c r="P33" s="904" t="s">
        <v>166</v>
      </c>
      <c r="Q33" s="905" t="s">
        <v>175</v>
      </c>
      <c r="R33" s="864"/>
      <c r="S33" s="864"/>
      <c r="T33" s="864"/>
      <c r="U33" s="864"/>
      <c r="V33" s="261"/>
      <c r="W33" s="114"/>
    </row>
    <row r="34" spans="1:23">
      <c r="A34" s="904" t="s">
        <v>189</v>
      </c>
      <c r="B34" s="908">
        <v>103</v>
      </c>
      <c r="C34" s="905">
        <v>0</v>
      </c>
      <c r="D34" s="906" t="s">
        <v>188</v>
      </c>
      <c r="E34" s="906" t="s">
        <v>190</v>
      </c>
      <c r="F34" s="904">
        <v>2</v>
      </c>
      <c r="G34" s="905"/>
      <c r="H34" s="907"/>
      <c r="I34" s="907"/>
      <c r="J34" s="907"/>
      <c r="K34" s="907"/>
      <c r="L34" s="907"/>
      <c r="M34" s="907"/>
      <c r="N34" s="907"/>
      <c r="O34" s="907"/>
      <c r="P34" s="904" t="s">
        <v>166</v>
      </c>
      <c r="Q34" s="905" t="s">
        <v>175</v>
      </c>
      <c r="R34" s="864"/>
      <c r="S34" s="261"/>
      <c r="T34" s="261"/>
      <c r="U34" s="261"/>
      <c r="V34" s="261"/>
      <c r="W34" s="114"/>
    </row>
    <row r="35" spans="1:23">
      <c r="A35" s="904" t="s">
        <v>191</v>
      </c>
      <c r="B35" s="908">
        <v>104</v>
      </c>
      <c r="C35" s="905">
        <v>0</v>
      </c>
      <c r="D35" s="906" t="s">
        <v>190</v>
      </c>
      <c r="E35" s="906" t="s">
        <v>192</v>
      </c>
      <c r="F35" s="904">
        <v>2</v>
      </c>
      <c r="G35" s="905"/>
      <c r="H35" s="907"/>
      <c r="I35" s="907"/>
      <c r="J35" s="907"/>
      <c r="K35" s="907"/>
      <c r="L35" s="907"/>
      <c r="M35" s="907"/>
      <c r="N35" s="907"/>
      <c r="O35" s="907"/>
      <c r="P35" s="904" t="s">
        <v>166</v>
      </c>
      <c r="Q35" s="905" t="s">
        <v>175</v>
      </c>
      <c r="R35" s="864"/>
      <c r="S35" s="261"/>
      <c r="T35" s="261"/>
      <c r="U35" s="261"/>
      <c r="V35" s="261"/>
      <c r="W35" s="114"/>
    </row>
    <row r="36" spans="1:23">
      <c r="A36" s="904" t="s">
        <v>193</v>
      </c>
      <c r="B36" s="908">
        <v>105</v>
      </c>
      <c r="C36" s="905">
        <v>0</v>
      </c>
      <c r="D36" s="906" t="s">
        <v>192</v>
      </c>
      <c r="E36" s="906" t="s">
        <v>184</v>
      </c>
      <c r="F36" s="904">
        <v>2</v>
      </c>
      <c r="G36" s="905"/>
      <c r="H36" s="907"/>
      <c r="I36" s="907"/>
      <c r="J36" s="907"/>
      <c r="K36" s="907"/>
      <c r="L36" s="907"/>
      <c r="M36" s="907"/>
      <c r="N36" s="907"/>
      <c r="O36" s="907"/>
      <c r="P36" s="904" t="s">
        <v>166</v>
      </c>
      <c r="Q36" s="905" t="s">
        <v>175</v>
      </c>
      <c r="R36" s="864"/>
      <c r="S36" s="261"/>
      <c r="T36" s="261"/>
      <c r="U36" s="261"/>
      <c r="V36" s="261"/>
      <c r="W36" s="114"/>
    </row>
    <row r="37" spans="1:23">
      <c r="A37" s="904" t="s">
        <v>194</v>
      </c>
      <c r="B37" s="904">
        <v>200</v>
      </c>
      <c r="C37" s="905">
        <v>0</v>
      </c>
      <c r="D37" s="906" t="s">
        <v>129</v>
      </c>
      <c r="E37" s="906" t="s">
        <v>187</v>
      </c>
      <c r="F37" s="904">
        <v>1</v>
      </c>
      <c r="G37" s="905"/>
      <c r="H37" s="905"/>
      <c r="I37" s="905"/>
      <c r="J37" s="905"/>
      <c r="K37" s="905"/>
      <c r="L37" s="905"/>
      <c r="M37" s="905"/>
      <c r="N37" s="905"/>
      <c r="O37" s="905"/>
      <c r="P37" s="904" t="s">
        <v>166</v>
      </c>
      <c r="Q37" s="905" t="s">
        <v>195</v>
      </c>
      <c r="R37" s="864"/>
      <c r="S37" s="864"/>
      <c r="T37" s="864"/>
      <c r="U37" s="864"/>
      <c r="V37" s="261"/>
      <c r="W37" s="114"/>
    </row>
    <row r="38" spans="1:23">
      <c r="A38" s="904" t="s">
        <v>196</v>
      </c>
      <c r="B38" s="904">
        <v>201</v>
      </c>
      <c r="C38" s="905">
        <v>0</v>
      </c>
      <c r="D38" s="906" t="s">
        <v>129</v>
      </c>
      <c r="E38" s="906" t="s">
        <v>187</v>
      </c>
      <c r="F38" s="904">
        <v>8</v>
      </c>
      <c r="G38" s="905"/>
      <c r="H38" s="905"/>
      <c r="I38" s="905"/>
      <c r="J38" s="905"/>
      <c r="K38" s="905"/>
      <c r="L38" s="905"/>
      <c r="M38" s="905"/>
      <c r="N38" s="905"/>
      <c r="O38" s="905"/>
      <c r="P38" s="904" t="s">
        <v>166</v>
      </c>
      <c r="Q38" s="905" t="s">
        <v>197</v>
      </c>
      <c r="R38" s="864"/>
      <c r="S38" s="864"/>
      <c r="T38" s="864"/>
      <c r="U38" s="864"/>
      <c r="V38" s="261"/>
      <c r="W38" s="114"/>
    </row>
    <row r="39" ht="15" spans="1:23">
      <c r="A39" s="909" t="s">
        <v>198</v>
      </c>
      <c r="B39" s="909">
        <v>202</v>
      </c>
      <c r="C39" s="910">
        <v>0</v>
      </c>
      <c r="D39" s="911" t="s">
        <v>129</v>
      </c>
      <c r="E39" s="911" t="s">
        <v>187</v>
      </c>
      <c r="F39" s="909">
        <v>7</v>
      </c>
      <c r="G39" s="910"/>
      <c r="H39" s="910"/>
      <c r="I39" s="910"/>
      <c r="J39" s="910"/>
      <c r="K39" s="910"/>
      <c r="L39" s="910"/>
      <c r="M39" s="910"/>
      <c r="N39" s="910"/>
      <c r="O39" s="910"/>
      <c r="P39" s="909" t="s">
        <v>166</v>
      </c>
      <c r="Q39" s="910" t="s">
        <v>199</v>
      </c>
      <c r="R39" s="922"/>
      <c r="S39" s="922"/>
      <c r="T39" s="922"/>
      <c r="U39" s="922"/>
      <c r="V39" s="923"/>
      <c r="W39" s="114"/>
    </row>
    <row r="40" s="450" customFormat="1" spans="1:23">
      <c r="A40" s="863" t="s">
        <v>200</v>
      </c>
      <c r="B40" s="863">
        <v>117</v>
      </c>
      <c r="C40" s="913">
        <v>0</v>
      </c>
      <c r="D40" s="906" t="s">
        <v>188</v>
      </c>
      <c r="E40" s="906" t="s">
        <v>184</v>
      </c>
      <c r="F40" s="863">
        <v>3</v>
      </c>
      <c r="G40" s="913" t="s">
        <v>165</v>
      </c>
      <c r="H40" s="913"/>
      <c r="I40" s="913"/>
      <c r="J40" s="913"/>
      <c r="K40" s="913"/>
      <c r="L40" s="913"/>
      <c r="M40" s="913"/>
      <c r="N40" s="913"/>
      <c r="O40" s="913"/>
      <c r="P40" s="863" t="s">
        <v>166</v>
      </c>
      <c r="Q40" s="905" t="s">
        <v>201</v>
      </c>
      <c r="R40" s="261"/>
      <c r="S40" s="261"/>
      <c r="T40" s="261"/>
      <c r="U40" s="261"/>
      <c r="V40" s="261"/>
      <c r="W40" s="452"/>
    </row>
    <row r="41" spans="1:23">
      <c r="A41" s="863" t="s">
        <v>202</v>
      </c>
      <c r="B41" s="863">
        <v>130</v>
      </c>
      <c r="C41" s="913">
        <v>1</v>
      </c>
      <c r="D41" s="906" t="s">
        <v>203</v>
      </c>
      <c r="E41" s="906" t="s">
        <v>204</v>
      </c>
      <c r="F41" s="863">
        <v>2</v>
      </c>
      <c r="G41" s="914"/>
      <c r="H41" s="914"/>
      <c r="I41" s="914"/>
      <c r="J41" s="906" t="s">
        <v>205</v>
      </c>
      <c r="K41" s="906"/>
      <c r="L41" s="906"/>
      <c r="M41" s="906"/>
      <c r="N41" s="906"/>
      <c r="O41" s="906"/>
      <c r="P41" s="863" t="s">
        <v>166</v>
      </c>
      <c r="Q41" s="905" t="s">
        <v>206</v>
      </c>
      <c r="R41" s="261"/>
      <c r="S41" s="261"/>
      <c r="T41" s="261"/>
      <c r="U41" s="261"/>
      <c r="V41" s="261"/>
      <c r="W41" s="114"/>
    </row>
    <row r="42" spans="1:23">
      <c r="A42" s="863" t="s">
        <v>207</v>
      </c>
      <c r="B42" s="863">
        <v>150</v>
      </c>
      <c r="C42" s="913">
        <v>1</v>
      </c>
      <c r="D42" s="906" t="s">
        <v>208</v>
      </c>
      <c r="E42" s="906" t="s">
        <v>209</v>
      </c>
      <c r="F42" s="863">
        <v>2</v>
      </c>
      <c r="G42" s="914"/>
      <c r="H42" s="914"/>
      <c r="I42" s="914"/>
      <c r="J42" s="906" t="s">
        <v>205</v>
      </c>
      <c r="K42" s="906"/>
      <c r="L42" s="906"/>
      <c r="M42" s="906"/>
      <c r="N42" s="906"/>
      <c r="O42" s="906"/>
      <c r="P42" s="863" t="s">
        <v>166</v>
      </c>
      <c r="Q42" s="905" t="s">
        <v>210</v>
      </c>
      <c r="R42" s="261"/>
      <c r="S42" s="261"/>
      <c r="T42" s="261"/>
      <c r="U42" s="261"/>
      <c r="V42" s="261"/>
      <c r="W42" s="114"/>
    </row>
    <row r="43" spans="1:23">
      <c r="A43" s="863" t="s">
        <v>211</v>
      </c>
      <c r="B43" s="863">
        <v>151</v>
      </c>
      <c r="C43" s="913">
        <v>1</v>
      </c>
      <c r="D43" s="906" t="s">
        <v>208</v>
      </c>
      <c r="E43" s="906" t="s">
        <v>209</v>
      </c>
      <c r="F43" s="863">
        <v>2</v>
      </c>
      <c r="G43" s="914"/>
      <c r="H43" s="914"/>
      <c r="I43" s="914"/>
      <c r="J43" s="906" t="s">
        <v>205</v>
      </c>
      <c r="K43" s="906"/>
      <c r="L43" s="906"/>
      <c r="M43" s="906"/>
      <c r="N43" s="906"/>
      <c r="O43" s="906"/>
      <c r="P43" s="863" t="s">
        <v>166</v>
      </c>
      <c r="Q43" s="905" t="s">
        <v>210</v>
      </c>
      <c r="R43" s="261"/>
      <c r="S43" s="261"/>
      <c r="T43" s="261"/>
      <c r="U43" s="261"/>
      <c r="V43" s="261"/>
      <c r="W43" s="114"/>
    </row>
    <row r="44" spans="1:23">
      <c r="A44" s="863" t="s">
        <v>212</v>
      </c>
      <c r="B44" s="863">
        <v>152</v>
      </c>
      <c r="C44" s="913">
        <v>1</v>
      </c>
      <c r="D44" s="906" t="s">
        <v>208</v>
      </c>
      <c r="E44" s="906" t="s">
        <v>209</v>
      </c>
      <c r="F44" s="863">
        <v>2</v>
      </c>
      <c r="G44" s="914"/>
      <c r="H44" s="914"/>
      <c r="I44" s="914"/>
      <c r="J44" s="906" t="s">
        <v>205</v>
      </c>
      <c r="K44" s="906"/>
      <c r="L44" s="906"/>
      <c r="M44" s="906"/>
      <c r="N44" s="906"/>
      <c r="O44" s="906"/>
      <c r="P44" s="863" t="s">
        <v>166</v>
      </c>
      <c r="Q44" s="905" t="s">
        <v>210</v>
      </c>
      <c r="R44" s="261"/>
      <c r="S44" s="261"/>
      <c r="T44" s="261"/>
      <c r="U44" s="261"/>
      <c r="V44" s="261"/>
      <c r="W44" s="114"/>
    </row>
    <row r="45" spans="1:23">
      <c r="A45" s="863" t="s">
        <v>213</v>
      </c>
      <c r="B45" s="863">
        <v>153</v>
      </c>
      <c r="C45" s="913">
        <v>1</v>
      </c>
      <c r="D45" s="906" t="s">
        <v>208</v>
      </c>
      <c r="E45" s="906" t="s">
        <v>209</v>
      </c>
      <c r="F45" s="863">
        <v>2</v>
      </c>
      <c r="G45" s="914"/>
      <c r="H45" s="914"/>
      <c r="I45" s="914"/>
      <c r="J45" s="906" t="s">
        <v>205</v>
      </c>
      <c r="K45" s="906"/>
      <c r="L45" s="906"/>
      <c r="M45" s="906"/>
      <c r="N45" s="906"/>
      <c r="O45" s="906"/>
      <c r="P45" s="863" t="s">
        <v>166</v>
      </c>
      <c r="Q45" s="905" t="s">
        <v>210</v>
      </c>
      <c r="R45" s="261"/>
      <c r="S45" s="261"/>
      <c r="T45" s="261"/>
      <c r="U45" s="261"/>
      <c r="V45" s="261"/>
      <c r="W45" s="114"/>
    </row>
    <row r="46" spans="1:23">
      <c r="A46" s="863" t="s">
        <v>214</v>
      </c>
      <c r="B46" s="863">
        <v>156</v>
      </c>
      <c r="C46" s="913">
        <v>1</v>
      </c>
      <c r="D46" s="906" t="s">
        <v>203</v>
      </c>
      <c r="E46" s="906" t="s">
        <v>204</v>
      </c>
      <c r="F46" s="863">
        <v>3</v>
      </c>
      <c r="G46" s="914"/>
      <c r="H46" s="914"/>
      <c r="I46" s="914"/>
      <c r="J46" s="906" t="s">
        <v>205</v>
      </c>
      <c r="K46" s="906"/>
      <c r="L46" s="906"/>
      <c r="M46" s="906"/>
      <c r="N46" s="906"/>
      <c r="O46" s="906"/>
      <c r="P46" s="863" t="s">
        <v>166</v>
      </c>
      <c r="Q46" s="905" t="s">
        <v>215</v>
      </c>
      <c r="R46" s="261"/>
      <c r="S46" s="261"/>
      <c r="T46" s="261"/>
      <c r="U46" s="261"/>
      <c r="V46" s="261"/>
      <c r="W46" s="114"/>
    </row>
    <row r="47" s="888" customFormat="1" spans="1:23">
      <c r="A47" s="915" t="s">
        <v>216</v>
      </c>
      <c r="B47" s="915">
        <v>157</v>
      </c>
      <c r="C47" s="916">
        <v>2</v>
      </c>
      <c r="D47" s="917" t="s">
        <v>128</v>
      </c>
      <c r="E47" s="917" t="s">
        <v>129</v>
      </c>
      <c r="F47" s="915">
        <v>5</v>
      </c>
      <c r="G47" s="918"/>
      <c r="H47" s="918"/>
      <c r="I47" s="918"/>
      <c r="J47" s="917"/>
      <c r="K47" s="917"/>
      <c r="L47" s="917"/>
      <c r="M47" s="917"/>
      <c r="N47" s="917"/>
      <c r="O47" s="917">
        <v>1</v>
      </c>
      <c r="P47" s="915" t="s">
        <v>166</v>
      </c>
      <c r="Q47" s="924" t="s">
        <v>217</v>
      </c>
      <c r="R47" s="925"/>
      <c r="S47" s="925"/>
      <c r="T47" s="925"/>
      <c r="U47" s="925"/>
      <c r="V47" s="925"/>
      <c r="W47" s="926"/>
    </row>
    <row r="48" s="595" customFormat="1" spans="1:23">
      <c r="A48" s="863" t="s">
        <v>218</v>
      </c>
      <c r="B48" s="863">
        <v>159</v>
      </c>
      <c r="C48" s="913">
        <v>2</v>
      </c>
      <c r="D48" s="906" t="s">
        <v>128</v>
      </c>
      <c r="E48" s="906" t="s">
        <v>134</v>
      </c>
      <c r="F48" s="863">
        <v>4</v>
      </c>
      <c r="G48" s="914"/>
      <c r="H48" s="914"/>
      <c r="I48" s="914"/>
      <c r="J48" s="906"/>
      <c r="K48" s="906"/>
      <c r="L48" s="906"/>
      <c r="M48" s="906"/>
      <c r="N48" s="906"/>
      <c r="O48" s="906">
        <v>1</v>
      </c>
      <c r="P48" s="863" t="s">
        <v>166</v>
      </c>
      <c r="Q48" s="905" t="s">
        <v>219</v>
      </c>
      <c r="R48" s="261"/>
      <c r="S48" s="261"/>
      <c r="T48" s="261"/>
      <c r="U48" s="261"/>
      <c r="V48" s="261"/>
      <c r="W48" s="584"/>
    </row>
    <row r="49" s="595" customFormat="1" spans="1:23">
      <c r="A49" s="863" t="s">
        <v>220</v>
      </c>
      <c r="B49" s="863">
        <v>160</v>
      </c>
      <c r="C49" s="913">
        <v>2</v>
      </c>
      <c r="D49" s="906" t="s">
        <v>128</v>
      </c>
      <c r="E49" s="906" t="s">
        <v>134</v>
      </c>
      <c r="F49" s="863">
        <v>1</v>
      </c>
      <c r="G49" s="914"/>
      <c r="H49" s="914"/>
      <c r="I49" s="914"/>
      <c r="J49" s="906"/>
      <c r="K49" s="906"/>
      <c r="L49" s="906"/>
      <c r="M49" s="906"/>
      <c r="N49" s="906"/>
      <c r="O49" s="906">
        <v>1</v>
      </c>
      <c r="P49" s="863" t="s">
        <v>166</v>
      </c>
      <c r="Q49" s="905" t="s">
        <v>221</v>
      </c>
      <c r="R49" s="261"/>
      <c r="S49" s="261"/>
      <c r="T49" s="261"/>
      <c r="U49" s="261"/>
      <c r="V49" s="261"/>
      <c r="W49" s="584"/>
    </row>
    <row r="50" s="595" customFormat="1" spans="1:23">
      <c r="A50" s="863" t="s">
        <v>222</v>
      </c>
      <c r="B50" s="863">
        <v>161</v>
      </c>
      <c r="C50" s="913">
        <v>2</v>
      </c>
      <c r="D50" s="906" t="s">
        <v>128</v>
      </c>
      <c r="E50" s="906" t="s">
        <v>134</v>
      </c>
      <c r="F50" s="863">
        <v>7</v>
      </c>
      <c r="G50" s="914"/>
      <c r="H50" s="914"/>
      <c r="I50" s="914"/>
      <c r="J50" s="906"/>
      <c r="K50" s="906"/>
      <c r="L50" s="906"/>
      <c r="M50" s="906"/>
      <c r="N50" s="906"/>
      <c r="O50" s="906">
        <v>1</v>
      </c>
      <c r="P50" s="863" t="s">
        <v>166</v>
      </c>
      <c r="Q50" s="905" t="s">
        <v>223</v>
      </c>
      <c r="R50" s="261"/>
      <c r="S50" s="261"/>
      <c r="T50" s="261"/>
      <c r="U50" s="261"/>
      <c r="V50" s="261"/>
      <c r="W50" s="584"/>
    </row>
    <row r="51" s="595" customFormat="1" spans="1:23">
      <c r="A51" s="863" t="s">
        <v>224</v>
      </c>
      <c r="B51" s="863">
        <v>162</v>
      </c>
      <c r="C51" s="913">
        <v>2</v>
      </c>
      <c r="D51" s="906" t="s">
        <v>128</v>
      </c>
      <c r="E51" s="906" t="s">
        <v>129</v>
      </c>
      <c r="F51" s="863">
        <v>2</v>
      </c>
      <c r="G51" s="914"/>
      <c r="H51" s="914"/>
      <c r="I51" s="914"/>
      <c r="J51" s="906"/>
      <c r="K51" s="906"/>
      <c r="L51" s="906"/>
      <c r="M51" s="906"/>
      <c r="N51" s="906"/>
      <c r="O51" s="906">
        <v>1</v>
      </c>
      <c r="P51" s="863" t="s">
        <v>166</v>
      </c>
      <c r="Q51" s="905" t="s">
        <v>225</v>
      </c>
      <c r="R51" s="261"/>
      <c r="S51" s="261"/>
      <c r="T51" s="261"/>
      <c r="U51" s="261"/>
      <c r="V51" s="261"/>
      <c r="W51" s="584"/>
    </row>
    <row r="52" s="595" customFormat="1" spans="1:23">
      <c r="A52" s="863" t="s">
        <v>226</v>
      </c>
      <c r="B52" s="863">
        <v>163</v>
      </c>
      <c r="C52" s="913">
        <v>2</v>
      </c>
      <c r="D52" s="906" t="s">
        <v>128</v>
      </c>
      <c r="E52" s="906" t="s">
        <v>137</v>
      </c>
      <c r="F52" s="863">
        <v>2</v>
      </c>
      <c r="G52" s="914"/>
      <c r="H52" s="914"/>
      <c r="I52" s="914"/>
      <c r="J52" s="906"/>
      <c r="K52" s="906"/>
      <c r="L52" s="906"/>
      <c r="M52" s="906"/>
      <c r="N52" s="906"/>
      <c r="O52" s="906">
        <v>1</v>
      </c>
      <c r="P52" s="863" t="s">
        <v>166</v>
      </c>
      <c r="Q52" s="905" t="s">
        <v>227</v>
      </c>
      <c r="R52" s="261"/>
      <c r="S52" s="261"/>
      <c r="T52" s="261"/>
      <c r="U52" s="261"/>
      <c r="V52" s="261"/>
      <c r="W52" s="584"/>
    </row>
    <row r="53" s="595" customFormat="1" spans="1:23">
      <c r="A53" s="863" t="s">
        <v>228</v>
      </c>
      <c r="B53" s="863">
        <v>164</v>
      </c>
      <c r="C53" s="913">
        <v>2</v>
      </c>
      <c r="D53" s="906" t="s">
        <v>137</v>
      </c>
      <c r="E53" s="906" t="s">
        <v>133</v>
      </c>
      <c r="F53" s="863">
        <v>2</v>
      </c>
      <c r="G53" s="914"/>
      <c r="H53" s="914"/>
      <c r="I53" s="914"/>
      <c r="J53" s="906"/>
      <c r="K53" s="906"/>
      <c r="L53" s="906"/>
      <c r="M53" s="906"/>
      <c r="N53" s="906"/>
      <c r="O53" s="906">
        <v>1</v>
      </c>
      <c r="P53" s="863" t="s">
        <v>166</v>
      </c>
      <c r="Q53" s="905" t="s">
        <v>227</v>
      </c>
      <c r="R53" s="261"/>
      <c r="S53" s="261"/>
      <c r="T53" s="261"/>
      <c r="U53" s="261"/>
      <c r="V53" s="261"/>
      <c r="W53" s="584"/>
    </row>
    <row r="54" s="595" customFormat="1" spans="1:23">
      <c r="A54" s="863" t="s">
        <v>229</v>
      </c>
      <c r="B54" s="863">
        <v>165</v>
      </c>
      <c r="C54" s="913">
        <v>2</v>
      </c>
      <c r="D54" s="906" t="s">
        <v>133</v>
      </c>
      <c r="E54" s="906" t="s">
        <v>134</v>
      </c>
      <c r="F54" s="863">
        <v>2</v>
      </c>
      <c r="G54" s="914"/>
      <c r="H54" s="914"/>
      <c r="I54" s="914"/>
      <c r="J54" s="906"/>
      <c r="K54" s="906"/>
      <c r="L54" s="906"/>
      <c r="M54" s="906"/>
      <c r="N54" s="906"/>
      <c r="O54" s="906">
        <v>1</v>
      </c>
      <c r="P54" s="863" t="s">
        <v>166</v>
      </c>
      <c r="Q54" s="905" t="s">
        <v>227</v>
      </c>
      <c r="R54" s="261"/>
      <c r="S54" s="261"/>
      <c r="T54" s="261"/>
      <c r="U54" s="261"/>
      <c r="V54" s="261"/>
      <c r="W54" s="584"/>
    </row>
    <row r="55" s="595" customFormat="1" spans="1:23">
      <c r="A55" s="863" t="s">
        <v>230</v>
      </c>
      <c r="B55" s="863">
        <v>166</v>
      </c>
      <c r="C55" s="913">
        <v>2</v>
      </c>
      <c r="D55" s="906" t="s">
        <v>134</v>
      </c>
      <c r="E55" s="906" t="s">
        <v>142</v>
      </c>
      <c r="F55" s="863">
        <v>2</v>
      </c>
      <c r="G55" s="914"/>
      <c r="H55" s="914"/>
      <c r="I55" s="914"/>
      <c r="J55" s="906"/>
      <c r="K55" s="906"/>
      <c r="L55" s="906"/>
      <c r="M55" s="906"/>
      <c r="N55" s="906"/>
      <c r="O55" s="906">
        <v>1</v>
      </c>
      <c r="P55" s="863" t="s">
        <v>166</v>
      </c>
      <c r="Q55" s="905" t="s">
        <v>227</v>
      </c>
      <c r="R55" s="261"/>
      <c r="S55" s="261"/>
      <c r="T55" s="261"/>
      <c r="U55" s="261"/>
      <c r="V55" s="261"/>
      <c r="W55" s="584"/>
    </row>
    <row r="56" s="595" customFormat="1" spans="1:23">
      <c r="A56" s="863" t="s">
        <v>231</v>
      </c>
      <c r="B56" s="863">
        <v>167</v>
      </c>
      <c r="C56" s="913">
        <v>2</v>
      </c>
      <c r="D56" s="906" t="s">
        <v>142</v>
      </c>
      <c r="E56" s="906" t="s">
        <v>160</v>
      </c>
      <c r="F56" s="863">
        <v>2</v>
      </c>
      <c r="G56" s="914"/>
      <c r="H56" s="914"/>
      <c r="I56" s="914"/>
      <c r="J56" s="906"/>
      <c r="K56" s="906"/>
      <c r="L56" s="906"/>
      <c r="M56" s="906"/>
      <c r="N56" s="906"/>
      <c r="O56" s="906">
        <v>1</v>
      </c>
      <c r="P56" s="863" t="s">
        <v>166</v>
      </c>
      <c r="Q56" s="905" t="s">
        <v>227</v>
      </c>
      <c r="R56" s="261"/>
      <c r="S56" s="261"/>
      <c r="T56" s="261"/>
      <c r="U56" s="261"/>
      <c r="V56" s="261"/>
      <c r="W56" s="584"/>
    </row>
    <row r="57" s="595" customFormat="1" spans="1:23">
      <c r="A57" s="863" t="s">
        <v>232</v>
      </c>
      <c r="B57" s="863">
        <v>168</v>
      </c>
      <c r="C57" s="913">
        <v>2</v>
      </c>
      <c r="D57" s="906" t="s">
        <v>160</v>
      </c>
      <c r="E57" s="906" t="s">
        <v>181</v>
      </c>
      <c r="F57" s="863">
        <v>2</v>
      </c>
      <c r="G57" s="914"/>
      <c r="H57" s="914"/>
      <c r="I57" s="914"/>
      <c r="J57" s="906"/>
      <c r="K57" s="906"/>
      <c r="L57" s="906"/>
      <c r="M57" s="906"/>
      <c r="N57" s="906"/>
      <c r="O57" s="906">
        <v>1</v>
      </c>
      <c r="P57" s="863" t="s">
        <v>166</v>
      </c>
      <c r="Q57" s="905" t="s">
        <v>227</v>
      </c>
      <c r="R57" s="261"/>
      <c r="S57" s="261"/>
      <c r="T57" s="261"/>
      <c r="U57" s="261"/>
      <c r="V57" s="261"/>
      <c r="W57" s="584"/>
    </row>
    <row r="58" s="595" customFormat="1" spans="1:23">
      <c r="A58" s="863" t="s">
        <v>233</v>
      </c>
      <c r="B58" s="863">
        <v>169</v>
      </c>
      <c r="C58" s="913">
        <v>2</v>
      </c>
      <c r="D58" s="906" t="s">
        <v>181</v>
      </c>
      <c r="E58" s="906" t="s">
        <v>129</v>
      </c>
      <c r="F58" s="863">
        <v>2</v>
      </c>
      <c r="G58" s="914"/>
      <c r="H58" s="914"/>
      <c r="I58" s="914"/>
      <c r="J58" s="906"/>
      <c r="K58" s="906"/>
      <c r="L58" s="906"/>
      <c r="M58" s="906"/>
      <c r="N58" s="906"/>
      <c r="O58" s="906">
        <v>1</v>
      </c>
      <c r="P58" s="863" t="s">
        <v>166</v>
      </c>
      <c r="Q58" s="905" t="s">
        <v>227</v>
      </c>
      <c r="R58" s="261"/>
      <c r="S58" s="261"/>
      <c r="T58" s="261"/>
      <c r="U58" s="261"/>
      <c r="V58" s="261"/>
      <c r="W58" s="584"/>
    </row>
    <row r="59" s="595" customFormat="1" spans="1:23">
      <c r="A59" s="863" t="s">
        <v>234</v>
      </c>
      <c r="B59" s="863">
        <v>170</v>
      </c>
      <c r="C59" s="913">
        <v>2</v>
      </c>
      <c r="D59" s="906" t="s">
        <v>128</v>
      </c>
      <c r="E59" s="906" t="s">
        <v>129</v>
      </c>
      <c r="F59" s="863">
        <v>10</v>
      </c>
      <c r="G59" s="914"/>
      <c r="H59" s="914"/>
      <c r="I59" s="914"/>
      <c r="J59" s="906"/>
      <c r="K59" s="906"/>
      <c r="L59" s="906"/>
      <c r="M59" s="906"/>
      <c r="N59" s="906"/>
      <c r="O59" s="906">
        <v>1</v>
      </c>
      <c r="P59" s="863" t="s">
        <v>166</v>
      </c>
      <c r="Q59" s="905" t="s">
        <v>235</v>
      </c>
      <c r="R59" s="261"/>
      <c r="S59" s="261"/>
      <c r="T59" s="261"/>
      <c r="U59" s="261"/>
      <c r="V59" s="261"/>
      <c r="W59" s="584"/>
    </row>
    <row r="60" s="595" customFormat="1" spans="1:23">
      <c r="A60" s="863" t="s">
        <v>236</v>
      </c>
      <c r="B60" s="863">
        <v>171</v>
      </c>
      <c r="C60" s="913">
        <v>2</v>
      </c>
      <c r="D60" s="906" t="s">
        <v>128</v>
      </c>
      <c r="E60" s="906" t="s">
        <v>129</v>
      </c>
      <c r="F60" s="863">
        <v>7</v>
      </c>
      <c r="G60" s="914"/>
      <c r="H60" s="914"/>
      <c r="I60" s="914"/>
      <c r="J60" s="906"/>
      <c r="K60" s="906"/>
      <c r="L60" s="906"/>
      <c r="M60" s="906"/>
      <c r="N60" s="906"/>
      <c r="O60" s="906">
        <v>1</v>
      </c>
      <c r="P60" s="863" t="s">
        <v>166</v>
      </c>
      <c r="Q60" s="905" t="s">
        <v>237</v>
      </c>
      <c r="R60" s="261"/>
      <c r="S60" s="261"/>
      <c r="T60" s="261"/>
      <c r="U60" s="261"/>
      <c r="V60" s="261"/>
      <c r="W60" s="584"/>
    </row>
    <row r="61" s="595" customFormat="1" spans="1:23">
      <c r="A61" s="863" t="s">
        <v>238</v>
      </c>
      <c r="B61" s="863">
        <v>172</v>
      </c>
      <c r="C61" s="913">
        <v>2</v>
      </c>
      <c r="D61" s="906" t="s">
        <v>128</v>
      </c>
      <c r="E61" s="906" t="s">
        <v>129</v>
      </c>
      <c r="F61" s="863">
        <v>3</v>
      </c>
      <c r="G61" s="914" t="b">
        <v>0</v>
      </c>
      <c r="H61" s="914"/>
      <c r="I61" s="914"/>
      <c r="J61" s="906"/>
      <c r="K61" s="906"/>
      <c r="L61" s="906"/>
      <c r="M61" s="906"/>
      <c r="N61" s="906"/>
      <c r="O61" s="906">
        <v>1</v>
      </c>
      <c r="P61" s="863" t="s">
        <v>166</v>
      </c>
      <c r="Q61" s="905" t="s">
        <v>239</v>
      </c>
      <c r="R61" s="261"/>
      <c r="S61" s="261"/>
      <c r="T61" s="261"/>
      <c r="U61" s="261"/>
      <c r="V61" s="261"/>
      <c r="W61" s="584"/>
    </row>
    <row r="62" s="595" customFormat="1" spans="1:23">
      <c r="A62" s="863" t="s">
        <v>240</v>
      </c>
      <c r="B62" s="863">
        <v>173</v>
      </c>
      <c r="C62" s="913">
        <v>2</v>
      </c>
      <c r="D62" s="906" t="s">
        <v>128</v>
      </c>
      <c r="E62" s="906" t="s">
        <v>129</v>
      </c>
      <c r="F62" s="863">
        <v>3</v>
      </c>
      <c r="G62" s="914" t="b">
        <v>0</v>
      </c>
      <c r="H62" s="914"/>
      <c r="I62" s="914"/>
      <c r="J62" s="906"/>
      <c r="K62" s="906"/>
      <c r="L62" s="906"/>
      <c r="M62" s="906"/>
      <c r="N62" s="906"/>
      <c r="O62" s="906">
        <v>1</v>
      </c>
      <c r="P62" s="863" t="s">
        <v>166</v>
      </c>
      <c r="Q62" s="905" t="s">
        <v>241</v>
      </c>
      <c r="R62" s="261"/>
      <c r="S62" s="261"/>
      <c r="T62" s="261"/>
      <c r="U62" s="261"/>
      <c r="V62" s="261"/>
      <c r="W62" s="584"/>
    </row>
    <row r="63" s="436" customFormat="1" ht="15" spans="1:23">
      <c r="A63" s="919" t="s">
        <v>242</v>
      </c>
      <c r="B63" s="919">
        <v>174</v>
      </c>
      <c r="C63" s="920">
        <v>2</v>
      </c>
      <c r="D63" s="911" t="s">
        <v>128</v>
      </c>
      <c r="E63" s="911" t="s">
        <v>129</v>
      </c>
      <c r="F63" s="919">
        <v>3</v>
      </c>
      <c r="G63" s="921" t="b">
        <v>0</v>
      </c>
      <c r="H63" s="921"/>
      <c r="I63" s="921"/>
      <c r="J63" s="911"/>
      <c r="K63" s="911"/>
      <c r="L63" s="911"/>
      <c r="M63" s="911"/>
      <c r="N63" s="911"/>
      <c r="O63" s="911">
        <v>1</v>
      </c>
      <c r="P63" s="919" t="s">
        <v>166</v>
      </c>
      <c r="Q63" s="910" t="s">
        <v>243</v>
      </c>
      <c r="R63" s="923"/>
      <c r="S63" s="923"/>
      <c r="T63" s="923"/>
      <c r="U63" s="923"/>
      <c r="V63" s="923"/>
      <c r="W63" s="116"/>
    </row>
    <row r="64" spans="1:23">
      <c r="A64" s="863" t="s">
        <v>244</v>
      </c>
      <c r="B64" s="863">
        <v>210</v>
      </c>
      <c r="C64" s="913">
        <v>1</v>
      </c>
      <c r="D64" s="906" t="s">
        <v>245</v>
      </c>
      <c r="E64" s="906" t="s">
        <v>246</v>
      </c>
      <c r="F64" s="863">
        <v>5</v>
      </c>
      <c r="G64" s="914"/>
      <c r="H64" s="914"/>
      <c r="I64" s="914"/>
      <c r="J64" s="906" t="s">
        <v>247</v>
      </c>
      <c r="K64" s="906"/>
      <c r="L64" s="906"/>
      <c r="M64" s="906"/>
      <c r="N64" s="906"/>
      <c r="O64" s="906"/>
      <c r="P64" s="904" t="s">
        <v>166</v>
      </c>
      <c r="Q64" s="905" t="s">
        <v>248</v>
      </c>
      <c r="R64" s="261"/>
      <c r="S64" s="261"/>
      <c r="T64" s="261"/>
      <c r="U64" s="261"/>
      <c r="V64" s="261">
        <v>1</v>
      </c>
      <c r="W64" s="114"/>
    </row>
    <row r="65" spans="1:23">
      <c r="A65" s="863" t="s">
        <v>249</v>
      </c>
      <c r="B65" s="863">
        <v>211</v>
      </c>
      <c r="C65" s="913">
        <v>1</v>
      </c>
      <c r="D65" s="906" t="s">
        <v>245</v>
      </c>
      <c r="E65" s="906" t="s">
        <v>246</v>
      </c>
      <c r="F65" s="863">
        <v>7</v>
      </c>
      <c r="G65" s="914"/>
      <c r="H65" s="914"/>
      <c r="I65" s="914"/>
      <c r="J65" s="906" t="s">
        <v>247</v>
      </c>
      <c r="K65" s="906"/>
      <c r="L65" s="906"/>
      <c r="M65" s="906"/>
      <c r="N65" s="906"/>
      <c r="O65" s="906"/>
      <c r="P65" s="904" t="s">
        <v>166</v>
      </c>
      <c r="Q65" s="905" t="s">
        <v>250</v>
      </c>
      <c r="R65" s="261"/>
      <c r="S65" s="261"/>
      <c r="T65" s="261"/>
      <c r="U65" s="261"/>
      <c r="V65" s="261">
        <v>1</v>
      </c>
      <c r="W65" s="114"/>
    </row>
    <row r="66" spans="1:23">
      <c r="A66" s="863" t="s">
        <v>251</v>
      </c>
      <c r="B66" s="863">
        <v>212</v>
      </c>
      <c r="C66" s="913">
        <v>1</v>
      </c>
      <c r="D66" s="906" t="s">
        <v>245</v>
      </c>
      <c r="E66" s="906" t="s">
        <v>246</v>
      </c>
      <c r="F66" s="863">
        <v>3</v>
      </c>
      <c r="G66" s="914"/>
      <c r="H66" s="914"/>
      <c r="I66" s="914"/>
      <c r="J66" s="906" t="s">
        <v>247</v>
      </c>
      <c r="K66" s="906"/>
      <c r="L66" s="906"/>
      <c r="M66" s="906"/>
      <c r="N66" s="906"/>
      <c r="O66" s="906"/>
      <c r="P66" s="904" t="s">
        <v>166</v>
      </c>
      <c r="Q66" s="905" t="s">
        <v>252</v>
      </c>
      <c r="R66" s="261"/>
      <c r="S66" s="261"/>
      <c r="T66" s="261"/>
      <c r="U66" s="261"/>
      <c r="V66" s="261">
        <v>1</v>
      </c>
      <c r="W66" s="114"/>
    </row>
    <row r="67" spans="1:23">
      <c r="A67" s="863" t="s">
        <v>253</v>
      </c>
      <c r="B67" s="863">
        <v>213</v>
      </c>
      <c r="C67" s="913">
        <v>1</v>
      </c>
      <c r="D67" s="906" t="s">
        <v>245</v>
      </c>
      <c r="E67" s="906" t="s">
        <v>246</v>
      </c>
      <c r="F67" s="863">
        <v>2</v>
      </c>
      <c r="G67" s="914"/>
      <c r="H67" s="914"/>
      <c r="I67" s="914"/>
      <c r="J67" s="906" t="s">
        <v>247</v>
      </c>
      <c r="K67" s="906"/>
      <c r="L67" s="906"/>
      <c r="M67" s="906"/>
      <c r="N67" s="906"/>
      <c r="O67" s="906"/>
      <c r="P67" s="904" t="s">
        <v>166</v>
      </c>
      <c r="Q67" s="905" t="s">
        <v>254</v>
      </c>
      <c r="R67" s="261"/>
      <c r="S67" s="261"/>
      <c r="T67" s="261"/>
      <c r="U67" s="261"/>
      <c r="V67" s="261">
        <v>1</v>
      </c>
      <c r="W67" s="114"/>
    </row>
    <row r="68" spans="1:23">
      <c r="A68" s="863" t="s">
        <v>255</v>
      </c>
      <c r="B68" s="863">
        <v>214</v>
      </c>
      <c r="C68" s="913">
        <v>1</v>
      </c>
      <c r="D68" s="906" t="s">
        <v>245</v>
      </c>
      <c r="E68" s="906" t="s">
        <v>246</v>
      </c>
      <c r="F68" s="863">
        <v>9</v>
      </c>
      <c r="G68" s="914"/>
      <c r="H68" s="914"/>
      <c r="I68" s="914"/>
      <c r="J68" s="906" t="s">
        <v>247</v>
      </c>
      <c r="K68" s="906"/>
      <c r="L68" s="906"/>
      <c r="M68" s="906"/>
      <c r="N68" s="906"/>
      <c r="O68" s="906"/>
      <c r="P68" s="904" t="s">
        <v>166</v>
      </c>
      <c r="Q68" s="905" t="s">
        <v>256</v>
      </c>
      <c r="R68" s="261"/>
      <c r="S68" s="261"/>
      <c r="T68" s="261"/>
      <c r="U68" s="261"/>
      <c r="V68" s="261">
        <v>1</v>
      </c>
      <c r="W68" s="114"/>
    </row>
    <row r="69" spans="1:23">
      <c r="A69" s="479" t="s">
        <v>257</v>
      </c>
      <c r="B69" s="479">
        <v>221</v>
      </c>
      <c r="C69" s="927">
        <v>1</v>
      </c>
      <c r="D69" s="928" t="s">
        <v>258</v>
      </c>
      <c r="E69" s="928" t="s">
        <v>259</v>
      </c>
      <c r="F69" s="479">
        <v>9</v>
      </c>
      <c r="G69" s="929"/>
      <c r="H69" s="929"/>
      <c r="I69" s="929"/>
      <c r="J69" s="928" t="s">
        <v>260</v>
      </c>
      <c r="K69" s="928"/>
      <c r="L69" s="928"/>
      <c r="M69" s="928"/>
      <c r="N69" s="928"/>
      <c r="O69" s="928"/>
      <c r="P69" s="479" t="s">
        <v>166</v>
      </c>
      <c r="Q69" s="941" t="s">
        <v>261</v>
      </c>
      <c r="R69" s="452"/>
      <c r="S69" s="452"/>
      <c r="T69" s="452"/>
      <c r="U69" s="452"/>
      <c r="V69" s="452"/>
      <c r="W69" s="114"/>
    </row>
    <row r="70" spans="1:23">
      <c r="A70" s="479" t="s">
        <v>262</v>
      </c>
      <c r="B70" s="479">
        <v>222</v>
      </c>
      <c r="C70" s="927">
        <v>1</v>
      </c>
      <c r="D70" s="928" t="s">
        <v>259</v>
      </c>
      <c r="E70" s="928" t="s">
        <v>263</v>
      </c>
      <c r="F70" s="479">
        <v>9</v>
      </c>
      <c r="G70" s="929"/>
      <c r="H70" s="929"/>
      <c r="I70" s="929"/>
      <c r="J70" s="928" t="s">
        <v>260</v>
      </c>
      <c r="K70" s="928"/>
      <c r="L70" s="928"/>
      <c r="M70" s="928"/>
      <c r="N70" s="928"/>
      <c r="O70" s="928"/>
      <c r="P70" s="479" t="s">
        <v>166</v>
      </c>
      <c r="Q70" s="941" t="s">
        <v>261</v>
      </c>
      <c r="R70" s="452"/>
      <c r="S70" s="452"/>
      <c r="T70" s="452"/>
      <c r="U70" s="452"/>
      <c r="V70" s="452"/>
      <c r="W70" s="114"/>
    </row>
    <row r="71" spans="1:23">
      <c r="A71" s="479" t="s">
        <v>264</v>
      </c>
      <c r="B71" s="479">
        <v>223</v>
      </c>
      <c r="C71" s="927">
        <v>1</v>
      </c>
      <c r="D71" s="928" t="s">
        <v>263</v>
      </c>
      <c r="E71" s="928" t="s">
        <v>265</v>
      </c>
      <c r="F71" s="479">
        <v>9</v>
      </c>
      <c r="G71" s="929"/>
      <c r="H71" s="929"/>
      <c r="I71" s="929"/>
      <c r="J71" s="928" t="s">
        <v>260</v>
      </c>
      <c r="K71" s="928"/>
      <c r="L71" s="928"/>
      <c r="M71" s="928"/>
      <c r="N71" s="928"/>
      <c r="O71" s="928"/>
      <c r="P71" s="479" t="s">
        <v>166</v>
      </c>
      <c r="Q71" s="941" t="s">
        <v>261</v>
      </c>
      <c r="R71" s="452"/>
      <c r="S71" s="452"/>
      <c r="T71" s="452"/>
      <c r="U71" s="452"/>
      <c r="V71" s="452"/>
      <c r="W71" s="114"/>
    </row>
    <row r="72" spans="1:23">
      <c r="A72" s="479" t="s">
        <v>266</v>
      </c>
      <c r="B72" s="479">
        <v>224</v>
      </c>
      <c r="C72" s="927">
        <v>1</v>
      </c>
      <c r="D72" s="928" t="s">
        <v>258</v>
      </c>
      <c r="E72" s="928" t="s">
        <v>265</v>
      </c>
      <c r="F72" s="479">
        <v>2</v>
      </c>
      <c r="G72" s="929"/>
      <c r="H72" s="929"/>
      <c r="I72" s="929"/>
      <c r="J72" s="928" t="s">
        <v>260</v>
      </c>
      <c r="K72" s="928"/>
      <c r="L72" s="928"/>
      <c r="M72" s="928"/>
      <c r="N72" s="928"/>
      <c r="O72" s="928"/>
      <c r="P72" s="479" t="s">
        <v>166</v>
      </c>
      <c r="Q72" s="941" t="s">
        <v>267</v>
      </c>
      <c r="R72" s="452"/>
      <c r="S72" s="452"/>
      <c r="T72" s="452"/>
      <c r="U72" s="452"/>
      <c r="V72" s="452"/>
      <c r="W72" s="114"/>
    </row>
    <row r="73" spans="1:23">
      <c r="A73" s="479" t="s">
        <v>268</v>
      </c>
      <c r="B73" s="479">
        <v>225</v>
      </c>
      <c r="C73" s="927">
        <v>1</v>
      </c>
      <c r="D73" s="928" t="s">
        <v>258</v>
      </c>
      <c r="E73" s="928" t="s">
        <v>265</v>
      </c>
      <c r="F73" s="479">
        <v>3</v>
      </c>
      <c r="G73" s="929"/>
      <c r="H73" s="929"/>
      <c r="I73" s="929"/>
      <c r="J73" s="928" t="s">
        <v>260</v>
      </c>
      <c r="K73" s="928"/>
      <c r="L73" s="928"/>
      <c r="M73" s="928"/>
      <c r="N73" s="928"/>
      <c r="O73" s="928"/>
      <c r="P73" s="479" t="s">
        <v>166</v>
      </c>
      <c r="Q73" s="941" t="s">
        <v>269</v>
      </c>
      <c r="R73" s="452"/>
      <c r="S73" s="452"/>
      <c r="T73" s="452"/>
      <c r="U73" s="452"/>
      <c r="V73" s="452"/>
      <c r="W73" s="114"/>
    </row>
    <row r="74" spans="1:23">
      <c r="A74" s="479" t="s">
        <v>270</v>
      </c>
      <c r="B74" s="479">
        <v>226</v>
      </c>
      <c r="C74" s="927">
        <v>1</v>
      </c>
      <c r="D74" s="928" t="s">
        <v>258</v>
      </c>
      <c r="E74" s="928" t="s">
        <v>265</v>
      </c>
      <c r="F74" s="479">
        <v>3</v>
      </c>
      <c r="G74" s="929"/>
      <c r="H74" s="929"/>
      <c r="I74" s="929"/>
      <c r="J74" s="928" t="s">
        <v>260</v>
      </c>
      <c r="K74" s="928"/>
      <c r="L74" s="928"/>
      <c r="M74" s="928"/>
      <c r="N74" s="928"/>
      <c r="O74" s="928"/>
      <c r="P74" s="479" t="s">
        <v>166</v>
      </c>
      <c r="Q74" s="941" t="s">
        <v>269</v>
      </c>
      <c r="R74" s="452"/>
      <c r="S74" s="452"/>
      <c r="T74" s="452"/>
      <c r="U74" s="452"/>
      <c r="V74" s="452"/>
      <c r="W74" s="114"/>
    </row>
    <row r="75" ht="15" spans="1:23">
      <c r="A75" s="483" t="s">
        <v>271</v>
      </c>
      <c r="B75" s="483">
        <v>227</v>
      </c>
      <c r="C75" s="930">
        <v>1</v>
      </c>
      <c r="D75" s="931" t="s">
        <v>258</v>
      </c>
      <c r="E75" s="931" t="s">
        <v>265</v>
      </c>
      <c r="F75" s="483">
        <v>3</v>
      </c>
      <c r="G75" s="932"/>
      <c r="H75" s="932"/>
      <c r="I75" s="932"/>
      <c r="J75" s="931" t="s">
        <v>260</v>
      </c>
      <c r="K75" s="931"/>
      <c r="L75" s="931"/>
      <c r="M75" s="931"/>
      <c r="N75" s="931"/>
      <c r="O75" s="931"/>
      <c r="P75" s="483" t="s">
        <v>166</v>
      </c>
      <c r="Q75" s="942" t="s">
        <v>269</v>
      </c>
      <c r="R75" s="371"/>
      <c r="S75" s="371"/>
      <c r="T75" s="371"/>
      <c r="U75" s="371"/>
      <c r="V75" s="371"/>
      <c r="W75" s="114"/>
    </row>
    <row r="76" s="450" customFormat="1" spans="1:23">
      <c r="A76" s="479" t="s">
        <v>12</v>
      </c>
      <c r="B76" s="479">
        <v>230</v>
      </c>
      <c r="C76" s="927">
        <v>1</v>
      </c>
      <c r="D76" s="928" t="s">
        <v>272</v>
      </c>
      <c r="E76" s="928" t="s">
        <v>273</v>
      </c>
      <c r="F76" s="479">
        <v>5</v>
      </c>
      <c r="G76" s="929"/>
      <c r="H76" s="929"/>
      <c r="I76" s="929"/>
      <c r="J76" s="928" t="s">
        <v>274</v>
      </c>
      <c r="K76" s="928"/>
      <c r="L76" s="928"/>
      <c r="M76" s="928"/>
      <c r="N76" s="928"/>
      <c r="O76" s="928"/>
      <c r="P76" s="479" t="s">
        <v>166</v>
      </c>
      <c r="Q76" s="941" t="s">
        <v>275</v>
      </c>
      <c r="R76" s="452"/>
      <c r="S76" s="452"/>
      <c r="T76" s="452"/>
      <c r="U76" s="452"/>
      <c r="V76" s="452">
        <v>2</v>
      </c>
      <c r="W76" s="452" t="s">
        <v>276</v>
      </c>
    </row>
    <row r="77" s="450" customFormat="1" spans="1:23">
      <c r="A77" s="479" t="s">
        <v>13</v>
      </c>
      <c r="B77" s="479">
        <v>231</v>
      </c>
      <c r="C77" s="927">
        <v>1</v>
      </c>
      <c r="D77" s="928" t="s">
        <v>272</v>
      </c>
      <c r="E77" s="928" t="s">
        <v>273</v>
      </c>
      <c r="F77" s="479">
        <v>9</v>
      </c>
      <c r="G77" s="929"/>
      <c r="H77" s="929"/>
      <c r="I77" s="929"/>
      <c r="J77" s="928" t="s">
        <v>274</v>
      </c>
      <c r="K77" s="928"/>
      <c r="L77" s="928"/>
      <c r="M77" s="928"/>
      <c r="N77" s="928"/>
      <c r="O77" s="928"/>
      <c r="P77" s="479" t="s">
        <v>166</v>
      </c>
      <c r="Q77" s="941" t="s">
        <v>277</v>
      </c>
      <c r="R77" s="452"/>
      <c r="S77" s="452"/>
      <c r="T77" s="452"/>
      <c r="U77" s="452"/>
      <c r="V77" s="452">
        <v>2</v>
      </c>
      <c r="W77" s="452" t="s">
        <v>278</v>
      </c>
    </row>
    <row r="78" s="450" customFormat="1" spans="1:23">
      <c r="A78" s="479" t="s">
        <v>14</v>
      </c>
      <c r="B78" s="479">
        <v>236</v>
      </c>
      <c r="C78" s="927">
        <v>1</v>
      </c>
      <c r="D78" s="928" t="s">
        <v>272</v>
      </c>
      <c r="E78" s="928" t="s">
        <v>273</v>
      </c>
      <c r="F78" s="479">
        <v>1</v>
      </c>
      <c r="G78" s="929"/>
      <c r="H78" s="929"/>
      <c r="I78" s="929"/>
      <c r="J78" s="928" t="s">
        <v>274</v>
      </c>
      <c r="K78" s="928"/>
      <c r="L78" s="928"/>
      <c r="M78" s="928"/>
      <c r="N78" s="928"/>
      <c r="O78" s="928"/>
      <c r="P78" s="479" t="s">
        <v>166</v>
      </c>
      <c r="Q78" s="941" t="s">
        <v>279</v>
      </c>
      <c r="R78" s="452"/>
      <c r="S78" s="452"/>
      <c r="T78" s="452"/>
      <c r="U78" s="452"/>
      <c r="V78" s="452">
        <v>2</v>
      </c>
      <c r="W78" s="452" t="s">
        <v>280</v>
      </c>
    </row>
    <row r="79" s="450" customFormat="1" spans="1:23">
      <c r="A79" s="479" t="s">
        <v>15</v>
      </c>
      <c r="B79" s="479">
        <v>237</v>
      </c>
      <c r="C79" s="927">
        <v>1</v>
      </c>
      <c r="D79" s="928" t="s">
        <v>272</v>
      </c>
      <c r="E79" s="928" t="s">
        <v>1</v>
      </c>
      <c r="F79" s="479">
        <v>2</v>
      </c>
      <c r="G79" s="929"/>
      <c r="H79" s="929"/>
      <c r="I79" s="929"/>
      <c r="J79" s="928" t="s">
        <v>274</v>
      </c>
      <c r="K79" s="928"/>
      <c r="L79" s="928"/>
      <c r="M79" s="928"/>
      <c r="N79" s="928"/>
      <c r="O79" s="928"/>
      <c r="P79" s="479" t="s">
        <v>166</v>
      </c>
      <c r="Q79" s="941" t="s">
        <v>281</v>
      </c>
      <c r="R79" s="452"/>
      <c r="S79" s="452"/>
      <c r="T79" s="452"/>
      <c r="U79" s="452"/>
      <c r="V79" s="452">
        <v>14</v>
      </c>
      <c r="W79" s="452" t="s">
        <v>282</v>
      </c>
    </row>
    <row r="80" s="450" customFormat="1" spans="1:23">
      <c r="A80" s="479" t="s">
        <v>16</v>
      </c>
      <c r="B80" s="479">
        <v>238</v>
      </c>
      <c r="C80" s="927">
        <v>1</v>
      </c>
      <c r="D80" s="928" t="s">
        <v>1</v>
      </c>
      <c r="E80" s="928" t="s">
        <v>283</v>
      </c>
      <c r="F80" s="479">
        <v>2</v>
      </c>
      <c r="G80" s="929"/>
      <c r="H80" s="929"/>
      <c r="I80" s="929"/>
      <c r="J80" s="928" t="s">
        <v>274</v>
      </c>
      <c r="K80" s="928"/>
      <c r="L80" s="928"/>
      <c r="M80" s="928"/>
      <c r="N80" s="928"/>
      <c r="O80" s="928"/>
      <c r="P80" s="479" t="s">
        <v>166</v>
      </c>
      <c r="Q80" s="941" t="s">
        <v>284</v>
      </c>
      <c r="R80" s="452"/>
      <c r="S80" s="452"/>
      <c r="T80" s="452"/>
      <c r="U80" s="452"/>
      <c r="V80" s="452">
        <v>14</v>
      </c>
      <c r="W80" s="452" t="s">
        <v>282</v>
      </c>
    </row>
    <row r="81" s="450" customFormat="1" spans="1:23">
      <c r="A81" s="479" t="s">
        <v>17</v>
      </c>
      <c r="B81" s="479">
        <v>239</v>
      </c>
      <c r="C81" s="927">
        <v>1</v>
      </c>
      <c r="D81" s="928" t="s">
        <v>283</v>
      </c>
      <c r="E81" s="928" t="s">
        <v>285</v>
      </c>
      <c r="F81" s="479">
        <v>2</v>
      </c>
      <c r="G81" s="929"/>
      <c r="H81" s="929"/>
      <c r="I81" s="929"/>
      <c r="J81" s="928" t="s">
        <v>274</v>
      </c>
      <c r="K81" s="928"/>
      <c r="L81" s="928"/>
      <c r="M81" s="928"/>
      <c r="N81" s="928"/>
      <c r="O81" s="928"/>
      <c r="P81" s="479" t="s">
        <v>166</v>
      </c>
      <c r="Q81" s="941" t="s">
        <v>286</v>
      </c>
      <c r="R81" s="452"/>
      <c r="S81" s="452"/>
      <c r="T81" s="452"/>
      <c r="U81" s="452"/>
      <c r="V81" s="452">
        <v>14</v>
      </c>
      <c r="W81" s="452" t="s">
        <v>282</v>
      </c>
    </row>
    <row r="82" s="450" customFormat="1" spans="1:23">
      <c r="A82" s="479" t="s">
        <v>18</v>
      </c>
      <c r="B82" s="479">
        <v>240</v>
      </c>
      <c r="C82" s="927">
        <v>1</v>
      </c>
      <c r="D82" s="928" t="s">
        <v>285</v>
      </c>
      <c r="E82" s="928" t="s">
        <v>287</v>
      </c>
      <c r="F82" s="479">
        <v>2</v>
      </c>
      <c r="G82" s="929"/>
      <c r="H82" s="929"/>
      <c r="I82" s="929"/>
      <c r="J82" s="928" t="s">
        <v>274</v>
      </c>
      <c r="K82" s="928"/>
      <c r="L82" s="928"/>
      <c r="M82" s="928"/>
      <c r="N82" s="928"/>
      <c r="O82" s="928"/>
      <c r="P82" s="479" t="s">
        <v>166</v>
      </c>
      <c r="Q82" s="941" t="s">
        <v>288</v>
      </c>
      <c r="R82" s="452"/>
      <c r="S82" s="452"/>
      <c r="T82" s="452"/>
      <c r="U82" s="452"/>
      <c r="V82" s="452">
        <v>14</v>
      </c>
      <c r="W82" s="452" t="s">
        <v>282</v>
      </c>
    </row>
    <row r="83" s="450" customFormat="1" spans="1:23">
      <c r="A83" s="479" t="s">
        <v>19</v>
      </c>
      <c r="B83" s="479">
        <v>241</v>
      </c>
      <c r="C83" s="927">
        <v>1</v>
      </c>
      <c r="D83" s="928" t="s">
        <v>287</v>
      </c>
      <c r="E83" s="928" t="s">
        <v>273</v>
      </c>
      <c r="F83" s="479">
        <v>2</v>
      </c>
      <c r="G83" s="929"/>
      <c r="H83" s="929"/>
      <c r="I83" s="929"/>
      <c r="J83" s="928" t="s">
        <v>274</v>
      </c>
      <c r="K83" s="928"/>
      <c r="L83" s="928"/>
      <c r="M83" s="928"/>
      <c r="N83" s="928"/>
      <c r="O83" s="928"/>
      <c r="P83" s="479" t="s">
        <v>166</v>
      </c>
      <c r="Q83" s="941" t="s">
        <v>289</v>
      </c>
      <c r="R83" s="452"/>
      <c r="S83" s="452"/>
      <c r="T83" s="452"/>
      <c r="U83" s="452"/>
      <c r="V83" s="452">
        <v>14</v>
      </c>
      <c r="W83" s="452" t="s">
        <v>282</v>
      </c>
    </row>
    <row r="84" s="450" customFormat="1" spans="1:23">
      <c r="A84" s="479" t="s">
        <v>20</v>
      </c>
      <c r="B84" s="479">
        <v>242</v>
      </c>
      <c r="C84" s="927">
        <v>1</v>
      </c>
      <c r="D84" s="928" t="s">
        <v>272</v>
      </c>
      <c r="E84" s="928" t="s">
        <v>273</v>
      </c>
      <c r="F84" s="479">
        <v>7</v>
      </c>
      <c r="G84" s="929"/>
      <c r="H84" s="929"/>
      <c r="I84" s="929"/>
      <c r="J84" s="928" t="s">
        <v>274</v>
      </c>
      <c r="K84" s="928"/>
      <c r="L84" s="928"/>
      <c r="M84" s="928"/>
      <c r="N84" s="928"/>
      <c r="O84" s="928"/>
      <c r="P84" s="479" t="s">
        <v>166</v>
      </c>
      <c r="Q84" s="941" t="s">
        <v>290</v>
      </c>
      <c r="R84" s="452"/>
      <c r="S84" s="452"/>
      <c r="T84" s="452"/>
      <c r="U84" s="452"/>
      <c r="V84" s="452">
        <v>2</v>
      </c>
      <c r="W84" s="452" t="s">
        <v>291</v>
      </c>
    </row>
    <row r="85" s="534" customFormat="1" spans="1:23">
      <c r="A85" s="862" t="s">
        <v>21</v>
      </c>
      <c r="B85" s="862">
        <v>243</v>
      </c>
      <c r="C85" s="933">
        <v>1</v>
      </c>
      <c r="D85" s="934" t="s">
        <v>272</v>
      </c>
      <c r="E85" s="934" t="s">
        <v>273</v>
      </c>
      <c r="F85" s="862">
        <v>11</v>
      </c>
      <c r="G85" s="935"/>
      <c r="H85" s="935"/>
      <c r="I85" s="935"/>
      <c r="J85" s="934" t="s">
        <v>274</v>
      </c>
      <c r="K85" s="934"/>
      <c r="L85" s="934"/>
      <c r="M85" s="934"/>
      <c r="N85" s="934"/>
      <c r="O85" s="934"/>
      <c r="P85" s="862" t="s">
        <v>166</v>
      </c>
      <c r="Q85" s="943" t="s">
        <v>292</v>
      </c>
      <c r="R85" s="370"/>
      <c r="S85" s="370"/>
      <c r="T85" s="370"/>
      <c r="U85" s="370"/>
      <c r="V85" s="370">
        <v>2</v>
      </c>
      <c r="W85" s="370" t="s">
        <v>293</v>
      </c>
    </row>
    <row r="86" s="534" customFormat="1" spans="1:23">
      <c r="A86" s="862" t="s">
        <v>294</v>
      </c>
      <c r="B86" s="862">
        <v>244</v>
      </c>
      <c r="C86" s="933">
        <v>1</v>
      </c>
      <c r="D86" s="934" t="s">
        <v>272</v>
      </c>
      <c r="E86" s="934" t="s">
        <v>1</v>
      </c>
      <c r="F86" s="862">
        <v>3</v>
      </c>
      <c r="G86" s="936" t="s">
        <v>165</v>
      </c>
      <c r="H86" s="935"/>
      <c r="I86" s="935"/>
      <c r="J86" s="928" t="s">
        <v>274</v>
      </c>
      <c r="K86" s="928"/>
      <c r="L86" s="928"/>
      <c r="M86" s="928"/>
      <c r="N86" s="928"/>
      <c r="O86" s="928"/>
      <c r="P86" s="862" t="s">
        <v>166</v>
      </c>
      <c r="Q86" s="943" t="s">
        <v>269</v>
      </c>
      <c r="R86" s="370"/>
      <c r="S86" s="370"/>
      <c r="T86" s="370"/>
      <c r="U86" s="370"/>
      <c r="V86" s="370">
        <v>5</v>
      </c>
      <c r="W86" s="370"/>
    </row>
    <row r="87" s="534" customFormat="1" spans="1:23">
      <c r="A87" s="862" t="s">
        <v>295</v>
      </c>
      <c r="B87" s="862">
        <v>245</v>
      </c>
      <c r="C87" s="933">
        <v>1</v>
      </c>
      <c r="D87" s="934" t="s">
        <v>1</v>
      </c>
      <c r="E87" s="934" t="s">
        <v>283</v>
      </c>
      <c r="F87" s="862">
        <v>3</v>
      </c>
      <c r="G87" s="936" t="s">
        <v>165</v>
      </c>
      <c r="H87" s="935"/>
      <c r="I87" s="935"/>
      <c r="J87" s="928" t="s">
        <v>274</v>
      </c>
      <c r="K87" s="928"/>
      <c r="L87" s="928"/>
      <c r="M87" s="928"/>
      <c r="N87" s="928"/>
      <c r="O87" s="928"/>
      <c r="P87" s="862" t="s">
        <v>166</v>
      </c>
      <c r="Q87" s="943" t="s">
        <v>269</v>
      </c>
      <c r="R87" s="370"/>
      <c r="S87" s="370"/>
      <c r="T87" s="370"/>
      <c r="U87" s="370"/>
      <c r="V87" s="370">
        <v>5</v>
      </c>
      <c r="W87" s="370"/>
    </row>
    <row r="88" s="534" customFormat="1" spans="1:23">
      <c r="A88" s="862" t="s">
        <v>296</v>
      </c>
      <c r="B88" s="862">
        <v>246</v>
      </c>
      <c r="C88" s="933">
        <v>1</v>
      </c>
      <c r="D88" s="934" t="s">
        <v>283</v>
      </c>
      <c r="E88" s="934" t="s">
        <v>285</v>
      </c>
      <c r="F88" s="862">
        <v>3</v>
      </c>
      <c r="G88" s="936" t="s">
        <v>165</v>
      </c>
      <c r="H88" s="935"/>
      <c r="I88" s="935"/>
      <c r="J88" s="928" t="s">
        <v>274</v>
      </c>
      <c r="K88" s="928"/>
      <c r="L88" s="928"/>
      <c r="M88" s="928"/>
      <c r="N88" s="928"/>
      <c r="O88" s="928"/>
      <c r="P88" s="862" t="s">
        <v>166</v>
      </c>
      <c r="Q88" s="943" t="s">
        <v>269</v>
      </c>
      <c r="R88" s="370"/>
      <c r="S88" s="370"/>
      <c r="T88" s="370"/>
      <c r="U88" s="370"/>
      <c r="V88" s="370">
        <v>5</v>
      </c>
      <c r="W88" s="370"/>
    </row>
    <row r="89" s="534" customFormat="1" spans="1:23">
      <c r="A89" s="862" t="s">
        <v>297</v>
      </c>
      <c r="B89" s="862">
        <v>247</v>
      </c>
      <c r="C89" s="933">
        <v>1</v>
      </c>
      <c r="D89" s="934" t="s">
        <v>285</v>
      </c>
      <c r="E89" s="934" t="s">
        <v>287</v>
      </c>
      <c r="F89" s="862">
        <v>3</v>
      </c>
      <c r="G89" s="936" t="s">
        <v>165</v>
      </c>
      <c r="H89" s="935"/>
      <c r="I89" s="935"/>
      <c r="J89" s="928" t="s">
        <v>274</v>
      </c>
      <c r="K89" s="928"/>
      <c r="L89" s="928"/>
      <c r="M89" s="928"/>
      <c r="N89" s="928"/>
      <c r="O89" s="928"/>
      <c r="P89" s="862" t="s">
        <v>166</v>
      </c>
      <c r="Q89" s="943" t="s">
        <v>269</v>
      </c>
      <c r="R89" s="370"/>
      <c r="S89" s="370"/>
      <c r="T89" s="370"/>
      <c r="U89" s="370"/>
      <c r="V89" s="370">
        <v>5</v>
      </c>
      <c r="W89" s="370"/>
    </row>
    <row r="90" s="432" customFormat="1" ht="15" spans="1:23">
      <c r="A90" s="483" t="s">
        <v>298</v>
      </c>
      <c r="B90" s="483">
        <v>248</v>
      </c>
      <c r="C90" s="930">
        <v>1</v>
      </c>
      <c r="D90" s="931" t="s">
        <v>287</v>
      </c>
      <c r="E90" s="931" t="s">
        <v>273</v>
      </c>
      <c r="F90" s="483">
        <v>3</v>
      </c>
      <c r="G90" s="937" t="s">
        <v>165</v>
      </c>
      <c r="H90" s="932"/>
      <c r="I90" s="932"/>
      <c r="J90" s="931" t="s">
        <v>274</v>
      </c>
      <c r="K90" s="931"/>
      <c r="L90" s="931"/>
      <c r="M90" s="931"/>
      <c r="N90" s="931"/>
      <c r="O90" s="931"/>
      <c r="P90" s="483" t="s">
        <v>166</v>
      </c>
      <c r="Q90" s="942" t="s">
        <v>269</v>
      </c>
      <c r="R90" s="371"/>
      <c r="S90" s="371"/>
      <c r="T90" s="371"/>
      <c r="U90" s="371"/>
      <c r="V90" s="371">
        <v>5</v>
      </c>
      <c r="W90" s="371"/>
    </row>
    <row r="91" s="450" customFormat="1" spans="1:23">
      <c r="A91" s="479" t="s">
        <v>299</v>
      </c>
      <c r="B91" s="479">
        <v>250</v>
      </c>
      <c r="C91" s="927">
        <v>1</v>
      </c>
      <c r="D91" s="928" t="s">
        <v>274</v>
      </c>
      <c r="E91" s="928" t="s">
        <v>300</v>
      </c>
      <c r="F91" s="479">
        <v>5</v>
      </c>
      <c r="G91" s="929"/>
      <c r="H91" s="929"/>
      <c r="I91" s="929"/>
      <c r="J91" s="928" t="s">
        <v>301</v>
      </c>
      <c r="K91" s="928"/>
      <c r="L91" s="928"/>
      <c r="M91" s="928"/>
      <c r="N91" s="928"/>
      <c r="O91" s="928"/>
      <c r="P91" s="479" t="s">
        <v>166</v>
      </c>
      <c r="Q91" s="941" t="s">
        <v>302</v>
      </c>
      <c r="R91" s="452"/>
      <c r="S91" s="452"/>
      <c r="T91" s="452"/>
      <c r="U91" s="452"/>
      <c r="V91" s="452">
        <v>3</v>
      </c>
      <c r="W91" s="452" t="s">
        <v>303</v>
      </c>
    </row>
    <row r="92" s="450" customFormat="1" spans="1:23">
      <c r="A92" s="479" t="s">
        <v>304</v>
      </c>
      <c r="B92" s="479">
        <v>251</v>
      </c>
      <c r="C92" s="927">
        <v>1</v>
      </c>
      <c r="D92" s="928" t="s">
        <v>274</v>
      </c>
      <c r="E92" s="928" t="s">
        <v>300</v>
      </c>
      <c r="F92" s="479">
        <v>7</v>
      </c>
      <c r="G92" s="929"/>
      <c r="H92" s="929"/>
      <c r="I92" s="929"/>
      <c r="J92" s="928" t="s">
        <v>301</v>
      </c>
      <c r="K92" s="928"/>
      <c r="L92" s="928"/>
      <c r="M92" s="928"/>
      <c r="N92" s="928"/>
      <c r="O92" s="928"/>
      <c r="P92" s="938" t="s">
        <v>166</v>
      </c>
      <c r="Q92" s="941" t="s">
        <v>305</v>
      </c>
      <c r="R92" s="452"/>
      <c r="S92" s="452"/>
      <c r="T92" s="452"/>
      <c r="U92" s="452"/>
      <c r="V92" s="452">
        <v>3</v>
      </c>
      <c r="W92" s="452" t="s">
        <v>306</v>
      </c>
    </row>
    <row r="93" s="450" customFormat="1" spans="1:23">
      <c r="A93" s="479" t="s">
        <v>307</v>
      </c>
      <c r="B93" s="479">
        <v>252</v>
      </c>
      <c r="C93" s="927">
        <v>1</v>
      </c>
      <c r="D93" s="928" t="s">
        <v>274</v>
      </c>
      <c r="E93" s="928" t="s">
        <v>300</v>
      </c>
      <c r="F93" s="479">
        <v>3</v>
      </c>
      <c r="G93" s="936" t="s">
        <v>165</v>
      </c>
      <c r="H93" s="929"/>
      <c r="I93" s="929"/>
      <c r="J93" s="928" t="s">
        <v>301</v>
      </c>
      <c r="K93" s="928"/>
      <c r="L93" s="928"/>
      <c r="M93" s="928"/>
      <c r="N93" s="928"/>
      <c r="O93" s="928"/>
      <c r="P93" s="479" t="s">
        <v>166</v>
      </c>
      <c r="Q93" s="941" t="s">
        <v>308</v>
      </c>
      <c r="R93" s="452"/>
      <c r="S93" s="452"/>
      <c r="T93" s="452"/>
      <c r="U93" s="452"/>
      <c r="V93" s="452">
        <v>3</v>
      </c>
      <c r="W93" s="452" t="s">
        <v>309</v>
      </c>
    </row>
    <row r="94" s="450" customFormat="1" spans="1:23">
      <c r="A94" s="479" t="s">
        <v>310</v>
      </c>
      <c r="B94" s="479">
        <v>253</v>
      </c>
      <c r="C94" s="927">
        <v>1</v>
      </c>
      <c r="D94" s="928" t="s">
        <v>274</v>
      </c>
      <c r="E94" s="928" t="s">
        <v>300</v>
      </c>
      <c r="F94" s="479">
        <v>9</v>
      </c>
      <c r="G94" s="929"/>
      <c r="H94" s="929"/>
      <c r="I94" s="929"/>
      <c r="J94" s="928" t="s">
        <v>301</v>
      </c>
      <c r="K94" s="928"/>
      <c r="L94" s="928"/>
      <c r="M94" s="928"/>
      <c r="N94" s="928"/>
      <c r="O94" s="928"/>
      <c r="P94" s="479" t="s">
        <v>166</v>
      </c>
      <c r="Q94" s="941" t="s">
        <v>311</v>
      </c>
      <c r="R94" s="452"/>
      <c r="S94" s="452"/>
      <c r="T94" s="452"/>
      <c r="U94" s="452"/>
      <c r="V94" s="452">
        <v>3</v>
      </c>
      <c r="W94" s="452" t="s">
        <v>312</v>
      </c>
    </row>
    <row r="95" s="432" customFormat="1" ht="15" spans="1:23">
      <c r="A95" s="483" t="s">
        <v>313</v>
      </c>
      <c r="B95" s="483">
        <v>256</v>
      </c>
      <c r="C95" s="930">
        <v>1</v>
      </c>
      <c r="D95" s="931" t="s">
        <v>274</v>
      </c>
      <c r="E95" s="931" t="s">
        <v>300</v>
      </c>
      <c r="F95" s="483">
        <v>2</v>
      </c>
      <c r="G95" s="932"/>
      <c r="H95" s="932"/>
      <c r="I95" s="932"/>
      <c r="J95" s="931" t="s">
        <v>301</v>
      </c>
      <c r="K95" s="931"/>
      <c r="L95" s="931"/>
      <c r="M95" s="931"/>
      <c r="N95" s="931"/>
      <c r="O95" s="931"/>
      <c r="P95" s="483" t="s">
        <v>166</v>
      </c>
      <c r="Q95" s="942" t="s">
        <v>314</v>
      </c>
      <c r="R95" s="371"/>
      <c r="S95" s="371"/>
      <c r="T95" s="371"/>
      <c r="U95" s="371"/>
      <c r="V95" s="371">
        <v>3</v>
      </c>
      <c r="W95" s="371"/>
    </row>
    <row r="96" s="450" customFormat="1" spans="1:23">
      <c r="A96" s="479" t="s">
        <v>315</v>
      </c>
      <c r="B96" s="479">
        <v>260</v>
      </c>
      <c r="C96" s="927">
        <v>1</v>
      </c>
      <c r="D96" s="928" t="s">
        <v>274</v>
      </c>
      <c r="E96" s="928" t="s">
        <v>300</v>
      </c>
      <c r="F96" s="479">
        <v>1</v>
      </c>
      <c r="G96" s="929"/>
      <c r="H96" s="929"/>
      <c r="I96" s="929"/>
      <c r="J96" s="928" t="s">
        <v>246</v>
      </c>
      <c r="K96" s="928"/>
      <c r="L96" s="928"/>
      <c r="M96" s="928"/>
      <c r="N96" s="928"/>
      <c r="O96" s="928"/>
      <c r="P96" s="479" t="s">
        <v>166</v>
      </c>
      <c r="Q96" s="941" t="s">
        <v>316</v>
      </c>
      <c r="R96" s="452"/>
      <c r="S96" s="452"/>
      <c r="T96" s="452"/>
      <c r="U96" s="452"/>
      <c r="V96" s="452"/>
      <c r="W96" s="452"/>
    </row>
    <row r="97" s="450" customFormat="1" spans="1:23">
      <c r="A97" s="479" t="s">
        <v>317</v>
      </c>
      <c r="B97" s="479">
        <v>262</v>
      </c>
      <c r="C97" s="927">
        <v>1</v>
      </c>
      <c r="D97" s="928" t="s">
        <v>274</v>
      </c>
      <c r="E97" s="928" t="s">
        <v>300</v>
      </c>
      <c r="F97" s="479">
        <v>3</v>
      </c>
      <c r="G97" s="929"/>
      <c r="H97" s="929"/>
      <c r="I97" s="929"/>
      <c r="J97" s="928" t="s">
        <v>246</v>
      </c>
      <c r="K97" s="928"/>
      <c r="L97" s="928"/>
      <c r="M97" s="928"/>
      <c r="N97" s="928"/>
      <c r="O97" s="928"/>
      <c r="P97" s="479" t="s">
        <v>166</v>
      </c>
      <c r="Q97" s="905" t="s">
        <v>239</v>
      </c>
      <c r="R97" s="452"/>
      <c r="S97" s="452"/>
      <c r="T97" s="452"/>
      <c r="U97" s="452"/>
      <c r="V97" s="452"/>
      <c r="W97" s="452"/>
    </row>
    <row r="98" s="450" customFormat="1" spans="1:23">
      <c r="A98" s="479" t="s">
        <v>318</v>
      </c>
      <c r="B98" s="479">
        <v>263</v>
      </c>
      <c r="C98" s="927">
        <v>1</v>
      </c>
      <c r="D98" s="928" t="s">
        <v>274</v>
      </c>
      <c r="E98" s="928" t="s">
        <v>319</v>
      </c>
      <c r="F98" s="479">
        <v>2</v>
      </c>
      <c r="G98" s="929"/>
      <c r="H98" s="929"/>
      <c r="I98" s="929"/>
      <c r="J98" s="928" t="s">
        <v>246</v>
      </c>
      <c r="K98" s="928"/>
      <c r="L98" s="928"/>
      <c r="M98" s="928"/>
      <c r="N98" s="928"/>
      <c r="O98" s="928"/>
      <c r="P98" s="479" t="s">
        <v>166</v>
      </c>
      <c r="Q98" s="905" t="s">
        <v>227</v>
      </c>
      <c r="R98" s="452"/>
      <c r="S98" s="452"/>
      <c r="T98" s="452"/>
      <c r="U98" s="452"/>
      <c r="V98" s="452"/>
      <c r="W98" s="452"/>
    </row>
    <row r="99" s="450" customFormat="1" spans="1:23">
      <c r="A99" s="479" t="s">
        <v>320</v>
      </c>
      <c r="B99" s="479">
        <v>264</v>
      </c>
      <c r="C99" s="927">
        <v>1</v>
      </c>
      <c r="D99" s="928" t="s">
        <v>319</v>
      </c>
      <c r="E99" s="928" t="s">
        <v>321</v>
      </c>
      <c r="F99" s="479">
        <v>2</v>
      </c>
      <c r="G99" s="929"/>
      <c r="H99" s="929"/>
      <c r="I99" s="929"/>
      <c r="J99" s="928" t="s">
        <v>246</v>
      </c>
      <c r="K99" s="928"/>
      <c r="L99" s="928"/>
      <c r="M99" s="928"/>
      <c r="N99" s="928"/>
      <c r="O99" s="928"/>
      <c r="P99" s="479" t="s">
        <v>166</v>
      </c>
      <c r="Q99" s="905" t="s">
        <v>227</v>
      </c>
      <c r="R99" s="452"/>
      <c r="S99" s="452"/>
      <c r="T99" s="452"/>
      <c r="U99" s="452"/>
      <c r="V99" s="452"/>
      <c r="W99" s="452"/>
    </row>
    <row r="100" s="432" customFormat="1" ht="15" spans="1:23">
      <c r="A100" s="483" t="s">
        <v>322</v>
      </c>
      <c r="B100" s="483">
        <v>265</v>
      </c>
      <c r="C100" s="930">
        <v>1</v>
      </c>
      <c r="D100" s="931" t="s">
        <v>321</v>
      </c>
      <c r="E100" s="931" t="s">
        <v>300</v>
      </c>
      <c r="F100" s="483">
        <v>2</v>
      </c>
      <c r="G100" s="932"/>
      <c r="H100" s="932"/>
      <c r="I100" s="932"/>
      <c r="J100" s="931" t="s">
        <v>246</v>
      </c>
      <c r="K100" s="931"/>
      <c r="L100" s="931"/>
      <c r="M100" s="931"/>
      <c r="N100" s="931"/>
      <c r="O100" s="931"/>
      <c r="P100" s="483" t="s">
        <v>166</v>
      </c>
      <c r="Q100" s="910" t="s">
        <v>227</v>
      </c>
      <c r="R100" s="371"/>
      <c r="S100" s="371"/>
      <c r="T100" s="371"/>
      <c r="U100" s="371"/>
      <c r="V100" s="371"/>
      <c r="W100" s="371"/>
    </row>
    <row r="101" s="450" customFormat="1" spans="1:22">
      <c r="A101" s="479" t="s">
        <v>22</v>
      </c>
      <c r="B101" s="479">
        <v>266</v>
      </c>
      <c r="C101" s="927">
        <v>1</v>
      </c>
      <c r="D101" s="928" t="s">
        <v>323</v>
      </c>
      <c r="E101" s="928" t="s">
        <v>324</v>
      </c>
      <c r="F101" s="479">
        <v>3</v>
      </c>
      <c r="G101" s="929"/>
      <c r="H101" s="929"/>
      <c r="I101" s="929"/>
      <c r="J101" s="928" t="s">
        <v>274</v>
      </c>
      <c r="K101" s="928"/>
      <c r="L101" s="928" t="s">
        <v>273</v>
      </c>
      <c r="M101" s="928"/>
      <c r="N101" s="928"/>
      <c r="O101" s="928"/>
      <c r="P101" s="479" t="s">
        <v>166</v>
      </c>
      <c r="Q101" s="941" t="s">
        <v>325</v>
      </c>
      <c r="R101" s="452"/>
      <c r="S101" s="452"/>
      <c r="T101" s="452"/>
      <c r="U101" s="452"/>
      <c r="V101" s="370">
        <v>5</v>
      </c>
    </row>
    <row r="102" s="450" customFormat="1" spans="1:23">
      <c r="A102" s="479" t="s">
        <v>23</v>
      </c>
      <c r="B102" s="479">
        <v>267</v>
      </c>
      <c r="C102" s="927">
        <v>1</v>
      </c>
      <c r="D102" s="928" t="s">
        <v>326</v>
      </c>
      <c r="E102" s="928" t="s">
        <v>327</v>
      </c>
      <c r="F102" s="449">
        <v>3</v>
      </c>
      <c r="J102" s="928" t="s">
        <v>274</v>
      </c>
      <c r="K102" s="928"/>
      <c r="L102" s="928" t="s">
        <v>273</v>
      </c>
      <c r="M102" s="928"/>
      <c r="N102" s="928"/>
      <c r="O102" s="928"/>
      <c r="P102" s="449" t="s">
        <v>166</v>
      </c>
      <c r="Q102" s="451" t="s">
        <v>325</v>
      </c>
      <c r="V102" s="370">
        <v>5</v>
      </c>
      <c r="W102" s="452"/>
    </row>
    <row r="103" s="450" customFormat="1" spans="1:23">
      <c r="A103" s="479" t="s">
        <v>24</v>
      </c>
      <c r="B103" s="479">
        <v>268</v>
      </c>
      <c r="C103" s="927">
        <v>1</v>
      </c>
      <c r="D103" s="928" t="s">
        <v>327</v>
      </c>
      <c r="E103" s="928" t="s">
        <v>328</v>
      </c>
      <c r="F103" s="449">
        <v>3</v>
      </c>
      <c r="J103" s="928" t="s">
        <v>274</v>
      </c>
      <c r="K103" s="928"/>
      <c r="L103" s="928" t="s">
        <v>273</v>
      </c>
      <c r="M103" s="928"/>
      <c r="N103" s="928"/>
      <c r="O103" s="928"/>
      <c r="P103" s="449" t="s">
        <v>166</v>
      </c>
      <c r="Q103" s="451" t="s">
        <v>325</v>
      </c>
      <c r="V103" s="370">
        <v>5</v>
      </c>
      <c r="W103" s="452"/>
    </row>
    <row r="104" s="451" customFormat="1" spans="1:23">
      <c r="A104" s="449" t="s">
        <v>25</v>
      </c>
      <c r="B104" s="479">
        <v>269</v>
      </c>
      <c r="C104" s="927">
        <v>1</v>
      </c>
      <c r="D104" s="928" t="s">
        <v>329</v>
      </c>
      <c r="E104" s="928" t="s">
        <v>326</v>
      </c>
      <c r="F104" s="449">
        <v>2</v>
      </c>
      <c r="J104" s="928" t="s">
        <v>274</v>
      </c>
      <c r="K104" s="928"/>
      <c r="L104" s="928" t="s">
        <v>273</v>
      </c>
      <c r="M104" s="928"/>
      <c r="N104" s="928"/>
      <c r="O104" s="928"/>
      <c r="P104" s="449" t="s">
        <v>166</v>
      </c>
      <c r="Q104" s="451" t="s">
        <v>330</v>
      </c>
      <c r="W104" s="455"/>
    </row>
    <row r="105" s="450" customFormat="1" spans="1:23">
      <c r="A105" s="449" t="s">
        <v>26</v>
      </c>
      <c r="B105" s="479">
        <v>270</v>
      </c>
      <c r="C105" s="927">
        <v>1</v>
      </c>
      <c r="D105" s="928" t="s">
        <v>326</v>
      </c>
      <c r="E105" s="928" t="s">
        <v>327</v>
      </c>
      <c r="F105" s="449">
        <v>2</v>
      </c>
      <c r="J105" s="928" t="s">
        <v>274</v>
      </c>
      <c r="K105" s="928"/>
      <c r="L105" s="928" t="s">
        <v>273</v>
      </c>
      <c r="M105" s="928"/>
      <c r="N105" s="928"/>
      <c r="O105" s="928"/>
      <c r="P105" s="449" t="s">
        <v>166</v>
      </c>
      <c r="Q105" s="451" t="s">
        <v>330</v>
      </c>
      <c r="W105" s="452"/>
    </row>
    <row r="106" s="450" customFormat="1" spans="1:17">
      <c r="A106" s="449" t="s">
        <v>27</v>
      </c>
      <c r="B106" s="479">
        <v>271</v>
      </c>
      <c r="C106" s="927">
        <v>1</v>
      </c>
      <c r="D106" s="928" t="s">
        <v>327</v>
      </c>
      <c r="E106" s="928" t="s">
        <v>328</v>
      </c>
      <c r="F106" s="449">
        <v>2</v>
      </c>
      <c r="J106" s="928" t="s">
        <v>274</v>
      </c>
      <c r="K106" s="928"/>
      <c r="L106" s="928" t="s">
        <v>273</v>
      </c>
      <c r="M106" s="928"/>
      <c r="N106" s="928"/>
      <c r="O106" s="928"/>
      <c r="P106" s="449" t="s">
        <v>166</v>
      </c>
      <c r="Q106" s="451" t="s">
        <v>330</v>
      </c>
    </row>
    <row r="107" s="432" customFormat="1" ht="15" spans="1:23">
      <c r="A107" s="431" t="s">
        <v>28</v>
      </c>
      <c r="B107" s="483">
        <v>272</v>
      </c>
      <c r="C107" s="930">
        <v>1</v>
      </c>
      <c r="D107" s="931" t="s">
        <v>329</v>
      </c>
      <c r="E107" s="931" t="s">
        <v>328</v>
      </c>
      <c r="F107" s="431">
        <v>9</v>
      </c>
      <c r="J107" s="931" t="s">
        <v>274</v>
      </c>
      <c r="K107" s="931"/>
      <c r="L107" s="931" t="s">
        <v>273</v>
      </c>
      <c r="M107" s="931"/>
      <c r="N107" s="931"/>
      <c r="O107" s="931"/>
      <c r="P107" s="431" t="s">
        <v>166</v>
      </c>
      <c r="Q107" s="435" t="s">
        <v>331</v>
      </c>
      <c r="W107" s="371"/>
    </row>
    <row r="108" s="451" customFormat="1" spans="1:22">
      <c r="A108" s="449" t="s">
        <v>332</v>
      </c>
      <c r="B108" s="449">
        <v>120</v>
      </c>
      <c r="C108" s="451">
        <v>0</v>
      </c>
      <c r="D108" s="451" t="s">
        <v>129</v>
      </c>
      <c r="E108" s="451" t="s">
        <v>184</v>
      </c>
      <c r="F108" s="451">
        <v>11</v>
      </c>
      <c r="G108" s="451" t="s">
        <v>165</v>
      </c>
      <c r="P108" s="451" t="s">
        <v>166</v>
      </c>
      <c r="Q108" s="451" t="s">
        <v>333</v>
      </c>
      <c r="V108" s="451">
        <v>4</v>
      </c>
    </row>
    <row r="109" s="450" customFormat="1" spans="1:23">
      <c r="A109" s="479" t="s">
        <v>334</v>
      </c>
      <c r="B109" s="479">
        <v>273</v>
      </c>
      <c r="C109" s="927">
        <v>1</v>
      </c>
      <c r="D109" s="928" t="s">
        <v>335</v>
      </c>
      <c r="E109" s="928" t="s">
        <v>336</v>
      </c>
      <c r="F109" s="479">
        <v>2</v>
      </c>
      <c r="G109" s="929"/>
      <c r="H109" s="929"/>
      <c r="I109" s="929"/>
      <c r="J109" s="928" t="s">
        <v>337</v>
      </c>
      <c r="K109" s="928"/>
      <c r="L109" s="928" t="s">
        <v>273</v>
      </c>
      <c r="M109" s="928"/>
      <c r="N109" s="928"/>
      <c r="O109" s="928"/>
      <c r="P109" s="479" t="s">
        <v>166</v>
      </c>
      <c r="Q109" s="905" t="s">
        <v>227</v>
      </c>
      <c r="R109" s="452"/>
      <c r="S109" s="452"/>
      <c r="T109" s="452"/>
      <c r="U109" s="452"/>
      <c r="V109" s="452"/>
      <c r="W109" s="452"/>
    </row>
    <row r="110" s="450" customFormat="1" spans="1:23">
      <c r="A110" s="479" t="s">
        <v>334</v>
      </c>
      <c r="B110" s="479">
        <v>274</v>
      </c>
      <c r="C110" s="927">
        <v>1</v>
      </c>
      <c r="D110" s="928" t="s">
        <v>336</v>
      </c>
      <c r="E110" s="928" t="s">
        <v>338</v>
      </c>
      <c r="F110" s="479">
        <v>2</v>
      </c>
      <c r="G110" s="929"/>
      <c r="H110" s="929"/>
      <c r="I110" s="929"/>
      <c r="J110" s="928" t="s">
        <v>337</v>
      </c>
      <c r="K110" s="928"/>
      <c r="L110" s="928" t="s">
        <v>273</v>
      </c>
      <c r="M110" s="928"/>
      <c r="N110" s="928"/>
      <c r="O110" s="928"/>
      <c r="P110" s="479" t="s">
        <v>166</v>
      </c>
      <c r="Q110" s="905" t="s">
        <v>227</v>
      </c>
      <c r="R110" s="452"/>
      <c r="S110" s="452"/>
      <c r="T110" s="452"/>
      <c r="U110" s="452"/>
      <c r="V110" s="452"/>
      <c r="W110" s="452"/>
    </row>
    <row r="111" s="432" customFormat="1" ht="15" spans="1:23">
      <c r="A111" s="483" t="s">
        <v>334</v>
      </c>
      <c r="B111" s="483">
        <v>275</v>
      </c>
      <c r="C111" s="930">
        <v>1</v>
      </c>
      <c r="D111" s="931" t="s">
        <v>338</v>
      </c>
      <c r="E111" s="931" t="s">
        <v>339</v>
      </c>
      <c r="F111" s="483">
        <v>2</v>
      </c>
      <c r="G111" s="932"/>
      <c r="H111" s="932"/>
      <c r="I111" s="932"/>
      <c r="J111" s="931" t="s">
        <v>337</v>
      </c>
      <c r="K111" s="931"/>
      <c r="L111" s="931" t="s">
        <v>273</v>
      </c>
      <c r="M111" s="931"/>
      <c r="N111" s="931"/>
      <c r="O111" s="931"/>
      <c r="P111" s="483" t="s">
        <v>166</v>
      </c>
      <c r="Q111" s="910" t="s">
        <v>227</v>
      </c>
      <c r="R111" s="371"/>
      <c r="S111" s="371"/>
      <c r="T111" s="371"/>
      <c r="U111" s="371"/>
      <c r="V111" s="371"/>
      <c r="W111" s="371"/>
    </row>
    <row r="112" s="450" customFormat="1" spans="1:17">
      <c r="A112" s="449" t="s">
        <v>30</v>
      </c>
      <c r="B112" s="449">
        <v>300</v>
      </c>
      <c r="C112" s="450">
        <v>1</v>
      </c>
      <c r="D112" s="452" t="s">
        <v>340</v>
      </c>
      <c r="E112" s="452" t="s">
        <v>341</v>
      </c>
      <c r="F112" s="449">
        <v>1</v>
      </c>
      <c r="J112" s="452" t="s">
        <v>287</v>
      </c>
      <c r="P112" s="522" t="s">
        <v>166</v>
      </c>
      <c r="Q112" s="451" t="s">
        <v>166</v>
      </c>
    </row>
    <row r="113" s="450" customFormat="1" spans="1:23">
      <c r="A113" s="522" t="s">
        <v>31</v>
      </c>
      <c r="B113" s="522">
        <v>301</v>
      </c>
      <c r="C113" s="452">
        <v>1</v>
      </c>
      <c r="D113" s="452" t="s">
        <v>340</v>
      </c>
      <c r="E113" s="452" t="s">
        <v>341</v>
      </c>
      <c r="F113" s="452">
        <v>19</v>
      </c>
      <c r="G113" s="452"/>
      <c r="H113" s="452"/>
      <c r="I113" s="452"/>
      <c r="J113" s="452" t="s">
        <v>287</v>
      </c>
      <c r="M113" s="452"/>
      <c r="N113" s="452">
        <v>1</v>
      </c>
      <c r="O113" s="452"/>
      <c r="P113" s="522" t="s">
        <v>166</v>
      </c>
      <c r="Q113" s="455" t="s">
        <v>342</v>
      </c>
      <c r="R113" s="452"/>
      <c r="V113" s="452">
        <v>6</v>
      </c>
      <c r="W113" s="452"/>
    </row>
    <row r="114" s="450" customFormat="1" spans="1:23">
      <c r="A114" s="522" t="s">
        <v>32</v>
      </c>
      <c r="B114" s="522">
        <v>302</v>
      </c>
      <c r="C114" s="452">
        <v>1</v>
      </c>
      <c r="D114" s="452" t="s">
        <v>340</v>
      </c>
      <c r="E114" s="452" t="s">
        <v>341</v>
      </c>
      <c r="F114" s="452">
        <v>18</v>
      </c>
      <c r="G114" s="452"/>
      <c r="H114" s="452"/>
      <c r="I114" s="452"/>
      <c r="J114" s="452" t="s">
        <v>287</v>
      </c>
      <c r="M114" s="452"/>
      <c r="N114" s="452"/>
      <c r="O114" s="452"/>
      <c r="P114" s="522" t="s">
        <v>166</v>
      </c>
      <c r="Q114" s="452" t="s">
        <v>343</v>
      </c>
      <c r="R114" s="452"/>
      <c r="V114" s="452">
        <v>6</v>
      </c>
      <c r="W114" s="452" t="s">
        <v>344</v>
      </c>
    </row>
    <row r="115" s="450" customFormat="1" spans="1:23">
      <c r="A115" s="522" t="s">
        <v>33</v>
      </c>
      <c r="B115" s="522">
        <v>303</v>
      </c>
      <c r="C115" s="452">
        <v>1</v>
      </c>
      <c r="D115" s="452" t="s">
        <v>340</v>
      </c>
      <c r="E115" s="452" t="s">
        <v>341</v>
      </c>
      <c r="F115" s="452">
        <v>2</v>
      </c>
      <c r="G115" s="452"/>
      <c r="H115" s="452"/>
      <c r="I115" s="452"/>
      <c r="J115" s="452" t="s">
        <v>287</v>
      </c>
      <c r="M115" s="452"/>
      <c r="N115" s="452"/>
      <c r="O115" s="452"/>
      <c r="P115" s="522" t="s">
        <v>166</v>
      </c>
      <c r="Q115" s="452" t="s">
        <v>345</v>
      </c>
      <c r="R115" s="452"/>
      <c r="V115" s="452">
        <v>6</v>
      </c>
      <c r="W115" s="452"/>
    </row>
    <row r="116" s="450" customFormat="1" spans="1:23">
      <c r="A116" s="522" t="s">
        <v>39</v>
      </c>
      <c r="B116" s="522">
        <v>309</v>
      </c>
      <c r="C116" s="452">
        <v>1</v>
      </c>
      <c r="D116" s="452" t="s">
        <v>340</v>
      </c>
      <c r="E116" s="452" t="s">
        <v>341</v>
      </c>
      <c r="F116" s="452">
        <v>5</v>
      </c>
      <c r="G116" s="452"/>
      <c r="H116" s="452"/>
      <c r="I116" s="452"/>
      <c r="J116" s="928" t="s">
        <v>287</v>
      </c>
      <c r="M116" s="452"/>
      <c r="N116" s="452"/>
      <c r="O116" s="452"/>
      <c r="P116" s="522" t="s">
        <v>166</v>
      </c>
      <c r="Q116" s="452" t="s">
        <v>346</v>
      </c>
      <c r="R116" s="452"/>
      <c r="V116" s="452">
        <v>6</v>
      </c>
      <c r="W116" s="452" t="s">
        <v>347</v>
      </c>
    </row>
    <row r="117" s="450" customFormat="1" spans="1:23">
      <c r="A117" s="522" t="s">
        <v>40</v>
      </c>
      <c r="B117" s="522">
        <v>310</v>
      </c>
      <c r="C117" s="479">
        <v>1</v>
      </c>
      <c r="D117" s="452" t="s">
        <v>340</v>
      </c>
      <c r="E117" s="452" t="s">
        <v>341</v>
      </c>
      <c r="F117" s="479">
        <v>7</v>
      </c>
      <c r="G117" s="929"/>
      <c r="H117" s="929"/>
      <c r="I117" s="929"/>
      <c r="J117" s="452" t="s">
        <v>287</v>
      </c>
      <c r="M117" s="452"/>
      <c r="N117" s="452"/>
      <c r="O117" s="452"/>
      <c r="P117" s="522" t="s">
        <v>166</v>
      </c>
      <c r="Q117" s="941" t="s">
        <v>223</v>
      </c>
      <c r="R117" s="452"/>
      <c r="V117" s="452">
        <v>6</v>
      </c>
      <c r="W117" s="452"/>
    </row>
    <row r="118" s="534" customFormat="1" spans="1:23">
      <c r="A118" s="706" t="s">
        <v>41</v>
      </c>
      <c r="B118" s="706">
        <v>311</v>
      </c>
      <c r="C118" s="370">
        <v>1</v>
      </c>
      <c r="D118" s="370" t="s">
        <v>340</v>
      </c>
      <c r="E118" s="452" t="s">
        <v>341</v>
      </c>
      <c r="F118" s="370">
        <v>3</v>
      </c>
      <c r="G118" s="370" t="s">
        <v>165</v>
      </c>
      <c r="H118" s="370"/>
      <c r="I118" s="370"/>
      <c r="J118" s="370" t="s">
        <v>287</v>
      </c>
      <c r="M118" s="370"/>
      <c r="N118" s="370"/>
      <c r="O118" s="370"/>
      <c r="P118" s="706" t="s">
        <v>166</v>
      </c>
      <c r="Q118" s="370" t="s">
        <v>348</v>
      </c>
      <c r="R118" s="370"/>
      <c r="V118" s="370">
        <v>6</v>
      </c>
      <c r="W118" s="370" t="s">
        <v>349</v>
      </c>
    </row>
    <row r="119" s="512" customFormat="1" ht="15" spans="1:22">
      <c r="A119" s="461" t="s">
        <v>350</v>
      </c>
      <c r="B119" s="461">
        <v>312</v>
      </c>
      <c r="C119" s="512">
        <v>1</v>
      </c>
      <c r="D119" s="512" t="s">
        <v>340</v>
      </c>
      <c r="E119" s="512" t="s">
        <v>351</v>
      </c>
      <c r="F119" s="512">
        <v>10</v>
      </c>
      <c r="J119" s="512" t="s">
        <v>287</v>
      </c>
      <c r="P119" s="512" t="s">
        <v>166</v>
      </c>
      <c r="Q119" s="512" t="s">
        <v>352</v>
      </c>
      <c r="V119" s="512">
        <v>8</v>
      </c>
    </row>
    <row r="120" s="450" customFormat="1" ht="15" spans="1:22">
      <c r="A120" s="522" t="s">
        <v>353</v>
      </c>
      <c r="B120" s="522">
        <v>401</v>
      </c>
      <c r="C120" s="452">
        <v>1</v>
      </c>
      <c r="D120" s="452" t="s">
        <v>354</v>
      </c>
      <c r="E120" s="452" t="s">
        <v>355</v>
      </c>
      <c r="F120" s="452">
        <v>21</v>
      </c>
      <c r="G120" s="452"/>
      <c r="H120" s="452"/>
      <c r="I120" s="452"/>
      <c r="J120" s="939" t="s">
        <v>328</v>
      </c>
      <c r="K120" s="939" t="s">
        <v>319</v>
      </c>
      <c r="M120" s="452"/>
      <c r="P120" s="522" t="s">
        <v>166</v>
      </c>
      <c r="Q120" s="452" t="s">
        <v>356</v>
      </c>
      <c r="R120" s="452"/>
      <c r="V120" s="452">
        <v>7</v>
      </c>
    </row>
    <row r="121" s="450" customFormat="1" spans="1:23">
      <c r="A121" s="522" t="s">
        <v>357</v>
      </c>
      <c r="B121" s="522">
        <v>402</v>
      </c>
      <c r="C121" s="452">
        <v>1</v>
      </c>
      <c r="D121" s="452" t="s">
        <v>354</v>
      </c>
      <c r="E121" s="452" t="s">
        <v>355</v>
      </c>
      <c r="F121" s="452">
        <v>20</v>
      </c>
      <c r="G121" s="452"/>
      <c r="H121" s="452"/>
      <c r="I121" s="452"/>
      <c r="J121" s="939" t="s">
        <v>328</v>
      </c>
      <c r="M121" s="452"/>
      <c r="P121" s="522" t="s">
        <v>166</v>
      </c>
      <c r="Q121" s="452" t="s">
        <v>358</v>
      </c>
      <c r="R121" s="452"/>
      <c r="V121" s="452">
        <v>7</v>
      </c>
      <c r="W121" s="452" t="s">
        <v>359</v>
      </c>
    </row>
    <row r="122" s="450" customFormat="1" spans="1:23">
      <c r="A122" s="522" t="s">
        <v>360</v>
      </c>
      <c r="B122" s="522">
        <v>403</v>
      </c>
      <c r="C122" s="452">
        <v>1</v>
      </c>
      <c r="D122" s="452" t="s">
        <v>354</v>
      </c>
      <c r="E122" s="452" t="s">
        <v>355</v>
      </c>
      <c r="F122" s="452">
        <v>7</v>
      </c>
      <c r="G122" s="452"/>
      <c r="H122" s="452"/>
      <c r="I122" s="452"/>
      <c r="J122" s="939" t="s">
        <v>328</v>
      </c>
      <c r="M122" s="452"/>
      <c r="N122" s="452"/>
      <c r="O122" s="452"/>
      <c r="P122" s="522" t="s">
        <v>166</v>
      </c>
      <c r="Q122" s="452" t="s">
        <v>361</v>
      </c>
      <c r="R122" s="452"/>
      <c r="V122" s="452">
        <v>7</v>
      </c>
      <c r="W122" s="452"/>
    </row>
    <row r="123" s="450" customFormat="1" spans="1:23">
      <c r="A123" s="522" t="s">
        <v>362</v>
      </c>
      <c r="B123" s="522">
        <v>404</v>
      </c>
      <c r="C123" s="452">
        <v>1</v>
      </c>
      <c r="D123" s="452" t="s">
        <v>354</v>
      </c>
      <c r="E123" s="452" t="s">
        <v>355</v>
      </c>
      <c r="F123" s="452">
        <v>9</v>
      </c>
      <c r="G123" s="452"/>
      <c r="H123" s="452"/>
      <c r="I123" s="452"/>
      <c r="J123" s="939" t="s">
        <v>328</v>
      </c>
      <c r="K123" s="939" t="s">
        <v>319</v>
      </c>
      <c r="M123" s="452"/>
      <c r="N123" s="452"/>
      <c r="O123" s="452"/>
      <c r="P123" s="522" t="s">
        <v>166</v>
      </c>
      <c r="Q123" s="452" t="s">
        <v>363</v>
      </c>
      <c r="R123" s="452"/>
      <c r="V123" s="452">
        <v>7</v>
      </c>
      <c r="W123" s="452" t="s">
        <v>364</v>
      </c>
    </row>
    <row r="124" s="450" customFormat="1" spans="1:23">
      <c r="A124" s="522" t="s">
        <v>365</v>
      </c>
      <c r="B124" s="522">
        <v>405</v>
      </c>
      <c r="C124" s="452">
        <v>1</v>
      </c>
      <c r="D124" s="452" t="s">
        <v>354</v>
      </c>
      <c r="E124" s="452" t="s">
        <v>366</v>
      </c>
      <c r="F124" s="452">
        <v>2</v>
      </c>
      <c r="G124" s="452"/>
      <c r="H124" s="452"/>
      <c r="I124" s="452"/>
      <c r="J124" s="939" t="s">
        <v>328</v>
      </c>
      <c r="K124" s="939" t="s">
        <v>319</v>
      </c>
      <c r="M124" s="452"/>
      <c r="N124" s="452"/>
      <c r="O124" s="452"/>
      <c r="P124" s="522" t="s">
        <v>166</v>
      </c>
      <c r="Q124" s="452" t="s">
        <v>227</v>
      </c>
      <c r="R124" s="452"/>
      <c r="V124" s="452">
        <v>7</v>
      </c>
      <c r="W124" s="452"/>
    </row>
    <row r="125" s="450" customFormat="1" spans="1:23">
      <c r="A125" s="522" t="s">
        <v>367</v>
      </c>
      <c r="B125" s="522">
        <v>406</v>
      </c>
      <c r="C125" s="452">
        <v>1</v>
      </c>
      <c r="D125" s="452" t="s">
        <v>366</v>
      </c>
      <c r="E125" s="452" t="s">
        <v>368</v>
      </c>
      <c r="F125" s="452">
        <v>2</v>
      </c>
      <c r="G125" s="452"/>
      <c r="H125" s="452"/>
      <c r="I125" s="452"/>
      <c r="J125" s="939" t="s">
        <v>328</v>
      </c>
      <c r="K125" s="939" t="s">
        <v>319</v>
      </c>
      <c r="M125" s="452"/>
      <c r="N125" s="452"/>
      <c r="O125" s="452"/>
      <c r="P125" s="522" t="s">
        <v>166</v>
      </c>
      <c r="Q125" s="452" t="s">
        <v>227</v>
      </c>
      <c r="R125" s="452"/>
      <c r="V125" s="452">
        <v>7</v>
      </c>
      <c r="W125" s="452"/>
    </row>
    <row r="126" s="450" customFormat="1" spans="1:23">
      <c r="A126" s="522" t="s">
        <v>369</v>
      </c>
      <c r="B126" s="522">
        <v>407</v>
      </c>
      <c r="C126" s="452">
        <v>1</v>
      </c>
      <c r="D126" s="452" t="s">
        <v>368</v>
      </c>
      <c r="E126" s="452" t="s">
        <v>370</v>
      </c>
      <c r="F126" s="452">
        <v>2</v>
      </c>
      <c r="G126" s="452"/>
      <c r="H126" s="452"/>
      <c r="I126" s="452"/>
      <c r="J126" s="939" t="s">
        <v>328</v>
      </c>
      <c r="K126" s="939" t="s">
        <v>319</v>
      </c>
      <c r="M126" s="452"/>
      <c r="N126" s="452"/>
      <c r="O126" s="452"/>
      <c r="P126" s="522" t="s">
        <v>166</v>
      </c>
      <c r="Q126" s="452" t="s">
        <v>227</v>
      </c>
      <c r="R126" s="452"/>
      <c r="V126" s="452">
        <v>7</v>
      </c>
      <c r="W126" s="452"/>
    </row>
    <row r="127" s="450" customFormat="1" spans="1:23">
      <c r="A127" s="522" t="s">
        <v>371</v>
      </c>
      <c r="B127" s="522">
        <v>408</v>
      </c>
      <c r="C127" s="452">
        <v>1</v>
      </c>
      <c r="D127" s="450" t="s">
        <v>370</v>
      </c>
      <c r="E127" s="450" t="s">
        <v>372</v>
      </c>
      <c r="F127" s="452">
        <v>2</v>
      </c>
      <c r="G127" s="452"/>
      <c r="H127" s="452"/>
      <c r="I127" s="452"/>
      <c r="J127" s="939" t="s">
        <v>328</v>
      </c>
      <c r="K127" s="939" t="s">
        <v>319</v>
      </c>
      <c r="M127" s="452"/>
      <c r="N127" s="452"/>
      <c r="O127" s="452"/>
      <c r="P127" s="522" t="s">
        <v>166</v>
      </c>
      <c r="Q127" s="452" t="s">
        <v>227</v>
      </c>
      <c r="R127" s="452"/>
      <c r="V127" s="452">
        <v>7</v>
      </c>
      <c r="W127" s="452"/>
    </row>
    <row r="128" s="512" customFormat="1" ht="15" spans="1:23">
      <c r="A128" s="523" t="s">
        <v>373</v>
      </c>
      <c r="B128" s="523">
        <v>409</v>
      </c>
      <c r="C128" s="373">
        <v>1</v>
      </c>
      <c r="D128" s="512" t="s">
        <v>372</v>
      </c>
      <c r="E128" s="512" t="s">
        <v>355</v>
      </c>
      <c r="F128" s="373">
        <v>2</v>
      </c>
      <c r="G128" s="373"/>
      <c r="H128" s="373"/>
      <c r="I128" s="373"/>
      <c r="J128" s="940" t="s">
        <v>328</v>
      </c>
      <c r="K128" s="940" t="s">
        <v>319</v>
      </c>
      <c r="M128" s="373"/>
      <c r="N128" s="373"/>
      <c r="O128" s="373"/>
      <c r="P128" s="523" t="s">
        <v>166</v>
      </c>
      <c r="Q128" s="373" t="s">
        <v>227</v>
      </c>
      <c r="R128" s="373"/>
      <c r="V128" s="373">
        <v>7</v>
      </c>
      <c r="W128" s="373"/>
    </row>
    <row r="129" s="450" customFormat="1" ht="15" spans="1:22">
      <c r="A129" s="522" t="s">
        <v>374</v>
      </c>
      <c r="B129" s="522">
        <v>410</v>
      </c>
      <c r="C129" s="452">
        <v>1</v>
      </c>
      <c r="D129" s="452" t="s">
        <v>354</v>
      </c>
      <c r="E129" s="452" t="s">
        <v>355</v>
      </c>
      <c r="F129" s="452">
        <v>21</v>
      </c>
      <c r="G129" s="452"/>
      <c r="H129" s="452"/>
      <c r="I129" s="452"/>
      <c r="J129" s="939" t="s">
        <v>319</v>
      </c>
      <c r="K129" s="939" t="s">
        <v>375</v>
      </c>
      <c r="M129" s="452"/>
      <c r="P129" s="522" t="s">
        <v>166</v>
      </c>
      <c r="Q129" s="452" t="s">
        <v>376</v>
      </c>
      <c r="R129" s="452"/>
      <c r="V129" s="452">
        <v>7</v>
      </c>
    </row>
    <row r="130" s="450" customFormat="1" spans="1:23">
      <c r="A130" s="522" t="s">
        <v>377</v>
      </c>
      <c r="B130" s="522">
        <v>411</v>
      </c>
      <c r="C130" s="452">
        <v>1</v>
      </c>
      <c r="D130" s="452" t="s">
        <v>354</v>
      </c>
      <c r="E130" s="452" t="s">
        <v>355</v>
      </c>
      <c r="F130" s="452">
        <v>9</v>
      </c>
      <c r="G130" s="452"/>
      <c r="H130" s="452"/>
      <c r="I130" s="452"/>
      <c r="J130" s="939" t="s">
        <v>319</v>
      </c>
      <c r="K130" s="939" t="s">
        <v>375</v>
      </c>
      <c r="M130" s="452"/>
      <c r="N130" s="452"/>
      <c r="O130" s="452"/>
      <c r="P130" s="522" t="s">
        <v>166</v>
      </c>
      <c r="Q130" s="452" t="s">
        <v>363</v>
      </c>
      <c r="R130" s="452"/>
      <c r="V130" s="452">
        <v>7</v>
      </c>
      <c r="W130" s="452" t="s">
        <v>364</v>
      </c>
    </row>
    <row r="131" s="450" customFormat="1" spans="1:23">
      <c r="A131" s="522" t="s">
        <v>378</v>
      </c>
      <c r="B131" s="522">
        <v>412</v>
      </c>
      <c r="C131" s="452">
        <v>1</v>
      </c>
      <c r="D131" s="452" t="s">
        <v>354</v>
      </c>
      <c r="E131" s="452" t="s">
        <v>366</v>
      </c>
      <c r="F131" s="452">
        <v>2</v>
      </c>
      <c r="G131" s="452"/>
      <c r="H131" s="452"/>
      <c r="I131" s="452"/>
      <c r="J131" s="939" t="s">
        <v>319</v>
      </c>
      <c r="K131" s="939" t="s">
        <v>375</v>
      </c>
      <c r="M131" s="452"/>
      <c r="N131" s="452"/>
      <c r="O131" s="452"/>
      <c r="P131" s="522" t="s">
        <v>166</v>
      </c>
      <c r="Q131" s="452" t="s">
        <v>227</v>
      </c>
      <c r="R131" s="452"/>
      <c r="V131" s="452">
        <v>7</v>
      </c>
      <c r="W131" s="452"/>
    </row>
    <row r="132" s="450" customFormat="1" spans="1:23">
      <c r="A132" s="522" t="s">
        <v>379</v>
      </c>
      <c r="B132" s="522">
        <v>413</v>
      </c>
      <c r="C132" s="452">
        <v>1</v>
      </c>
      <c r="D132" s="452" t="s">
        <v>366</v>
      </c>
      <c r="E132" s="452" t="s">
        <v>368</v>
      </c>
      <c r="F132" s="452">
        <v>2</v>
      </c>
      <c r="G132" s="452"/>
      <c r="H132" s="452"/>
      <c r="I132" s="452"/>
      <c r="J132" s="939" t="s">
        <v>319</v>
      </c>
      <c r="K132" s="939" t="s">
        <v>375</v>
      </c>
      <c r="M132" s="452"/>
      <c r="N132" s="452"/>
      <c r="O132" s="452"/>
      <c r="P132" s="522" t="s">
        <v>166</v>
      </c>
      <c r="Q132" s="452" t="s">
        <v>227</v>
      </c>
      <c r="R132" s="452"/>
      <c r="V132" s="452">
        <v>7</v>
      </c>
      <c r="W132" s="452"/>
    </row>
    <row r="133" s="450" customFormat="1" spans="1:23">
      <c r="A133" s="522" t="s">
        <v>380</v>
      </c>
      <c r="B133" s="522">
        <v>414</v>
      </c>
      <c r="C133" s="452">
        <v>1</v>
      </c>
      <c r="D133" s="452" t="s">
        <v>368</v>
      </c>
      <c r="E133" s="452" t="s">
        <v>370</v>
      </c>
      <c r="F133" s="452">
        <v>2</v>
      </c>
      <c r="G133" s="452"/>
      <c r="H133" s="452"/>
      <c r="I133" s="452"/>
      <c r="J133" s="939" t="s">
        <v>319</v>
      </c>
      <c r="K133" s="939" t="s">
        <v>375</v>
      </c>
      <c r="M133" s="452"/>
      <c r="N133" s="452"/>
      <c r="O133" s="452"/>
      <c r="P133" s="522" t="s">
        <v>166</v>
      </c>
      <c r="Q133" s="452" t="s">
        <v>227</v>
      </c>
      <c r="R133" s="452"/>
      <c r="V133" s="452">
        <v>7</v>
      </c>
      <c r="W133" s="452"/>
    </row>
    <row r="134" s="450" customFormat="1" spans="1:23">
      <c r="A134" s="522" t="s">
        <v>381</v>
      </c>
      <c r="B134" s="522">
        <v>415</v>
      </c>
      <c r="C134" s="452">
        <v>1</v>
      </c>
      <c r="D134" s="450" t="s">
        <v>370</v>
      </c>
      <c r="E134" s="450" t="s">
        <v>372</v>
      </c>
      <c r="F134" s="452">
        <v>2</v>
      </c>
      <c r="G134" s="452"/>
      <c r="H134" s="452"/>
      <c r="I134" s="452"/>
      <c r="J134" s="939" t="s">
        <v>319</v>
      </c>
      <c r="K134" s="939" t="s">
        <v>375</v>
      </c>
      <c r="M134" s="452"/>
      <c r="N134" s="452"/>
      <c r="O134" s="452"/>
      <c r="P134" s="522" t="s">
        <v>166</v>
      </c>
      <c r="Q134" s="452" t="s">
        <v>227</v>
      </c>
      <c r="R134" s="452"/>
      <c r="V134" s="452">
        <v>7</v>
      </c>
      <c r="W134" s="452"/>
    </row>
    <row r="135" s="512" customFormat="1" ht="15" spans="1:23">
      <c r="A135" s="523" t="s">
        <v>382</v>
      </c>
      <c r="B135" s="523">
        <v>416</v>
      </c>
      <c r="C135" s="373">
        <v>1</v>
      </c>
      <c r="D135" s="512" t="s">
        <v>372</v>
      </c>
      <c r="E135" s="512" t="s">
        <v>355</v>
      </c>
      <c r="F135" s="373">
        <v>2</v>
      </c>
      <c r="G135" s="373"/>
      <c r="H135" s="373"/>
      <c r="I135" s="373"/>
      <c r="J135" s="940" t="s">
        <v>319</v>
      </c>
      <c r="K135" s="940" t="s">
        <v>375</v>
      </c>
      <c r="M135" s="373"/>
      <c r="N135" s="373"/>
      <c r="O135" s="373"/>
      <c r="P135" s="523" t="s">
        <v>166</v>
      </c>
      <c r="Q135" s="373" t="s">
        <v>227</v>
      </c>
      <c r="R135" s="373"/>
      <c r="V135" s="373">
        <v>7</v>
      </c>
      <c r="W135" s="373"/>
    </row>
    <row r="136" s="450" customFormat="1" ht="15" spans="1:22">
      <c r="A136" s="522" t="s">
        <v>383</v>
      </c>
      <c r="B136" s="522">
        <v>417</v>
      </c>
      <c r="C136" s="452">
        <v>1</v>
      </c>
      <c r="D136" s="452" t="s">
        <v>354</v>
      </c>
      <c r="E136" s="452" t="s">
        <v>355</v>
      </c>
      <c r="F136" s="452">
        <v>21</v>
      </c>
      <c r="G136" s="452"/>
      <c r="H136" s="452"/>
      <c r="I136" s="452"/>
      <c r="J136" s="939" t="s">
        <v>375</v>
      </c>
      <c r="M136" s="452"/>
      <c r="P136" s="522" t="s">
        <v>166</v>
      </c>
      <c r="Q136" s="452" t="s">
        <v>376</v>
      </c>
      <c r="R136" s="452"/>
      <c r="V136" s="452">
        <v>7</v>
      </c>
    </row>
    <row r="137" s="450" customFormat="1" spans="1:23">
      <c r="A137" s="522" t="s">
        <v>384</v>
      </c>
      <c r="B137" s="522">
        <v>418</v>
      </c>
      <c r="C137" s="452">
        <v>1</v>
      </c>
      <c r="D137" s="452" t="s">
        <v>354</v>
      </c>
      <c r="E137" s="452" t="s">
        <v>355</v>
      </c>
      <c r="F137" s="452">
        <v>9</v>
      </c>
      <c r="G137" s="452"/>
      <c r="H137" s="452"/>
      <c r="I137" s="452"/>
      <c r="J137" s="939" t="s">
        <v>375</v>
      </c>
      <c r="M137" s="452"/>
      <c r="N137" s="452"/>
      <c r="O137" s="452"/>
      <c r="P137" s="522" t="s">
        <v>166</v>
      </c>
      <c r="Q137" s="452" t="s">
        <v>363</v>
      </c>
      <c r="R137" s="452"/>
      <c r="V137" s="452">
        <v>7</v>
      </c>
      <c r="W137" s="452" t="s">
        <v>364</v>
      </c>
    </row>
    <row r="138" s="450" customFormat="1" spans="1:23">
      <c r="A138" s="522" t="s">
        <v>48</v>
      </c>
      <c r="B138" s="522">
        <v>419</v>
      </c>
      <c r="C138" s="452">
        <v>1</v>
      </c>
      <c r="D138" s="452" t="s">
        <v>354</v>
      </c>
      <c r="E138" s="452" t="s">
        <v>366</v>
      </c>
      <c r="F138" s="452">
        <v>2</v>
      </c>
      <c r="G138" s="452"/>
      <c r="H138" s="452"/>
      <c r="I138" s="452"/>
      <c r="J138" s="939" t="s">
        <v>375</v>
      </c>
      <c r="M138" s="452"/>
      <c r="N138" s="452"/>
      <c r="O138" s="452"/>
      <c r="P138" s="522" t="s">
        <v>166</v>
      </c>
      <c r="Q138" s="452" t="s">
        <v>227</v>
      </c>
      <c r="R138" s="452"/>
      <c r="V138" s="452">
        <v>7</v>
      </c>
      <c r="W138" s="452"/>
    </row>
    <row r="139" s="450" customFormat="1" spans="1:23">
      <c r="A139" s="522" t="s">
        <v>50</v>
      </c>
      <c r="B139" s="522">
        <v>420</v>
      </c>
      <c r="C139" s="452">
        <v>1</v>
      </c>
      <c r="D139" s="452" t="s">
        <v>366</v>
      </c>
      <c r="E139" s="452" t="s">
        <v>368</v>
      </c>
      <c r="F139" s="452">
        <v>2</v>
      </c>
      <c r="G139" s="452"/>
      <c r="H139" s="452"/>
      <c r="I139" s="452"/>
      <c r="J139" s="939" t="s">
        <v>375</v>
      </c>
      <c r="M139" s="452"/>
      <c r="N139" s="452"/>
      <c r="O139" s="452"/>
      <c r="P139" s="522" t="s">
        <v>166</v>
      </c>
      <c r="Q139" s="452" t="s">
        <v>227</v>
      </c>
      <c r="R139" s="452"/>
      <c r="V139" s="452">
        <v>7</v>
      </c>
      <c r="W139" s="452"/>
    </row>
    <row r="140" s="450" customFormat="1" spans="1:23">
      <c r="A140" s="522" t="s">
        <v>52</v>
      </c>
      <c r="B140" s="522">
        <v>421</v>
      </c>
      <c r="C140" s="452">
        <v>1</v>
      </c>
      <c r="D140" s="452" t="s">
        <v>368</v>
      </c>
      <c r="E140" s="452" t="s">
        <v>370</v>
      </c>
      <c r="F140" s="452">
        <v>2</v>
      </c>
      <c r="G140" s="452"/>
      <c r="H140" s="452"/>
      <c r="I140" s="452"/>
      <c r="J140" s="939" t="s">
        <v>375</v>
      </c>
      <c r="M140" s="452"/>
      <c r="N140" s="452"/>
      <c r="O140" s="452"/>
      <c r="P140" s="522" t="s">
        <v>166</v>
      </c>
      <c r="Q140" s="452" t="s">
        <v>227</v>
      </c>
      <c r="R140" s="452"/>
      <c r="V140" s="452">
        <v>7</v>
      </c>
      <c r="W140" s="452"/>
    </row>
    <row r="141" s="450" customFormat="1" spans="1:23">
      <c r="A141" s="522" t="s">
        <v>53</v>
      </c>
      <c r="B141" s="522">
        <v>422</v>
      </c>
      <c r="C141" s="452">
        <v>1</v>
      </c>
      <c r="D141" s="450" t="s">
        <v>370</v>
      </c>
      <c r="E141" s="450" t="s">
        <v>372</v>
      </c>
      <c r="F141" s="452">
        <v>2</v>
      </c>
      <c r="G141" s="452"/>
      <c r="H141" s="452"/>
      <c r="I141" s="452"/>
      <c r="J141" s="939" t="s">
        <v>375</v>
      </c>
      <c r="M141" s="452"/>
      <c r="N141" s="452"/>
      <c r="O141" s="452"/>
      <c r="P141" s="522" t="s">
        <v>166</v>
      </c>
      <c r="Q141" s="452" t="s">
        <v>227</v>
      </c>
      <c r="R141" s="452"/>
      <c r="V141" s="452">
        <v>7</v>
      </c>
      <c r="W141" s="452"/>
    </row>
    <row r="142" s="432" customFormat="1" ht="15" spans="1:23">
      <c r="A142" s="944" t="s">
        <v>54</v>
      </c>
      <c r="B142" s="944">
        <v>423</v>
      </c>
      <c r="C142" s="944">
        <v>1</v>
      </c>
      <c r="D142" s="512" t="s">
        <v>372</v>
      </c>
      <c r="E142" s="512" t="s">
        <v>355</v>
      </c>
      <c r="F142" s="371">
        <v>2</v>
      </c>
      <c r="G142" s="371"/>
      <c r="H142" s="371"/>
      <c r="I142" s="371"/>
      <c r="J142" s="950" t="s">
        <v>375</v>
      </c>
      <c r="M142" s="371"/>
      <c r="N142" s="371"/>
      <c r="O142" s="371"/>
      <c r="P142" s="944" t="s">
        <v>166</v>
      </c>
      <c r="Q142" s="371" t="s">
        <v>227</v>
      </c>
      <c r="R142" s="371"/>
      <c r="V142" s="371">
        <v>7</v>
      </c>
      <c r="W142" s="371"/>
    </row>
    <row r="143" s="450" customFormat="1" spans="1:22">
      <c r="A143" s="479" t="s">
        <v>385</v>
      </c>
      <c r="B143" s="479">
        <v>424</v>
      </c>
      <c r="C143" s="479">
        <v>1</v>
      </c>
      <c r="D143" s="452" t="s">
        <v>354</v>
      </c>
      <c r="E143" s="452" t="s">
        <v>366</v>
      </c>
      <c r="F143" s="479">
        <v>3</v>
      </c>
      <c r="G143" s="929"/>
      <c r="H143" s="929"/>
      <c r="I143" s="929"/>
      <c r="J143" s="939" t="s">
        <v>328</v>
      </c>
      <c r="K143" s="939" t="s">
        <v>319</v>
      </c>
      <c r="L143" s="928"/>
      <c r="M143" s="928"/>
      <c r="N143" s="928"/>
      <c r="O143" s="928"/>
      <c r="P143" s="479" t="s">
        <v>166</v>
      </c>
      <c r="Q143" s="941" t="s">
        <v>325</v>
      </c>
      <c r="R143" s="452"/>
      <c r="S143" s="452"/>
      <c r="T143" s="452"/>
      <c r="U143" s="452"/>
      <c r="V143" s="370">
        <v>5</v>
      </c>
    </row>
    <row r="144" s="450" customFormat="1" spans="1:23">
      <c r="A144" s="479" t="s">
        <v>386</v>
      </c>
      <c r="B144" s="479">
        <v>425</v>
      </c>
      <c r="C144" s="479">
        <v>1</v>
      </c>
      <c r="D144" s="452" t="s">
        <v>366</v>
      </c>
      <c r="E144" s="452" t="s">
        <v>368</v>
      </c>
      <c r="F144" s="449">
        <v>3</v>
      </c>
      <c r="J144" s="939" t="s">
        <v>328</v>
      </c>
      <c r="K144" s="939" t="s">
        <v>319</v>
      </c>
      <c r="L144" s="928"/>
      <c r="M144" s="928"/>
      <c r="N144" s="928"/>
      <c r="O144" s="928"/>
      <c r="P144" s="449" t="s">
        <v>166</v>
      </c>
      <c r="Q144" s="451" t="s">
        <v>325</v>
      </c>
      <c r="V144" s="370">
        <v>5</v>
      </c>
      <c r="W144" s="452"/>
    </row>
    <row r="145" s="450" customFormat="1" spans="1:23">
      <c r="A145" s="479" t="s">
        <v>387</v>
      </c>
      <c r="B145" s="479">
        <v>426</v>
      </c>
      <c r="C145" s="479">
        <v>1</v>
      </c>
      <c r="D145" s="452" t="s">
        <v>368</v>
      </c>
      <c r="E145" s="452" t="s">
        <v>370</v>
      </c>
      <c r="F145" s="449">
        <v>3</v>
      </c>
      <c r="J145" s="939" t="s">
        <v>328</v>
      </c>
      <c r="K145" s="939" t="s">
        <v>319</v>
      </c>
      <c r="L145" s="928"/>
      <c r="M145" s="928"/>
      <c r="N145" s="928"/>
      <c r="O145" s="928"/>
      <c r="P145" s="449" t="s">
        <v>166</v>
      </c>
      <c r="Q145" s="451" t="s">
        <v>325</v>
      </c>
      <c r="V145" s="370">
        <v>5</v>
      </c>
      <c r="W145" s="452"/>
    </row>
    <row r="146" s="450" customFormat="1" spans="1:23">
      <c r="A146" s="479" t="s">
        <v>388</v>
      </c>
      <c r="B146" s="479">
        <v>427</v>
      </c>
      <c r="C146" s="479">
        <v>1</v>
      </c>
      <c r="D146" s="450" t="s">
        <v>370</v>
      </c>
      <c r="E146" s="450" t="s">
        <v>372</v>
      </c>
      <c r="F146" s="449">
        <v>3</v>
      </c>
      <c r="J146" s="939" t="s">
        <v>328</v>
      </c>
      <c r="K146" s="939" t="s">
        <v>319</v>
      </c>
      <c r="L146" s="928"/>
      <c r="M146" s="928"/>
      <c r="N146" s="928"/>
      <c r="O146" s="928"/>
      <c r="P146" s="449" t="s">
        <v>166</v>
      </c>
      <c r="Q146" s="451" t="s">
        <v>325</v>
      </c>
      <c r="V146" s="370">
        <v>5</v>
      </c>
      <c r="W146" s="452"/>
    </row>
    <row r="147" s="512" customFormat="1" ht="15" spans="1:23">
      <c r="A147" s="945" t="s">
        <v>389</v>
      </c>
      <c r="B147" s="945">
        <v>428</v>
      </c>
      <c r="C147" s="945">
        <v>1</v>
      </c>
      <c r="D147" s="512" t="s">
        <v>372</v>
      </c>
      <c r="E147" s="512" t="s">
        <v>355</v>
      </c>
      <c r="F147" s="461">
        <v>3</v>
      </c>
      <c r="J147" s="940" t="s">
        <v>328</v>
      </c>
      <c r="K147" s="940" t="s">
        <v>319</v>
      </c>
      <c r="L147" s="951"/>
      <c r="M147" s="951"/>
      <c r="N147" s="951"/>
      <c r="O147" s="951"/>
      <c r="P147" s="461" t="s">
        <v>166</v>
      </c>
      <c r="Q147" s="504" t="s">
        <v>325</v>
      </c>
      <c r="V147" s="373">
        <v>5</v>
      </c>
      <c r="W147" s="373"/>
    </row>
    <row r="148" s="450" customFormat="1" ht="15" spans="1:22">
      <c r="A148" s="479" t="s">
        <v>390</v>
      </c>
      <c r="B148" s="479">
        <v>429</v>
      </c>
      <c r="C148" s="479">
        <v>1</v>
      </c>
      <c r="D148" s="452" t="s">
        <v>354</v>
      </c>
      <c r="E148" s="452" t="s">
        <v>366</v>
      </c>
      <c r="F148" s="479">
        <v>3</v>
      </c>
      <c r="G148" s="929"/>
      <c r="H148" s="929"/>
      <c r="I148" s="929"/>
      <c r="J148" s="939" t="s">
        <v>319</v>
      </c>
      <c r="K148" s="939" t="s">
        <v>375</v>
      </c>
      <c r="L148" s="928"/>
      <c r="M148" s="928"/>
      <c r="N148" s="928"/>
      <c r="O148" s="928"/>
      <c r="P148" s="479" t="s">
        <v>166</v>
      </c>
      <c r="Q148" s="941" t="s">
        <v>325</v>
      </c>
      <c r="R148" s="452"/>
      <c r="S148" s="452"/>
      <c r="T148" s="452"/>
      <c r="U148" s="452"/>
      <c r="V148" s="370">
        <v>5</v>
      </c>
    </row>
    <row r="149" s="450" customFormat="1" spans="1:23">
      <c r="A149" s="479" t="s">
        <v>391</v>
      </c>
      <c r="B149" s="479">
        <v>430</v>
      </c>
      <c r="C149" s="479">
        <v>1</v>
      </c>
      <c r="D149" s="452" t="s">
        <v>366</v>
      </c>
      <c r="E149" s="452" t="s">
        <v>368</v>
      </c>
      <c r="F149" s="449">
        <v>3</v>
      </c>
      <c r="J149" s="939" t="s">
        <v>319</v>
      </c>
      <c r="K149" s="939" t="s">
        <v>375</v>
      </c>
      <c r="L149" s="928"/>
      <c r="M149" s="928"/>
      <c r="N149" s="928"/>
      <c r="O149" s="928"/>
      <c r="P149" s="449" t="s">
        <v>166</v>
      </c>
      <c r="Q149" s="451" t="s">
        <v>325</v>
      </c>
      <c r="V149" s="370">
        <v>5</v>
      </c>
      <c r="W149" s="452"/>
    </row>
    <row r="150" s="450" customFormat="1" spans="1:23">
      <c r="A150" s="479" t="s">
        <v>392</v>
      </c>
      <c r="B150" s="479">
        <v>431</v>
      </c>
      <c r="C150" s="479">
        <v>1</v>
      </c>
      <c r="D150" s="452" t="s">
        <v>368</v>
      </c>
      <c r="E150" s="452" t="s">
        <v>370</v>
      </c>
      <c r="F150" s="449">
        <v>3</v>
      </c>
      <c r="J150" s="939" t="s">
        <v>319</v>
      </c>
      <c r="K150" s="939" t="s">
        <v>375</v>
      </c>
      <c r="L150" s="928"/>
      <c r="M150" s="928"/>
      <c r="N150" s="928"/>
      <c r="O150" s="928"/>
      <c r="P150" s="449" t="s">
        <v>166</v>
      </c>
      <c r="Q150" s="451" t="s">
        <v>325</v>
      </c>
      <c r="V150" s="370">
        <v>5</v>
      </c>
      <c r="W150" s="452"/>
    </row>
    <row r="151" s="450" customFormat="1" spans="1:23">
      <c r="A151" s="479" t="s">
        <v>393</v>
      </c>
      <c r="B151" s="479">
        <v>432</v>
      </c>
      <c r="C151" s="479">
        <v>1</v>
      </c>
      <c r="D151" s="450" t="s">
        <v>370</v>
      </c>
      <c r="E151" s="450" t="s">
        <v>372</v>
      </c>
      <c r="F151" s="449">
        <v>3</v>
      </c>
      <c r="J151" s="939" t="s">
        <v>319</v>
      </c>
      <c r="K151" s="939" t="s">
        <v>375</v>
      </c>
      <c r="L151" s="928"/>
      <c r="M151" s="928"/>
      <c r="N151" s="928"/>
      <c r="O151" s="928"/>
      <c r="P151" s="449" t="s">
        <v>166</v>
      </c>
      <c r="Q151" s="451" t="s">
        <v>325</v>
      </c>
      <c r="V151" s="370">
        <v>5</v>
      </c>
      <c r="W151" s="452"/>
    </row>
    <row r="152" s="512" customFormat="1" ht="15" spans="1:23">
      <c r="A152" s="945" t="s">
        <v>394</v>
      </c>
      <c r="B152" s="945">
        <v>433</v>
      </c>
      <c r="C152" s="945">
        <v>1</v>
      </c>
      <c r="D152" s="512" t="s">
        <v>372</v>
      </c>
      <c r="E152" s="512" t="s">
        <v>355</v>
      </c>
      <c r="F152" s="461">
        <v>3</v>
      </c>
      <c r="J152" s="940" t="s">
        <v>319</v>
      </c>
      <c r="K152" s="940" t="s">
        <v>375</v>
      </c>
      <c r="L152" s="951"/>
      <c r="M152" s="951"/>
      <c r="N152" s="951"/>
      <c r="O152" s="951"/>
      <c r="P152" s="461" t="s">
        <v>166</v>
      </c>
      <c r="Q152" s="504" t="s">
        <v>325</v>
      </c>
      <c r="V152" s="373">
        <v>5</v>
      </c>
      <c r="W152" s="373"/>
    </row>
    <row r="153" s="450" customFormat="1" ht="15" spans="1:22">
      <c r="A153" s="479" t="s">
        <v>395</v>
      </c>
      <c r="B153" s="479">
        <v>434</v>
      </c>
      <c r="C153" s="479">
        <v>1</v>
      </c>
      <c r="D153" s="452" t="s">
        <v>354</v>
      </c>
      <c r="E153" s="452" t="s">
        <v>366</v>
      </c>
      <c r="F153" s="479">
        <v>3</v>
      </c>
      <c r="G153" s="929"/>
      <c r="H153" s="929"/>
      <c r="I153" s="929"/>
      <c r="J153" s="939" t="s">
        <v>375</v>
      </c>
      <c r="K153" s="928"/>
      <c r="L153" s="928"/>
      <c r="M153" s="928"/>
      <c r="N153" s="928"/>
      <c r="O153" s="928"/>
      <c r="P153" s="479" t="s">
        <v>166</v>
      </c>
      <c r="Q153" s="941" t="s">
        <v>325</v>
      </c>
      <c r="R153" s="452"/>
      <c r="S153" s="452"/>
      <c r="T153" s="452"/>
      <c r="U153" s="452"/>
      <c r="V153" s="370">
        <v>5</v>
      </c>
    </row>
    <row r="154" s="450" customFormat="1" spans="1:23">
      <c r="A154" s="479" t="s">
        <v>396</v>
      </c>
      <c r="B154" s="479">
        <v>435</v>
      </c>
      <c r="C154" s="479">
        <v>1</v>
      </c>
      <c r="D154" s="452" t="s">
        <v>366</v>
      </c>
      <c r="E154" s="452" t="s">
        <v>368</v>
      </c>
      <c r="F154" s="449">
        <v>3</v>
      </c>
      <c r="J154" s="939" t="s">
        <v>375</v>
      </c>
      <c r="K154" s="928"/>
      <c r="L154" s="928"/>
      <c r="M154" s="928"/>
      <c r="N154" s="928"/>
      <c r="O154" s="928"/>
      <c r="P154" s="449" t="s">
        <v>166</v>
      </c>
      <c r="Q154" s="451" t="s">
        <v>325</v>
      </c>
      <c r="V154" s="370">
        <v>5</v>
      </c>
      <c r="W154" s="452"/>
    </row>
    <row r="155" s="450" customFormat="1" spans="1:23">
      <c r="A155" s="479" t="s">
        <v>397</v>
      </c>
      <c r="B155" s="479">
        <v>436</v>
      </c>
      <c r="C155" s="479">
        <v>1</v>
      </c>
      <c r="D155" s="452" t="s">
        <v>368</v>
      </c>
      <c r="E155" s="452" t="s">
        <v>370</v>
      </c>
      <c r="F155" s="449">
        <v>3</v>
      </c>
      <c r="J155" s="939" t="s">
        <v>375</v>
      </c>
      <c r="K155" s="928"/>
      <c r="L155" s="928"/>
      <c r="M155" s="928"/>
      <c r="N155" s="928"/>
      <c r="O155" s="928"/>
      <c r="P155" s="449" t="s">
        <v>166</v>
      </c>
      <c r="Q155" s="451" t="s">
        <v>325</v>
      </c>
      <c r="V155" s="370">
        <v>5</v>
      </c>
      <c r="W155" s="452"/>
    </row>
    <row r="156" s="450" customFormat="1" spans="1:23">
      <c r="A156" s="479" t="s">
        <v>398</v>
      </c>
      <c r="B156" s="479">
        <v>437</v>
      </c>
      <c r="C156" s="479">
        <v>1</v>
      </c>
      <c r="D156" s="450" t="s">
        <v>370</v>
      </c>
      <c r="E156" s="450" t="s">
        <v>372</v>
      </c>
      <c r="F156" s="449">
        <v>3</v>
      </c>
      <c r="J156" s="939" t="s">
        <v>375</v>
      </c>
      <c r="K156" s="928"/>
      <c r="L156" s="928"/>
      <c r="M156" s="928"/>
      <c r="N156" s="928"/>
      <c r="O156" s="928"/>
      <c r="P156" s="449" t="s">
        <v>166</v>
      </c>
      <c r="Q156" s="451" t="s">
        <v>325</v>
      </c>
      <c r="V156" s="370">
        <v>5</v>
      </c>
      <c r="W156" s="452"/>
    </row>
    <row r="157" s="432" customFormat="1" ht="15" spans="1:23">
      <c r="A157" s="483" t="s">
        <v>399</v>
      </c>
      <c r="B157" s="483">
        <v>438</v>
      </c>
      <c r="C157" s="483">
        <v>1</v>
      </c>
      <c r="D157" s="432" t="s">
        <v>372</v>
      </c>
      <c r="E157" s="432" t="s">
        <v>355</v>
      </c>
      <c r="F157" s="431">
        <v>3</v>
      </c>
      <c r="J157" s="950" t="s">
        <v>375</v>
      </c>
      <c r="K157" s="931"/>
      <c r="L157" s="931"/>
      <c r="M157" s="931"/>
      <c r="N157" s="931"/>
      <c r="O157" s="931"/>
      <c r="P157" s="431" t="s">
        <v>166</v>
      </c>
      <c r="Q157" s="435" t="s">
        <v>325</v>
      </c>
      <c r="V157" s="371">
        <v>5</v>
      </c>
      <c r="W157" s="371"/>
    </row>
    <row r="158" s="450" customFormat="1" spans="1:23">
      <c r="A158" s="522" t="s">
        <v>63</v>
      </c>
      <c r="B158" s="522">
        <v>313</v>
      </c>
      <c r="C158" s="452">
        <v>1</v>
      </c>
      <c r="D158" s="452" t="s">
        <v>400</v>
      </c>
      <c r="E158" s="452" t="s">
        <v>401</v>
      </c>
      <c r="F158" s="452">
        <v>1</v>
      </c>
      <c r="G158" s="452"/>
      <c r="H158" s="452"/>
      <c r="I158" s="948" t="s">
        <v>402</v>
      </c>
      <c r="J158" s="452"/>
      <c r="K158" s="452"/>
      <c r="L158" s="452"/>
      <c r="M158" s="452"/>
      <c r="P158" s="452" t="s">
        <v>166</v>
      </c>
      <c r="Q158" s="455" t="s">
        <v>403</v>
      </c>
      <c r="R158" s="455"/>
      <c r="S158" s="455"/>
      <c r="T158" s="455"/>
      <c r="U158" s="452"/>
      <c r="V158" s="452">
        <v>9</v>
      </c>
      <c r="W158" s="452"/>
    </row>
    <row r="159" s="450" customFormat="1" spans="1:23">
      <c r="A159" s="522" t="s">
        <v>404</v>
      </c>
      <c r="B159" s="522">
        <v>314</v>
      </c>
      <c r="C159" s="452">
        <v>1</v>
      </c>
      <c r="D159" s="452" t="s">
        <v>400</v>
      </c>
      <c r="E159" s="452" t="s">
        <v>401</v>
      </c>
      <c r="F159" s="452">
        <v>9</v>
      </c>
      <c r="G159" s="452"/>
      <c r="H159" s="452"/>
      <c r="I159" s="948" t="s">
        <v>402</v>
      </c>
      <c r="J159" s="928"/>
      <c r="K159" s="928"/>
      <c r="L159" s="928"/>
      <c r="M159" s="928"/>
      <c r="P159" s="452" t="s">
        <v>166</v>
      </c>
      <c r="Q159" s="455" t="s">
        <v>166</v>
      </c>
      <c r="R159" s="452"/>
      <c r="S159" s="452"/>
      <c r="T159" s="452"/>
      <c r="U159" s="452"/>
      <c r="V159" s="452">
        <v>9</v>
      </c>
      <c r="W159" s="452"/>
    </row>
    <row r="160" s="450" customFormat="1" spans="1:23">
      <c r="A160" s="522" t="s">
        <v>67</v>
      </c>
      <c r="B160" s="522">
        <v>315</v>
      </c>
      <c r="C160" s="452">
        <v>1</v>
      </c>
      <c r="D160" s="452" t="s">
        <v>400</v>
      </c>
      <c r="E160" s="452" t="s">
        <v>405</v>
      </c>
      <c r="F160" s="452">
        <v>2</v>
      </c>
      <c r="G160" s="452"/>
      <c r="H160" s="452"/>
      <c r="I160" s="948" t="s">
        <v>402</v>
      </c>
      <c r="J160" s="452"/>
      <c r="K160" s="452"/>
      <c r="L160" s="452"/>
      <c r="M160" s="452"/>
      <c r="P160" s="452" t="s">
        <v>166</v>
      </c>
      <c r="Q160" s="941" t="s">
        <v>227</v>
      </c>
      <c r="R160" s="941"/>
      <c r="S160" s="941"/>
      <c r="T160" s="941"/>
      <c r="U160" s="452"/>
      <c r="V160" s="452">
        <v>9</v>
      </c>
      <c r="W160" s="452"/>
    </row>
    <row r="161" s="450" customFormat="1" spans="1:23">
      <c r="A161" s="522" t="s">
        <v>68</v>
      </c>
      <c r="B161" s="522">
        <v>316</v>
      </c>
      <c r="C161" s="452">
        <v>1</v>
      </c>
      <c r="D161" s="452" t="s">
        <v>405</v>
      </c>
      <c r="E161" s="452" t="s">
        <v>406</v>
      </c>
      <c r="F161" s="452">
        <v>2</v>
      </c>
      <c r="G161" s="452"/>
      <c r="H161" s="452"/>
      <c r="I161" s="948" t="s">
        <v>402</v>
      </c>
      <c r="J161" s="452"/>
      <c r="K161" s="452"/>
      <c r="L161" s="452"/>
      <c r="M161" s="452"/>
      <c r="P161" s="479" t="s">
        <v>166</v>
      </c>
      <c r="Q161" s="941" t="s">
        <v>227</v>
      </c>
      <c r="R161" s="941"/>
      <c r="S161" s="941"/>
      <c r="T161" s="941"/>
      <c r="U161" s="452"/>
      <c r="V161" s="452">
        <v>9</v>
      </c>
      <c r="W161" s="452"/>
    </row>
    <row r="162" s="432" customFormat="1" ht="15" spans="1:23">
      <c r="A162" s="944" t="s">
        <v>69</v>
      </c>
      <c r="B162" s="522">
        <v>317</v>
      </c>
      <c r="C162" s="452">
        <v>1</v>
      </c>
      <c r="D162" s="373" t="s">
        <v>406</v>
      </c>
      <c r="E162" s="373" t="s">
        <v>401</v>
      </c>
      <c r="F162" s="373">
        <v>2</v>
      </c>
      <c r="G162" s="371"/>
      <c r="H162" s="371"/>
      <c r="I162" s="948" t="s">
        <v>402</v>
      </c>
      <c r="J162" s="371"/>
      <c r="K162" s="371"/>
      <c r="L162" s="371"/>
      <c r="M162" s="371"/>
      <c r="P162" s="371" t="s">
        <v>166</v>
      </c>
      <c r="Q162" s="942" t="s">
        <v>227</v>
      </c>
      <c r="R162" s="942"/>
      <c r="S162" s="942"/>
      <c r="T162" s="942"/>
      <c r="U162" s="371"/>
      <c r="V162" s="371">
        <v>9</v>
      </c>
      <c r="W162" s="371"/>
    </row>
    <row r="163" s="450" customFormat="1" spans="1:23">
      <c r="A163" s="479" t="s">
        <v>407</v>
      </c>
      <c r="B163" s="522">
        <v>318</v>
      </c>
      <c r="C163" s="452">
        <v>1</v>
      </c>
      <c r="D163" s="452" t="s">
        <v>400</v>
      </c>
      <c r="E163" s="452" t="s">
        <v>405</v>
      </c>
      <c r="F163" s="479">
        <v>1</v>
      </c>
      <c r="G163" s="929"/>
      <c r="H163" s="929"/>
      <c r="I163" s="948" t="s">
        <v>402</v>
      </c>
      <c r="J163" s="928"/>
      <c r="K163" s="928"/>
      <c r="L163" s="928"/>
      <c r="M163" s="928"/>
      <c r="N163" s="928"/>
      <c r="O163" s="928"/>
      <c r="P163" s="479" t="s">
        <v>166</v>
      </c>
      <c r="Q163" s="941" t="s">
        <v>408</v>
      </c>
      <c r="R163" s="452"/>
      <c r="S163" s="452"/>
      <c r="T163" s="452"/>
      <c r="U163" s="452"/>
      <c r="V163" s="452">
        <v>9</v>
      </c>
      <c r="W163" s="452"/>
    </row>
    <row r="164" s="450" customFormat="1" spans="1:23">
      <c r="A164" s="479" t="s">
        <v>409</v>
      </c>
      <c r="B164" s="522">
        <v>319</v>
      </c>
      <c r="C164" s="452">
        <v>1</v>
      </c>
      <c r="D164" s="452" t="s">
        <v>405</v>
      </c>
      <c r="E164" s="452" t="s">
        <v>406</v>
      </c>
      <c r="F164" s="479">
        <v>1</v>
      </c>
      <c r="G164" s="929"/>
      <c r="H164" s="929"/>
      <c r="I164" s="948" t="s">
        <v>402</v>
      </c>
      <c r="J164" s="928"/>
      <c r="K164" s="928"/>
      <c r="L164" s="928"/>
      <c r="M164" s="928"/>
      <c r="N164" s="928"/>
      <c r="O164" s="928"/>
      <c r="P164" s="479" t="s">
        <v>166</v>
      </c>
      <c r="Q164" s="941" t="s">
        <v>408</v>
      </c>
      <c r="R164" s="452"/>
      <c r="S164" s="452"/>
      <c r="T164" s="452"/>
      <c r="U164" s="452"/>
      <c r="V164" s="452">
        <v>9</v>
      </c>
      <c r="W164" s="452"/>
    </row>
    <row r="165" s="512" customFormat="1" ht="15" spans="1:23">
      <c r="A165" s="945" t="s">
        <v>410</v>
      </c>
      <c r="B165" s="523">
        <v>320</v>
      </c>
      <c r="C165" s="373">
        <v>1</v>
      </c>
      <c r="D165" s="373" t="s">
        <v>406</v>
      </c>
      <c r="E165" s="373" t="s">
        <v>401</v>
      </c>
      <c r="F165" s="945">
        <v>1</v>
      </c>
      <c r="G165" s="946"/>
      <c r="H165" s="947"/>
      <c r="I165" s="948" t="s">
        <v>402</v>
      </c>
      <c r="J165" s="951"/>
      <c r="K165" s="951"/>
      <c r="L165" s="951"/>
      <c r="M165" s="951"/>
      <c r="N165" s="951"/>
      <c r="O165" s="951"/>
      <c r="P165" s="945" t="s">
        <v>166</v>
      </c>
      <c r="Q165" s="941" t="s">
        <v>408</v>
      </c>
      <c r="R165" s="373"/>
      <c r="S165" s="373"/>
      <c r="T165" s="373"/>
      <c r="U165" s="373"/>
      <c r="V165" s="373">
        <v>9</v>
      </c>
      <c r="W165" s="373"/>
    </row>
    <row r="166" s="450" customFormat="1" ht="15" spans="1:23">
      <c r="A166" s="522" t="s">
        <v>63</v>
      </c>
      <c r="B166" s="522">
        <v>350</v>
      </c>
      <c r="C166" s="452">
        <v>1</v>
      </c>
      <c r="D166" s="452" t="s">
        <v>405</v>
      </c>
      <c r="E166" s="452" t="s">
        <v>411</v>
      </c>
      <c r="F166" s="452">
        <v>1</v>
      </c>
      <c r="G166" s="452"/>
      <c r="H166" s="948" t="s">
        <v>402</v>
      </c>
      <c r="I166" s="948"/>
      <c r="J166" s="952" t="s">
        <v>340</v>
      </c>
      <c r="K166" s="452"/>
      <c r="L166" s="452"/>
      <c r="M166" s="452"/>
      <c r="P166" s="452" t="s">
        <v>166</v>
      </c>
      <c r="Q166" s="455" t="s">
        <v>403</v>
      </c>
      <c r="R166" s="455"/>
      <c r="S166" s="455"/>
      <c r="T166" s="455"/>
      <c r="U166" s="452"/>
      <c r="V166" s="452">
        <v>9</v>
      </c>
      <c r="W166" s="452"/>
    </row>
    <row r="167" s="450" customFormat="1" spans="1:23">
      <c r="A167" s="522" t="s">
        <v>64</v>
      </c>
      <c r="B167" s="522">
        <v>351</v>
      </c>
      <c r="C167" s="452">
        <v>1</v>
      </c>
      <c r="D167" s="452" t="s">
        <v>405</v>
      </c>
      <c r="E167" s="452" t="s">
        <v>411</v>
      </c>
      <c r="F167" s="452">
        <v>9</v>
      </c>
      <c r="G167" s="452"/>
      <c r="H167" s="948" t="s">
        <v>402</v>
      </c>
      <c r="I167" s="952"/>
      <c r="J167" s="952" t="s">
        <v>340</v>
      </c>
      <c r="K167" s="952" t="s">
        <v>283</v>
      </c>
      <c r="L167" s="928"/>
      <c r="M167" s="928"/>
      <c r="P167" s="452" t="s">
        <v>166</v>
      </c>
      <c r="Q167" s="455" t="s">
        <v>166</v>
      </c>
      <c r="R167" s="452"/>
      <c r="S167" s="452"/>
      <c r="T167" s="452"/>
      <c r="U167" s="452"/>
      <c r="V167" s="452">
        <v>9</v>
      </c>
      <c r="W167" s="452"/>
    </row>
    <row r="168" s="450" customFormat="1" spans="1:23">
      <c r="A168" s="522" t="s">
        <v>65</v>
      </c>
      <c r="B168" s="522">
        <v>352</v>
      </c>
      <c r="C168" s="452">
        <v>1</v>
      </c>
      <c r="D168" s="452" t="s">
        <v>405</v>
      </c>
      <c r="E168" s="452" t="s">
        <v>411</v>
      </c>
      <c r="F168" s="452">
        <v>9</v>
      </c>
      <c r="G168" s="452"/>
      <c r="H168" s="948" t="s">
        <v>402</v>
      </c>
      <c r="I168" s="952"/>
      <c r="J168" s="952" t="s">
        <v>283</v>
      </c>
      <c r="K168" s="952" t="s">
        <v>412</v>
      </c>
      <c r="L168" s="928"/>
      <c r="M168" s="928"/>
      <c r="P168" s="452" t="s">
        <v>166</v>
      </c>
      <c r="Q168" s="455" t="s">
        <v>166</v>
      </c>
      <c r="R168" s="452"/>
      <c r="S168" s="452"/>
      <c r="T168" s="452"/>
      <c r="U168" s="452"/>
      <c r="V168" s="452">
        <v>9</v>
      </c>
      <c r="W168" s="452"/>
    </row>
    <row r="169" s="450" customFormat="1" spans="1:23">
      <c r="A169" s="522" t="s">
        <v>66</v>
      </c>
      <c r="B169" s="522">
        <v>353</v>
      </c>
      <c r="C169" s="452">
        <v>1</v>
      </c>
      <c r="D169" s="452" t="s">
        <v>405</v>
      </c>
      <c r="E169" s="452" t="s">
        <v>411</v>
      </c>
      <c r="F169" s="452">
        <v>9</v>
      </c>
      <c r="G169" s="452"/>
      <c r="H169" s="948" t="s">
        <v>402</v>
      </c>
      <c r="I169" s="952"/>
      <c r="J169" s="952" t="s">
        <v>412</v>
      </c>
      <c r="K169" s="952"/>
      <c r="L169" s="928"/>
      <c r="M169" s="928"/>
      <c r="P169" s="452" t="s">
        <v>166</v>
      </c>
      <c r="Q169" s="455" t="s">
        <v>166</v>
      </c>
      <c r="R169" s="452"/>
      <c r="S169" s="452"/>
      <c r="T169" s="452"/>
      <c r="U169" s="452"/>
      <c r="V169" s="452">
        <v>9</v>
      </c>
      <c r="W169" s="452"/>
    </row>
    <row r="170" s="450" customFormat="1" spans="1:23">
      <c r="A170" s="522" t="s">
        <v>67</v>
      </c>
      <c r="B170" s="522">
        <v>354</v>
      </c>
      <c r="C170" s="452">
        <v>1</v>
      </c>
      <c r="D170" s="452" t="s">
        <v>405</v>
      </c>
      <c r="E170" s="452" t="s">
        <v>406</v>
      </c>
      <c r="F170" s="452">
        <v>2</v>
      </c>
      <c r="G170" s="452"/>
      <c r="H170" s="948" t="s">
        <v>402</v>
      </c>
      <c r="I170" s="952"/>
      <c r="J170" s="952" t="s">
        <v>340</v>
      </c>
      <c r="K170" s="452"/>
      <c r="L170" s="452"/>
      <c r="M170" s="452"/>
      <c r="P170" s="452" t="s">
        <v>166</v>
      </c>
      <c r="Q170" s="941" t="s">
        <v>227</v>
      </c>
      <c r="R170" s="941"/>
      <c r="S170" s="941"/>
      <c r="T170" s="941"/>
      <c r="U170" s="452"/>
      <c r="V170" s="452">
        <v>9</v>
      </c>
      <c r="W170" s="452"/>
    </row>
    <row r="171" s="450" customFormat="1" spans="1:23">
      <c r="A171" s="522" t="s">
        <v>68</v>
      </c>
      <c r="B171" s="522">
        <v>355</v>
      </c>
      <c r="C171" s="452">
        <v>1</v>
      </c>
      <c r="D171" s="452" t="s">
        <v>406</v>
      </c>
      <c r="E171" s="452" t="s">
        <v>401</v>
      </c>
      <c r="F171" s="452">
        <v>2</v>
      </c>
      <c r="G171" s="452"/>
      <c r="H171" s="948" t="s">
        <v>402</v>
      </c>
      <c r="I171" s="952"/>
      <c r="J171" s="952" t="s">
        <v>340</v>
      </c>
      <c r="K171" s="452"/>
      <c r="L171" s="452"/>
      <c r="M171" s="452"/>
      <c r="P171" s="479" t="s">
        <v>166</v>
      </c>
      <c r="Q171" s="941" t="s">
        <v>227</v>
      </c>
      <c r="R171" s="941"/>
      <c r="S171" s="941"/>
      <c r="T171" s="941"/>
      <c r="U171" s="452"/>
      <c r="V171" s="452">
        <v>9</v>
      </c>
      <c r="W171" s="452"/>
    </row>
    <row r="172" s="432" customFormat="1" ht="15" spans="1:23">
      <c r="A172" s="944" t="s">
        <v>69</v>
      </c>
      <c r="B172" s="522">
        <v>356</v>
      </c>
      <c r="C172" s="371">
        <v>1</v>
      </c>
      <c r="D172" s="452" t="s">
        <v>401</v>
      </c>
      <c r="E172" s="452" t="s">
        <v>411</v>
      </c>
      <c r="F172" s="371">
        <v>2</v>
      </c>
      <c r="G172" s="371"/>
      <c r="H172" s="948" t="s">
        <v>402</v>
      </c>
      <c r="I172" s="952"/>
      <c r="J172" s="952" t="s">
        <v>340</v>
      </c>
      <c r="K172" s="371"/>
      <c r="L172" s="371"/>
      <c r="M172" s="371"/>
      <c r="P172" s="371" t="s">
        <v>166</v>
      </c>
      <c r="Q172" s="942" t="s">
        <v>227</v>
      </c>
      <c r="R172" s="942"/>
      <c r="S172" s="942"/>
      <c r="T172" s="942"/>
      <c r="U172" s="371"/>
      <c r="V172" s="371">
        <v>9</v>
      </c>
      <c r="W172" s="371"/>
    </row>
    <row r="173" s="450" customFormat="1" spans="1:23">
      <c r="A173" s="479" t="s">
        <v>407</v>
      </c>
      <c r="B173" s="522">
        <v>357</v>
      </c>
      <c r="C173" s="452">
        <v>1</v>
      </c>
      <c r="D173" s="452" t="s">
        <v>405</v>
      </c>
      <c r="E173" s="452" t="s">
        <v>406</v>
      </c>
      <c r="F173" s="479">
        <v>1</v>
      </c>
      <c r="G173" s="929"/>
      <c r="H173" s="948" t="s">
        <v>402</v>
      </c>
      <c r="I173" s="952"/>
      <c r="J173" s="952" t="s">
        <v>340</v>
      </c>
      <c r="K173" s="928"/>
      <c r="L173" s="928"/>
      <c r="M173" s="928"/>
      <c r="N173" s="928"/>
      <c r="O173" s="928"/>
      <c r="P173" s="479" t="s">
        <v>166</v>
      </c>
      <c r="Q173" s="941" t="s">
        <v>408</v>
      </c>
      <c r="R173" s="452"/>
      <c r="S173" s="452"/>
      <c r="T173" s="452"/>
      <c r="U173" s="452"/>
      <c r="V173" s="452">
        <v>9</v>
      </c>
      <c r="W173" s="452"/>
    </row>
    <row r="174" s="450" customFormat="1" spans="1:23">
      <c r="A174" s="479" t="s">
        <v>409</v>
      </c>
      <c r="B174" s="522">
        <v>358</v>
      </c>
      <c r="C174" s="452">
        <v>1</v>
      </c>
      <c r="D174" s="452" t="s">
        <v>406</v>
      </c>
      <c r="E174" s="452" t="s">
        <v>401</v>
      </c>
      <c r="F174" s="479">
        <v>1</v>
      </c>
      <c r="G174" s="929"/>
      <c r="H174" s="948" t="s">
        <v>402</v>
      </c>
      <c r="I174" s="952"/>
      <c r="J174" s="952" t="s">
        <v>340</v>
      </c>
      <c r="K174" s="928"/>
      <c r="L174" s="928"/>
      <c r="M174" s="928"/>
      <c r="N174" s="928"/>
      <c r="O174" s="928"/>
      <c r="P174" s="479" t="s">
        <v>166</v>
      </c>
      <c r="Q174" s="941" t="s">
        <v>408</v>
      </c>
      <c r="R174" s="452"/>
      <c r="S174" s="452"/>
      <c r="T174" s="452"/>
      <c r="U174" s="452"/>
      <c r="V174" s="452">
        <v>9</v>
      </c>
      <c r="W174" s="452"/>
    </row>
    <row r="175" s="512" customFormat="1" ht="15" spans="1:23">
      <c r="A175" s="945" t="s">
        <v>410</v>
      </c>
      <c r="B175" s="523">
        <v>359</v>
      </c>
      <c r="C175" s="373">
        <v>1</v>
      </c>
      <c r="D175" s="373" t="s">
        <v>401</v>
      </c>
      <c r="E175" s="373" t="s">
        <v>411</v>
      </c>
      <c r="F175" s="945">
        <v>1</v>
      </c>
      <c r="G175" s="946"/>
      <c r="H175" s="948" t="s">
        <v>402</v>
      </c>
      <c r="I175" s="953"/>
      <c r="J175" s="953" t="s">
        <v>340</v>
      </c>
      <c r="K175" s="951"/>
      <c r="L175" s="951"/>
      <c r="M175" s="951"/>
      <c r="N175" s="951"/>
      <c r="O175" s="951"/>
      <c r="P175" s="945" t="s">
        <v>166</v>
      </c>
      <c r="Q175" s="941" t="s">
        <v>408</v>
      </c>
      <c r="R175" s="373"/>
      <c r="S175" s="373"/>
      <c r="T175" s="373"/>
      <c r="U175" s="373"/>
      <c r="V175" s="373">
        <v>9</v>
      </c>
      <c r="W175" s="373"/>
    </row>
    <row r="176" s="450" customFormat="1" ht="15" spans="1:23">
      <c r="A176" s="863" t="s">
        <v>413</v>
      </c>
      <c r="B176" s="863">
        <v>326</v>
      </c>
      <c r="C176" s="913">
        <v>2</v>
      </c>
      <c r="D176" s="906" t="s">
        <v>128</v>
      </c>
      <c r="E176" s="906" t="s">
        <v>129</v>
      </c>
      <c r="F176" s="863">
        <v>5</v>
      </c>
      <c r="G176" s="914"/>
      <c r="O176" s="450">
        <v>2</v>
      </c>
      <c r="P176" s="863" t="s">
        <v>166</v>
      </c>
      <c r="Q176" s="905" t="s">
        <v>217</v>
      </c>
      <c r="R176" s="261"/>
      <c r="S176" s="261"/>
      <c r="T176" s="261"/>
      <c r="U176" s="261"/>
      <c r="V176" s="261"/>
      <c r="W176" s="452"/>
    </row>
    <row r="177" s="450" customFormat="1" spans="1:23">
      <c r="A177" s="863" t="s">
        <v>414</v>
      </c>
      <c r="B177" s="863">
        <v>327</v>
      </c>
      <c r="C177" s="913">
        <v>2</v>
      </c>
      <c r="D177" s="906" t="s">
        <v>128</v>
      </c>
      <c r="E177" s="906" t="s">
        <v>129</v>
      </c>
      <c r="F177" s="863">
        <v>7</v>
      </c>
      <c r="G177" s="914"/>
      <c r="O177" s="450">
        <v>2</v>
      </c>
      <c r="P177" s="863" t="s">
        <v>166</v>
      </c>
      <c r="Q177" s="905" t="s">
        <v>237</v>
      </c>
      <c r="R177" s="261"/>
      <c r="S177" s="261"/>
      <c r="T177" s="261"/>
      <c r="U177" s="261"/>
      <c r="V177" s="261"/>
      <c r="W177" s="452"/>
    </row>
    <row r="178" s="450" customFormat="1" spans="1:23">
      <c r="A178" s="863" t="s">
        <v>415</v>
      </c>
      <c r="B178" s="863">
        <v>328</v>
      </c>
      <c r="C178" s="913">
        <v>2</v>
      </c>
      <c r="D178" s="906" t="s">
        <v>128</v>
      </c>
      <c r="E178" s="906" t="s">
        <v>134</v>
      </c>
      <c r="F178" s="863">
        <v>4</v>
      </c>
      <c r="G178" s="914"/>
      <c r="O178" s="450">
        <v>2</v>
      </c>
      <c r="P178" s="863" t="s">
        <v>166</v>
      </c>
      <c r="Q178" s="905" t="s">
        <v>219</v>
      </c>
      <c r="R178" s="261"/>
      <c r="S178" s="261"/>
      <c r="T178" s="261"/>
      <c r="U178" s="261"/>
      <c r="V178" s="261"/>
      <c r="W178" s="452"/>
    </row>
    <row r="179" s="450" customFormat="1" spans="1:23">
      <c r="A179" s="863" t="s">
        <v>416</v>
      </c>
      <c r="B179" s="863">
        <v>329</v>
      </c>
      <c r="C179" s="913">
        <v>2</v>
      </c>
      <c r="D179" s="906" t="s">
        <v>128</v>
      </c>
      <c r="E179" s="906" t="s">
        <v>134</v>
      </c>
      <c r="F179" s="863">
        <v>1</v>
      </c>
      <c r="G179" s="914"/>
      <c r="O179" s="450">
        <v>2</v>
      </c>
      <c r="P179" s="863" t="s">
        <v>166</v>
      </c>
      <c r="Q179" s="905" t="s">
        <v>221</v>
      </c>
      <c r="R179" s="261"/>
      <c r="S179" s="261"/>
      <c r="T179" s="261"/>
      <c r="U179" s="261"/>
      <c r="V179" s="261"/>
      <c r="W179" s="452"/>
    </row>
    <row r="180" s="450" customFormat="1" spans="1:23">
      <c r="A180" s="863" t="s">
        <v>417</v>
      </c>
      <c r="B180" s="863">
        <v>331</v>
      </c>
      <c r="C180" s="913">
        <v>2</v>
      </c>
      <c r="D180" s="906" t="s">
        <v>128</v>
      </c>
      <c r="E180" s="906" t="s">
        <v>129</v>
      </c>
      <c r="F180" s="863">
        <v>3</v>
      </c>
      <c r="G180" s="914" t="b">
        <v>0</v>
      </c>
      <c r="O180" s="450">
        <v>2</v>
      </c>
      <c r="P180" s="863" t="s">
        <v>166</v>
      </c>
      <c r="Q180" s="905" t="s">
        <v>239</v>
      </c>
      <c r="R180" s="261"/>
      <c r="S180" s="261"/>
      <c r="T180" s="261"/>
      <c r="U180" s="261"/>
      <c r="V180" s="261"/>
      <c r="W180" s="452"/>
    </row>
    <row r="181" s="450" customFormat="1" spans="1:23">
      <c r="A181" s="863" t="s">
        <v>418</v>
      </c>
      <c r="B181" s="863">
        <v>332</v>
      </c>
      <c r="C181" s="913">
        <v>2</v>
      </c>
      <c r="D181" s="906" t="s">
        <v>128</v>
      </c>
      <c r="E181" s="906" t="s">
        <v>129</v>
      </c>
      <c r="F181" s="863">
        <v>3</v>
      </c>
      <c r="G181" s="914" t="b">
        <v>0</v>
      </c>
      <c r="O181" s="450">
        <v>2</v>
      </c>
      <c r="P181" s="863" t="s">
        <v>166</v>
      </c>
      <c r="Q181" s="905" t="s">
        <v>241</v>
      </c>
      <c r="R181" s="261"/>
      <c r="S181" s="261"/>
      <c r="T181" s="261"/>
      <c r="U181" s="261"/>
      <c r="V181" s="261"/>
      <c r="W181" s="452"/>
    </row>
    <row r="182" s="450" customFormat="1" spans="1:23">
      <c r="A182" s="863" t="s">
        <v>419</v>
      </c>
      <c r="B182" s="863">
        <v>333</v>
      </c>
      <c r="C182" s="913">
        <v>2</v>
      </c>
      <c r="D182" s="906" t="s">
        <v>128</v>
      </c>
      <c r="E182" s="906" t="s">
        <v>134</v>
      </c>
      <c r="F182" s="863">
        <v>7</v>
      </c>
      <c r="G182" s="914"/>
      <c r="O182" s="450">
        <v>2</v>
      </c>
      <c r="P182" s="863" t="s">
        <v>166</v>
      </c>
      <c r="Q182" s="905" t="s">
        <v>223</v>
      </c>
      <c r="R182" s="261"/>
      <c r="S182" s="261"/>
      <c r="T182" s="261"/>
      <c r="U182" s="261"/>
      <c r="V182" s="261"/>
      <c r="W182" s="452"/>
    </row>
    <row r="183" s="534" customFormat="1" spans="1:23">
      <c r="A183" s="863" t="s">
        <v>420</v>
      </c>
      <c r="B183" s="863">
        <v>334</v>
      </c>
      <c r="C183" s="913">
        <v>2</v>
      </c>
      <c r="D183" s="906" t="s">
        <v>128</v>
      </c>
      <c r="E183" s="906" t="s">
        <v>129</v>
      </c>
      <c r="F183" s="863">
        <v>2</v>
      </c>
      <c r="G183" s="914"/>
      <c r="H183" s="450"/>
      <c r="I183" s="450"/>
      <c r="J183" s="450"/>
      <c r="K183" s="450"/>
      <c r="L183" s="450"/>
      <c r="M183" s="450"/>
      <c r="N183" s="450"/>
      <c r="O183" s="450">
        <v>2</v>
      </c>
      <c r="P183" s="863" t="s">
        <v>166</v>
      </c>
      <c r="Q183" s="905" t="s">
        <v>225</v>
      </c>
      <c r="R183" s="261"/>
      <c r="S183" s="261"/>
      <c r="T183" s="261"/>
      <c r="U183" s="261"/>
      <c r="V183" s="261"/>
      <c r="W183" s="370"/>
    </row>
    <row r="184" s="450" customFormat="1" spans="1:23">
      <c r="A184" s="863" t="s">
        <v>421</v>
      </c>
      <c r="B184" s="863">
        <v>335</v>
      </c>
      <c r="C184" s="913">
        <v>2</v>
      </c>
      <c r="D184" s="906" t="s">
        <v>128</v>
      </c>
      <c r="E184" s="906" t="s">
        <v>137</v>
      </c>
      <c r="F184" s="863">
        <v>2</v>
      </c>
      <c r="G184" s="914"/>
      <c r="O184" s="450">
        <v>2</v>
      </c>
      <c r="P184" s="863" t="s">
        <v>166</v>
      </c>
      <c r="Q184" s="905" t="s">
        <v>227</v>
      </c>
      <c r="R184" s="261"/>
      <c r="S184" s="261"/>
      <c r="T184" s="261"/>
      <c r="U184" s="261"/>
      <c r="V184" s="261"/>
      <c r="W184" s="452"/>
    </row>
    <row r="185" s="450" customFormat="1" spans="1:23">
      <c r="A185" s="863" t="s">
        <v>422</v>
      </c>
      <c r="B185" s="863">
        <v>336</v>
      </c>
      <c r="C185" s="913">
        <v>2</v>
      </c>
      <c r="D185" s="906" t="s">
        <v>137</v>
      </c>
      <c r="E185" s="906" t="s">
        <v>133</v>
      </c>
      <c r="F185" s="863">
        <v>2</v>
      </c>
      <c r="G185" s="914"/>
      <c r="O185" s="450">
        <v>2</v>
      </c>
      <c r="P185" s="863" t="s">
        <v>166</v>
      </c>
      <c r="Q185" s="905" t="s">
        <v>227</v>
      </c>
      <c r="R185" s="261"/>
      <c r="S185" s="261"/>
      <c r="T185" s="261"/>
      <c r="U185" s="261"/>
      <c r="V185" s="261"/>
      <c r="W185" s="452"/>
    </row>
    <row r="186" s="450" customFormat="1" spans="1:23">
      <c r="A186" s="863" t="s">
        <v>423</v>
      </c>
      <c r="B186" s="863">
        <v>337</v>
      </c>
      <c r="C186" s="913">
        <v>2</v>
      </c>
      <c r="D186" s="906" t="s">
        <v>133</v>
      </c>
      <c r="E186" s="906" t="s">
        <v>134</v>
      </c>
      <c r="F186" s="863">
        <v>2</v>
      </c>
      <c r="G186" s="914"/>
      <c r="O186" s="450">
        <v>2</v>
      </c>
      <c r="P186" s="863" t="s">
        <v>166</v>
      </c>
      <c r="Q186" s="905" t="s">
        <v>227</v>
      </c>
      <c r="R186" s="261"/>
      <c r="S186" s="261"/>
      <c r="T186" s="261"/>
      <c r="U186" s="261"/>
      <c r="V186" s="261"/>
      <c r="W186" s="452"/>
    </row>
    <row r="187" s="450" customFormat="1" spans="1:23">
      <c r="A187" s="863" t="s">
        <v>424</v>
      </c>
      <c r="B187" s="863">
        <v>338</v>
      </c>
      <c r="C187" s="913">
        <v>2</v>
      </c>
      <c r="D187" s="906" t="s">
        <v>134</v>
      </c>
      <c r="E187" s="906" t="s">
        <v>142</v>
      </c>
      <c r="F187" s="863">
        <v>2</v>
      </c>
      <c r="G187" s="914"/>
      <c r="O187" s="450">
        <v>2</v>
      </c>
      <c r="P187" s="863" t="s">
        <v>166</v>
      </c>
      <c r="Q187" s="905" t="s">
        <v>227</v>
      </c>
      <c r="R187" s="261"/>
      <c r="S187" s="261"/>
      <c r="T187" s="261"/>
      <c r="U187" s="261"/>
      <c r="V187" s="261"/>
      <c r="W187" s="452"/>
    </row>
    <row r="188" s="450" customFormat="1" spans="1:23">
      <c r="A188" s="863" t="s">
        <v>425</v>
      </c>
      <c r="B188" s="863">
        <v>339</v>
      </c>
      <c r="C188" s="913">
        <v>2</v>
      </c>
      <c r="D188" s="906" t="s">
        <v>142</v>
      </c>
      <c r="E188" s="906" t="s">
        <v>160</v>
      </c>
      <c r="F188" s="863">
        <v>2</v>
      </c>
      <c r="G188" s="914"/>
      <c r="O188" s="450">
        <v>2</v>
      </c>
      <c r="P188" s="863" t="s">
        <v>166</v>
      </c>
      <c r="Q188" s="905" t="s">
        <v>227</v>
      </c>
      <c r="R188" s="261"/>
      <c r="S188" s="261"/>
      <c r="T188" s="261"/>
      <c r="U188" s="261"/>
      <c r="V188" s="261"/>
      <c r="W188" s="452"/>
    </row>
    <row r="189" s="450" customFormat="1" spans="1:23">
      <c r="A189" s="863" t="s">
        <v>426</v>
      </c>
      <c r="B189" s="863">
        <v>340</v>
      </c>
      <c r="C189" s="913">
        <v>2</v>
      </c>
      <c r="D189" s="906" t="s">
        <v>160</v>
      </c>
      <c r="E189" s="906" t="s">
        <v>181</v>
      </c>
      <c r="F189" s="863">
        <v>2</v>
      </c>
      <c r="G189" s="914"/>
      <c r="O189" s="450">
        <v>2</v>
      </c>
      <c r="P189" s="863" t="s">
        <v>166</v>
      </c>
      <c r="Q189" s="905" t="s">
        <v>227</v>
      </c>
      <c r="R189" s="261"/>
      <c r="S189" s="261"/>
      <c r="T189" s="261"/>
      <c r="U189" s="261"/>
      <c r="V189" s="261"/>
      <c r="W189" s="452"/>
    </row>
    <row r="190" s="450" customFormat="1" ht="15" spans="1:23">
      <c r="A190" s="919" t="s">
        <v>427</v>
      </c>
      <c r="B190" s="863">
        <v>341</v>
      </c>
      <c r="C190" s="920">
        <v>2</v>
      </c>
      <c r="D190" s="911" t="s">
        <v>181</v>
      </c>
      <c r="E190" s="911" t="s">
        <v>129</v>
      </c>
      <c r="F190" s="919">
        <v>2</v>
      </c>
      <c r="G190" s="921"/>
      <c r="O190" s="450">
        <v>2</v>
      </c>
      <c r="P190" s="919" t="s">
        <v>166</v>
      </c>
      <c r="Q190" s="905" t="s">
        <v>227</v>
      </c>
      <c r="R190" s="923"/>
      <c r="S190" s="923"/>
      <c r="T190" s="923"/>
      <c r="U190" s="923"/>
      <c r="V190" s="923"/>
      <c r="W190" s="452"/>
    </row>
    <row r="191" s="450" customFormat="1" spans="1:23">
      <c r="A191" s="863" t="s">
        <v>428</v>
      </c>
      <c r="B191" s="863">
        <v>342</v>
      </c>
      <c r="C191" s="913">
        <v>2</v>
      </c>
      <c r="D191" s="906" t="s">
        <v>128</v>
      </c>
      <c r="E191" s="906" t="s">
        <v>129</v>
      </c>
      <c r="F191" s="863">
        <v>3</v>
      </c>
      <c r="G191" s="914" t="b">
        <v>0</v>
      </c>
      <c r="O191" s="450">
        <v>2</v>
      </c>
      <c r="P191" s="863" t="s">
        <v>166</v>
      </c>
      <c r="Q191" s="905" t="s">
        <v>243</v>
      </c>
      <c r="R191" s="261"/>
      <c r="S191" s="261"/>
      <c r="T191" s="261"/>
      <c r="U191" s="261"/>
      <c r="V191" s="261"/>
      <c r="W191" s="452"/>
    </row>
    <row r="192" s="512" customFormat="1" ht="15" spans="1:22">
      <c r="A192" s="523" t="s">
        <v>429</v>
      </c>
      <c r="B192" s="461">
        <v>360</v>
      </c>
      <c r="C192" s="512">
        <v>1</v>
      </c>
      <c r="D192" s="373" t="s">
        <v>406</v>
      </c>
      <c r="E192" s="373" t="s">
        <v>401</v>
      </c>
      <c r="F192" s="512">
        <v>10</v>
      </c>
      <c r="H192" s="949"/>
      <c r="J192" s="953" t="s">
        <v>340</v>
      </c>
      <c r="L192" s="512" t="s">
        <v>372</v>
      </c>
      <c r="P192" s="512" t="s">
        <v>166</v>
      </c>
      <c r="Q192" s="512" t="s">
        <v>430</v>
      </c>
      <c r="V192" s="512">
        <v>8</v>
      </c>
    </row>
    <row r="193" s="450" customFormat="1" ht="15" spans="1:22">
      <c r="A193" s="479" t="s">
        <v>431</v>
      </c>
      <c r="B193" s="479">
        <v>361</v>
      </c>
      <c r="C193" s="479">
        <v>1</v>
      </c>
      <c r="D193" s="479" t="s">
        <v>401</v>
      </c>
      <c r="E193" s="479" t="s">
        <v>411</v>
      </c>
      <c r="F193" s="479">
        <v>3</v>
      </c>
      <c r="G193" s="929"/>
      <c r="H193" s="929"/>
      <c r="I193" s="929"/>
      <c r="J193" s="952" t="s">
        <v>340</v>
      </c>
      <c r="K193" s="952" t="s">
        <v>283</v>
      </c>
      <c r="L193" s="952" t="s">
        <v>372</v>
      </c>
      <c r="M193" s="928"/>
      <c r="N193" s="928"/>
      <c r="O193" s="928"/>
      <c r="P193" s="479" t="s">
        <v>166</v>
      </c>
      <c r="Q193" s="941" t="s">
        <v>325</v>
      </c>
      <c r="R193" s="452"/>
      <c r="S193" s="452"/>
      <c r="T193" s="452"/>
      <c r="U193" s="452"/>
      <c r="V193" s="370">
        <v>5</v>
      </c>
    </row>
    <row r="194" s="450" customFormat="1" spans="1:22">
      <c r="A194" s="479" t="s">
        <v>432</v>
      </c>
      <c r="B194" s="479">
        <v>362</v>
      </c>
      <c r="C194" s="479">
        <v>1</v>
      </c>
      <c r="D194" s="479" t="s">
        <v>401</v>
      </c>
      <c r="E194" s="479" t="s">
        <v>411</v>
      </c>
      <c r="F194" s="479">
        <v>3</v>
      </c>
      <c r="G194" s="929"/>
      <c r="H194" s="929"/>
      <c r="I194" s="929"/>
      <c r="J194" s="952" t="s">
        <v>283</v>
      </c>
      <c r="K194" s="952" t="s">
        <v>412</v>
      </c>
      <c r="L194" s="952" t="s">
        <v>372</v>
      </c>
      <c r="M194" s="928"/>
      <c r="N194" s="928"/>
      <c r="O194" s="928"/>
      <c r="P194" s="479" t="s">
        <v>166</v>
      </c>
      <c r="Q194" s="941" t="s">
        <v>325</v>
      </c>
      <c r="R194" s="452"/>
      <c r="S194" s="452"/>
      <c r="T194" s="452"/>
      <c r="U194" s="452"/>
      <c r="V194" s="370">
        <v>5</v>
      </c>
    </row>
    <row r="195" s="512" customFormat="1" ht="15" spans="1:22">
      <c r="A195" s="945" t="s">
        <v>433</v>
      </c>
      <c r="B195" s="945">
        <v>363</v>
      </c>
      <c r="C195" s="945">
        <v>1</v>
      </c>
      <c r="D195" s="945" t="s">
        <v>401</v>
      </c>
      <c r="E195" s="945" t="s">
        <v>411</v>
      </c>
      <c r="F195" s="945">
        <v>3</v>
      </c>
      <c r="G195" s="946"/>
      <c r="H195" s="946"/>
      <c r="I195" s="946"/>
      <c r="J195" s="953" t="s">
        <v>412</v>
      </c>
      <c r="K195" s="953"/>
      <c r="L195" s="953" t="s">
        <v>372</v>
      </c>
      <c r="M195" s="951"/>
      <c r="N195" s="951"/>
      <c r="O195" s="951"/>
      <c r="P195" s="945" t="s">
        <v>166</v>
      </c>
      <c r="Q195" s="986" t="s">
        <v>325</v>
      </c>
      <c r="R195" s="373"/>
      <c r="S195" s="373"/>
      <c r="T195" s="373"/>
      <c r="U195" s="373"/>
      <c r="V195" s="373">
        <v>5</v>
      </c>
    </row>
    <row r="196" s="450" customFormat="1" ht="15" spans="1:23">
      <c r="A196" s="522" t="s">
        <v>434</v>
      </c>
      <c r="B196" s="522">
        <v>323</v>
      </c>
      <c r="C196" s="452">
        <v>1</v>
      </c>
      <c r="D196" s="452" t="s">
        <v>435</v>
      </c>
      <c r="E196" s="452" t="s">
        <v>436</v>
      </c>
      <c r="F196" s="479">
        <v>5</v>
      </c>
      <c r="G196" s="370"/>
      <c r="H196" s="929"/>
      <c r="I196" s="948" t="s">
        <v>402</v>
      </c>
      <c r="J196" s="928"/>
      <c r="K196" s="928"/>
      <c r="L196" s="928"/>
      <c r="M196" s="928"/>
      <c r="P196" s="938" t="s">
        <v>166</v>
      </c>
      <c r="Q196" s="941" t="s">
        <v>437</v>
      </c>
      <c r="R196" s="941"/>
      <c r="S196" s="941"/>
      <c r="T196" s="941"/>
      <c r="U196" s="941"/>
      <c r="V196" s="452">
        <v>10</v>
      </c>
      <c r="W196" s="452" t="s">
        <v>438</v>
      </c>
    </row>
    <row r="197" s="450" customFormat="1" spans="1:23">
      <c r="A197" s="522" t="s">
        <v>439</v>
      </c>
      <c r="B197" s="522">
        <v>324</v>
      </c>
      <c r="C197" s="452">
        <v>1</v>
      </c>
      <c r="D197" s="452" t="s">
        <v>435</v>
      </c>
      <c r="E197" s="452" t="s">
        <v>436</v>
      </c>
      <c r="F197" s="479">
        <v>3</v>
      </c>
      <c r="G197" s="370" t="s">
        <v>165</v>
      </c>
      <c r="H197" s="929"/>
      <c r="I197" s="948" t="s">
        <v>402</v>
      </c>
      <c r="J197" s="928"/>
      <c r="K197" s="928"/>
      <c r="L197" s="928"/>
      <c r="M197" s="928"/>
      <c r="P197" s="938" t="s">
        <v>166</v>
      </c>
      <c r="Q197" s="941" t="s">
        <v>239</v>
      </c>
      <c r="R197" s="941"/>
      <c r="S197" s="941"/>
      <c r="T197" s="941"/>
      <c r="U197" s="941"/>
      <c r="V197" s="452">
        <v>10</v>
      </c>
      <c r="W197" s="452"/>
    </row>
    <row r="198" s="512" customFormat="1" ht="15" spans="1:23">
      <c r="A198" s="523" t="s">
        <v>440</v>
      </c>
      <c r="B198" s="523">
        <v>325</v>
      </c>
      <c r="C198" s="373">
        <v>1</v>
      </c>
      <c r="D198" s="452" t="s">
        <v>435</v>
      </c>
      <c r="E198" s="452" t="s">
        <v>436</v>
      </c>
      <c r="F198" s="945">
        <v>22</v>
      </c>
      <c r="G198" s="946"/>
      <c r="H198" s="946"/>
      <c r="I198" s="948" t="s">
        <v>402</v>
      </c>
      <c r="J198" s="951"/>
      <c r="K198" s="951"/>
      <c r="L198" s="951"/>
      <c r="M198" s="951"/>
      <c r="P198" s="973" t="s">
        <v>166</v>
      </c>
      <c r="Q198" s="986" t="s">
        <v>441</v>
      </c>
      <c r="R198" s="986"/>
      <c r="S198" s="986"/>
      <c r="T198" s="986"/>
      <c r="U198" s="986"/>
      <c r="V198" s="373">
        <v>10</v>
      </c>
      <c r="W198" s="373" t="s">
        <v>442</v>
      </c>
    </row>
    <row r="199" s="450" customFormat="1" ht="15" spans="1:23">
      <c r="A199" s="522" t="s">
        <v>63</v>
      </c>
      <c r="B199" s="522">
        <v>364</v>
      </c>
      <c r="C199" s="452">
        <v>0</v>
      </c>
      <c r="D199" s="906" t="s">
        <v>184</v>
      </c>
      <c r="E199" s="906" t="s">
        <v>443</v>
      </c>
      <c r="F199" s="452">
        <v>1</v>
      </c>
      <c r="G199" s="452"/>
      <c r="H199" s="948"/>
      <c r="I199" s="948"/>
      <c r="J199" s="952"/>
      <c r="K199" s="452" t="s">
        <v>444</v>
      </c>
      <c r="L199" s="452"/>
      <c r="M199" s="452"/>
      <c r="P199" s="452" t="s">
        <v>166</v>
      </c>
      <c r="Q199" s="455" t="s">
        <v>403</v>
      </c>
      <c r="R199" s="455"/>
      <c r="S199" s="455"/>
      <c r="T199" s="455"/>
      <c r="U199" s="452"/>
      <c r="V199" s="452"/>
      <c r="W199" s="452"/>
    </row>
    <row r="200" s="450" customFormat="1" spans="1:23">
      <c r="A200" s="522" t="s">
        <v>434</v>
      </c>
      <c r="B200" s="522">
        <v>365</v>
      </c>
      <c r="C200" s="452">
        <v>1</v>
      </c>
      <c r="D200" s="452" t="s">
        <v>445</v>
      </c>
      <c r="E200" s="452" t="s">
        <v>446</v>
      </c>
      <c r="F200" s="479">
        <v>5</v>
      </c>
      <c r="G200" s="370"/>
      <c r="H200" s="948" t="s">
        <v>402</v>
      </c>
      <c r="I200" s="929"/>
      <c r="J200" s="974" t="s">
        <v>447</v>
      </c>
      <c r="K200" s="928"/>
      <c r="L200" s="928"/>
      <c r="M200" s="928"/>
      <c r="P200" s="938" t="s">
        <v>166</v>
      </c>
      <c r="Q200" s="941" t="s">
        <v>437</v>
      </c>
      <c r="R200" s="941"/>
      <c r="S200" s="941"/>
      <c r="T200" s="941"/>
      <c r="U200" s="941"/>
      <c r="V200" s="452">
        <v>10</v>
      </c>
      <c r="W200" s="452" t="s">
        <v>438</v>
      </c>
    </row>
    <row r="201" s="450" customFormat="1" spans="1:23">
      <c r="A201" s="522" t="s">
        <v>439</v>
      </c>
      <c r="B201" s="522">
        <v>366</v>
      </c>
      <c r="C201" s="452">
        <v>1</v>
      </c>
      <c r="D201" s="452" t="s">
        <v>445</v>
      </c>
      <c r="E201" s="452" t="s">
        <v>446</v>
      </c>
      <c r="F201" s="479">
        <v>3</v>
      </c>
      <c r="G201" s="370" t="s">
        <v>165</v>
      </c>
      <c r="H201" s="948" t="s">
        <v>402</v>
      </c>
      <c r="I201" s="929"/>
      <c r="J201" s="974" t="s">
        <v>447</v>
      </c>
      <c r="K201" s="928"/>
      <c r="L201" s="928"/>
      <c r="M201" s="928"/>
      <c r="P201" s="938" t="s">
        <v>166</v>
      </c>
      <c r="Q201" s="941" t="s">
        <v>239</v>
      </c>
      <c r="R201" s="941"/>
      <c r="S201" s="941"/>
      <c r="T201" s="941"/>
      <c r="U201" s="941"/>
      <c r="V201" s="452">
        <v>10</v>
      </c>
      <c r="W201" s="452"/>
    </row>
    <row r="202" s="512" customFormat="1" ht="15" spans="1:23">
      <c r="A202" s="523" t="s">
        <v>448</v>
      </c>
      <c r="B202" s="523">
        <v>367</v>
      </c>
      <c r="C202" s="373">
        <v>1</v>
      </c>
      <c r="D202" s="373" t="s">
        <v>445</v>
      </c>
      <c r="E202" s="373" t="s">
        <v>446</v>
      </c>
      <c r="F202" s="945">
        <v>22</v>
      </c>
      <c r="G202" s="946"/>
      <c r="H202" s="949" t="s">
        <v>402</v>
      </c>
      <c r="I202" s="946"/>
      <c r="J202" s="953" t="s">
        <v>447</v>
      </c>
      <c r="K202" s="953" t="s">
        <v>449</v>
      </c>
      <c r="L202" s="951"/>
      <c r="M202" s="951"/>
      <c r="P202" s="973" t="s">
        <v>166</v>
      </c>
      <c r="Q202" s="986" t="s">
        <v>441</v>
      </c>
      <c r="R202" s="986"/>
      <c r="S202" s="986"/>
      <c r="T202" s="986"/>
      <c r="U202" s="986"/>
      <c r="V202" s="373">
        <v>10</v>
      </c>
      <c r="W202" s="373" t="s">
        <v>442</v>
      </c>
    </row>
    <row r="203" s="889" customFormat="1" ht="15.75" spans="1:23">
      <c r="A203" s="954" t="s">
        <v>450</v>
      </c>
      <c r="B203" s="954">
        <v>368</v>
      </c>
      <c r="C203" s="955">
        <v>1</v>
      </c>
      <c r="D203" s="955" t="s">
        <v>445</v>
      </c>
      <c r="E203" s="955" t="s">
        <v>446</v>
      </c>
      <c r="F203" s="956">
        <v>22</v>
      </c>
      <c r="G203" s="957"/>
      <c r="H203" s="958" t="s">
        <v>402</v>
      </c>
      <c r="I203" s="957"/>
      <c r="J203" s="975" t="s">
        <v>449</v>
      </c>
      <c r="K203" s="976"/>
      <c r="L203" s="976"/>
      <c r="M203" s="976"/>
      <c r="P203" s="977" t="s">
        <v>166</v>
      </c>
      <c r="Q203" s="987" t="s">
        <v>441</v>
      </c>
      <c r="R203" s="987"/>
      <c r="S203" s="987"/>
      <c r="T203" s="987"/>
      <c r="U203" s="987"/>
      <c r="V203" s="955">
        <v>10</v>
      </c>
      <c r="W203" s="955" t="s">
        <v>442</v>
      </c>
    </row>
    <row r="204" s="450" customFormat="1" spans="1:23">
      <c r="A204" s="522" t="s">
        <v>451</v>
      </c>
      <c r="B204" s="522">
        <v>439</v>
      </c>
      <c r="C204" s="452">
        <v>1</v>
      </c>
      <c r="D204" s="452" t="s">
        <v>436</v>
      </c>
      <c r="E204" s="452" t="s">
        <v>452</v>
      </c>
      <c r="F204" s="479">
        <v>12</v>
      </c>
      <c r="G204" s="370"/>
      <c r="H204" s="948"/>
      <c r="I204" s="948" t="s">
        <v>402</v>
      </c>
      <c r="J204" s="974"/>
      <c r="K204" s="928"/>
      <c r="L204" s="928"/>
      <c r="M204" s="928"/>
      <c r="P204" s="938" t="s">
        <v>166</v>
      </c>
      <c r="Q204" s="941" t="s">
        <v>453</v>
      </c>
      <c r="R204" s="941"/>
      <c r="S204" s="941"/>
      <c r="T204" s="941"/>
      <c r="U204" s="941"/>
      <c r="V204" s="452">
        <v>6</v>
      </c>
      <c r="W204" s="452" t="s">
        <v>454</v>
      </c>
    </row>
    <row r="205" s="450" customFormat="1" ht="15" spans="1:23">
      <c r="A205" s="522" t="s">
        <v>455</v>
      </c>
      <c r="B205" s="522">
        <v>440</v>
      </c>
      <c r="C205" s="452">
        <v>1</v>
      </c>
      <c r="D205" s="452" t="s">
        <v>436</v>
      </c>
      <c r="E205" s="452" t="s">
        <v>452</v>
      </c>
      <c r="F205" s="479">
        <v>9</v>
      </c>
      <c r="G205" s="370"/>
      <c r="H205" s="948"/>
      <c r="I205" s="948" t="s">
        <v>402</v>
      </c>
      <c r="J205" s="974"/>
      <c r="K205" s="928"/>
      <c r="L205" s="928"/>
      <c r="M205" s="928"/>
      <c r="P205" s="938" t="s">
        <v>166</v>
      </c>
      <c r="Q205" s="941" t="s">
        <v>166</v>
      </c>
      <c r="R205" s="941"/>
      <c r="S205" s="941"/>
      <c r="T205" s="941"/>
      <c r="U205" s="941"/>
      <c r="V205" s="452">
        <v>11</v>
      </c>
      <c r="W205" s="452" t="s">
        <v>456</v>
      </c>
    </row>
    <row r="206" s="450" customFormat="1" spans="1:23">
      <c r="A206" s="522" t="s">
        <v>457</v>
      </c>
      <c r="B206" s="522">
        <v>441</v>
      </c>
      <c r="C206" s="452">
        <v>1</v>
      </c>
      <c r="D206" s="959" t="s">
        <v>436</v>
      </c>
      <c r="E206" s="960" t="s">
        <v>446</v>
      </c>
      <c r="F206" s="479">
        <v>2</v>
      </c>
      <c r="G206" s="370"/>
      <c r="H206" s="948"/>
      <c r="I206" s="948" t="s">
        <v>402</v>
      </c>
      <c r="J206" s="974"/>
      <c r="K206" s="928"/>
      <c r="L206" s="928"/>
      <c r="M206" s="928"/>
      <c r="P206" s="938" t="s">
        <v>166</v>
      </c>
      <c r="Q206" s="941" t="s">
        <v>227</v>
      </c>
      <c r="R206" s="941"/>
      <c r="S206" s="941"/>
      <c r="T206" s="941"/>
      <c r="U206" s="941"/>
      <c r="V206" s="452">
        <v>11</v>
      </c>
      <c r="W206" s="452" t="s">
        <v>458</v>
      </c>
    </row>
    <row r="207" s="450" customFormat="1" spans="1:23">
      <c r="A207" s="522" t="s">
        <v>459</v>
      </c>
      <c r="B207" s="522">
        <v>442</v>
      </c>
      <c r="C207" s="452">
        <v>1</v>
      </c>
      <c r="D207" s="961" t="s">
        <v>446</v>
      </c>
      <c r="E207" s="962" t="s">
        <v>460</v>
      </c>
      <c r="F207" s="479">
        <v>2</v>
      </c>
      <c r="G207" s="370"/>
      <c r="H207" s="948"/>
      <c r="I207" s="948" t="s">
        <v>402</v>
      </c>
      <c r="J207" s="974"/>
      <c r="K207" s="928"/>
      <c r="L207" s="928"/>
      <c r="M207" s="928"/>
      <c r="P207" s="938" t="s">
        <v>166</v>
      </c>
      <c r="Q207" s="941" t="s">
        <v>227</v>
      </c>
      <c r="R207" s="941"/>
      <c r="S207" s="941"/>
      <c r="T207" s="941"/>
      <c r="U207" s="941"/>
      <c r="V207" s="452">
        <v>11</v>
      </c>
      <c r="W207" s="452" t="s">
        <v>458</v>
      </c>
    </row>
    <row r="208" s="450" customFormat="1" ht="15" spans="1:23">
      <c r="A208" s="522" t="s">
        <v>461</v>
      </c>
      <c r="B208" s="522">
        <v>443</v>
      </c>
      <c r="C208" s="452">
        <v>1</v>
      </c>
      <c r="D208" s="963" t="s">
        <v>460</v>
      </c>
      <c r="E208" s="964" t="s">
        <v>452</v>
      </c>
      <c r="F208" s="479">
        <v>2</v>
      </c>
      <c r="G208" s="370"/>
      <c r="H208" s="948"/>
      <c r="I208" s="948" t="s">
        <v>402</v>
      </c>
      <c r="J208" s="974"/>
      <c r="K208" s="928"/>
      <c r="L208" s="928"/>
      <c r="M208" s="928"/>
      <c r="P208" s="938" t="s">
        <v>166</v>
      </c>
      <c r="Q208" s="941" t="s">
        <v>227</v>
      </c>
      <c r="R208" s="941"/>
      <c r="S208" s="941"/>
      <c r="T208" s="941"/>
      <c r="U208" s="941"/>
      <c r="V208" s="452">
        <v>11</v>
      </c>
      <c r="W208" s="452" t="s">
        <v>458</v>
      </c>
    </row>
    <row r="209" s="450" customFormat="1" spans="1:23">
      <c r="A209" s="522" t="s">
        <v>462</v>
      </c>
      <c r="B209" s="522">
        <v>444</v>
      </c>
      <c r="C209" s="452">
        <v>1</v>
      </c>
      <c r="D209" s="959" t="s">
        <v>436</v>
      </c>
      <c r="E209" s="960" t="s">
        <v>446</v>
      </c>
      <c r="F209" s="479">
        <v>1</v>
      </c>
      <c r="G209" s="370"/>
      <c r="H209" s="948"/>
      <c r="I209" s="948" t="s">
        <v>402</v>
      </c>
      <c r="J209" s="974"/>
      <c r="K209" s="928"/>
      <c r="L209" s="928"/>
      <c r="M209" s="928"/>
      <c r="P209" s="938" t="s">
        <v>166</v>
      </c>
      <c r="Q209" s="941" t="s">
        <v>408</v>
      </c>
      <c r="R209" s="941"/>
      <c r="S209" s="941"/>
      <c r="T209" s="941"/>
      <c r="U209" s="941"/>
      <c r="V209" s="452">
        <v>11</v>
      </c>
      <c r="W209" s="452"/>
    </row>
    <row r="210" s="450" customFormat="1" spans="1:23">
      <c r="A210" s="522" t="s">
        <v>463</v>
      </c>
      <c r="B210" s="522">
        <v>445</v>
      </c>
      <c r="C210" s="452">
        <v>1</v>
      </c>
      <c r="D210" s="961" t="s">
        <v>446</v>
      </c>
      <c r="E210" s="962" t="s">
        <v>460</v>
      </c>
      <c r="F210" s="479">
        <v>1</v>
      </c>
      <c r="G210" s="370"/>
      <c r="H210" s="948"/>
      <c r="I210" s="948" t="s">
        <v>402</v>
      </c>
      <c r="J210" s="974"/>
      <c r="K210" s="928"/>
      <c r="L210" s="928"/>
      <c r="M210" s="928"/>
      <c r="P210" s="938" t="s">
        <v>166</v>
      </c>
      <c r="Q210" s="941" t="s">
        <v>408</v>
      </c>
      <c r="R210" s="941"/>
      <c r="S210" s="941"/>
      <c r="T210" s="941"/>
      <c r="U210" s="941"/>
      <c r="V210" s="452">
        <v>11</v>
      </c>
      <c r="W210" s="452"/>
    </row>
    <row r="211" s="512" customFormat="1" ht="15" spans="1:23">
      <c r="A211" s="523" t="s">
        <v>464</v>
      </c>
      <c r="B211" s="523">
        <v>446</v>
      </c>
      <c r="C211" s="373">
        <v>1</v>
      </c>
      <c r="D211" s="963" t="s">
        <v>460</v>
      </c>
      <c r="E211" s="964" t="s">
        <v>452</v>
      </c>
      <c r="F211" s="945">
        <v>1</v>
      </c>
      <c r="G211" s="373"/>
      <c r="H211" s="949"/>
      <c r="I211" s="949" t="s">
        <v>402</v>
      </c>
      <c r="J211" s="953"/>
      <c r="K211" s="951"/>
      <c r="L211" s="951"/>
      <c r="M211" s="951"/>
      <c r="P211" s="973" t="s">
        <v>166</v>
      </c>
      <c r="Q211" s="986" t="s">
        <v>408</v>
      </c>
      <c r="R211" s="986"/>
      <c r="S211" s="986"/>
      <c r="T211" s="986"/>
      <c r="U211" s="986"/>
      <c r="V211" s="373">
        <v>11</v>
      </c>
      <c r="W211" s="373"/>
    </row>
    <row r="212" s="450" customFormat="1" ht="15" spans="1:23">
      <c r="A212" s="522" t="s">
        <v>451</v>
      </c>
      <c r="B212" s="522">
        <v>447</v>
      </c>
      <c r="C212" s="452">
        <v>1</v>
      </c>
      <c r="D212" s="452" t="s">
        <v>460</v>
      </c>
      <c r="E212" s="452" t="s">
        <v>465</v>
      </c>
      <c r="F212" s="479">
        <v>12</v>
      </c>
      <c r="G212" s="370"/>
      <c r="H212" s="948" t="s">
        <v>402</v>
      </c>
      <c r="I212" s="929"/>
      <c r="J212" s="974" t="s">
        <v>370</v>
      </c>
      <c r="K212" s="928"/>
      <c r="L212" s="928"/>
      <c r="M212" s="928"/>
      <c r="P212" s="938" t="s">
        <v>166</v>
      </c>
      <c r="Q212" s="941" t="s">
        <v>453</v>
      </c>
      <c r="R212" s="941"/>
      <c r="S212" s="941"/>
      <c r="T212" s="941"/>
      <c r="U212" s="941"/>
      <c r="V212" s="452">
        <v>11</v>
      </c>
      <c r="W212" s="452" t="s">
        <v>454</v>
      </c>
    </row>
    <row r="213" s="450" customFormat="1" spans="1:23">
      <c r="A213" s="522" t="s">
        <v>466</v>
      </c>
      <c r="B213" s="522">
        <v>448</v>
      </c>
      <c r="C213" s="452">
        <v>1</v>
      </c>
      <c r="D213" s="452" t="s">
        <v>460</v>
      </c>
      <c r="E213" s="452" t="s">
        <v>465</v>
      </c>
      <c r="F213" s="479">
        <v>9</v>
      </c>
      <c r="G213" s="370"/>
      <c r="H213" s="948" t="s">
        <v>402</v>
      </c>
      <c r="I213" s="929"/>
      <c r="J213" s="974" t="s">
        <v>370</v>
      </c>
      <c r="K213" s="928" t="s">
        <v>328</v>
      </c>
      <c r="L213" s="928"/>
      <c r="M213" s="928"/>
      <c r="P213" s="938" t="s">
        <v>166</v>
      </c>
      <c r="Q213" s="941" t="s">
        <v>166</v>
      </c>
      <c r="R213" s="941"/>
      <c r="S213" s="941"/>
      <c r="T213" s="941"/>
      <c r="U213" s="941"/>
      <c r="V213" s="452">
        <v>11</v>
      </c>
      <c r="W213" s="452" t="s">
        <v>456</v>
      </c>
    </row>
    <row r="214" s="450" customFormat="1" spans="1:23">
      <c r="A214" s="522" t="s">
        <v>467</v>
      </c>
      <c r="B214" s="522">
        <v>449</v>
      </c>
      <c r="C214" s="452">
        <v>1</v>
      </c>
      <c r="D214" s="452" t="s">
        <v>460</v>
      </c>
      <c r="E214" s="452" t="s">
        <v>452</v>
      </c>
      <c r="F214" s="479">
        <v>2</v>
      </c>
      <c r="G214" s="370"/>
      <c r="H214" s="948" t="s">
        <v>402</v>
      </c>
      <c r="I214" s="929"/>
      <c r="J214" s="974" t="s">
        <v>370</v>
      </c>
      <c r="K214" s="928" t="s">
        <v>468</v>
      </c>
      <c r="L214" s="928"/>
      <c r="M214" s="928"/>
      <c r="P214" s="938" t="s">
        <v>166</v>
      </c>
      <c r="Q214" s="941" t="s">
        <v>227</v>
      </c>
      <c r="R214" s="941"/>
      <c r="S214" s="941"/>
      <c r="T214" s="941"/>
      <c r="U214" s="941"/>
      <c r="V214" s="452">
        <v>11</v>
      </c>
      <c r="W214" s="452" t="s">
        <v>458</v>
      </c>
    </row>
    <row r="215" s="450" customFormat="1" spans="1:23">
      <c r="A215" s="522" t="s">
        <v>469</v>
      </c>
      <c r="B215" s="522">
        <v>450</v>
      </c>
      <c r="C215" s="452">
        <v>1</v>
      </c>
      <c r="D215" s="452" t="s">
        <v>452</v>
      </c>
      <c r="E215" s="452" t="s">
        <v>470</v>
      </c>
      <c r="F215" s="479">
        <v>2</v>
      </c>
      <c r="G215" s="370"/>
      <c r="H215" s="948" t="s">
        <v>402</v>
      </c>
      <c r="I215" s="929"/>
      <c r="J215" s="974" t="s">
        <v>370</v>
      </c>
      <c r="K215" s="928" t="s">
        <v>468</v>
      </c>
      <c r="L215" s="928"/>
      <c r="M215" s="928"/>
      <c r="P215" s="938" t="s">
        <v>166</v>
      </c>
      <c r="Q215" s="941" t="s">
        <v>227</v>
      </c>
      <c r="R215" s="941"/>
      <c r="S215" s="941"/>
      <c r="T215" s="941"/>
      <c r="U215" s="941"/>
      <c r="V215" s="452">
        <v>11</v>
      </c>
      <c r="W215" s="452" t="s">
        <v>458</v>
      </c>
    </row>
    <row r="216" s="450" customFormat="1" spans="1:23">
      <c r="A216" s="522" t="s">
        <v>471</v>
      </c>
      <c r="B216" s="522">
        <v>451</v>
      </c>
      <c r="C216" s="452">
        <v>1</v>
      </c>
      <c r="D216" s="452" t="s">
        <v>470</v>
      </c>
      <c r="E216" s="452" t="s">
        <v>465</v>
      </c>
      <c r="F216" s="479">
        <v>2</v>
      </c>
      <c r="G216" s="370"/>
      <c r="H216" s="948" t="s">
        <v>402</v>
      </c>
      <c r="I216" s="929"/>
      <c r="J216" s="974" t="s">
        <v>370</v>
      </c>
      <c r="K216" s="928" t="s">
        <v>468</v>
      </c>
      <c r="L216" s="928"/>
      <c r="M216" s="928"/>
      <c r="P216" s="938" t="s">
        <v>166</v>
      </c>
      <c r="Q216" s="941" t="s">
        <v>227</v>
      </c>
      <c r="R216" s="941"/>
      <c r="S216" s="941"/>
      <c r="T216" s="941"/>
      <c r="U216" s="941"/>
      <c r="V216" s="452">
        <v>11</v>
      </c>
      <c r="W216" s="452" t="s">
        <v>458</v>
      </c>
    </row>
    <row r="217" s="450" customFormat="1" spans="1:23">
      <c r="A217" s="522" t="s">
        <v>462</v>
      </c>
      <c r="B217" s="522">
        <v>452</v>
      </c>
      <c r="C217" s="452">
        <v>1</v>
      </c>
      <c r="D217" s="452" t="s">
        <v>460</v>
      </c>
      <c r="E217" s="452" t="s">
        <v>452</v>
      </c>
      <c r="F217" s="479">
        <v>1</v>
      </c>
      <c r="G217" s="370"/>
      <c r="H217" s="948" t="s">
        <v>402</v>
      </c>
      <c r="I217" s="929"/>
      <c r="J217" s="974" t="s">
        <v>370</v>
      </c>
      <c r="K217" s="928"/>
      <c r="L217" s="928"/>
      <c r="M217" s="928"/>
      <c r="P217" s="938" t="s">
        <v>166</v>
      </c>
      <c r="Q217" s="941" t="s">
        <v>408</v>
      </c>
      <c r="R217" s="941"/>
      <c r="S217" s="941"/>
      <c r="T217" s="941"/>
      <c r="U217" s="941"/>
      <c r="V217" s="452">
        <v>11</v>
      </c>
      <c r="W217" s="452"/>
    </row>
    <row r="218" s="450" customFormat="1" spans="1:23">
      <c r="A218" s="522" t="s">
        <v>463</v>
      </c>
      <c r="B218" s="522">
        <v>453</v>
      </c>
      <c r="C218" s="452">
        <v>1</v>
      </c>
      <c r="D218" s="452" t="s">
        <v>452</v>
      </c>
      <c r="E218" s="452" t="s">
        <v>470</v>
      </c>
      <c r="F218" s="479">
        <v>1</v>
      </c>
      <c r="G218" s="370"/>
      <c r="H218" s="948" t="s">
        <v>402</v>
      </c>
      <c r="I218" s="929"/>
      <c r="J218" s="974" t="s">
        <v>370</v>
      </c>
      <c r="K218" s="928"/>
      <c r="L218" s="928"/>
      <c r="M218" s="928"/>
      <c r="P218" s="938" t="s">
        <v>166</v>
      </c>
      <c r="Q218" s="941" t="s">
        <v>408</v>
      </c>
      <c r="R218" s="941"/>
      <c r="S218" s="941"/>
      <c r="T218" s="941"/>
      <c r="U218" s="941"/>
      <c r="V218" s="452">
        <v>11</v>
      </c>
      <c r="W218" s="452"/>
    </row>
    <row r="219" s="450" customFormat="1" spans="1:23">
      <c r="A219" s="522" t="s">
        <v>464</v>
      </c>
      <c r="B219" s="522">
        <v>454</v>
      </c>
      <c r="C219" s="452">
        <v>1</v>
      </c>
      <c r="D219" s="452" t="s">
        <v>470</v>
      </c>
      <c r="E219" s="452" t="s">
        <v>465</v>
      </c>
      <c r="F219" s="479">
        <v>1</v>
      </c>
      <c r="G219" s="370"/>
      <c r="H219" s="948" t="s">
        <v>402</v>
      </c>
      <c r="I219" s="929"/>
      <c r="J219" s="974" t="s">
        <v>370</v>
      </c>
      <c r="K219" s="928"/>
      <c r="L219" s="928"/>
      <c r="M219" s="928"/>
      <c r="P219" s="938" t="s">
        <v>166</v>
      </c>
      <c r="Q219" s="941" t="s">
        <v>408</v>
      </c>
      <c r="R219" s="941"/>
      <c r="S219" s="941"/>
      <c r="T219" s="941"/>
      <c r="U219" s="941"/>
      <c r="V219" s="452">
        <v>11</v>
      </c>
      <c r="W219" s="452"/>
    </row>
    <row r="220" s="450" customFormat="1" spans="1:23">
      <c r="A220" s="522" t="s">
        <v>472</v>
      </c>
      <c r="B220" s="522">
        <v>455</v>
      </c>
      <c r="C220" s="452">
        <v>1</v>
      </c>
      <c r="D220" s="452" t="s">
        <v>460</v>
      </c>
      <c r="E220" s="452" t="s">
        <v>465</v>
      </c>
      <c r="F220" s="479">
        <v>9</v>
      </c>
      <c r="G220" s="370"/>
      <c r="H220" s="948" t="s">
        <v>402</v>
      </c>
      <c r="I220" s="929"/>
      <c r="J220" s="974" t="s">
        <v>328</v>
      </c>
      <c r="K220" s="928" t="s">
        <v>468</v>
      </c>
      <c r="L220" s="928"/>
      <c r="M220" s="928"/>
      <c r="P220" s="938" t="s">
        <v>166</v>
      </c>
      <c r="Q220" s="941" t="s">
        <v>166</v>
      </c>
      <c r="R220" s="941"/>
      <c r="S220" s="941"/>
      <c r="T220" s="941"/>
      <c r="U220" s="941"/>
      <c r="V220" s="452">
        <v>11</v>
      </c>
      <c r="W220" s="452" t="s">
        <v>456</v>
      </c>
    </row>
    <row r="221" s="450" customFormat="1" spans="1:23">
      <c r="A221" s="522" t="s">
        <v>473</v>
      </c>
      <c r="B221" s="522">
        <v>456</v>
      </c>
      <c r="C221" s="452">
        <v>1</v>
      </c>
      <c r="D221" s="452" t="s">
        <v>460</v>
      </c>
      <c r="E221" s="452" t="s">
        <v>465</v>
      </c>
      <c r="F221" s="479">
        <v>9</v>
      </c>
      <c r="G221" s="370"/>
      <c r="H221" s="948" t="s">
        <v>402</v>
      </c>
      <c r="I221" s="929"/>
      <c r="J221" s="974" t="s">
        <v>468</v>
      </c>
      <c r="K221" s="928"/>
      <c r="L221" s="928"/>
      <c r="M221" s="928"/>
      <c r="P221" s="938" t="s">
        <v>166</v>
      </c>
      <c r="Q221" s="941" t="s">
        <v>166</v>
      </c>
      <c r="R221" s="941"/>
      <c r="S221" s="941"/>
      <c r="T221" s="941"/>
      <c r="U221" s="941"/>
      <c r="V221" s="452">
        <v>11</v>
      </c>
      <c r="W221" s="452" t="s">
        <v>456</v>
      </c>
    </row>
    <row r="222" s="450" customFormat="1" spans="1:23">
      <c r="A222" s="522" t="s">
        <v>474</v>
      </c>
      <c r="B222" s="522">
        <v>457</v>
      </c>
      <c r="C222" s="452">
        <v>1</v>
      </c>
      <c r="D222" s="452" t="s">
        <v>460</v>
      </c>
      <c r="E222" s="452" t="s">
        <v>452</v>
      </c>
      <c r="F222" s="479">
        <v>2</v>
      </c>
      <c r="G222" s="370"/>
      <c r="H222" s="948" t="s">
        <v>402</v>
      </c>
      <c r="I222" s="929"/>
      <c r="J222" s="974" t="s">
        <v>468</v>
      </c>
      <c r="K222" s="928"/>
      <c r="L222" s="928"/>
      <c r="M222" s="928"/>
      <c r="P222" s="938" t="s">
        <v>166</v>
      </c>
      <c r="Q222" s="941" t="s">
        <v>227</v>
      </c>
      <c r="R222" s="941"/>
      <c r="S222" s="941"/>
      <c r="T222" s="941"/>
      <c r="U222" s="941"/>
      <c r="V222" s="452">
        <v>11</v>
      </c>
      <c r="W222" s="452" t="s">
        <v>458</v>
      </c>
    </row>
    <row r="223" s="450" customFormat="1" spans="1:23">
      <c r="A223" s="522" t="s">
        <v>475</v>
      </c>
      <c r="B223" s="522">
        <v>458</v>
      </c>
      <c r="C223" s="452">
        <v>1</v>
      </c>
      <c r="D223" s="452" t="s">
        <v>452</v>
      </c>
      <c r="E223" s="452" t="s">
        <v>470</v>
      </c>
      <c r="F223" s="479">
        <v>2</v>
      </c>
      <c r="G223" s="370"/>
      <c r="H223" s="948" t="s">
        <v>402</v>
      </c>
      <c r="I223" s="929"/>
      <c r="J223" s="974" t="s">
        <v>468</v>
      </c>
      <c r="K223" s="928"/>
      <c r="L223" s="928"/>
      <c r="M223" s="928"/>
      <c r="P223" s="938" t="s">
        <v>166</v>
      </c>
      <c r="Q223" s="941" t="s">
        <v>227</v>
      </c>
      <c r="R223" s="941"/>
      <c r="S223" s="941"/>
      <c r="T223" s="941"/>
      <c r="U223" s="941"/>
      <c r="V223" s="452">
        <v>11</v>
      </c>
      <c r="W223" s="452" t="s">
        <v>458</v>
      </c>
    </row>
    <row r="224" s="432" customFormat="1" ht="15" spans="1:23">
      <c r="A224" s="944" t="s">
        <v>476</v>
      </c>
      <c r="B224" s="944">
        <v>459</v>
      </c>
      <c r="C224" s="371">
        <v>1</v>
      </c>
      <c r="D224" s="371" t="s">
        <v>470</v>
      </c>
      <c r="E224" s="371" t="s">
        <v>465</v>
      </c>
      <c r="F224" s="483">
        <v>2</v>
      </c>
      <c r="G224" s="371"/>
      <c r="H224" s="965" t="s">
        <v>402</v>
      </c>
      <c r="I224" s="932"/>
      <c r="J224" s="978" t="s">
        <v>468</v>
      </c>
      <c r="K224" s="931"/>
      <c r="L224" s="931"/>
      <c r="M224" s="931"/>
      <c r="P224" s="979" t="s">
        <v>166</v>
      </c>
      <c r="Q224" s="942" t="s">
        <v>227</v>
      </c>
      <c r="R224" s="942"/>
      <c r="S224" s="942"/>
      <c r="T224" s="942"/>
      <c r="U224" s="942"/>
      <c r="V224" s="371">
        <v>11</v>
      </c>
      <c r="W224" s="371" t="s">
        <v>458</v>
      </c>
    </row>
    <row r="225" s="450" customFormat="1" spans="1:23">
      <c r="A225" s="522" t="s">
        <v>477</v>
      </c>
      <c r="B225" s="452">
        <v>500</v>
      </c>
      <c r="C225" s="452">
        <v>1</v>
      </c>
      <c r="D225" s="452" t="s">
        <v>465</v>
      </c>
      <c r="E225" s="452" t="s">
        <v>478</v>
      </c>
      <c r="F225" s="479">
        <v>1</v>
      </c>
      <c r="G225" s="929"/>
      <c r="H225" s="966"/>
      <c r="I225" s="948" t="s">
        <v>402</v>
      </c>
      <c r="J225" s="622"/>
      <c r="K225" s="928"/>
      <c r="L225" s="622"/>
      <c r="M225" s="928"/>
      <c r="N225" s="928"/>
      <c r="O225" s="928"/>
      <c r="P225" s="479" t="s">
        <v>166</v>
      </c>
      <c r="Q225" s="941" t="s">
        <v>166</v>
      </c>
      <c r="R225" s="452"/>
      <c r="S225" s="452"/>
      <c r="T225" s="452"/>
      <c r="U225" s="452"/>
      <c r="V225" s="452"/>
      <c r="W225" s="452"/>
    </row>
    <row r="226" s="450" customFormat="1" spans="1:23">
      <c r="A226" s="522" t="s">
        <v>479</v>
      </c>
      <c r="B226" s="452">
        <v>501</v>
      </c>
      <c r="C226" s="452">
        <v>1</v>
      </c>
      <c r="D226" s="452" t="s">
        <v>465</v>
      </c>
      <c r="E226" s="452" t="s">
        <v>478</v>
      </c>
      <c r="F226" s="479">
        <v>19</v>
      </c>
      <c r="G226" s="929"/>
      <c r="H226" s="966"/>
      <c r="I226" s="948" t="s">
        <v>402</v>
      </c>
      <c r="J226" s="622"/>
      <c r="K226" s="928"/>
      <c r="L226" s="622"/>
      <c r="M226" s="928"/>
      <c r="N226" s="928">
        <v>1</v>
      </c>
      <c r="O226" s="928"/>
      <c r="P226" s="479" t="s">
        <v>166</v>
      </c>
      <c r="Q226" s="941" t="s">
        <v>342</v>
      </c>
      <c r="R226" s="941"/>
      <c r="S226" s="941"/>
      <c r="T226" s="941"/>
      <c r="U226" s="452"/>
      <c r="V226" s="452">
        <v>6</v>
      </c>
      <c r="W226" s="452"/>
    </row>
    <row r="227" s="450" customFormat="1" spans="1:23">
      <c r="A227" s="522" t="s">
        <v>480</v>
      </c>
      <c r="B227" s="452">
        <v>502</v>
      </c>
      <c r="C227" s="452">
        <v>1</v>
      </c>
      <c r="D227" s="452" t="s">
        <v>465</v>
      </c>
      <c r="E227" s="452" t="s">
        <v>478</v>
      </c>
      <c r="F227" s="479">
        <v>18</v>
      </c>
      <c r="G227" s="929"/>
      <c r="H227" s="966"/>
      <c r="I227" s="948" t="s">
        <v>402</v>
      </c>
      <c r="J227" s="622"/>
      <c r="K227" s="928"/>
      <c r="L227" s="622"/>
      <c r="M227" s="928"/>
      <c r="N227" s="928"/>
      <c r="O227" s="928"/>
      <c r="P227" s="479" t="s">
        <v>166</v>
      </c>
      <c r="Q227" s="941" t="s">
        <v>481</v>
      </c>
      <c r="R227" s="452"/>
      <c r="S227" s="452"/>
      <c r="T227" s="452"/>
      <c r="U227" s="452"/>
      <c r="V227" s="452">
        <v>6</v>
      </c>
      <c r="W227" s="452" t="s">
        <v>344</v>
      </c>
    </row>
    <row r="228" s="450" customFormat="1" spans="1:23">
      <c r="A228" s="522" t="s">
        <v>482</v>
      </c>
      <c r="B228" s="452">
        <v>503</v>
      </c>
      <c r="C228" s="452">
        <v>1</v>
      </c>
      <c r="D228" s="452" t="s">
        <v>465</v>
      </c>
      <c r="E228" s="452" t="s">
        <v>478</v>
      </c>
      <c r="F228" s="479">
        <v>2</v>
      </c>
      <c r="G228" s="929"/>
      <c r="H228" s="966"/>
      <c r="I228" s="948" t="s">
        <v>402</v>
      </c>
      <c r="J228" s="622"/>
      <c r="K228" s="928"/>
      <c r="L228" s="622"/>
      <c r="M228" s="928"/>
      <c r="N228" s="928"/>
      <c r="O228" s="928"/>
      <c r="P228" s="479" t="s">
        <v>166</v>
      </c>
      <c r="Q228" s="941" t="s">
        <v>483</v>
      </c>
      <c r="R228" s="941"/>
      <c r="S228" s="941"/>
      <c r="T228" s="941"/>
      <c r="U228" s="452"/>
      <c r="V228" s="452">
        <v>6</v>
      </c>
      <c r="W228" s="452"/>
    </row>
    <row r="229" s="450" customFormat="1" spans="1:23">
      <c r="A229" s="522" t="s">
        <v>484</v>
      </c>
      <c r="B229" s="452">
        <v>504</v>
      </c>
      <c r="C229" s="452">
        <v>1</v>
      </c>
      <c r="D229" s="452" t="s">
        <v>465</v>
      </c>
      <c r="E229" s="452" t="s">
        <v>478</v>
      </c>
      <c r="F229" s="479">
        <v>5</v>
      </c>
      <c r="G229" s="929"/>
      <c r="H229" s="966"/>
      <c r="I229" s="948" t="s">
        <v>402</v>
      </c>
      <c r="J229" s="622"/>
      <c r="K229" s="928"/>
      <c r="L229" s="622"/>
      <c r="M229" s="928"/>
      <c r="N229" s="928"/>
      <c r="O229" s="928"/>
      <c r="P229" s="479" t="s">
        <v>166</v>
      </c>
      <c r="Q229" s="941" t="s">
        <v>485</v>
      </c>
      <c r="R229" s="941"/>
      <c r="S229" s="941"/>
      <c r="T229" s="941"/>
      <c r="U229" s="452"/>
      <c r="V229" s="452">
        <v>6</v>
      </c>
      <c r="W229" s="452" t="s">
        <v>347</v>
      </c>
    </row>
    <row r="230" s="450" customFormat="1" spans="1:23">
      <c r="A230" s="522" t="s">
        <v>486</v>
      </c>
      <c r="B230" s="452">
        <v>505</v>
      </c>
      <c r="C230" s="452">
        <v>1</v>
      </c>
      <c r="D230" s="452" t="s">
        <v>465</v>
      </c>
      <c r="E230" s="452" t="s">
        <v>478</v>
      </c>
      <c r="F230" s="452">
        <v>7</v>
      </c>
      <c r="G230" s="452"/>
      <c r="H230" s="452"/>
      <c r="I230" s="948" t="s">
        <v>402</v>
      </c>
      <c r="J230" s="622"/>
      <c r="K230" s="452"/>
      <c r="L230" s="622"/>
      <c r="M230" s="452"/>
      <c r="N230" s="452"/>
      <c r="O230" s="452"/>
      <c r="P230" s="452" t="s">
        <v>166</v>
      </c>
      <c r="Q230" s="455" t="s">
        <v>223</v>
      </c>
      <c r="R230" s="455"/>
      <c r="S230" s="455"/>
      <c r="T230" s="455"/>
      <c r="U230" s="455"/>
      <c r="V230" s="452">
        <v>6</v>
      </c>
      <c r="W230" s="452"/>
    </row>
    <row r="231" s="450" customFormat="1" spans="1:23">
      <c r="A231" s="522" t="s">
        <v>487</v>
      </c>
      <c r="B231" s="452">
        <v>506</v>
      </c>
      <c r="C231" s="452">
        <v>1</v>
      </c>
      <c r="D231" s="452" t="s">
        <v>465</v>
      </c>
      <c r="E231" s="452" t="s">
        <v>478</v>
      </c>
      <c r="F231" s="452">
        <v>3</v>
      </c>
      <c r="G231" s="452" t="b">
        <v>0</v>
      </c>
      <c r="H231" s="452"/>
      <c r="I231" s="948" t="s">
        <v>402</v>
      </c>
      <c r="J231" s="622"/>
      <c r="K231" s="452"/>
      <c r="L231" s="622"/>
      <c r="M231" s="452"/>
      <c r="N231" s="452"/>
      <c r="O231" s="452"/>
      <c r="P231" s="452" t="s">
        <v>166</v>
      </c>
      <c r="Q231" s="455" t="s">
        <v>348</v>
      </c>
      <c r="R231" s="455"/>
      <c r="S231" s="455"/>
      <c r="T231" s="455"/>
      <c r="U231" s="455"/>
      <c r="V231" s="452">
        <v>6</v>
      </c>
      <c r="W231" s="452" t="s">
        <v>349</v>
      </c>
    </row>
    <row r="232" s="512" customFormat="1" ht="15" spans="1:23">
      <c r="A232" s="523" t="s">
        <v>488</v>
      </c>
      <c r="B232" s="373">
        <v>507</v>
      </c>
      <c r="C232" s="373">
        <v>1</v>
      </c>
      <c r="D232" s="373" t="s">
        <v>465</v>
      </c>
      <c r="E232" s="373" t="s">
        <v>489</v>
      </c>
      <c r="F232" s="373">
        <v>10</v>
      </c>
      <c r="G232" s="373"/>
      <c r="H232" s="373"/>
      <c r="I232" s="949" t="s">
        <v>402</v>
      </c>
      <c r="J232" s="623"/>
      <c r="K232" s="373"/>
      <c r="L232" s="623"/>
      <c r="M232" s="373"/>
      <c r="N232" s="373"/>
      <c r="O232" s="373"/>
      <c r="P232" s="373" t="s">
        <v>166</v>
      </c>
      <c r="Q232" s="458" t="s">
        <v>490</v>
      </c>
      <c r="R232" s="458"/>
      <c r="S232" s="458"/>
      <c r="T232" s="458"/>
      <c r="U232" s="458"/>
      <c r="V232" s="373">
        <v>8</v>
      </c>
      <c r="W232" s="373"/>
    </row>
    <row r="233" s="450" customFormat="1" ht="15" spans="1:23">
      <c r="A233" s="522" t="s">
        <v>477</v>
      </c>
      <c r="B233" s="452">
        <v>1508</v>
      </c>
      <c r="C233" s="452">
        <v>1</v>
      </c>
      <c r="D233" s="452" t="s">
        <v>491</v>
      </c>
      <c r="E233" s="452" t="s">
        <v>492</v>
      </c>
      <c r="F233" s="479">
        <v>1</v>
      </c>
      <c r="G233" s="929"/>
      <c r="H233" s="948" t="s">
        <v>402</v>
      </c>
      <c r="J233" s="622" t="s">
        <v>405</v>
      </c>
      <c r="K233" s="928"/>
      <c r="L233" s="452" t="s">
        <v>470</v>
      </c>
      <c r="M233" s="928"/>
      <c r="N233" s="928"/>
      <c r="O233" s="928"/>
      <c r="P233" s="479" t="s">
        <v>166</v>
      </c>
      <c r="Q233" s="941" t="s">
        <v>166</v>
      </c>
      <c r="R233" s="452"/>
      <c r="S233" s="452"/>
      <c r="T233" s="452"/>
      <c r="U233" s="452"/>
      <c r="V233" s="452"/>
      <c r="W233" s="452"/>
    </row>
    <row r="234" s="450" customFormat="1" spans="1:23">
      <c r="A234" s="522" t="s">
        <v>479</v>
      </c>
      <c r="B234" s="452">
        <v>1509</v>
      </c>
      <c r="C234" s="452">
        <v>1</v>
      </c>
      <c r="D234" s="452" t="s">
        <v>491</v>
      </c>
      <c r="E234" s="452" t="s">
        <v>492</v>
      </c>
      <c r="F234" s="479">
        <v>19</v>
      </c>
      <c r="G234" s="929"/>
      <c r="H234" s="948" t="s">
        <v>402</v>
      </c>
      <c r="J234" s="622" t="s">
        <v>405</v>
      </c>
      <c r="K234" s="928"/>
      <c r="L234" s="452" t="s">
        <v>470</v>
      </c>
      <c r="M234" s="928"/>
      <c r="N234" s="928">
        <v>1</v>
      </c>
      <c r="O234" s="928"/>
      <c r="P234" s="479" t="s">
        <v>166</v>
      </c>
      <c r="Q234" s="941" t="s">
        <v>342</v>
      </c>
      <c r="R234" s="941"/>
      <c r="S234" s="941"/>
      <c r="T234" s="941"/>
      <c r="U234" s="452"/>
      <c r="V234" s="452">
        <v>6</v>
      </c>
      <c r="W234" s="452"/>
    </row>
    <row r="235" s="450" customFormat="1" spans="1:23">
      <c r="A235" s="522" t="s">
        <v>480</v>
      </c>
      <c r="B235" s="452">
        <v>1510</v>
      </c>
      <c r="C235" s="452">
        <v>1</v>
      </c>
      <c r="D235" s="452" t="s">
        <v>491</v>
      </c>
      <c r="E235" s="452" t="s">
        <v>492</v>
      </c>
      <c r="F235" s="479">
        <v>18</v>
      </c>
      <c r="G235" s="929"/>
      <c r="H235" s="948" t="s">
        <v>402</v>
      </c>
      <c r="J235" s="622" t="s">
        <v>405</v>
      </c>
      <c r="K235" s="928"/>
      <c r="L235" s="452" t="s">
        <v>470</v>
      </c>
      <c r="M235" s="928"/>
      <c r="N235" s="928"/>
      <c r="O235" s="928"/>
      <c r="P235" s="479" t="s">
        <v>166</v>
      </c>
      <c r="Q235" s="941" t="s">
        <v>481</v>
      </c>
      <c r="R235" s="452"/>
      <c r="S235" s="452"/>
      <c r="T235" s="452"/>
      <c r="U235" s="452"/>
      <c r="V235" s="452">
        <v>6</v>
      </c>
      <c r="W235" s="452" t="s">
        <v>344</v>
      </c>
    </row>
    <row r="236" s="450" customFormat="1" spans="1:23">
      <c r="A236" s="522" t="s">
        <v>482</v>
      </c>
      <c r="B236" s="452">
        <v>1511</v>
      </c>
      <c r="C236" s="452">
        <v>1</v>
      </c>
      <c r="D236" s="452" t="s">
        <v>491</v>
      </c>
      <c r="E236" s="452" t="s">
        <v>492</v>
      </c>
      <c r="F236" s="479">
        <v>2</v>
      </c>
      <c r="G236" s="929"/>
      <c r="H236" s="948" t="s">
        <v>402</v>
      </c>
      <c r="J236" s="622" t="s">
        <v>405</v>
      </c>
      <c r="K236" s="928"/>
      <c r="L236" s="452" t="s">
        <v>470</v>
      </c>
      <c r="M236" s="928"/>
      <c r="N236" s="928"/>
      <c r="O236" s="928"/>
      <c r="P236" s="479" t="s">
        <v>166</v>
      </c>
      <c r="Q236" s="941" t="s">
        <v>483</v>
      </c>
      <c r="R236" s="941"/>
      <c r="S236" s="941"/>
      <c r="T236" s="941"/>
      <c r="U236" s="452"/>
      <c r="V236" s="452">
        <v>6</v>
      </c>
      <c r="W236" s="452"/>
    </row>
    <row r="237" s="450" customFormat="1" spans="1:23">
      <c r="A237" s="522" t="s">
        <v>484</v>
      </c>
      <c r="B237" s="452">
        <v>1512</v>
      </c>
      <c r="C237" s="452">
        <v>1</v>
      </c>
      <c r="D237" s="452" t="s">
        <v>491</v>
      </c>
      <c r="E237" s="452" t="s">
        <v>492</v>
      </c>
      <c r="F237" s="479">
        <v>5</v>
      </c>
      <c r="G237" s="929"/>
      <c r="H237" s="948" t="s">
        <v>402</v>
      </c>
      <c r="J237" s="622" t="s">
        <v>405</v>
      </c>
      <c r="K237" s="928"/>
      <c r="L237" s="452" t="s">
        <v>470</v>
      </c>
      <c r="M237" s="928"/>
      <c r="N237" s="928"/>
      <c r="O237" s="928"/>
      <c r="P237" s="479" t="s">
        <v>166</v>
      </c>
      <c r="Q237" s="941" t="s">
        <v>485</v>
      </c>
      <c r="R237" s="941"/>
      <c r="S237" s="941"/>
      <c r="T237" s="941"/>
      <c r="U237" s="452"/>
      <c r="V237" s="452">
        <v>6</v>
      </c>
      <c r="W237" s="452" t="s">
        <v>347</v>
      </c>
    </row>
    <row r="238" s="450" customFormat="1" spans="1:23">
      <c r="A238" s="522" t="s">
        <v>486</v>
      </c>
      <c r="B238" s="452">
        <v>1513</v>
      </c>
      <c r="C238" s="452">
        <v>1</v>
      </c>
      <c r="D238" s="452" t="s">
        <v>491</v>
      </c>
      <c r="E238" s="452" t="s">
        <v>492</v>
      </c>
      <c r="F238" s="452">
        <v>7</v>
      </c>
      <c r="G238" s="452"/>
      <c r="H238" s="948" t="s">
        <v>402</v>
      </c>
      <c r="J238" s="622" t="s">
        <v>405</v>
      </c>
      <c r="K238" s="452"/>
      <c r="L238" s="452" t="s">
        <v>470</v>
      </c>
      <c r="M238" s="452"/>
      <c r="N238" s="452"/>
      <c r="O238" s="452"/>
      <c r="P238" s="452" t="s">
        <v>166</v>
      </c>
      <c r="Q238" s="455" t="s">
        <v>223</v>
      </c>
      <c r="R238" s="455"/>
      <c r="S238" s="455"/>
      <c r="T238" s="455"/>
      <c r="U238" s="455"/>
      <c r="V238" s="452">
        <v>6</v>
      </c>
      <c r="W238" s="452"/>
    </row>
    <row r="239" s="450" customFormat="1" spans="1:23">
      <c r="A239" s="522" t="s">
        <v>487</v>
      </c>
      <c r="B239" s="452">
        <v>1514</v>
      </c>
      <c r="C239" s="452">
        <v>1</v>
      </c>
      <c r="D239" s="452" t="s">
        <v>491</v>
      </c>
      <c r="E239" s="452" t="s">
        <v>492</v>
      </c>
      <c r="F239" s="452">
        <v>3</v>
      </c>
      <c r="G239" s="452" t="b">
        <v>0</v>
      </c>
      <c r="H239" s="948" t="s">
        <v>402</v>
      </c>
      <c r="J239" s="622" t="s">
        <v>405</v>
      </c>
      <c r="K239" s="452"/>
      <c r="L239" s="452" t="s">
        <v>470</v>
      </c>
      <c r="M239" s="452"/>
      <c r="N239" s="452"/>
      <c r="O239" s="452"/>
      <c r="P239" s="452" t="s">
        <v>166</v>
      </c>
      <c r="Q239" s="455" t="s">
        <v>348</v>
      </c>
      <c r="R239" s="455"/>
      <c r="S239" s="455"/>
      <c r="T239" s="455"/>
      <c r="U239" s="455"/>
      <c r="V239" s="452">
        <v>6</v>
      </c>
      <c r="W239" s="452" t="s">
        <v>349</v>
      </c>
    </row>
    <row r="240" s="512" customFormat="1" ht="15" spans="1:23">
      <c r="A240" s="523" t="s">
        <v>488</v>
      </c>
      <c r="B240" s="373">
        <v>1516</v>
      </c>
      <c r="C240" s="373">
        <v>1</v>
      </c>
      <c r="D240" s="373" t="s">
        <v>491</v>
      </c>
      <c r="E240" s="373" t="s">
        <v>492</v>
      </c>
      <c r="F240" s="373">
        <v>10</v>
      </c>
      <c r="G240" s="373"/>
      <c r="H240" s="949" t="s">
        <v>402</v>
      </c>
      <c r="J240" s="622" t="s">
        <v>405</v>
      </c>
      <c r="K240" s="373"/>
      <c r="L240" s="452" t="s">
        <v>470</v>
      </c>
      <c r="M240" s="373"/>
      <c r="N240" s="373"/>
      <c r="O240" s="373"/>
      <c r="P240" s="373" t="s">
        <v>166</v>
      </c>
      <c r="Q240" s="458" t="s">
        <v>490</v>
      </c>
      <c r="R240" s="458"/>
      <c r="S240" s="458"/>
      <c r="T240" s="458"/>
      <c r="U240" s="458"/>
      <c r="V240" s="373">
        <v>8</v>
      </c>
      <c r="W240" s="373"/>
    </row>
    <row r="241" s="512" customFormat="1" ht="15.75" spans="1:23">
      <c r="A241" s="523" t="s">
        <v>493</v>
      </c>
      <c r="B241" s="523">
        <v>1515</v>
      </c>
      <c r="C241" s="373">
        <v>1</v>
      </c>
      <c r="D241" s="373" t="s">
        <v>491</v>
      </c>
      <c r="E241" s="373" t="s">
        <v>492</v>
      </c>
      <c r="F241" s="945">
        <v>1</v>
      </c>
      <c r="G241" s="373"/>
      <c r="I241" s="949"/>
      <c r="J241" s="953"/>
      <c r="K241" s="951"/>
      <c r="L241" s="951"/>
      <c r="M241" s="951"/>
      <c r="P241" s="973" t="s">
        <v>166</v>
      </c>
      <c r="Q241" s="986" t="s">
        <v>166</v>
      </c>
      <c r="R241" s="986"/>
      <c r="S241" s="986"/>
      <c r="T241" s="986"/>
      <c r="U241" s="986"/>
      <c r="V241" s="373">
        <v>100</v>
      </c>
      <c r="W241" s="373"/>
    </row>
    <row r="242" s="890" customFormat="1" ht="15" spans="1:23">
      <c r="A242" s="967" t="s">
        <v>451</v>
      </c>
      <c r="B242" s="505">
        <v>550</v>
      </c>
      <c r="C242" s="505">
        <v>1</v>
      </c>
      <c r="D242" s="505" t="s">
        <v>478</v>
      </c>
      <c r="E242" s="505" t="s">
        <v>494</v>
      </c>
      <c r="F242" s="968">
        <v>12</v>
      </c>
      <c r="G242" s="969"/>
      <c r="H242" s="970"/>
      <c r="I242" s="890" t="s">
        <v>402</v>
      </c>
      <c r="J242" s="980"/>
      <c r="K242" s="981"/>
      <c r="L242" s="981"/>
      <c r="M242" s="981"/>
      <c r="N242" s="981"/>
      <c r="O242" s="981"/>
      <c r="P242" s="982" t="s">
        <v>166</v>
      </c>
      <c r="Q242" s="988" t="s">
        <v>453</v>
      </c>
      <c r="R242" s="988"/>
      <c r="S242" s="988"/>
      <c r="T242" s="988"/>
      <c r="U242" s="505"/>
      <c r="V242" s="505">
        <v>12</v>
      </c>
      <c r="W242" s="505" t="s">
        <v>495</v>
      </c>
    </row>
    <row r="243" s="534" customFormat="1" spans="1:23">
      <c r="A243" s="706" t="s">
        <v>496</v>
      </c>
      <c r="B243" s="370">
        <v>551</v>
      </c>
      <c r="C243" s="370">
        <v>1</v>
      </c>
      <c r="D243" s="370" t="s">
        <v>478</v>
      </c>
      <c r="E243" s="370" t="s">
        <v>494</v>
      </c>
      <c r="F243" s="862">
        <v>5</v>
      </c>
      <c r="G243" s="935"/>
      <c r="H243" s="971"/>
      <c r="I243" s="983" t="s">
        <v>402</v>
      </c>
      <c r="J243" s="984"/>
      <c r="K243" s="934"/>
      <c r="L243" s="934"/>
      <c r="M243" s="934"/>
      <c r="N243" s="934"/>
      <c r="O243" s="934"/>
      <c r="P243" s="985" t="s">
        <v>166</v>
      </c>
      <c r="Q243" s="943" t="s">
        <v>497</v>
      </c>
      <c r="R243" s="943"/>
      <c r="S243" s="943"/>
      <c r="T243" s="943"/>
      <c r="U243" s="370"/>
      <c r="V243" s="370">
        <v>12</v>
      </c>
      <c r="W243" s="370" t="s">
        <v>498</v>
      </c>
    </row>
    <row r="244" s="534" customFormat="1" spans="1:23">
      <c r="A244" s="706" t="s">
        <v>499</v>
      </c>
      <c r="B244" s="370">
        <v>552</v>
      </c>
      <c r="C244" s="370">
        <v>1</v>
      </c>
      <c r="D244" s="370" t="s">
        <v>478</v>
      </c>
      <c r="E244" s="370" t="s">
        <v>494</v>
      </c>
      <c r="F244" s="862">
        <v>7</v>
      </c>
      <c r="G244" s="935"/>
      <c r="H244" s="971"/>
      <c r="I244" s="983" t="s">
        <v>402</v>
      </c>
      <c r="J244" s="984"/>
      <c r="K244" s="934"/>
      <c r="L244" s="934"/>
      <c r="M244" s="934"/>
      <c r="N244" s="934"/>
      <c r="O244" s="934"/>
      <c r="P244" s="985" t="s">
        <v>166</v>
      </c>
      <c r="Q244" s="943" t="s">
        <v>223</v>
      </c>
      <c r="R244" s="943"/>
      <c r="S244" s="943"/>
      <c r="T244" s="943"/>
      <c r="U244" s="943"/>
      <c r="V244" s="370">
        <v>12</v>
      </c>
      <c r="W244" s="370"/>
    </row>
    <row r="245" s="534" customFormat="1" spans="1:23">
      <c r="A245" s="706" t="s">
        <v>500</v>
      </c>
      <c r="B245" s="370">
        <v>553</v>
      </c>
      <c r="C245" s="370">
        <v>1</v>
      </c>
      <c r="D245" s="370" t="s">
        <v>478</v>
      </c>
      <c r="E245" s="370" t="s">
        <v>501</v>
      </c>
      <c r="F245" s="862">
        <v>2</v>
      </c>
      <c r="G245" s="935"/>
      <c r="H245" s="971"/>
      <c r="I245" s="983" t="s">
        <v>402</v>
      </c>
      <c r="J245" s="984"/>
      <c r="K245" s="934"/>
      <c r="L245" s="934"/>
      <c r="M245" s="934"/>
      <c r="N245" s="934"/>
      <c r="O245" s="934"/>
      <c r="P245" s="985" t="s">
        <v>166</v>
      </c>
      <c r="Q245" s="943" t="s">
        <v>227</v>
      </c>
      <c r="R245" s="943"/>
      <c r="S245" s="943"/>
      <c r="T245" s="943"/>
      <c r="U245" s="943"/>
      <c r="V245" s="370">
        <v>12</v>
      </c>
      <c r="W245" s="370" t="s">
        <v>502</v>
      </c>
    </row>
    <row r="246" s="534" customFormat="1" spans="1:23">
      <c r="A246" s="706" t="s">
        <v>42</v>
      </c>
      <c r="B246" s="370">
        <v>554</v>
      </c>
      <c r="C246" s="370">
        <v>1</v>
      </c>
      <c r="D246" s="370" t="s">
        <v>478</v>
      </c>
      <c r="E246" s="370" t="s">
        <v>503</v>
      </c>
      <c r="F246" s="862">
        <v>2</v>
      </c>
      <c r="G246" s="935"/>
      <c r="H246" s="971"/>
      <c r="I246" s="983" t="s">
        <v>402</v>
      </c>
      <c r="J246" s="984"/>
      <c r="K246" s="934"/>
      <c r="L246" s="934"/>
      <c r="M246" s="934"/>
      <c r="N246" s="934"/>
      <c r="O246" s="934"/>
      <c r="P246" s="985" t="s">
        <v>166</v>
      </c>
      <c r="Q246" s="943" t="s">
        <v>227</v>
      </c>
      <c r="R246" s="943"/>
      <c r="S246" s="943"/>
      <c r="T246" s="943"/>
      <c r="U246" s="943"/>
      <c r="V246" s="370">
        <v>12</v>
      </c>
      <c r="W246" s="370"/>
    </row>
    <row r="247" s="534" customFormat="1" spans="1:23">
      <c r="A247" s="706" t="s">
        <v>43</v>
      </c>
      <c r="B247" s="370">
        <v>555</v>
      </c>
      <c r="C247" s="370">
        <v>1</v>
      </c>
      <c r="D247" s="370" t="s">
        <v>503</v>
      </c>
      <c r="E247" s="370" t="s">
        <v>504</v>
      </c>
      <c r="F247" s="862">
        <v>2</v>
      </c>
      <c r="G247" s="935"/>
      <c r="H247" s="971"/>
      <c r="I247" s="983" t="s">
        <v>402</v>
      </c>
      <c r="J247" s="984"/>
      <c r="K247" s="934"/>
      <c r="L247" s="934"/>
      <c r="M247" s="934"/>
      <c r="N247" s="934"/>
      <c r="O247" s="934"/>
      <c r="P247" s="985" t="s">
        <v>166</v>
      </c>
      <c r="Q247" s="943" t="s">
        <v>227</v>
      </c>
      <c r="R247" s="943"/>
      <c r="S247" s="943"/>
      <c r="T247" s="943"/>
      <c r="U247" s="943"/>
      <c r="V247" s="370">
        <v>12</v>
      </c>
      <c r="W247" s="370"/>
    </row>
    <row r="248" s="534" customFormat="1" spans="1:23">
      <c r="A248" s="706" t="s">
        <v>44</v>
      </c>
      <c r="B248" s="370">
        <v>556</v>
      </c>
      <c r="C248" s="370">
        <v>1</v>
      </c>
      <c r="D248" s="370" t="s">
        <v>504</v>
      </c>
      <c r="E248" s="370" t="s">
        <v>505</v>
      </c>
      <c r="F248" s="862">
        <v>2</v>
      </c>
      <c r="G248" s="935"/>
      <c r="H248" s="971"/>
      <c r="I248" s="983" t="s">
        <v>402</v>
      </c>
      <c r="J248" s="984"/>
      <c r="K248" s="934"/>
      <c r="L248" s="934"/>
      <c r="M248" s="934"/>
      <c r="N248" s="934"/>
      <c r="O248" s="934"/>
      <c r="P248" s="985" t="s">
        <v>166</v>
      </c>
      <c r="Q248" s="943" t="s">
        <v>227</v>
      </c>
      <c r="R248" s="943"/>
      <c r="S248" s="943"/>
      <c r="T248" s="943"/>
      <c r="U248" s="943"/>
      <c r="V248" s="370">
        <v>12</v>
      </c>
      <c r="W248" s="370"/>
    </row>
    <row r="249" s="534" customFormat="1" spans="1:23">
      <c r="A249" s="706" t="s">
        <v>45</v>
      </c>
      <c r="B249" s="370">
        <v>557</v>
      </c>
      <c r="C249" s="370">
        <v>1</v>
      </c>
      <c r="D249" s="370" t="s">
        <v>505</v>
      </c>
      <c r="E249" s="370" t="s">
        <v>501</v>
      </c>
      <c r="F249" s="862">
        <v>2</v>
      </c>
      <c r="G249" s="935"/>
      <c r="H249" s="971"/>
      <c r="I249" s="983" t="s">
        <v>402</v>
      </c>
      <c r="J249" s="984"/>
      <c r="K249" s="934"/>
      <c r="L249" s="934"/>
      <c r="M249" s="934"/>
      <c r="N249" s="934"/>
      <c r="O249" s="934"/>
      <c r="P249" s="985" t="s">
        <v>166</v>
      </c>
      <c r="Q249" s="943" t="s">
        <v>227</v>
      </c>
      <c r="R249" s="943"/>
      <c r="S249" s="943"/>
      <c r="T249" s="943"/>
      <c r="U249" s="943"/>
      <c r="V249" s="370">
        <v>12</v>
      </c>
      <c r="W249" s="370"/>
    </row>
    <row r="250" s="534" customFormat="1" spans="1:23">
      <c r="A250" s="706" t="s">
        <v>46</v>
      </c>
      <c r="B250" s="370">
        <v>558</v>
      </c>
      <c r="C250" s="370">
        <v>1</v>
      </c>
      <c r="D250" s="370" t="s">
        <v>501</v>
      </c>
      <c r="E250" s="370" t="s">
        <v>506</v>
      </c>
      <c r="F250" s="862">
        <v>2</v>
      </c>
      <c r="G250" s="935"/>
      <c r="H250" s="971"/>
      <c r="I250" s="983" t="s">
        <v>402</v>
      </c>
      <c r="J250" s="984"/>
      <c r="K250" s="934"/>
      <c r="L250" s="934"/>
      <c r="M250" s="934"/>
      <c r="N250" s="934"/>
      <c r="O250" s="934"/>
      <c r="P250" s="985" t="s">
        <v>166</v>
      </c>
      <c r="Q250" s="943" t="s">
        <v>227</v>
      </c>
      <c r="R250" s="943"/>
      <c r="S250" s="943"/>
      <c r="T250" s="943"/>
      <c r="U250" s="943"/>
      <c r="V250" s="370">
        <v>12</v>
      </c>
      <c r="W250" s="370"/>
    </row>
    <row r="251" s="534" customFormat="1" spans="1:23">
      <c r="A251" s="706" t="s">
        <v>47</v>
      </c>
      <c r="B251" s="370">
        <v>559</v>
      </c>
      <c r="C251" s="370">
        <v>1</v>
      </c>
      <c r="D251" s="370" t="s">
        <v>506</v>
      </c>
      <c r="E251" s="370" t="s">
        <v>507</v>
      </c>
      <c r="F251" s="862">
        <v>2</v>
      </c>
      <c r="G251" s="935"/>
      <c r="H251" s="971"/>
      <c r="I251" s="983" t="s">
        <v>402</v>
      </c>
      <c r="J251" s="984"/>
      <c r="K251" s="934"/>
      <c r="L251" s="934"/>
      <c r="M251" s="934"/>
      <c r="N251" s="934"/>
      <c r="O251" s="934"/>
      <c r="P251" s="985" t="s">
        <v>166</v>
      </c>
      <c r="Q251" s="943" t="s">
        <v>227</v>
      </c>
      <c r="R251" s="943"/>
      <c r="S251" s="943"/>
      <c r="T251" s="943"/>
      <c r="U251" s="943"/>
      <c r="V251" s="370">
        <v>12</v>
      </c>
      <c r="W251" s="370"/>
    </row>
    <row r="252" s="534" customFormat="1" spans="1:23">
      <c r="A252" s="706" t="s">
        <v>49</v>
      </c>
      <c r="B252" s="370">
        <v>560</v>
      </c>
      <c r="C252" s="370">
        <v>1</v>
      </c>
      <c r="D252" s="370" t="s">
        <v>507</v>
      </c>
      <c r="E252" s="370" t="s">
        <v>508</v>
      </c>
      <c r="F252" s="862">
        <v>2</v>
      </c>
      <c r="G252" s="935"/>
      <c r="H252" s="971"/>
      <c r="I252" s="983" t="s">
        <v>402</v>
      </c>
      <c r="J252" s="984"/>
      <c r="K252" s="934"/>
      <c r="L252" s="934"/>
      <c r="M252" s="934"/>
      <c r="N252" s="934"/>
      <c r="O252" s="934"/>
      <c r="P252" s="985" t="s">
        <v>166</v>
      </c>
      <c r="Q252" s="943" t="s">
        <v>227</v>
      </c>
      <c r="R252" s="943"/>
      <c r="S252" s="943"/>
      <c r="T252" s="943"/>
      <c r="U252" s="943"/>
      <c r="V252" s="370">
        <v>12</v>
      </c>
      <c r="W252" s="370"/>
    </row>
    <row r="253" s="534" customFormat="1" spans="1:23">
      <c r="A253" s="706" t="s">
        <v>51</v>
      </c>
      <c r="B253" s="370">
        <v>561</v>
      </c>
      <c r="C253" s="370">
        <v>1</v>
      </c>
      <c r="D253" s="370" t="s">
        <v>508</v>
      </c>
      <c r="E253" s="370" t="s">
        <v>494</v>
      </c>
      <c r="F253" s="862">
        <v>2</v>
      </c>
      <c r="G253" s="935"/>
      <c r="H253" s="971"/>
      <c r="I253" s="983" t="s">
        <v>402</v>
      </c>
      <c r="J253" s="984"/>
      <c r="K253" s="934"/>
      <c r="L253" s="934"/>
      <c r="M253" s="934"/>
      <c r="N253" s="934"/>
      <c r="O253" s="934"/>
      <c r="P253" s="985" t="s">
        <v>166</v>
      </c>
      <c r="Q253" s="943" t="s">
        <v>227</v>
      </c>
      <c r="R253" s="943"/>
      <c r="S253" s="943"/>
      <c r="T253" s="943"/>
      <c r="U253" s="943"/>
      <c r="V253" s="370">
        <v>12</v>
      </c>
      <c r="W253" s="370"/>
    </row>
    <row r="254" s="534" customFormat="1" spans="1:23">
      <c r="A254" s="706" t="s">
        <v>509</v>
      </c>
      <c r="B254" s="370">
        <v>562</v>
      </c>
      <c r="C254" s="370">
        <v>1</v>
      </c>
      <c r="D254" s="370" t="s">
        <v>501</v>
      </c>
      <c r="E254" s="370" t="s">
        <v>494</v>
      </c>
      <c r="F254" s="862">
        <v>18</v>
      </c>
      <c r="G254" s="935"/>
      <c r="H254" s="971"/>
      <c r="I254" s="983" t="s">
        <v>402</v>
      </c>
      <c r="J254" s="984"/>
      <c r="K254" s="934"/>
      <c r="L254" s="934"/>
      <c r="M254" s="934"/>
      <c r="N254" s="934"/>
      <c r="O254" s="934"/>
      <c r="P254" s="985" t="s">
        <v>166</v>
      </c>
      <c r="Q254" s="943" t="s">
        <v>227</v>
      </c>
      <c r="R254" s="943"/>
      <c r="S254" s="943"/>
      <c r="T254" s="943"/>
      <c r="U254" s="943"/>
      <c r="V254" s="370">
        <v>12</v>
      </c>
      <c r="W254" s="370"/>
    </row>
    <row r="255" s="534" customFormat="1" spans="1:23">
      <c r="A255" s="706" t="s">
        <v>510</v>
      </c>
      <c r="B255" s="370">
        <v>563</v>
      </c>
      <c r="C255" s="370">
        <v>1</v>
      </c>
      <c r="D255" s="370" t="s">
        <v>478</v>
      </c>
      <c r="E255" s="370" t="s">
        <v>494</v>
      </c>
      <c r="F255" s="862">
        <v>11</v>
      </c>
      <c r="G255" s="935" t="b">
        <v>0</v>
      </c>
      <c r="H255" s="971"/>
      <c r="I255" s="983" t="s">
        <v>402</v>
      </c>
      <c r="J255" s="984"/>
      <c r="K255" s="934"/>
      <c r="L255" s="934"/>
      <c r="M255" s="934"/>
      <c r="N255" s="934"/>
      <c r="O255" s="934"/>
      <c r="P255" s="985" t="s">
        <v>166</v>
      </c>
      <c r="Q255" s="943" t="s">
        <v>511</v>
      </c>
      <c r="R255" s="943"/>
      <c r="S255" s="943"/>
      <c r="T255" s="943"/>
      <c r="U255" s="943"/>
      <c r="V255" s="370">
        <v>13</v>
      </c>
      <c r="W255" s="370"/>
    </row>
    <row r="256" s="512" customFormat="1" ht="15" spans="1:23">
      <c r="A256" s="523" t="s">
        <v>512</v>
      </c>
      <c r="B256" s="373">
        <v>564</v>
      </c>
      <c r="C256" s="373">
        <v>1</v>
      </c>
      <c r="D256" s="373" t="s">
        <v>478</v>
      </c>
      <c r="E256" s="373" t="s">
        <v>494</v>
      </c>
      <c r="F256" s="945">
        <v>3</v>
      </c>
      <c r="G256" s="946" t="s">
        <v>165</v>
      </c>
      <c r="H256" s="972"/>
      <c r="I256" s="949" t="s">
        <v>402</v>
      </c>
      <c r="J256" s="623"/>
      <c r="K256" s="951"/>
      <c r="L256" s="951"/>
      <c r="M256" s="951"/>
      <c r="N256" s="951"/>
      <c r="O256" s="951"/>
      <c r="P256" s="973" t="s">
        <v>166</v>
      </c>
      <c r="Q256" s="986" t="s">
        <v>239</v>
      </c>
      <c r="R256" s="986"/>
      <c r="S256" s="986"/>
      <c r="T256" s="986"/>
      <c r="U256" s="986"/>
      <c r="V256" s="373">
        <v>12</v>
      </c>
      <c r="W256" s="373"/>
    </row>
    <row r="257" s="890" customFormat="1" ht="15.75" spans="1:23">
      <c r="A257" s="967" t="s">
        <v>451</v>
      </c>
      <c r="B257" s="505">
        <v>565</v>
      </c>
      <c r="C257" s="505">
        <v>1</v>
      </c>
      <c r="D257" s="505" t="s">
        <v>503</v>
      </c>
      <c r="E257" s="505" t="s">
        <v>513</v>
      </c>
      <c r="F257" s="968">
        <v>12</v>
      </c>
      <c r="G257" s="969"/>
      <c r="H257" s="370" t="s">
        <v>402</v>
      </c>
      <c r="I257" s="450"/>
      <c r="J257" s="980"/>
      <c r="K257" s="981"/>
      <c r="L257" s="981"/>
      <c r="M257" s="981"/>
      <c r="N257" s="981"/>
      <c r="O257" s="981"/>
      <c r="P257" s="982" t="s">
        <v>166</v>
      </c>
      <c r="Q257" s="988" t="s">
        <v>453</v>
      </c>
      <c r="R257" s="988"/>
      <c r="S257" s="988"/>
      <c r="T257" s="988"/>
      <c r="U257" s="505"/>
      <c r="V257" s="505">
        <v>12</v>
      </c>
      <c r="W257" s="505" t="s">
        <v>495</v>
      </c>
    </row>
    <row r="258" s="370" customFormat="1" ht="15" spans="1:22">
      <c r="A258" s="706" t="s">
        <v>499</v>
      </c>
      <c r="B258" s="370">
        <v>566</v>
      </c>
      <c r="C258" s="370">
        <v>1</v>
      </c>
      <c r="D258" s="505" t="s">
        <v>503</v>
      </c>
      <c r="E258" s="505" t="s">
        <v>513</v>
      </c>
      <c r="F258" s="370">
        <v>7</v>
      </c>
      <c r="H258" s="370" t="s">
        <v>402</v>
      </c>
      <c r="I258" s="450"/>
      <c r="P258" s="370" t="s">
        <v>166</v>
      </c>
      <c r="Q258" s="370" t="s">
        <v>223</v>
      </c>
      <c r="V258" s="370">
        <v>12</v>
      </c>
    </row>
    <row r="259" s="370" customFormat="1" spans="1:23">
      <c r="A259" s="706" t="s">
        <v>500</v>
      </c>
      <c r="B259" s="370">
        <v>567</v>
      </c>
      <c r="C259" s="370">
        <v>1</v>
      </c>
      <c r="D259" s="370" t="s">
        <v>503</v>
      </c>
      <c r="E259" s="370" t="s">
        <v>506</v>
      </c>
      <c r="F259" s="370">
        <v>2</v>
      </c>
      <c r="H259" s="370" t="s">
        <v>402</v>
      </c>
      <c r="I259" s="450"/>
      <c r="J259" s="370" t="s">
        <v>411</v>
      </c>
      <c r="P259" s="370" t="s">
        <v>166</v>
      </c>
      <c r="Q259" s="370" t="s">
        <v>227</v>
      </c>
      <c r="V259" s="370">
        <v>12</v>
      </c>
      <c r="W259" s="370" t="s">
        <v>502</v>
      </c>
    </row>
    <row r="260" s="370" customFormat="1" spans="1:22">
      <c r="A260" s="706" t="s">
        <v>510</v>
      </c>
      <c r="B260" s="370">
        <v>568</v>
      </c>
      <c r="C260" s="370">
        <v>1</v>
      </c>
      <c r="D260" s="370" t="s">
        <v>503</v>
      </c>
      <c r="E260" s="370" t="s">
        <v>513</v>
      </c>
      <c r="F260" s="370">
        <v>11</v>
      </c>
      <c r="G260" s="370" t="b">
        <v>0</v>
      </c>
      <c r="H260" s="370" t="s">
        <v>402</v>
      </c>
      <c r="I260" s="450"/>
      <c r="J260" s="370" t="s">
        <v>411</v>
      </c>
      <c r="P260" s="370" t="s">
        <v>166</v>
      </c>
      <c r="Q260" s="370" t="s">
        <v>511</v>
      </c>
      <c r="V260" s="370">
        <v>13</v>
      </c>
    </row>
    <row r="261" s="373" customFormat="1" ht="15" spans="1:22">
      <c r="A261" s="523" t="s">
        <v>512</v>
      </c>
      <c r="B261" s="370">
        <v>569</v>
      </c>
      <c r="C261" s="373">
        <v>1</v>
      </c>
      <c r="D261" s="373" t="s">
        <v>503</v>
      </c>
      <c r="E261" s="373" t="s">
        <v>513</v>
      </c>
      <c r="F261" s="373">
        <v>3</v>
      </c>
      <c r="G261" s="373" t="s">
        <v>165</v>
      </c>
      <c r="H261" s="373" t="s">
        <v>402</v>
      </c>
      <c r="I261" s="450"/>
      <c r="J261" s="373" t="s">
        <v>411</v>
      </c>
      <c r="P261" s="373" t="s">
        <v>166</v>
      </c>
      <c r="Q261" s="373" t="s">
        <v>239</v>
      </c>
      <c r="V261" s="373">
        <v>12</v>
      </c>
    </row>
    <row r="262" s="370" customFormat="1" ht="15" spans="1:23">
      <c r="A262" s="706" t="s">
        <v>514</v>
      </c>
      <c r="B262" s="370">
        <v>570</v>
      </c>
      <c r="C262" s="370">
        <v>1</v>
      </c>
      <c r="D262" s="370" t="s">
        <v>503</v>
      </c>
      <c r="E262" s="370" t="s">
        <v>513</v>
      </c>
      <c r="F262" s="370">
        <v>5</v>
      </c>
      <c r="H262" s="370" t="s">
        <v>402</v>
      </c>
      <c r="I262" s="450"/>
      <c r="J262" s="370" t="s">
        <v>504</v>
      </c>
      <c r="K262" s="370" t="s">
        <v>340</v>
      </c>
      <c r="P262" s="370" t="s">
        <v>166</v>
      </c>
      <c r="Q262" s="943" t="s">
        <v>497</v>
      </c>
      <c r="V262" s="370">
        <v>12</v>
      </c>
      <c r="W262" s="370" t="s">
        <v>498</v>
      </c>
    </row>
    <row r="263" s="370" customFormat="1" spans="1:23">
      <c r="A263" s="706" t="s">
        <v>515</v>
      </c>
      <c r="B263" s="370">
        <v>571</v>
      </c>
      <c r="C263" s="370">
        <v>1</v>
      </c>
      <c r="D263" s="370" t="s">
        <v>503</v>
      </c>
      <c r="E263" s="370" t="s">
        <v>513</v>
      </c>
      <c r="F263" s="370">
        <v>5</v>
      </c>
      <c r="H263" s="370" t="s">
        <v>402</v>
      </c>
      <c r="I263" s="450"/>
      <c r="J263" s="370" t="s">
        <v>340</v>
      </c>
      <c r="K263" s="370" t="s">
        <v>301</v>
      </c>
      <c r="P263" s="370" t="s">
        <v>166</v>
      </c>
      <c r="Q263" s="943" t="s">
        <v>497</v>
      </c>
      <c r="V263" s="370">
        <v>12</v>
      </c>
      <c r="W263" s="370" t="s">
        <v>498</v>
      </c>
    </row>
    <row r="264" s="370" customFormat="1" ht="15" spans="1:23">
      <c r="A264" s="523" t="s">
        <v>516</v>
      </c>
      <c r="B264" s="370">
        <v>572</v>
      </c>
      <c r="C264" s="370">
        <v>1</v>
      </c>
      <c r="D264" s="370" t="s">
        <v>503</v>
      </c>
      <c r="E264" s="370" t="s">
        <v>513</v>
      </c>
      <c r="F264" s="370">
        <v>5</v>
      </c>
      <c r="H264" s="370" t="s">
        <v>402</v>
      </c>
      <c r="I264" s="450"/>
      <c r="J264" s="370" t="s">
        <v>301</v>
      </c>
      <c r="P264" s="370" t="s">
        <v>166</v>
      </c>
      <c r="Q264" s="943" t="s">
        <v>497</v>
      </c>
      <c r="V264" s="370">
        <v>12</v>
      </c>
      <c r="W264" s="370" t="s">
        <v>498</v>
      </c>
    </row>
    <row r="265" s="370" customFormat="1" ht="15" spans="1:22">
      <c r="A265" s="706" t="s">
        <v>517</v>
      </c>
      <c r="B265" s="370">
        <v>573</v>
      </c>
      <c r="C265" s="370">
        <v>1</v>
      </c>
      <c r="D265" s="370" t="s">
        <v>506</v>
      </c>
      <c r="E265" s="370" t="s">
        <v>513</v>
      </c>
      <c r="F265" s="370">
        <v>18</v>
      </c>
      <c r="H265" s="370" t="s">
        <v>402</v>
      </c>
      <c r="I265" s="450"/>
      <c r="J265" s="370" t="s">
        <v>411</v>
      </c>
      <c r="K265" s="370" t="s">
        <v>301</v>
      </c>
      <c r="P265" s="370" t="s">
        <v>166</v>
      </c>
      <c r="Q265" s="370" t="s">
        <v>227</v>
      </c>
      <c r="V265" s="370">
        <v>12</v>
      </c>
    </row>
    <row r="266" s="370" customFormat="1" spans="1:22">
      <c r="A266" s="706" t="s">
        <v>518</v>
      </c>
      <c r="B266" s="370">
        <v>574</v>
      </c>
      <c r="C266" s="370">
        <v>1</v>
      </c>
      <c r="D266" s="370" t="s">
        <v>506</v>
      </c>
      <c r="E266" s="370" t="s">
        <v>513</v>
      </c>
      <c r="F266" s="370">
        <v>18</v>
      </c>
      <c r="H266" s="370" t="s">
        <v>402</v>
      </c>
      <c r="I266" s="450"/>
      <c r="J266" s="370" t="s">
        <v>301</v>
      </c>
      <c r="P266" s="370" t="s">
        <v>166</v>
      </c>
      <c r="Q266" s="370" t="s">
        <v>227</v>
      </c>
      <c r="V266" s="370">
        <v>12</v>
      </c>
    </row>
    <row r="267" s="370" customFormat="1" spans="1:22">
      <c r="A267" s="706" t="s">
        <v>519</v>
      </c>
      <c r="B267" s="370">
        <v>575</v>
      </c>
      <c r="C267" s="370">
        <v>1</v>
      </c>
      <c r="D267" s="370" t="s">
        <v>503</v>
      </c>
      <c r="E267" s="370" t="s">
        <v>504</v>
      </c>
      <c r="F267" s="370">
        <v>2</v>
      </c>
      <c r="H267" s="370" t="s">
        <v>402</v>
      </c>
      <c r="I267" s="450"/>
      <c r="J267" s="370" t="s">
        <v>411</v>
      </c>
      <c r="K267" s="370" t="s">
        <v>301</v>
      </c>
      <c r="P267" s="370" t="s">
        <v>166</v>
      </c>
      <c r="Q267" s="370" t="s">
        <v>227</v>
      </c>
      <c r="V267" s="370">
        <v>12</v>
      </c>
    </row>
    <row r="268" s="370" customFormat="1" spans="1:22">
      <c r="A268" s="706" t="s">
        <v>520</v>
      </c>
      <c r="B268" s="370">
        <v>576</v>
      </c>
      <c r="C268" s="370">
        <v>1</v>
      </c>
      <c r="D268" s="370" t="s">
        <v>504</v>
      </c>
      <c r="E268" s="370" t="s">
        <v>505</v>
      </c>
      <c r="F268" s="370">
        <v>2</v>
      </c>
      <c r="H268" s="370" t="s">
        <v>402</v>
      </c>
      <c r="I268" s="450"/>
      <c r="J268" s="370" t="s">
        <v>411</v>
      </c>
      <c r="K268" s="370" t="s">
        <v>301</v>
      </c>
      <c r="P268" s="370" t="s">
        <v>166</v>
      </c>
      <c r="Q268" s="370" t="s">
        <v>227</v>
      </c>
      <c r="V268" s="370">
        <v>12</v>
      </c>
    </row>
    <row r="269" s="370" customFormat="1" spans="1:22">
      <c r="A269" s="706" t="s">
        <v>521</v>
      </c>
      <c r="B269" s="370">
        <v>577</v>
      </c>
      <c r="C269" s="370">
        <v>1</v>
      </c>
      <c r="D269" s="370" t="s">
        <v>505</v>
      </c>
      <c r="E269" s="370" t="s">
        <v>501</v>
      </c>
      <c r="F269" s="370">
        <v>2</v>
      </c>
      <c r="H269" s="370" t="s">
        <v>402</v>
      </c>
      <c r="I269" s="450"/>
      <c r="J269" s="370" t="s">
        <v>411</v>
      </c>
      <c r="K269" s="370" t="s">
        <v>301</v>
      </c>
      <c r="P269" s="370" t="s">
        <v>166</v>
      </c>
      <c r="Q269" s="370" t="s">
        <v>227</v>
      </c>
      <c r="V269" s="370">
        <v>12</v>
      </c>
    </row>
    <row r="270" s="370" customFormat="1" spans="1:22">
      <c r="A270" s="706" t="s">
        <v>522</v>
      </c>
      <c r="B270" s="370">
        <v>578</v>
      </c>
      <c r="C270" s="370">
        <v>1</v>
      </c>
      <c r="D270" s="370" t="s">
        <v>501</v>
      </c>
      <c r="E270" s="370" t="s">
        <v>506</v>
      </c>
      <c r="F270" s="370">
        <v>2</v>
      </c>
      <c r="H270" s="370" t="s">
        <v>402</v>
      </c>
      <c r="I270" s="450"/>
      <c r="J270" s="370" t="s">
        <v>411</v>
      </c>
      <c r="K270" s="370" t="s">
        <v>301</v>
      </c>
      <c r="P270" s="370" t="s">
        <v>166</v>
      </c>
      <c r="Q270" s="370" t="s">
        <v>227</v>
      </c>
      <c r="V270" s="370">
        <v>12</v>
      </c>
    </row>
    <row r="271" s="370" customFormat="1" spans="1:22">
      <c r="A271" s="706" t="s">
        <v>523</v>
      </c>
      <c r="B271" s="370">
        <v>579</v>
      </c>
      <c r="C271" s="370">
        <v>1</v>
      </c>
      <c r="D271" s="370" t="s">
        <v>506</v>
      </c>
      <c r="E271" s="370" t="s">
        <v>507</v>
      </c>
      <c r="F271" s="370">
        <v>2</v>
      </c>
      <c r="H271" s="370" t="s">
        <v>402</v>
      </c>
      <c r="I271" s="450"/>
      <c r="J271" s="370" t="s">
        <v>411</v>
      </c>
      <c r="K271" s="370" t="s">
        <v>301</v>
      </c>
      <c r="P271" s="370" t="s">
        <v>166</v>
      </c>
      <c r="Q271" s="370" t="s">
        <v>227</v>
      </c>
      <c r="V271" s="370">
        <v>12</v>
      </c>
    </row>
    <row r="272" s="370" customFormat="1" spans="1:22">
      <c r="A272" s="706" t="s">
        <v>524</v>
      </c>
      <c r="B272" s="370">
        <v>580</v>
      </c>
      <c r="C272" s="370">
        <v>1</v>
      </c>
      <c r="D272" s="370" t="s">
        <v>507</v>
      </c>
      <c r="E272" s="370" t="s">
        <v>508</v>
      </c>
      <c r="F272" s="370">
        <v>2</v>
      </c>
      <c r="H272" s="370" t="s">
        <v>402</v>
      </c>
      <c r="I272" s="450"/>
      <c r="J272" s="370" t="s">
        <v>411</v>
      </c>
      <c r="K272" s="370" t="s">
        <v>301</v>
      </c>
      <c r="P272" s="370" t="s">
        <v>166</v>
      </c>
      <c r="Q272" s="370" t="s">
        <v>227</v>
      </c>
      <c r="V272" s="370">
        <v>12</v>
      </c>
    </row>
    <row r="273" s="370" customFormat="1" spans="1:22">
      <c r="A273" s="706" t="s">
        <v>525</v>
      </c>
      <c r="B273" s="370">
        <v>581</v>
      </c>
      <c r="C273" s="370">
        <v>1</v>
      </c>
      <c r="D273" s="370" t="s">
        <v>508</v>
      </c>
      <c r="E273" s="370" t="s">
        <v>494</v>
      </c>
      <c r="F273" s="370">
        <v>2</v>
      </c>
      <c r="H273" s="370" t="s">
        <v>402</v>
      </c>
      <c r="I273" s="450"/>
      <c r="J273" s="370" t="s">
        <v>411</v>
      </c>
      <c r="K273" s="370" t="s">
        <v>301</v>
      </c>
      <c r="P273" s="370" t="s">
        <v>166</v>
      </c>
      <c r="Q273" s="370" t="s">
        <v>227</v>
      </c>
      <c r="V273" s="370">
        <v>12</v>
      </c>
    </row>
    <row r="274" s="370" customFormat="1" ht="15" spans="1:22">
      <c r="A274" s="523" t="s">
        <v>526</v>
      </c>
      <c r="B274" s="370">
        <v>582</v>
      </c>
      <c r="C274" s="370">
        <v>1</v>
      </c>
      <c r="D274" s="373" t="s">
        <v>494</v>
      </c>
      <c r="E274" s="373" t="s">
        <v>513</v>
      </c>
      <c r="F274" s="370">
        <v>2</v>
      </c>
      <c r="H274" s="370" t="s">
        <v>402</v>
      </c>
      <c r="I274" s="450"/>
      <c r="J274" s="370" t="s">
        <v>411</v>
      </c>
      <c r="K274" s="370" t="s">
        <v>301</v>
      </c>
      <c r="P274" s="370" t="s">
        <v>166</v>
      </c>
      <c r="Q274" s="370" t="s">
        <v>227</v>
      </c>
      <c r="V274" s="370">
        <v>12</v>
      </c>
    </row>
    <row r="275" s="370" customFormat="1" ht="15" spans="1:22">
      <c r="A275" s="706" t="s">
        <v>527</v>
      </c>
      <c r="B275" s="370">
        <v>583</v>
      </c>
      <c r="C275" s="370">
        <v>1</v>
      </c>
      <c r="D275" s="370" t="s">
        <v>503</v>
      </c>
      <c r="E275" s="370" t="s">
        <v>504</v>
      </c>
      <c r="F275" s="370">
        <v>2</v>
      </c>
      <c r="H275" s="370" t="s">
        <v>402</v>
      </c>
      <c r="I275" s="450"/>
      <c r="J275" s="370" t="s">
        <v>301</v>
      </c>
      <c r="P275" s="370" t="s">
        <v>166</v>
      </c>
      <c r="Q275" s="370" t="s">
        <v>227</v>
      </c>
      <c r="V275" s="370">
        <v>12</v>
      </c>
    </row>
    <row r="276" s="370" customFormat="1" spans="1:22">
      <c r="A276" s="706" t="s">
        <v>528</v>
      </c>
      <c r="B276" s="370">
        <v>584</v>
      </c>
      <c r="C276" s="370">
        <v>1</v>
      </c>
      <c r="D276" s="370" t="s">
        <v>504</v>
      </c>
      <c r="E276" s="370" t="s">
        <v>505</v>
      </c>
      <c r="F276" s="370">
        <v>2</v>
      </c>
      <c r="H276" s="370" t="s">
        <v>402</v>
      </c>
      <c r="I276" s="450"/>
      <c r="J276" s="370" t="s">
        <v>301</v>
      </c>
      <c r="P276" s="370" t="s">
        <v>166</v>
      </c>
      <c r="Q276" s="370" t="s">
        <v>227</v>
      </c>
      <c r="V276" s="370">
        <v>12</v>
      </c>
    </row>
    <row r="277" s="370" customFormat="1" spans="1:22">
      <c r="A277" s="706" t="s">
        <v>529</v>
      </c>
      <c r="B277" s="370">
        <v>585</v>
      </c>
      <c r="C277" s="370">
        <v>1</v>
      </c>
      <c r="D277" s="370" t="s">
        <v>505</v>
      </c>
      <c r="E277" s="370" t="s">
        <v>501</v>
      </c>
      <c r="F277" s="370">
        <v>2</v>
      </c>
      <c r="H277" s="370" t="s">
        <v>402</v>
      </c>
      <c r="I277" s="450"/>
      <c r="J277" s="370" t="s">
        <v>301</v>
      </c>
      <c r="P277" s="370" t="s">
        <v>166</v>
      </c>
      <c r="Q277" s="370" t="s">
        <v>227</v>
      </c>
      <c r="V277" s="370">
        <v>12</v>
      </c>
    </row>
    <row r="278" s="370" customFormat="1" spans="1:22">
      <c r="A278" s="706" t="s">
        <v>530</v>
      </c>
      <c r="B278" s="370">
        <v>586</v>
      </c>
      <c r="C278" s="370">
        <v>1</v>
      </c>
      <c r="D278" s="370" t="s">
        <v>501</v>
      </c>
      <c r="E278" s="370" t="s">
        <v>506</v>
      </c>
      <c r="F278" s="370">
        <v>2</v>
      </c>
      <c r="H278" s="370" t="s">
        <v>402</v>
      </c>
      <c r="I278" s="450"/>
      <c r="J278" s="370" t="s">
        <v>301</v>
      </c>
      <c r="P278" s="370" t="s">
        <v>166</v>
      </c>
      <c r="Q278" s="370" t="s">
        <v>227</v>
      </c>
      <c r="V278" s="370">
        <v>12</v>
      </c>
    </row>
    <row r="279" s="370" customFormat="1" spans="1:22">
      <c r="A279" s="706" t="s">
        <v>531</v>
      </c>
      <c r="B279" s="370">
        <v>587</v>
      </c>
      <c r="C279" s="370">
        <v>1</v>
      </c>
      <c r="D279" s="370" t="s">
        <v>506</v>
      </c>
      <c r="E279" s="370" t="s">
        <v>507</v>
      </c>
      <c r="F279" s="370">
        <v>2</v>
      </c>
      <c r="H279" s="370" t="s">
        <v>402</v>
      </c>
      <c r="I279" s="450"/>
      <c r="J279" s="370" t="s">
        <v>301</v>
      </c>
      <c r="P279" s="370" t="s">
        <v>166</v>
      </c>
      <c r="Q279" s="370" t="s">
        <v>227</v>
      </c>
      <c r="V279" s="370">
        <v>12</v>
      </c>
    </row>
    <row r="280" s="370" customFormat="1" spans="1:22">
      <c r="A280" s="706" t="s">
        <v>532</v>
      </c>
      <c r="B280" s="370">
        <v>588</v>
      </c>
      <c r="C280" s="370">
        <v>1</v>
      </c>
      <c r="D280" s="370" t="s">
        <v>507</v>
      </c>
      <c r="E280" s="370" t="s">
        <v>508</v>
      </c>
      <c r="F280" s="370">
        <v>2</v>
      </c>
      <c r="H280" s="370" t="s">
        <v>402</v>
      </c>
      <c r="I280" s="450"/>
      <c r="J280" s="370" t="s">
        <v>301</v>
      </c>
      <c r="P280" s="370" t="s">
        <v>166</v>
      </c>
      <c r="Q280" s="370" t="s">
        <v>227</v>
      </c>
      <c r="V280" s="370">
        <v>12</v>
      </c>
    </row>
    <row r="281" s="370" customFormat="1" spans="1:22">
      <c r="A281" s="706" t="s">
        <v>533</v>
      </c>
      <c r="B281" s="370">
        <v>589</v>
      </c>
      <c r="C281" s="370">
        <v>1</v>
      </c>
      <c r="D281" s="370" t="s">
        <v>508</v>
      </c>
      <c r="E281" s="370" t="s">
        <v>494</v>
      </c>
      <c r="F281" s="370">
        <v>2</v>
      </c>
      <c r="H281" s="370" t="s">
        <v>402</v>
      </c>
      <c r="I281" s="450"/>
      <c r="J281" s="370" t="s">
        <v>301</v>
      </c>
      <c r="P281" s="370" t="s">
        <v>166</v>
      </c>
      <c r="Q281" s="370" t="s">
        <v>227</v>
      </c>
      <c r="V281" s="370">
        <v>12</v>
      </c>
    </row>
    <row r="282" s="373" customFormat="1" ht="15" spans="1:22">
      <c r="A282" s="523" t="s">
        <v>534</v>
      </c>
      <c r="B282" s="370">
        <v>590</v>
      </c>
      <c r="C282" s="373">
        <v>1</v>
      </c>
      <c r="D282" s="373" t="s">
        <v>494</v>
      </c>
      <c r="E282" s="373" t="s">
        <v>513</v>
      </c>
      <c r="F282" s="373">
        <v>2</v>
      </c>
      <c r="H282" s="373" t="s">
        <v>402</v>
      </c>
      <c r="I282" s="450"/>
      <c r="J282" s="370" t="s">
        <v>301</v>
      </c>
      <c r="P282" s="373" t="s">
        <v>166</v>
      </c>
      <c r="Q282" s="373" t="s">
        <v>227</v>
      </c>
      <c r="V282" s="373">
        <v>12</v>
      </c>
    </row>
    <row r="283" s="450" customFormat="1" ht="15" spans="1:23">
      <c r="A283" s="522" t="s">
        <v>535</v>
      </c>
      <c r="B283" s="449">
        <v>600</v>
      </c>
      <c r="C283" s="452">
        <v>1</v>
      </c>
      <c r="D283" s="452" t="s">
        <v>494</v>
      </c>
      <c r="E283" s="452" t="s">
        <v>536</v>
      </c>
      <c r="F283" s="479">
        <v>3</v>
      </c>
      <c r="G283" s="929"/>
      <c r="H283" s="966"/>
      <c r="I283" s="948" t="s">
        <v>402</v>
      </c>
      <c r="J283" s="622"/>
      <c r="K283" s="928"/>
      <c r="L283" s="928"/>
      <c r="M283" s="928"/>
      <c r="N283" s="928"/>
      <c r="O283" s="928"/>
      <c r="P283" s="938" t="s">
        <v>166</v>
      </c>
      <c r="Q283" s="941" t="s">
        <v>537</v>
      </c>
      <c r="R283" s="941"/>
      <c r="S283" s="941"/>
      <c r="T283" s="941"/>
      <c r="U283" s="452"/>
      <c r="V283" s="452">
        <v>14</v>
      </c>
      <c r="W283" s="452" t="s">
        <v>538</v>
      </c>
    </row>
    <row r="284" s="450" customFormat="1" spans="1:23">
      <c r="A284" s="522" t="s">
        <v>535</v>
      </c>
      <c r="B284" s="449">
        <v>601</v>
      </c>
      <c r="C284" s="452">
        <v>1</v>
      </c>
      <c r="D284" s="452" t="s">
        <v>494</v>
      </c>
      <c r="E284" s="452" t="s">
        <v>536</v>
      </c>
      <c r="F284" s="479">
        <v>3</v>
      </c>
      <c r="G284" s="929"/>
      <c r="H284" s="966"/>
      <c r="I284" s="948" t="s">
        <v>402</v>
      </c>
      <c r="J284" s="622"/>
      <c r="K284" s="928"/>
      <c r="L284" s="928"/>
      <c r="M284" s="928"/>
      <c r="N284" s="928"/>
      <c r="O284" s="928"/>
      <c r="P284" s="938" t="s">
        <v>166</v>
      </c>
      <c r="Q284" s="941" t="s">
        <v>537</v>
      </c>
      <c r="R284" s="941"/>
      <c r="S284" s="941"/>
      <c r="T284" s="941"/>
      <c r="U284" s="452"/>
      <c r="V284" s="452">
        <v>14</v>
      </c>
      <c r="W284" s="452" t="s">
        <v>538</v>
      </c>
    </row>
    <row r="285" s="450" customFormat="1" spans="1:23">
      <c r="A285" s="522" t="s">
        <v>535</v>
      </c>
      <c r="B285" s="449">
        <v>602</v>
      </c>
      <c r="C285" s="452">
        <v>1</v>
      </c>
      <c r="D285" s="452" t="s">
        <v>494</v>
      </c>
      <c r="E285" s="452" t="s">
        <v>536</v>
      </c>
      <c r="F285" s="479">
        <v>3</v>
      </c>
      <c r="G285" s="929"/>
      <c r="H285" s="966"/>
      <c r="I285" s="948" t="s">
        <v>402</v>
      </c>
      <c r="J285" s="622"/>
      <c r="K285" s="928"/>
      <c r="L285" s="928"/>
      <c r="M285" s="928"/>
      <c r="N285" s="928"/>
      <c r="O285" s="928"/>
      <c r="P285" s="938" t="s">
        <v>166</v>
      </c>
      <c r="Q285" s="941" t="s">
        <v>537</v>
      </c>
      <c r="R285" s="941"/>
      <c r="S285" s="941"/>
      <c r="T285" s="941"/>
      <c r="U285" s="452"/>
      <c r="V285" s="452">
        <v>14</v>
      </c>
      <c r="W285" s="452" t="s">
        <v>538</v>
      </c>
    </row>
    <row r="286" s="450" customFormat="1" spans="1:23">
      <c r="A286" s="522" t="s">
        <v>539</v>
      </c>
      <c r="B286" s="449">
        <v>603</v>
      </c>
      <c r="C286" s="452">
        <v>1</v>
      </c>
      <c r="D286" s="452" t="s">
        <v>494</v>
      </c>
      <c r="E286" s="452" t="s">
        <v>536</v>
      </c>
      <c r="F286" s="479">
        <v>21</v>
      </c>
      <c r="G286" s="929"/>
      <c r="H286" s="966"/>
      <c r="I286" s="948" t="s">
        <v>402</v>
      </c>
      <c r="J286" s="622"/>
      <c r="K286" s="928"/>
      <c r="L286" s="928"/>
      <c r="M286" s="928"/>
      <c r="N286" s="928"/>
      <c r="O286" s="928"/>
      <c r="P286" s="938" t="s">
        <v>166</v>
      </c>
      <c r="Q286" s="941" t="s">
        <v>356</v>
      </c>
      <c r="R286" s="941"/>
      <c r="S286" s="941"/>
      <c r="T286" s="941"/>
      <c r="U286" s="452"/>
      <c r="V286" s="452">
        <v>14</v>
      </c>
      <c r="W286" s="452" t="s">
        <v>540</v>
      </c>
    </row>
    <row r="287" s="450" customFormat="1" spans="1:23">
      <c r="A287" s="522" t="s">
        <v>541</v>
      </c>
      <c r="B287" s="449">
        <v>604</v>
      </c>
      <c r="C287" s="452">
        <v>1</v>
      </c>
      <c r="D287" s="452" t="s">
        <v>494</v>
      </c>
      <c r="E287" s="452" t="s">
        <v>536</v>
      </c>
      <c r="F287" s="479">
        <v>2</v>
      </c>
      <c r="G287" s="929"/>
      <c r="H287" s="966"/>
      <c r="I287" s="948" t="s">
        <v>402</v>
      </c>
      <c r="J287" s="622"/>
      <c r="K287" s="928"/>
      <c r="L287" s="928"/>
      <c r="M287" s="928"/>
      <c r="N287" s="928"/>
      <c r="O287" s="928"/>
      <c r="P287" s="938" t="s">
        <v>166</v>
      </c>
      <c r="Q287" s="941" t="s">
        <v>542</v>
      </c>
      <c r="R287" s="941"/>
      <c r="S287" s="941"/>
      <c r="T287" s="941"/>
      <c r="U287" s="452"/>
      <c r="V287" s="452">
        <v>14</v>
      </c>
      <c r="W287" s="452"/>
    </row>
    <row r="288" s="450" customFormat="1" spans="1:23">
      <c r="A288" s="522" t="s">
        <v>543</v>
      </c>
      <c r="B288" s="449">
        <v>605</v>
      </c>
      <c r="C288" s="452">
        <v>1</v>
      </c>
      <c r="D288" s="452" t="s">
        <v>494</v>
      </c>
      <c r="E288" s="452" t="s">
        <v>513</v>
      </c>
      <c r="F288" s="479">
        <v>2</v>
      </c>
      <c r="G288" s="929"/>
      <c r="H288" s="966"/>
      <c r="I288" s="948" t="s">
        <v>402</v>
      </c>
      <c r="J288" s="622"/>
      <c r="K288" s="928"/>
      <c r="L288" s="928"/>
      <c r="M288" s="928"/>
      <c r="N288" s="928"/>
      <c r="O288" s="928"/>
      <c r="P288" s="938" t="s">
        <v>166</v>
      </c>
      <c r="Q288" s="941" t="s">
        <v>227</v>
      </c>
      <c r="R288" s="941"/>
      <c r="S288" s="941"/>
      <c r="T288" s="941"/>
      <c r="U288" s="452"/>
      <c r="V288" s="452">
        <v>14</v>
      </c>
      <c r="W288" s="452"/>
    </row>
    <row r="289" s="450" customFormat="1" spans="1:23">
      <c r="A289" s="522" t="s">
        <v>544</v>
      </c>
      <c r="B289" s="449">
        <v>606</v>
      </c>
      <c r="C289" s="452">
        <v>1</v>
      </c>
      <c r="D289" s="452" t="s">
        <v>513</v>
      </c>
      <c r="E289" s="452" t="s">
        <v>545</v>
      </c>
      <c r="F289" s="479">
        <v>2</v>
      </c>
      <c r="G289" s="929"/>
      <c r="H289" s="966"/>
      <c r="I289" s="948" t="s">
        <v>402</v>
      </c>
      <c r="J289" s="622"/>
      <c r="K289" s="928"/>
      <c r="L289" s="928"/>
      <c r="M289" s="928"/>
      <c r="N289" s="928"/>
      <c r="O289" s="928"/>
      <c r="P289" s="938" t="s">
        <v>166</v>
      </c>
      <c r="Q289" s="941" t="s">
        <v>227</v>
      </c>
      <c r="R289" s="941"/>
      <c r="S289" s="941"/>
      <c r="T289" s="941"/>
      <c r="U289" s="452"/>
      <c r="V289" s="452">
        <v>14</v>
      </c>
      <c r="W289" s="452"/>
    </row>
    <row r="290" s="512" customFormat="1" ht="15" spans="1:23">
      <c r="A290" s="523" t="s">
        <v>546</v>
      </c>
      <c r="B290" s="461">
        <v>607</v>
      </c>
      <c r="C290" s="373">
        <v>1</v>
      </c>
      <c r="D290" s="373" t="s">
        <v>545</v>
      </c>
      <c r="E290" s="373" t="s">
        <v>536</v>
      </c>
      <c r="F290" s="945">
        <v>2</v>
      </c>
      <c r="G290" s="946"/>
      <c r="H290" s="972"/>
      <c r="I290" s="949" t="s">
        <v>402</v>
      </c>
      <c r="J290" s="623"/>
      <c r="K290" s="951"/>
      <c r="L290" s="951"/>
      <c r="M290" s="951"/>
      <c r="N290" s="951"/>
      <c r="O290" s="951"/>
      <c r="P290" s="973" t="s">
        <v>166</v>
      </c>
      <c r="Q290" s="986" t="s">
        <v>227</v>
      </c>
      <c r="R290" s="986"/>
      <c r="S290" s="986"/>
      <c r="T290" s="986"/>
      <c r="U290" s="373"/>
      <c r="V290" s="373">
        <v>14</v>
      </c>
      <c r="W290" s="373"/>
    </row>
    <row r="291" s="450" customFormat="1" ht="15" spans="1:23">
      <c r="A291" s="522" t="s">
        <v>535</v>
      </c>
      <c r="B291" s="449">
        <v>608</v>
      </c>
      <c r="C291" s="452">
        <v>1</v>
      </c>
      <c r="D291" s="452" t="s">
        <v>513</v>
      </c>
      <c r="E291" s="452" t="s">
        <v>547</v>
      </c>
      <c r="F291" s="479">
        <v>3</v>
      </c>
      <c r="G291" s="929"/>
      <c r="H291" s="948" t="s">
        <v>402</v>
      </c>
      <c r="J291" s="622" t="s">
        <v>470</v>
      </c>
      <c r="K291" s="928"/>
      <c r="L291" s="928"/>
      <c r="M291" s="928"/>
      <c r="N291" s="928"/>
      <c r="O291" s="928"/>
      <c r="P291" s="938" t="s">
        <v>166</v>
      </c>
      <c r="Q291" s="941" t="s">
        <v>537</v>
      </c>
      <c r="R291" s="941"/>
      <c r="S291" s="941"/>
      <c r="T291" s="941"/>
      <c r="U291" s="452"/>
      <c r="V291" s="452">
        <v>14</v>
      </c>
      <c r="W291" s="452" t="s">
        <v>538</v>
      </c>
    </row>
    <row r="292" s="450" customFormat="1" spans="1:23">
      <c r="A292" s="522" t="s">
        <v>535</v>
      </c>
      <c r="B292" s="449">
        <v>609</v>
      </c>
      <c r="C292" s="452">
        <v>1</v>
      </c>
      <c r="D292" s="452" t="s">
        <v>513</v>
      </c>
      <c r="E292" s="452" t="s">
        <v>547</v>
      </c>
      <c r="F292" s="479">
        <v>3</v>
      </c>
      <c r="G292" s="929"/>
      <c r="H292" s="948" t="s">
        <v>402</v>
      </c>
      <c r="J292" s="622" t="s">
        <v>470</v>
      </c>
      <c r="K292" s="928"/>
      <c r="L292" s="928"/>
      <c r="M292" s="928"/>
      <c r="N292" s="928"/>
      <c r="O292" s="928"/>
      <c r="P292" s="938" t="s">
        <v>166</v>
      </c>
      <c r="Q292" s="941" t="s">
        <v>537</v>
      </c>
      <c r="R292" s="941"/>
      <c r="S292" s="941"/>
      <c r="T292" s="941"/>
      <c r="U292" s="452"/>
      <c r="V292" s="452">
        <v>14</v>
      </c>
      <c r="W292" s="452" t="s">
        <v>538</v>
      </c>
    </row>
    <row r="293" s="450" customFormat="1" spans="1:23">
      <c r="A293" s="522" t="s">
        <v>535</v>
      </c>
      <c r="B293" s="449">
        <v>610</v>
      </c>
      <c r="C293" s="452">
        <v>1</v>
      </c>
      <c r="D293" s="452" t="s">
        <v>513</v>
      </c>
      <c r="E293" s="452" t="s">
        <v>547</v>
      </c>
      <c r="F293" s="479">
        <v>3</v>
      </c>
      <c r="G293" s="929"/>
      <c r="H293" s="948" t="s">
        <v>402</v>
      </c>
      <c r="J293" s="622" t="s">
        <v>470</v>
      </c>
      <c r="K293" s="928"/>
      <c r="L293" s="928"/>
      <c r="M293" s="928"/>
      <c r="N293" s="928"/>
      <c r="O293" s="928"/>
      <c r="P293" s="938" t="s">
        <v>166</v>
      </c>
      <c r="Q293" s="941" t="s">
        <v>537</v>
      </c>
      <c r="R293" s="941"/>
      <c r="S293" s="941"/>
      <c r="T293" s="941"/>
      <c r="U293" s="452"/>
      <c r="V293" s="452">
        <v>14</v>
      </c>
      <c r="W293" s="452" t="s">
        <v>538</v>
      </c>
    </row>
    <row r="294" s="450" customFormat="1" spans="1:23">
      <c r="A294" s="522" t="s">
        <v>539</v>
      </c>
      <c r="B294" s="449">
        <v>611</v>
      </c>
      <c r="C294" s="452">
        <v>1</v>
      </c>
      <c r="D294" s="452" t="s">
        <v>513</v>
      </c>
      <c r="E294" s="452" t="s">
        <v>547</v>
      </c>
      <c r="F294" s="479">
        <v>21</v>
      </c>
      <c r="G294" s="929"/>
      <c r="H294" s="948" t="s">
        <v>402</v>
      </c>
      <c r="J294" s="622" t="s">
        <v>470</v>
      </c>
      <c r="K294" s="928"/>
      <c r="L294" s="928"/>
      <c r="M294" s="928"/>
      <c r="N294" s="928"/>
      <c r="O294" s="928"/>
      <c r="P294" s="938" t="s">
        <v>166</v>
      </c>
      <c r="Q294" s="941" t="s">
        <v>356</v>
      </c>
      <c r="R294" s="941"/>
      <c r="S294" s="941"/>
      <c r="T294" s="941"/>
      <c r="U294" s="452"/>
      <c r="V294" s="452">
        <v>14</v>
      </c>
      <c r="W294" s="452" t="s">
        <v>540</v>
      </c>
    </row>
    <row r="295" s="450" customFormat="1" ht="15" spans="1:23">
      <c r="A295" s="523" t="s">
        <v>541</v>
      </c>
      <c r="B295" s="449">
        <v>612</v>
      </c>
      <c r="C295" s="452">
        <v>1</v>
      </c>
      <c r="D295" s="452" t="s">
        <v>513</v>
      </c>
      <c r="E295" s="452" t="s">
        <v>547</v>
      </c>
      <c r="F295" s="479">
        <v>2</v>
      </c>
      <c r="G295" s="929"/>
      <c r="H295" s="948" t="s">
        <v>402</v>
      </c>
      <c r="J295" s="622" t="s">
        <v>470</v>
      </c>
      <c r="K295" s="928"/>
      <c r="L295" s="928"/>
      <c r="M295" s="928"/>
      <c r="N295" s="928"/>
      <c r="O295" s="928"/>
      <c r="P295" s="938" t="s">
        <v>166</v>
      </c>
      <c r="Q295" s="941" t="s">
        <v>542</v>
      </c>
      <c r="R295" s="941"/>
      <c r="S295" s="941"/>
      <c r="T295" s="941"/>
      <c r="U295" s="452"/>
      <c r="V295" s="452">
        <v>14</v>
      </c>
      <c r="W295" s="452"/>
    </row>
    <row r="296" s="450" customFormat="1" ht="15.75" spans="1:23">
      <c r="A296" s="522" t="s">
        <v>548</v>
      </c>
      <c r="B296" s="449">
        <v>613</v>
      </c>
      <c r="C296" s="452">
        <v>1</v>
      </c>
      <c r="D296" s="452" t="s">
        <v>513</v>
      </c>
      <c r="E296" s="452" t="s">
        <v>545</v>
      </c>
      <c r="F296" s="479">
        <v>2</v>
      </c>
      <c r="G296" s="929"/>
      <c r="H296" s="948" t="s">
        <v>402</v>
      </c>
      <c r="J296" s="996" t="s">
        <v>321</v>
      </c>
      <c r="K296" s="997"/>
      <c r="L296" s="928"/>
      <c r="M296" s="928"/>
      <c r="N296" s="928"/>
      <c r="O296" s="928"/>
      <c r="P296" s="938" t="s">
        <v>166</v>
      </c>
      <c r="Q296" s="941" t="s">
        <v>227</v>
      </c>
      <c r="R296" s="941"/>
      <c r="S296" s="941"/>
      <c r="T296" s="941"/>
      <c r="U296" s="452"/>
      <c r="V296" s="452">
        <v>14</v>
      </c>
      <c r="W296" s="452"/>
    </row>
    <row r="297" s="450" customFormat="1" ht="15.75" spans="1:23">
      <c r="A297" s="522" t="s">
        <v>549</v>
      </c>
      <c r="B297" s="449">
        <v>614</v>
      </c>
      <c r="C297" s="452">
        <v>1</v>
      </c>
      <c r="D297" s="452" t="s">
        <v>545</v>
      </c>
      <c r="E297" s="452" t="s">
        <v>536</v>
      </c>
      <c r="F297" s="479">
        <v>2</v>
      </c>
      <c r="G297" s="929"/>
      <c r="H297" s="948" t="s">
        <v>402</v>
      </c>
      <c r="J297" s="998" t="s">
        <v>321</v>
      </c>
      <c r="K297" s="999"/>
      <c r="L297" s="928"/>
      <c r="M297" s="928"/>
      <c r="N297" s="928"/>
      <c r="O297" s="928"/>
      <c r="P297" s="938" t="s">
        <v>166</v>
      </c>
      <c r="Q297" s="941" t="s">
        <v>227</v>
      </c>
      <c r="R297" s="941"/>
      <c r="S297" s="941"/>
      <c r="T297" s="941"/>
      <c r="U297" s="452"/>
      <c r="V297" s="452">
        <v>14</v>
      </c>
      <c r="W297" s="452"/>
    </row>
    <row r="298" s="512" customFormat="1" ht="15.75" spans="1:23">
      <c r="A298" s="523" t="s">
        <v>550</v>
      </c>
      <c r="B298" s="461">
        <v>615</v>
      </c>
      <c r="C298" s="373">
        <v>1</v>
      </c>
      <c r="D298" s="373" t="s">
        <v>536</v>
      </c>
      <c r="E298" s="373" t="s">
        <v>547</v>
      </c>
      <c r="F298" s="945">
        <v>2</v>
      </c>
      <c r="G298" s="946"/>
      <c r="H298" s="949" t="s">
        <v>402</v>
      </c>
      <c r="I298" s="450"/>
      <c r="J298" s="998" t="s">
        <v>321</v>
      </c>
      <c r="K298" s="1000"/>
      <c r="L298" s="951"/>
      <c r="M298" s="951"/>
      <c r="N298" s="951"/>
      <c r="O298" s="951"/>
      <c r="P298" s="973" t="s">
        <v>166</v>
      </c>
      <c r="Q298" s="986" t="s">
        <v>227</v>
      </c>
      <c r="R298" s="986"/>
      <c r="S298" s="986"/>
      <c r="T298" s="986"/>
      <c r="U298" s="373"/>
      <c r="V298" s="373">
        <v>14</v>
      </c>
      <c r="W298" s="373"/>
    </row>
    <row r="299" s="450" customFormat="1" ht="15" spans="1:23">
      <c r="A299" s="522" t="s">
        <v>551</v>
      </c>
      <c r="B299" s="449">
        <v>616</v>
      </c>
      <c r="C299" s="452">
        <v>1</v>
      </c>
      <c r="D299" s="452" t="s">
        <v>513</v>
      </c>
      <c r="E299" s="452" t="s">
        <v>545</v>
      </c>
      <c r="F299" s="479">
        <v>2</v>
      </c>
      <c r="G299" s="929"/>
      <c r="H299" s="948" t="s">
        <v>402</v>
      </c>
      <c r="J299" s="1001" t="s">
        <v>470</v>
      </c>
      <c r="K299" s="999" t="s">
        <v>321</v>
      </c>
      <c r="L299" s="928"/>
      <c r="M299" s="928"/>
      <c r="N299" s="928"/>
      <c r="O299" s="928"/>
      <c r="P299" s="938" t="s">
        <v>166</v>
      </c>
      <c r="Q299" s="941" t="s">
        <v>227</v>
      </c>
      <c r="R299" s="941"/>
      <c r="S299" s="941"/>
      <c r="T299" s="941"/>
      <c r="U299" s="452"/>
      <c r="V299" s="452">
        <v>14</v>
      </c>
      <c r="W299" s="452"/>
    </row>
    <row r="300" s="450" customFormat="1" spans="1:23">
      <c r="A300" s="522" t="s">
        <v>552</v>
      </c>
      <c r="B300" s="449">
        <v>617</v>
      </c>
      <c r="C300" s="452">
        <v>1</v>
      </c>
      <c r="D300" s="452" t="s">
        <v>545</v>
      </c>
      <c r="E300" s="452" t="s">
        <v>536</v>
      </c>
      <c r="F300" s="479">
        <v>2</v>
      </c>
      <c r="G300" s="929"/>
      <c r="H300" s="948" t="s">
        <v>402</v>
      </c>
      <c r="J300" s="1001" t="s">
        <v>470</v>
      </c>
      <c r="K300" s="999" t="s">
        <v>321</v>
      </c>
      <c r="L300" s="928"/>
      <c r="M300" s="928"/>
      <c r="N300" s="928"/>
      <c r="O300" s="928"/>
      <c r="P300" s="938" t="s">
        <v>166</v>
      </c>
      <c r="Q300" s="941" t="s">
        <v>227</v>
      </c>
      <c r="R300" s="941"/>
      <c r="S300" s="941"/>
      <c r="T300" s="941"/>
      <c r="U300" s="452"/>
      <c r="V300" s="452">
        <v>14</v>
      </c>
      <c r="W300" s="452"/>
    </row>
    <row r="301" s="512" customFormat="1" ht="15" spans="1:23">
      <c r="A301" s="523" t="s">
        <v>553</v>
      </c>
      <c r="B301" s="461">
        <v>618</v>
      </c>
      <c r="C301" s="373">
        <v>1</v>
      </c>
      <c r="D301" s="373" t="s">
        <v>536</v>
      </c>
      <c r="E301" s="373" t="s">
        <v>547</v>
      </c>
      <c r="F301" s="945">
        <v>2</v>
      </c>
      <c r="G301" s="946"/>
      <c r="H301" s="949" t="s">
        <v>402</v>
      </c>
      <c r="I301" s="450"/>
      <c r="J301" s="998" t="s">
        <v>470</v>
      </c>
      <c r="K301" s="1000" t="s">
        <v>321</v>
      </c>
      <c r="L301" s="951"/>
      <c r="M301" s="951"/>
      <c r="N301" s="951"/>
      <c r="O301" s="951"/>
      <c r="P301" s="973" t="s">
        <v>166</v>
      </c>
      <c r="Q301" s="986" t="s">
        <v>227</v>
      </c>
      <c r="R301" s="986"/>
      <c r="S301" s="986"/>
      <c r="T301" s="986"/>
      <c r="U301" s="373"/>
      <c r="V301" s="373">
        <v>14</v>
      </c>
      <c r="W301" s="373"/>
    </row>
    <row r="302" s="450" customFormat="1" ht="15" spans="1:23">
      <c r="A302" s="522" t="s">
        <v>535</v>
      </c>
      <c r="B302" s="449">
        <v>620</v>
      </c>
      <c r="C302" s="452">
        <v>1</v>
      </c>
      <c r="D302" s="452" t="s">
        <v>465</v>
      </c>
      <c r="E302" s="452" t="s">
        <v>478</v>
      </c>
      <c r="F302" s="479">
        <v>3</v>
      </c>
      <c r="G302" s="929"/>
      <c r="H302" s="966"/>
      <c r="I302" s="948" t="s">
        <v>402</v>
      </c>
      <c r="J302" s="622"/>
      <c r="K302" s="928"/>
      <c r="L302" s="928"/>
      <c r="M302" s="928"/>
      <c r="N302" s="928"/>
      <c r="O302" s="928"/>
      <c r="P302" s="938" t="s">
        <v>166</v>
      </c>
      <c r="Q302" s="941" t="s">
        <v>537</v>
      </c>
      <c r="R302" s="941"/>
      <c r="S302" s="941"/>
      <c r="T302" s="941"/>
      <c r="U302" s="452"/>
      <c r="V302" s="452">
        <v>14</v>
      </c>
      <c r="W302" s="452" t="s">
        <v>538</v>
      </c>
    </row>
    <row r="303" s="450" customFormat="1" spans="1:23">
      <c r="A303" s="522" t="s">
        <v>535</v>
      </c>
      <c r="B303" s="449">
        <v>621</v>
      </c>
      <c r="C303" s="452">
        <v>1</v>
      </c>
      <c r="D303" s="452" t="s">
        <v>465</v>
      </c>
      <c r="E303" s="452" t="s">
        <v>478</v>
      </c>
      <c r="F303" s="479">
        <v>3</v>
      </c>
      <c r="G303" s="929"/>
      <c r="H303" s="966"/>
      <c r="I303" s="948" t="s">
        <v>402</v>
      </c>
      <c r="J303" s="622"/>
      <c r="K303" s="928"/>
      <c r="L303" s="928"/>
      <c r="M303" s="928"/>
      <c r="N303" s="928"/>
      <c r="O303" s="928"/>
      <c r="P303" s="938" t="s">
        <v>166</v>
      </c>
      <c r="Q303" s="941" t="s">
        <v>537</v>
      </c>
      <c r="R303" s="941"/>
      <c r="S303" s="941"/>
      <c r="T303" s="941"/>
      <c r="U303" s="452"/>
      <c r="V303" s="452">
        <v>14</v>
      </c>
      <c r="W303" s="452" t="s">
        <v>538</v>
      </c>
    </row>
    <row r="304" s="450" customFormat="1" spans="1:23">
      <c r="A304" s="522" t="s">
        <v>535</v>
      </c>
      <c r="B304" s="449">
        <v>622</v>
      </c>
      <c r="C304" s="452">
        <v>1</v>
      </c>
      <c r="D304" s="452" t="s">
        <v>465</v>
      </c>
      <c r="E304" s="452" t="s">
        <v>478</v>
      </c>
      <c r="F304" s="479">
        <v>3</v>
      </c>
      <c r="G304" s="929"/>
      <c r="H304" s="966"/>
      <c r="I304" s="948" t="s">
        <v>402</v>
      </c>
      <c r="J304" s="622"/>
      <c r="K304" s="928"/>
      <c r="L304" s="928"/>
      <c r="M304" s="928"/>
      <c r="N304" s="928"/>
      <c r="O304" s="928"/>
      <c r="P304" s="938" t="s">
        <v>166</v>
      </c>
      <c r="Q304" s="941" t="s">
        <v>537</v>
      </c>
      <c r="R304" s="941"/>
      <c r="S304" s="941"/>
      <c r="T304" s="941"/>
      <c r="U304" s="452"/>
      <c r="V304" s="452">
        <v>14</v>
      </c>
      <c r="W304" s="452" t="s">
        <v>538</v>
      </c>
    </row>
    <row r="305" s="450" customFormat="1" spans="1:23">
      <c r="A305" s="522" t="s">
        <v>539</v>
      </c>
      <c r="B305" s="449">
        <v>623</v>
      </c>
      <c r="C305" s="452">
        <v>1</v>
      </c>
      <c r="D305" s="452" t="s">
        <v>465</v>
      </c>
      <c r="E305" s="452" t="s">
        <v>478</v>
      </c>
      <c r="F305" s="479">
        <v>21</v>
      </c>
      <c r="G305" s="929"/>
      <c r="H305" s="966"/>
      <c r="I305" s="948" t="s">
        <v>402</v>
      </c>
      <c r="J305" s="622"/>
      <c r="K305" s="928"/>
      <c r="L305" s="928"/>
      <c r="M305" s="928"/>
      <c r="N305" s="928"/>
      <c r="O305" s="928"/>
      <c r="P305" s="938" t="s">
        <v>166</v>
      </c>
      <c r="Q305" s="941" t="s">
        <v>356</v>
      </c>
      <c r="R305" s="941"/>
      <c r="S305" s="941"/>
      <c r="T305" s="941"/>
      <c r="U305" s="452"/>
      <c r="V305" s="452">
        <v>14</v>
      </c>
      <c r="W305" s="452" t="s">
        <v>540</v>
      </c>
    </row>
    <row r="306" s="450" customFormat="1" spans="1:23">
      <c r="A306" s="522" t="s">
        <v>543</v>
      </c>
      <c r="B306" s="449">
        <v>624</v>
      </c>
      <c r="C306" s="452">
        <v>1</v>
      </c>
      <c r="D306" s="452" t="s">
        <v>465</v>
      </c>
      <c r="E306" s="452" t="s">
        <v>489</v>
      </c>
      <c r="F306" s="479">
        <v>2</v>
      </c>
      <c r="G306" s="929"/>
      <c r="H306" s="966"/>
      <c r="I306" s="948" t="s">
        <v>402</v>
      </c>
      <c r="J306" s="622"/>
      <c r="K306" s="928"/>
      <c r="L306" s="928"/>
      <c r="M306" s="928"/>
      <c r="N306" s="928"/>
      <c r="O306" s="928"/>
      <c r="P306" s="938" t="s">
        <v>166</v>
      </c>
      <c r="Q306" s="941" t="s">
        <v>227</v>
      </c>
      <c r="R306" s="941"/>
      <c r="S306" s="941"/>
      <c r="T306" s="941"/>
      <c r="U306" s="452"/>
      <c r="V306" s="452">
        <v>14</v>
      </c>
      <c r="W306" s="452"/>
    </row>
    <row r="307" s="450" customFormat="1" spans="1:23">
      <c r="A307" s="522" t="s">
        <v>544</v>
      </c>
      <c r="B307" s="449">
        <v>625</v>
      </c>
      <c r="C307" s="452">
        <v>1</v>
      </c>
      <c r="D307" s="452" t="s">
        <v>489</v>
      </c>
      <c r="E307" s="452" t="s">
        <v>554</v>
      </c>
      <c r="F307" s="479">
        <v>2</v>
      </c>
      <c r="G307" s="929"/>
      <c r="H307" s="966"/>
      <c r="I307" s="948" t="s">
        <v>402</v>
      </c>
      <c r="J307" s="622"/>
      <c r="K307" s="928"/>
      <c r="L307" s="928"/>
      <c r="M307" s="928"/>
      <c r="N307" s="928"/>
      <c r="O307" s="928"/>
      <c r="P307" s="938" t="s">
        <v>166</v>
      </c>
      <c r="Q307" s="941" t="s">
        <v>227</v>
      </c>
      <c r="R307" s="941"/>
      <c r="S307" s="941"/>
      <c r="T307" s="941"/>
      <c r="U307" s="452"/>
      <c r="V307" s="452">
        <v>14</v>
      </c>
      <c r="W307" s="452"/>
    </row>
    <row r="308" s="432" customFormat="1" ht="18" customHeight="1" spans="1:23">
      <c r="A308" s="944" t="s">
        <v>546</v>
      </c>
      <c r="B308" s="431">
        <v>626</v>
      </c>
      <c r="C308" s="371">
        <v>1</v>
      </c>
      <c r="D308" s="371" t="s">
        <v>554</v>
      </c>
      <c r="E308" s="371" t="s">
        <v>478</v>
      </c>
      <c r="F308" s="483">
        <v>2</v>
      </c>
      <c r="G308" s="932"/>
      <c r="H308" s="989"/>
      <c r="I308" s="965" t="s">
        <v>402</v>
      </c>
      <c r="J308" s="1002"/>
      <c r="K308" s="931"/>
      <c r="L308" s="931"/>
      <c r="M308" s="931"/>
      <c r="N308" s="931"/>
      <c r="O308" s="931"/>
      <c r="P308" s="979" t="s">
        <v>166</v>
      </c>
      <c r="Q308" s="942" t="s">
        <v>227</v>
      </c>
      <c r="R308" s="942"/>
      <c r="S308" s="942"/>
      <c r="T308" s="942"/>
      <c r="U308" s="371"/>
      <c r="V308" s="371">
        <v>14</v>
      </c>
      <c r="W308" s="371"/>
    </row>
    <row r="309" s="450" customFormat="1" spans="1:22">
      <c r="A309" s="522" t="s">
        <v>555</v>
      </c>
      <c r="B309" s="452">
        <v>650</v>
      </c>
      <c r="C309" s="452">
        <v>1</v>
      </c>
      <c r="D309" s="452" t="s">
        <v>556</v>
      </c>
      <c r="E309" s="452" t="s">
        <v>557</v>
      </c>
      <c r="F309" s="452">
        <v>21</v>
      </c>
      <c r="G309" s="452"/>
      <c r="H309" s="452"/>
      <c r="I309" s="948" t="s">
        <v>402</v>
      </c>
      <c r="M309" s="452"/>
      <c r="P309" s="522" t="s">
        <v>166</v>
      </c>
      <c r="Q309" s="455" t="s">
        <v>356</v>
      </c>
      <c r="R309" s="452"/>
      <c r="V309" s="452">
        <v>7</v>
      </c>
    </row>
    <row r="310" s="450" customFormat="1" spans="1:23">
      <c r="A310" s="522" t="s">
        <v>558</v>
      </c>
      <c r="B310" s="452">
        <v>652</v>
      </c>
      <c r="C310" s="452">
        <v>1</v>
      </c>
      <c r="D310" s="452" t="s">
        <v>556</v>
      </c>
      <c r="E310" s="452" t="s">
        <v>557</v>
      </c>
      <c r="F310" s="452">
        <v>7</v>
      </c>
      <c r="G310" s="452"/>
      <c r="H310" s="452"/>
      <c r="I310" s="948" t="s">
        <v>402</v>
      </c>
      <c r="M310" s="452"/>
      <c r="N310" s="452"/>
      <c r="O310" s="452"/>
      <c r="P310" s="522" t="s">
        <v>166</v>
      </c>
      <c r="Q310" s="455" t="s">
        <v>559</v>
      </c>
      <c r="R310" s="452"/>
      <c r="V310" s="452">
        <v>7</v>
      </c>
      <c r="W310" s="452"/>
    </row>
    <row r="311" s="450" customFormat="1" ht="15" spans="1:23">
      <c r="A311" s="523" t="s">
        <v>560</v>
      </c>
      <c r="B311" s="373">
        <v>653</v>
      </c>
      <c r="C311" s="452">
        <v>1</v>
      </c>
      <c r="D311" s="452" t="s">
        <v>556</v>
      </c>
      <c r="E311" s="452" t="s">
        <v>557</v>
      </c>
      <c r="F311" s="452">
        <v>9</v>
      </c>
      <c r="G311" s="452"/>
      <c r="H311" s="452"/>
      <c r="I311" s="948" t="s">
        <v>402</v>
      </c>
      <c r="M311" s="452"/>
      <c r="N311" s="452"/>
      <c r="O311" s="452"/>
      <c r="P311" s="522" t="s">
        <v>166</v>
      </c>
      <c r="Q311" s="455" t="s">
        <v>561</v>
      </c>
      <c r="R311" s="452"/>
      <c r="V311" s="452">
        <v>7</v>
      </c>
      <c r="W311" s="452" t="s">
        <v>364</v>
      </c>
    </row>
    <row r="312" s="373" customFormat="1" ht="15.75" spans="1:22">
      <c r="A312" s="990" t="s">
        <v>562</v>
      </c>
      <c r="B312" s="370">
        <v>663</v>
      </c>
      <c r="C312" s="373">
        <v>1</v>
      </c>
      <c r="D312" s="452" t="s">
        <v>556</v>
      </c>
      <c r="E312" s="452" t="s">
        <v>557</v>
      </c>
      <c r="F312" s="373">
        <v>3</v>
      </c>
      <c r="G312" s="373" t="s">
        <v>165</v>
      </c>
      <c r="H312" s="450"/>
      <c r="I312" s="948" t="s">
        <v>402</v>
      </c>
      <c r="P312" s="373" t="s">
        <v>166</v>
      </c>
      <c r="Q312" s="458" t="s">
        <v>239</v>
      </c>
      <c r="V312" s="373">
        <v>7</v>
      </c>
    </row>
    <row r="313" s="450" customFormat="1" ht="15" spans="1:22">
      <c r="A313" s="449" t="s">
        <v>563</v>
      </c>
      <c r="B313" s="428">
        <v>654</v>
      </c>
      <c r="C313" s="450">
        <v>1</v>
      </c>
      <c r="D313" s="991" t="s">
        <v>556</v>
      </c>
      <c r="E313" s="992" t="s">
        <v>564</v>
      </c>
      <c r="F313" s="449">
        <v>2</v>
      </c>
      <c r="I313" s="948" t="s">
        <v>402</v>
      </c>
      <c r="P313" s="449" t="s">
        <v>166</v>
      </c>
      <c r="Q313" s="451" t="s">
        <v>227</v>
      </c>
      <c r="V313" s="450">
        <v>7</v>
      </c>
    </row>
    <row r="314" s="450" customFormat="1" spans="1:22">
      <c r="A314" s="449" t="s">
        <v>565</v>
      </c>
      <c r="B314" s="428">
        <v>655</v>
      </c>
      <c r="C314" s="450">
        <v>1</v>
      </c>
      <c r="D314" s="992" t="s">
        <v>564</v>
      </c>
      <c r="E314" s="991" t="s">
        <v>566</v>
      </c>
      <c r="F314" s="449">
        <v>2</v>
      </c>
      <c r="I314" s="948" t="s">
        <v>402</v>
      </c>
      <c r="P314" s="449" t="s">
        <v>166</v>
      </c>
      <c r="Q314" s="451" t="s">
        <v>227</v>
      </c>
      <c r="V314" s="450">
        <v>7</v>
      </c>
    </row>
    <row r="315" s="512" customFormat="1" ht="15" spans="1:22">
      <c r="A315" s="461" t="s">
        <v>567</v>
      </c>
      <c r="B315" s="461">
        <v>656</v>
      </c>
      <c r="C315" s="512">
        <v>1</v>
      </c>
      <c r="D315" s="993" t="s">
        <v>566</v>
      </c>
      <c r="E315" s="991" t="s">
        <v>557</v>
      </c>
      <c r="F315" s="461">
        <v>2</v>
      </c>
      <c r="H315" s="450"/>
      <c r="I315" s="949" t="s">
        <v>402</v>
      </c>
      <c r="P315" s="461" t="s">
        <v>166</v>
      </c>
      <c r="Q315" s="504" t="s">
        <v>227</v>
      </c>
      <c r="V315" s="512">
        <v>7</v>
      </c>
    </row>
    <row r="316" s="450" customFormat="1" ht="15" spans="1:23">
      <c r="A316" s="522" t="s">
        <v>558</v>
      </c>
      <c r="B316" s="452">
        <v>701</v>
      </c>
      <c r="C316" s="452">
        <v>1</v>
      </c>
      <c r="D316" s="994" t="s">
        <v>566</v>
      </c>
      <c r="E316" s="452" t="s">
        <v>568</v>
      </c>
      <c r="F316" s="452">
        <v>7</v>
      </c>
      <c r="G316" s="452"/>
      <c r="H316" s="948" t="s">
        <v>402</v>
      </c>
      <c r="J316" s="450" t="s">
        <v>501</v>
      </c>
      <c r="L316" s="1003" t="s">
        <v>569</v>
      </c>
      <c r="M316" s="452"/>
      <c r="N316" s="452"/>
      <c r="O316" s="452"/>
      <c r="P316" s="522" t="s">
        <v>166</v>
      </c>
      <c r="Q316" s="455" t="s">
        <v>559</v>
      </c>
      <c r="R316" s="452"/>
      <c r="V316" s="452">
        <v>7</v>
      </c>
      <c r="W316" s="452"/>
    </row>
    <row r="317" s="450" customFormat="1" spans="1:22">
      <c r="A317" s="522" t="s">
        <v>570</v>
      </c>
      <c r="B317" s="452">
        <v>702</v>
      </c>
      <c r="C317" s="452">
        <v>1</v>
      </c>
      <c r="D317" s="995" t="s">
        <v>566</v>
      </c>
      <c r="E317" s="452" t="s">
        <v>568</v>
      </c>
      <c r="F317" s="452">
        <v>21</v>
      </c>
      <c r="G317" s="452"/>
      <c r="H317" s="948" t="s">
        <v>402</v>
      </c>
      <c r="J317" s="450" t="s">
        <v>501</v>
      </c>
      <c r="K317" s="450" t="s">
        <v>401</v>
      </c>
      <c r="L317" s="1003" t="s">
        <v>569</v>
      </c>
      <c r="M317" s="452"/>
      <c r="P317" s="522" t="s">
        <v>166</v>
      </c>
      <c r="Q317" s="455" t="s">
        <v>356</v>
      </c>
      <c r="R317" s="452"/>
      <c r="V317" s="452">
        <v>7</v>
      </c>
    </row>
    <row r="318" s="450" customFormat="1" spans="1:22">
      <c r="A318" s="522" t="s">
        <v>571</v>
      </c>
      <c r="B318" s="452">
        <v>703</v>
      </c>
      <c r="C318" s="452">
        <v>1</v>
      </c>
      <c r="D318" s="995" t="s">
        <v>566</v>
      </c>
      <c r="E318" s="452" t="s">
        <v>568</v>
      </c>
      <c r="F318" s="452">
        <v>21</v>
      </c>
      <c r="G318" s="452"/>
      <c r="H318" s="948" t="s">
        <v>402</v>
      </c>
      <c r="J318" s="450" t="s">
        <v>401</v>
      </c>
      <c r="K318" s="450" t="s">
        <v>285</v>
      </c>
      <c r="L318" s="1003" t="s">
        <v>569</v>
      </c>
      <c r="M318" s="452"/>
      <c r="P318" s="522" t="s">
        <v>166</v>
      </c>
      <c r="Q318" s="455" t="s">
        <v>356</v>
      </c>
      <c r="R318" s="452"/>
      <c r="V318" s="452">
        <v>7</v>
      </c>
    </row>
    <row r="319" s="450" customFormat="1" spans="1:22">
      <c r="A319" s="522" t="s">
        <v>572</v>
      </c>
      <c r="B319" s="452">
        <v>704</v>
      </c>
      <c r="C319" s="452">
        <v>1</v>
      </c>
      <c r="D319" s="995" t="s">
        <v>566</v>
      </c>
      <c r="E319" s="452" t="s">
        <v>568</v>
      </c>
      <c r="F319" s="452">
        <v>21</v>
      </c>
      <c r="G319" s="452"/>
      <c r="H319" s="948" t="s">
        <v>402</v>
      </c>
      <c r="J319" s="450" t="s">
        <v>285</v>
      </c>
      <c r="L319" s="1003" t="s">
        <v>569</v>
      </c>
      <c r="M319" s="452"/>
      <c r="P319" s="522" t="s">
        <v>166</v>
      </c>
      <c r="Q319" s="455" t="s">
        <v>356</v>
      </c>
      <c r="R319" s="452"/>
      <c r="V319" s="452">
        <v>7</v>
      </c>
    </row>
    <row r="320" s="450" customFormat="1" spans="1:23">
      <c r="A320" s="522" t="s">
        <v>573</v>
      </c>
      <c r="B320" s="452">
        <v>705</v>
      </c>
      <c r="C320" s="452">
        <v>1</v>
      </c>
      <c r="D320" s="995" t="s">
        <v>566</v>
      </c>
      <c r="E320" s="452" t="s">
        <v>568</v>
      </c>
      <c r="F320" s="452">
        <v>9</v>
      </c>
      <c r="G320" s="452"/>
      <c r="H320" s="948" t="s">
        <v>402</v>
      </c>
      <c r="J320" s="450" t="s">
        <v>501</v>
      </c>
      <c r="K320" s="450" t="s">
        <v>447</v>
      </c>
      <c r="L320" s="1003" t="s">
        <v>569</v>
      </c>
      <c r="M320" s="452"/>
      <c r="N320" s="452"/>
      <c r="O320" s="452"/>
      <c r="P320" s="522" t="s">
        <v>166</v>
      </c>
      <c r="Q320" s="455" t="s">
        <v>561</v>
      </c>
      <c r="R320" s="452"/>
      <c r="V320" s="452">
        <v>7</v>
      </c>
      <c r="W320" s="452" t="s">
        <v>364</v>
      </c>
    </row>
    <row r="321" s="512" customFormat="1" ht="15" spans="1:23">
      <c r="A321" s="523" t="s">
        <v>574</v>
      </c>
      <c r="B321" s="452">
        <v>706</v>
      </c>
      <c r="C321" s="373">
        <v>1</v>
      </c>
      <c r="D321" s="1004" t="s">
        <v>566</v>
      </c>
      <c r="E321" s="373" t="s">
        <v>568</v>
      </c>
      <c r="F321" s="373">
        <v>9</v>
      </c>
      <c r="G321" s="373"/>
      <c r="H321" s="949" t="s">
        <v>402</v>
      </c>
      <c r="I321" s="450"/>
      <c r="J321" s="512" t="s">
        <v>447</v>
      </c>
      <c r="L321" s="1003" t="s">
        <v>569</v>
      </c>
      <c r="M321" s="373"/>
      <c r="N321" s="373"/>
      <c r="O321" s="373"/>
      <c r="P321" s="523" t="s">
        <v>166</v>
      </c>
      <c r="Q321" s="458" t="s">
        <v>561</v>
      </c>
      <c r="R321" s="373"/>
      <c r="V321" s="373">
        <v>7</v>
      </c>
      <c r="W321" s="373" t="s">
        <v>364</v>
      </c>
    </row>
    <row r="322" s="373" customFormat="1" ht="15.75" spans="1:22">
      <c r="A322" s="990" t="s">
        <v>562</v>
      </c>
      <c r="B322" s="370">
        <v>740</v>
      </c>
      <c r="C322" s="373">
        <v>1</v>
      </c>
      <c r="D322" s="1005" t="s">
        <v>566</v>
      </c>
      <c r="E322" s="1006" t="s">
        <v>568</v>
      </c>
      <c r="F322" s="373">
        <v>3</v>
      </c>
      <c r="G322" s="373" t="s">
        <v>165</v>
      </c>
      <c r="H322" s="949" t="s">
        <v>402</v>
      </c>
      <c r="I322" s="512"/>
      <c r="J322" s="1011" t="s">
        <v>505</v>
      </c>
      <c r="L322" s="1003" t="s">
        <v>569</v>
      </c>
      <c r="P322" s="373" t="s">
        <v>166</v>
      </c>
      <c r="Q322" s="458" t="s">
        <v>239</v>
      </c>
      <c r="V322" s="373">
        <v>7</v>
      </c>
    </row>
    <row r="323" s="450" customFormat="1" ht="15" spans="1:22">
      <c r="A323" s="449" t="s">
        <v>575</v>
      </c>
      <c r="B323" s="452">
        <v>707</v>
      </c>
      <c r="C323" s="450">
        <v>1</v>
      </c>
      <c r="D323" s="995" t="s">
        <v>566</v>
      </c>
      <c r="E323" s="1007" t="s">
        <v>557</v>
      </c>
      <c r="F323" s="449">
        <v>2</v>
      </c>
      <c r="H323" s="948" t="s">
        <v>402</v>
      </c>
      <c r="J323" s="450" t="s">
        <v>501</v>
      </c>
      <c r="K323" s="450" t="s">
        <v>401</v>
      </c>
      <c r="L323" s="1003" t="s">
        <v>569</v>
      </c>
      <c r="P323" s="449" t="s">
        <v>166</v>
      </c>
      <c r="Q323" s="451" t="s">
        <v>227</v>
      </c>
      <c r="V323" s="450">
        <v>7</v>
      </c>
    </row>
    <row r="324" s="450" customFormat="1" spans="1:22">
      <c r="A324" s="449" t="s">
        <v>576</v>
      </c>
      <c r="B324" s="452">
        <v>708</v>
      </c>
      <c r="C324" s="450">
        <v>1</v>
      </c>
      <c r="D324" s="995" t="s">
        <v>557</v>
      </c>
      <c r="E324" s="1007" t="s">
        <v>577</v>
      </c>
      <c r="F324" s="449">
        <v>2</v>
      </c>
      <c r="H324" s="948" t="s">
        <v>402</v>
      </c>
      <c r="J324" s="450" t="s">
        <v>501</v>
      </c>
      <c r="K324" s="450" t="s">
        <v>401</v>
      </c>
      <c r="L324" s="1003" t="s">
        <v>569</v>
      </c>
      <c r="P324" s="449" t="s">
        <v>166</v>
      </c>
      <c r="Q324" s="451" t="s">
        <v>227</v>
      </c>
      <c r="V324" s="450">
        <v>7</v>
      </c>
    </row>
    <row r="325" s="450" customFormat="1" ht="15" spans="1:22">
      <c r="A325" s="461" t="s">
        <v>578</v>
      </c>
      <c r="B325" s="452">
        <v>709</v>
      </c>
      <c r="C325" s="450">
        <v>1</v>
      </c>
      <c r="D325" s="1004" t="s">
        <v>577</v>
      </c>
      <c r="E325" s="1008" t="s">
        <v>568</v>
      </c>
      <c r="F325" s="449">
        <v>2</v>
      </c>
      <c r="H325" s="948" t="s">
        <v>402</v>
      </c>
      <c r="J325" s="450" t="s">
        <v>501</v>
      </c>
      <c r="K325" s="450" t="s">
        <v>401</v>
      </c>
      <c r="L325" s="1003" t="s">
        <v>569</v>
      </c>
      <c r="P325" s="449" t="s">
        <v>166</v>
      </c>
      <c r="Q325" s="451" t="s">
        <v>227</v>
      </c>
      <c r="V325" s="450">
        <v>7</v>
      </c>
    </row>
    <row r="326" s="450" customFormat="1" ht="15" spans="1:22">
      <c r="A326" s="449" t="s">
        <v>579</v>
      </c>
      <c r="B326" s="452">
        <v>712</v>
      </c>
      <c r="C326" s="450">
        <v>1</v>
      </c>
      <c r="D326" s="995" t="s">
        <v>566</v>
      </c>
      <c r="E326" s="1007" t="s">
        <v>557</v>
      </c>
      <c r="F326" s="449">
        <v>2</v>
      </c>
      <c r="H326" s="948" t="s">
        <v>402</v>
      </c>
      <c r="J326" s="450" t="s">
        <v>401</v>
      </c>
      <c r="K326" s="450" t="s">
        <v>285</v>
      </c>
      <c r="L326" s="1003" t="s">
        <v>569</v>
      </c>
      <c r="P326" s="449" t="s">
        <v>166</v>
      </c>
      <c r="Q326" s="451" t="s">
        <v>227</v>
      </c>
      <c r="V326" s="450">
        <v>7</v>
      </c>
    </row>
    <row r="327" s="450" customFormat="1" spans="1:22">
      <c r="A327" s="449" t="s">
        <v>580</v>
      </c>
      <c r="B327" s="452">
        <v>713</v>
      </c>
      <c r="C327" s="450">
        <v>1</v>
      </c>
      <c r="D327" s="995" t="s">
        <v>557</v>
      </c>
      <c r="E327" s="1007" t="s">
        <v>577</v>
      </c>
      <c r="F327" s="449">
        <v>2</v>
      </c>
      <c r="H327" s="948" t="s">
        <v>402</v>
      </c>
      <c r="J327" s="450" t="s">
        <v>401</v>
      </c>
      <c r="K327" s="450" t="s">
        <v>285</v>
      </c>
      <c r="L327" s="1003" t="s">
        <v>569</v>
      </c>
      <c r="P327" s="449" t="s">
        <v>166</v>
      </c>
      <c r="Q327" s="451" t="s">
        <v>227</v>
      </c>
      <c r="V327" s="450">
        <v>7</v>
      </c>
    </row>
    <row r="328" s="450" customFormat="1" ht="15" spans="1:22">
      <c r="A328" s="461" t="s">
        <v>581</v>
      </c>
      <c r="B328" s="452">
        <v>714</v>
      </c>
      <c r="C328" s="450">
        <v>1</v>
      </c>
      <c r="D328" s="1004" t="s">
        <v>577</v>
      </c>
      <c r="E328" s="1008" t="s">
        <v>568</v>
      </c>
      <c r="F328" s="449">
        <v>2</v>
      </c>
      <c r="H328" s="948" t="s">
        <v>402</v>
      </c>
      <c r="J328" s="450" t="s">
        <v>401</v>
      </c>
      <c r="K328" s="450" t="s">
        <v>285</v>
      </c>
      <c r="L328" s="1003" t="s">
        <v>569</v>
      </c>
      <c r="P328" s="449" t="s">
        <v>166</v>
      </c>
      <c r="Q328" s="451" t="s">
        <v>227</v>
      </c>
      <c r="V328" s="450">
        <v>7</v>
      </c>
    </row>
    <row r="329" s="450" customFormat="1" ht="15" spans="1:22">
      <c r="A329" s="449" t="s">
        <v>582</v>
      </c>
      <c r="B329" s="452">
        <v>717</v>
      </c>
      <c r="C329" s="450">
        <v>1</v>
      </c>
      <c r="D329" s="995" t="s">
        <v>566</v>
      </c>
      <c r="E329" s="1007" t="s">
        <v>557</v>
      </c>
      <c r="F329" s="449">
        <v>2</v>
      </c>
      <c r="H329" s="948" t="s">
        <v>402</v>
      </c>
      <c r="J329" s="450" t="s">
        <v>285</v>
      </c>
      <c r="L329" s="1003" t="s">
        <v>569</v>
      </c>
      <c r="P329" s="449" t="s">
        <v>166</v>
      </c>
      <c r="Q329" s="451" t="s">
        <v>227</v>
      </c>
      <c r="V329" s="450">
        <v>7</v>
      </c>
    </row>
    <row r="330" s="450" customFormat="1" spans="1:22">
      <c r="A330" s="449" t="s">
        <v>583</v>
      </c>
      <c r="B330" s="452">
        <v>718</v>
      </c>
      <c r="C330" s="450">
        <v>1</v>
      </c>
      <c r="D330" s="995" t="s">
        <v>557</v>
      </c>
      <c r="E330" s="1007" t="s">
        <v>577</v>
      </c>
      <c r="F330" s="449">
        <v>2</v>
      </c>
      <c r="H330" s="948" t="s">
        <v>402</v>
      </c>
      <c r="J330" s="450" t="s">
        <v>285</v>
      </c>
      <c r="L330" s="1003" t="s">
        <v>569</v>
      </c>
      <c r="P330" s="449" t="s">
        <v>166</v>
      </c>
      <c r="Q330" s="451" t="s">
        <v>227</v>
      </c>
      <c r="V330" s="450">
        <v>7</v>
      </c>
    </row>
    <row r="331" s="450" customFormat="1" ht="15" spans="1:22">
      <c r="A331" s="449" t="s">
        <v>584</v>
      </c>
      <c r="B331" s="452">
        <v>719</v>
      </c>
      <c r="C331" s="450">
        <v>1</v>
      </c>
      <c r="D331" s="1004" t="s">
        <v>577</v>
      </c>
      <c r="E331" s="1008" t="s">
        <v>568</v>
      </c>
      <c r="F331" s="449">
        <v>2</v>
      </c>
      <c r="H331" s="948" t="s">
        <v>402</v>
      </c>
      <c r="J331" s="450" t="s">
        <v>285</v>
      </c>
      <c r="L331" s="1003" t="s">
        <v>569</v>
      </c>
      <c r="P331" s="449" t="s">
        <v>166</v>
      </c>
      <c r="Q331" s="451" t="s">
        <v>227</v>
      </c>
      <c r="V331" s="450">
        <v>7</v>
      </c>
    </row>
    <row r="332" s="534" customFormat="1" ht="15" spans="1:23">
      <c r="A332" s="862" t="s">
        <v>585</v>
      </c>
      <c r="B332" s="862">
        <v>750</v>
      </c>
      <c r="C332" s="862">
        <v>1</v>
      </c>
      <c r="D332" s="452" t="s">
        <v>586</v>
      </c>
      <c r="E332" s="452" t="s">
        <v>587</v>
      </c>
      <c r="F332" s="862">
        <v>11</v>
      </c>
      <c r="G332" s="935"/>
      <c r="H332" s="935"/>
      <c r="I332" s="948" t="s">
        <v>402</v>
      </c>
      <c r="J332" s="934"/>
      <c r="K332" s="934"/>
      <c r="L332" s="934"/>
      <c r="M332" s="934"/>
      <c r="N332" s="934"/>
      <c r="O332" s="934"/>
      <c r="P332" s="862" t="s">
        <v>166</v>
      </c>
      <c r="Q332" s="943" t="s">
        <v>588</v>
      </c>
      <c r="R332" s="370"/>
      <c r="S332" s="370"/>
      <c r="T332" s="370"/>
      <c r="U332" s="370"/>
      <c r="V332" s="370">
        <v>15</v>
      </c>
      <c r="W332" s="370" t="s">
        <v>589</v>
      </c>
    </row>
    <row r="333" s="512" customFormat="1" ht="15" spans="1:23">
      <c r="A333" s="523" t="s">
        <v>590</v>
      </c>
      <c r="B333" s="461">
        <v>751</v>
      </c>
      <c r="C333" s="523">
        <v>1</v>
      </c>
      <c r="D333" s="373" t="s">
        <v>586</v>
      </c>
      <c r="E333" s="373" t="s">
        <v>587</v>
      </c>
      <c r="F333" s="945">
        <v>2</v>
      </c>
      <c r="G333" s="946"/>
      <c r="H333" s="949"/>
      <c r="I333" s="949" t="s">
        <v>402</v>
      </c>
      <c r="J333" s="623"/>
      <c r="K333" s="951"/>
      <c r="L333" s="951"/>
      <c r="M333" s="951"/>
      <c r="N333" s="951"/>
      <c r="O333" s="951"/>
      <c r="P333" s="973" t="s">
        <v>166</v>
      </c>
      <c r="Q333" s="986" t="s">
        <v>542</v>
      </c>
      <c r="R333" s="986"/>
      <c r="S333" s="986"/>
      <c r="T333" s="986"/>
      <c r="U333" s="373"/>
      <c r="V333" s="373">
        <v>15</v>
      </c>
      <c r="W333" s="373"/>
    </row>
    <row r="334" s="534" customFormat="1" ht="15" spans="1:23">
      <c r="A334" s="862" t="s">
        <v>591</v>
      </c>
      <c r="B334" s="862">
        <v>752</v>
      </c>
      <c r="C334" s="862">
        <v>1</v>
      </c>
      <c r="D334" s="452" t="s">
        <v>592</v>
      </c>
      <c r="E334" s="452" t="s">
        <v>593</v>
      </c>
      <c r="F334" s="862">
        <v>11</v>
      </c>
      <c r="G334" s="935"/>
      <c r="H334" s="948" t="s">
        <v>402</v>
      </c>
      <c r="I334" s="935"/>
      <c r="J334" s="934" t="s">
        <v>513</v>
      </c>
      <c r="K334" s="934" t="s">
        <v>446</v>
      </c>
      <c r="L334" s="934"/>
      <c r="M334" s="934"/>
      <c r="N334" s="934"/>
      <c r="O334" s="934"/>
      <c r="P334" s="862" t="s">
        <v>166</v>
      </c>
      <c r="Q334" s="943" t="s">
        <v>588</v>
      </c>
      <c r="R334" s="370"/>
      <c r="S334" s="370"/>
      <c r="T334" s="370"/>
      <c r="U334" s="370"/>
      <c r="V334" s="370">
        <v>15</v>
      </c>
      <c r="W334" s="370" t="s">
        <v>589</v>
      </c>
    </row>
    <row r="335" s="450" customFormat="1" ht="15" spans="1:23">
      <c r="A335" s="523" t="s">
        <v>594</v>
      </c>
      <c r="B335" s="449">
        <f>B334+1</f>
        <v>753</v>
      </c>
      <c r="C335" s="522">
        <v>1</v>
      </c>
      <c r="D335" s="452" t="s">
        <v>592</v>
      </c>
      <c r="E335" s="452" t="s">
        <v>593</v>
      </c>
      <c r="F335" s="479">
        <v>2</v>
      </c>
      <c r="G335" s="929"/>
      <c r="H335" s="948" t="s">
        <v>402</v>
      </c>
      <c r="J335" s="934" t="s">
        <v>513</v>
      </c>
      <c r="K335" s="934" t="s">
        <v>446</v>
      </c>
      <c r="L335" s="928"/>
      <c r="M335" s="928"/>
      <c r="N335" s="928"/>
      <c r="O335" s="928"/>
      <c r="P335" s="938" t="s">
        <v>166</v>
      </c>
      <c r="Q335" s="941" t="s">
        <v>542</v>
      </c>
      <c r="R335" s="941"/>
      <c r="S335" s="941"/>
      <c r="T335" s="941"/>
      <c r="U335" s="452"/>
      <c r="V335" s="452">
        <v>15</v>
      </c>
      <c r="W335" s="452"/>
    </row>
    <row r="336" s="534" customFormat="1" ht="15" spans="1:23">
      <c r="A336" s="862" t="s">
        <v>595</v>
      </c>
      <c r="B336" s="862">
        <v>754</v>
      </c>
      <c r="C336" s="862">
        <v>1</v>
      </c>
      <c r="D336" s="452" t="s">
        <v>592</v>
      </c>
      <c r="E336" s="452" t="s">
        <v>593</v>
      </c>
      <c r="F336" s="862">
        <v>11</v>
      </c>
      <c r="G336" s="935"/>
      <c r="H336" s="948" t="s">
        <v>402</v>
      </c>
      <c r="I336" s="935"/>
      <c r="J336" s="622" t="s">
        <v>446</v>
      </c>
      <c r="K336" s="928" t="s">
        <v>326</v>
      </c>
      <c r="L336" s="934"/>
      <c r="M336" s="934"/>
      <c r="N336" s="934"/>
      <c r="O336" s="934"/>
      <c r="P336" s="862" t="s">
        <v>166</v>
      </c>
      <c r="Q336" s="943" t="s">
        <v>588</v>
      </c>
      <c r="R336" s="370"/>
      <c r="S336" s="370"/>
      <c r="T336" s="370"/>
      <c r="U336" s="370"/>
      <c r="V336" s="370">
        <v>15</v>
      </c>
      <c r="W336" s="370" t="s">
        <v>589</v>
      </c>
    </row>
    <row r="337" s="450" customFormat="1" ht="15" spans="1:23">
      <c r="A337" s="523" t="s">
        <v>596</v>
      </c>
      <c r="B337" s="449">
        <f>B336+1</f>
        <v>755</v>
      </c>
      <c r="C337" s="522">
        <v>1</v>
      </c>
      <c r="D337" s="452" t="s">
        <v>592</v>
      </c>
      <c r="E337" s="452" t="s">
        <v>593</v>
      </c>
      <c r="F337" s="479">
        <v>2</v>
      </c>
      <c r="G337" s="929"/>
      <c r="H337" s="948" t="s">
        <v>402</v>
      </c>
      <c r="J337" s="622" t="s">
        <v>446</v>
      </c>
      <c r="K337" s="928" t="s">
        <v>326</v>
      </c>
      <c r="L337" s="928"/>
      <c r="M337" s="928"/>
      <c r="N337" s="928"/>
      <c r="O337" s="928"/>
      <c r="P337" s="938" t="s">
        <v>166</v>
      </c>
      <c r="Q337" s="941" t="s">
        <v>542</v>
      </c>
      <c r="R337" s="941"/>
      <c r="S337" s="941"/>
      <c r="T337" s="941"/>
      <c r="U337" s="452"/>
      <c r="V337" s="452">
        <v>15</v>
      </c>
      <c r="W337" s="452"/>
    </row>
    <row r="338" s="534" customFormat="1" ht="15" spans="1:23">
      <c r="A338" s="862" t="s">
        <v>597</v>
      </c>
      <c r="B338" s="862">
        <v>756</v>
      </c>
      <c r="C338" s="862">
        <v>1</v>
      </c>
      <c r="D338" s="452" t="s">
        <v>592</v>
      </c>
      <c r="E338" s="452" t="s">
        <v>593</v>
      </c>
      <c r="F338" s="862">
        <v>11</v>
      </c>
      <c r="G338" s="935"/>
      <c r="H338" s="948" t="s">
        <v>402</v>
      </c>
      <c r="I338" s="935"/>
      <c r="J338" s="934" t="s">
        <v>326</v>
      </c>
      <c r="K338" s="934"/>
      <c r="L338" s="934"/>
      <c r="M338" s="934"/>
      <c r="N338" s="934"/>
      <c r="O338" s="934"/>
      <c r="P338" s="862" t="s">
        <v>166</v>
      </c>
      <c r="Q338" s="943" t="s">
        <v>588</v>
      </c>
      <c r="R338" s="370"/>
      <c r="S338" s="370"/>
      <c r="T338" s="370"/>
      <c r="U338" s="370"/>
      <c r="V338" s="370">
        <v>15</v>
      </c>
      <c r="W338" s="370" t="s">
        <v>589</v>
      </c>
    </row>
    <row r="339" s="450" customFormat="1" ht="15" spans="1:23">
      <c r="A339" s="523" t="s">
        <v>598</v>
      </c>
      <c r="B339" s="449">
        <f>B338+1</f>
        <v>757</v>
      </c>
      <c r="C339" s="522">
        <v>1</v>
      </c>
      <c r="D339" s="452" t="s">
        <v>592</v>
      </c>
      <c r="E339" s="452" t="s">
        <v>593</v>
      </c>
      <c r="F339" s="479">
        <v>2</v>
      </c>
      <c r="G339" s="929"/>
      <c r="H339" s="948" t="s">
        <v>402</v>
      </c>
      <c r="J339" s="934" t="s">
        <v>326</v>
      </c>
      <c r="K339" s="934"/>
      <c r="L339" s="928"/>
      <c r="M339" s="928"/>
      <c r="N339" s="928"/>
      <c r="O339" s="928"/>
      <c r="P339" s="938" t="s">
        <v>166</v>
      </c>
      <c r="Q339" s="941" t="s">
        <v>542</v>
      </c>
      <c r="R339" s="941"/>
      <c r="S339" s="941"/>
      <c r="T339" s="941"/>
      <c r="U339" s="452"/>
      <c r="V339" s="452">
        <v>15</v>
      </c>
      <c r="W339" s="452"/>
    </row>
    <row r="340" s="450" customFormat="1" ht="15" spans="1:23">
      <c r="A340" s="522" t="s">
        <v>477</v>
      </c>
      <c r="B340" s="452">
        <v>800</v>
      </c>
      <c r="C340" s="452">
        <v>1</v>
      </c>
      <c r="D340" s="452" t="s">
        <v>599</v>
      </c>
      <c r="E340" s="452" t="s">
        <v>600</v>
      </c>
      <c r="F340" s="479">
        <v>1</v>
      </c>
      <c r="G340" s="929"/>
      <c r="H340" s="966"/>
      <c r="I340" s="948" t="s">
        <v>601</v>
      </c>
      <c r="J340" s="622"/>
      <c r="K340" s="928"/>
      <c r="L340" s="622"/>
      <c r="M340" s="928"/>
      <c r="N340" s="928"/>
      <c r="O340" s="928"/>
      <c r="P340" s="479" t="s">
        <v>166</v>
      </c>
      <c r="Q340" s="941" t="s">
        <v>166</v>
      </c>
      <c r="R340" s="452"/>
      <c r="S340" s="452"/>
      <c r="T340" s="452"/>
      <c r="U340" s="452"/>
      <c r="V340" s="452"/>
      <c r="W340" s="452"/>
    </row>
    <row r="341" s="450" customFormat="1" spans="1:23">
      <c r="A341" s="522" t="s">
        <v>479</v>
      </c>
      <c r="B341" s="452">
        <v>801</v>
      </c>
      <c r="C341" s="452">
        <v>1</v>
      </c>
      <c r="D341" s="452" t="s">
        <v>599</v>
      </c>
      <c r="E341" s="452" t="s">
        <v>600</v>
      </c>
      <c r="F341" s="479">
        <v>19</v>
      </c>
      <c r="G341" s="929"/>
      <c r="H341" s="966"/>
      <c r="I341" s="948" t="s">
        <v>601</v>
      </c>
      <c r="J341" s="622"/>
      <c r="K341" s="928"/>
      <c r="L341" s="622"/>
      <c r="M341" s="928"/>
      <c r="N341" s="928">
        <v>1</v>
      </c>
      <c r="O341" s="928"/>
      <c r="P341" s="479" t="s">
        <v>166</v>
      </c>
      <c r="Q341" s="941" t="s">
        <v>342</v>
      </c>
      <c r="R341" s="941"/>
      <c r="S341" s="941"/>
      <c r="T341" s="941"/>
      <c r="U341" s="452"/>
      <c r="V341" s="452">
        <v>6</v>
      </c>
      <c r="W341" s="452"/>
    </row>
    <row r="342" s="450" customFormat="1" spans="1:23">
      <c r="A342" s="522" t="s">
        <v>480</v>
      </c>
      <c r="B342" s="452">
        <v>802</v>
      </c>
      <c r="C342" s="452">
        <v>1</v>
      </c>
      <c r="D342" s="452" t="s">
        <v>599</v>
      </c>
      <c r="E342" s="452" t="s">
        <v>600</v>
      </c>
      <c r="F342" s="479">
        <v>18</v>
      </c>
      <c r="G342" s="929"/>
      <c r="H342" s="966"/>
      <c r="I342" s="948" t="s">
        <v>601</v>
      </c>
      <c r="J342" s="622"/>
      <c r="K342" s="928"/>
      <c r="L342" s="622"/>
      <c r="M342" s="928"/>
      <c r="N342" s="928"/>
      <c r="O342" s="928"/>
      <c r="P342" s="479" t="s">
        <v>166</v>
      </c>
      <c r="Q342" s="941" t="s">
        <v>481</v>
      </c>
      <c r="R342" s="452"/>
      <c r="S342" s="452"/>
      <c r="T342" s="452"/>
      <c r="U342" s="452"/>
      <c r="V342" s="452">
        <v>6</v>
      </c>
      <c r="W342" s="452" t="s">
        <v>344</v>
      </c>
    </row>
    <row r="343" s="450" customFormat="1" spans="1:23">
      <c r="A343" s="522" t="s">
        <v>482</v>
      </c>
      <c r="B343" s="452">
        <v>803</v>
      </c>
      <c r="C343" s="452">
        <v>1</v>
      </c>
      <c r="D343" s="452" t="s">
        <v>599</v>
      </c>
      <c r="E343" s="452" t="s">
        <v>600</v>
      </c>
      <c r="F343" s="479">
        <v>2</v>
      </c>
      <c r="G343" s="929"/>
      <c r="H343" s="966"/>
      <c r="I343" s="948" t="s">
        <v>601</v>
      </c>
      <c r="J343" s="622"/>
      <c r="K343" s="928"/>
      <c r="L343" s="622"/>
      <c r="M343" s="928"/>
      <c r="N343" s="928"/>
      <c r="O343" s="928"/>
      <c r="P343" s="479" t="s">
        <v>166</v>
      </c>
      <c r="Q343" s="941" t="s">
        <v>483</v>
      </c>
      <c r="R343" s="941"/>
      <c r="S343" s="941"/>
      <c r="T343" s="941"/>
      <c r="U343" s="452"/>
      <c r="V343" s="452">
        <v>6</v>
      </c>
      <c r="W343" s="452"/>
    </row>
    <row r="344" s="450" customFormat="1" spans="1:23">
      <c r="A344" s="522" t="s">
        <v>484</v>
      </c>
      <c r="B344" s="452">
        <v>804</v>
      </c>
      <c r="C344" s="452">
        <v>1</v>
      </c>
      <c r="D344" s="452" t="s">
        <v>599</v>
      </c>
      <c r="E344" s="452" t="s">
        <v>600</v>
      </c>
      <c r="F344" s="479">
        <v>5</v>
      </c>
      <c r="G344" s="929"/>
      <c r="H344" s="966"/>
      <c r="I344" s="948" t="s">
        <v>601</v>
      </c>
      <c r="J344" s="622"/>
      <c r="K344" s="928"/>
      <c r="L344" s="622"/>
      <c r="M344" s="928"/>
      <c r="N344" s="928"/>
      <c r="O344" s="928"/>
      <c r="P344" s="479" t="s">
        <v>166</v>
      </c>
      <c r="Q344" s="941" t="s">
        <v>485</v>
      </c>
      <c r="R344" s="941"/>
      <c r="S344" s="941"/>
      <c r="T344" s="941"/>
      <c r="U344" s="452"/>
      <c r="V344" s="452">
        <v>6</v>
      </c>
      <c r="W344" s="452" t="s">
        <v>347</v>
      </c>
    </row>
    <row r="345" s="450" customFormat="1" spans="1:23">
      <c r="A345" s="522" t="s">
        <v>486</v>
      </c>
      <c r="B345" s="452">
        <v>805</v>
      </c>
      <c r="C345" s="452">
        <v>1</v>
      </c>
      <c r="D345" s="452" t="s">
        <v>599</v>
      </c>
      <c r="E345" s="452" t="s">
        <v>600</v>
      </c>
      <c r="F345" s="452">
        <v>7</v>
      </c>
      <c r="G345" s="452"/>
      <c r="H345" s="452"/>
      <c r="I345" s="948" t="s">
        <v>601</v>
      </c>
      <c r="J345" s="622"/>
      <c r="K345" s="452"/>
      <c r="L345" s="622"/>
      <c r="M345" s="452"/>
      <c r="N345" s="452"/>
      <c r="O345" s="452"/>
      <c r="P345" s="452" t="s">
        <v>166</v>
      </c>
      <c r="Q345" s="455" t="s">
        <v>223</v>
      </c>
      <c r="R345" s="455"/>
      <c r="S345" s="455"/>
      <c r="T345" s="455"/>
      <c r="U345" s="455"/>
      <c r="V345" s="452">
        <v>6</v>
      </c>
      <c r="W345" s="452"/>
    </row>
    <row r="346" s="450" customFormat="1" spans="1:23">
      <c r="A346" s="522" t="s">
        <v>487</v>
      </c>
      <c r="B346" s="452">
        <v>806</v>
      </c>
      <c r="C346" s="452">
        <v>1</v>
      </c>
      <c r="D346" s="452" t="s">
        <v>599</v>
      </c>
      <c r="E346" s="452" t="s">
        <v>600</v>
      </c>
      <c r="F346" s="452">
        <v>3</v>
      </c>
      <c r="G346" s="452" t="b">
        <v>0</v>
      </c>
      <c r="H346" s="452"/>
      <c r="I346" s="948" t="s">
        <v>601</v>
      </c>
      <c r="J346" s="622"/>
      <c r="K346" s="452"/>
      <c r="L346" s="622"/>
      <c r="M346" s="452"/>
      <c r="N346" s="452"/>
      <c r="O346" s="452"/>
      <c r="P346" s="452" t="s">
        <v>166</v>
      </c>
      <c r="Q346" s="455" t="s">
        <v>348</v>
      </c>
      <c r="R346" s="455"/>
      <c r="S346" s="455"/>
      <c r="T346" s="455"/>
      <c r="U346" s="455"/>
      <c r="V346" s="452">
        <v>6</v>
      </c>
      <c r="W346" s="452" t="s">
        <v>349</v>
      </c>
    </row>
    <row r="347" s="512" customFormat="1" ht="15" spans="1:23">
      <c r="A347" s="523" t="s">
        <v>488</v>
      </c>
      <c r="B347" s="452">
        <v>807</v>
      </c>
      <c r="C347" s="373">
        <v>1</v>
      </c>
      <c r="D347" s="373" t="s">
        <v>599</v>
      </c>
      <c r="E347" s="373" t="s">
        <v>602</v>
      </c>
      <c r="F347" s="373">
        <v>10</v>
      </c>
      <c r="G347" s="373"/>
      <c r="H347" s="373"/>
      <c r="I347" s="948" t="s">
        <v>601</v>
      </c>
      <c r="J347" s="623"/>
      <c r="K347" s="373"/>
      <c r="L347" s="623"/>
      <c r="M347" s="373"/>
      <c r="N347" s="373"/>
      <c r="O347" s="373"/>
      <c r="P347" s="373" t="s">
        <v>166</v>
      </c>
      <c r="Q347" s="458" t="s">
        <v>490</v>
      </c>
      <c r="R347" s="458"/>
      <c r="S347" s="458"/>
      <c r="T347" s="458"/>
      <c r="U347" s="458"/>
      <c r="V347" s="373">
        <v>8</v>
      </c>
      <c r="W347" s="373"/>
    </row>
    <row r="348" s="450" customFormat="1" ht="15" spans="1:23">
      <c r="A348" s="522" t="s">
        <v>603</v>
      </c>
      <c r="B348" s="452">
        <v>808</v>
      </c>
      <c r="C348" s="452">
        <v>1</v>
      </c>
      <c r="D348" s="452" t="s">
        <v>602</v>
      </c>
      <c r="E348" s="452" t="s">
        <v>604</v>
      </c>
      <c r="F348" s="479">
        <v>1</v>
      </c>
      <c r="G348" s="929"/>
      <c r="H348" s="948" t="s">
        <v>601</v>
      </c>
      <c r="J348" s="450" t="s">
        <v>556</v>
      </c>
      <c r="K348" s="450" t="s">
        <v>338</v>
      </c>
      <c r="L348" s="622" t="s">
        <v>605</v>
      </c>
      <c r="M348" s="928"/>
      <c r="N348" s="928"/>
      <c r="O348" s="928"/>
      <c r="P348" s="479" t="s">
        <v>166</v>
      </c>
      <c r="Q348" s="941" t="s">
        <v>166</v>
      </c>
      <c r="R348" s="452"/>
      <c r="S348" s="452"/>
      <c r="T348" s="452"/>
      <c r="U348" s="452"/>
      <c r="V348" s="452"/>
      <c r="W348" s="452"/>
    </row>
    <row r="349" s="450" customFormat="1" spans="1:23">
      <c r="A349" s="522" t="s">
        <v>606</v>
      </c>
      <c r="B349" s="452">
        <v>809</v>
      </c>
      <c r="C349" s="452">
        <v>1</v>
      </c>
      <c r="D349" s="452" t="s">
        <v>602</v>
      </c>
      <c r="E349" s="452" t="s">
        <v>604</v>
      </c>
      <c r="F349" s="479">
        <v>19</v>
      </c>
      <c r="G349" s="929"/>
      <c r="H349" s="948" t="s">
        <v>601</v>
      </c>
      <c r="J349" s="450" t="s">
        <v>556</v>
      </c>
      <c r="K349" s="450" t="s">
        <v>338</v>
      </c>
      <c r="L349" s="622" t="s">
        <v>605</v>
      </c>
      <c r="M349" s="928"/>
      <c r="N349" s="928">
        <v>1</v>
      </c>
      <c r="O349" s="928"/>
      <c r="P349" s="479" t="s">
        <v>166</v>
      </c>
      <c r="Q349" s="941" t="s">
        <v>342</v>
      </c>
      <c r="R349" s="941"/>
      <c r="S349" s="941"/>
      <c r="T349" s="941"/>
      <c r="U349" s="452"/>
      <c r="V349" s="452">
        <v>6</v>
      </c>
      <c r="W349" s="452"/>
    </row>
    <row r="350" s="450" customFormat="1" spans="1:23">
      <c r="A350" s="522" t="s">
        <v>607</v>
      </c>
      <c r="B350" s="452">
        <v>810</v>
      </c>
      <c r="C350" s="452">
        <v>1</v>
      </c>
      <c r="D350" s="452" t="s">
        <v>602</v>
      </c>
      <c r="E350" s="452" t="s">
        <v>604</v>
      </c>
      <c r="F350" s="479">
        <v>18</v>
      </c>
      <c r="G350" s="929"/>
      <c r="H350" s="948" t="s">
        <v>601</v>
      </c>
      <c r="J350" s="450" t="s">
        <v>556</v>
      </c>
      <c r="K350" s="450" t="s">
        <v>338</v>
      </c>
      <c r="L350" s="622" t="s">
        <v>605</v>
      </c>
      <c r="M350" s="928"/>
      <c r="N350" s="928"/>
      <c r="O350" s="928"/>
      <c r="P350" s="479" t="s">
        <v>166</v>
      </c>
      <c r="Q350" s="941" t="s">
        <v>481</v>
      </c>
      <c r="R350" s="452"/>
      <c r="S350" s="452"/>
      <c r="T350" s="452"/>
      <c r="U350" s="452"/>
      <c r="V350" s="452">
        <v>6</v>
      </c>
      <c r="W350" s="452" t="s">
        <v>344</v>
      </c>
    </row>
    <row r="351" s="450" customFormat="1" spans="1:23">
      <c r="A351" s="522" t="s">
        <v>608</v>
      </c>
      <c r="B351" s="452">
        <v>811</v>
      </c>
      <c r="C351" s="452">
        <v>1</v>
      </c>
      <c r="D351" s="452" t="s">
        <v>602</v>
      </c>
      <c r="E351" s="452" t="s">
        <v>604</v>
      </c>
      <c r="F351" s="479">
        <v>2</v>
      </c>
      <c r="G351" s="929"/>
      <c r="H351" s="948" t="s">
        <v>601</v>
      </c>
      <c r="J351" s="450" t="s">
        <v>556</v>
      </c>
      <c r="K351" s="450" t="s">
        <v>338</v>
      </c>
      <c r="L351" s="622" t="s">
        <v>605</v>
      </c>
      <c r="M351" s="928"/>
      <c r="N351" s="928"/>
      <c r="O351" s="928"/>
      <c r="P351" s="479" t="s">
        <v>166</v>
      </c>
      <c r="Q351" s="941" t="s">
        <v>483</v>
      </c>
      <c r="R351" s="941"/>
      <c r="S351" s="941"/>
      <c r="T351" s="941"/>
      <c r="U351" s="452"/>
      <c r="V351" s="452">
        <v>6</v>
      </c>
      <c r="W351" s="452"/>
    </row>
    <row r="352" s="450" customFormat="1" spans="1:23">
      <c r="A352" s="522" t="s">
        <v>484</v>
      </c>
      <c r="B352" s="452">
        <v>812</v>
      </c>
      <c r="C352" s="452">
        <v>1</v>
      </c>
      <c r="D352" s="452" t="s">
        <v>602</v>
      </c>
      <c r="E352" s="452" t="s">
        <v>604</v>
      </c>
      <c r="F352" s="479">
        <v>5</v>
      </c>
      <c r="G352" s="929"/>
      <c r="H352" s="948" t="s">
        <v>601</v>
      </c>
      <c r="J352" s="450" t="s">
        <v>556</v>
      </c>
      <c r="K352" s="928"/>
      <c r="L352" s="622" t="s">
        <v>605</v>
      </c>
      <c r="M352" s="928"/>
      <c r="N352" s="928"/>
      <c r="O352" s="928"/>
      <c r="P352" s="479" t="s">
        <v>166</v>
      </c>
      <c r="Q352" s="941" t="s">
        <v>485</v>
      </c>
      <c r="R352" s="941"/>
      <c r="S352" s="941"/>
      <c r="T352" s="941"/>
      <c r="U352" s="452"/>
      <c r="V352" s="452">
        <v>6</v>
      </c>
      <c r="W352" s="452" t="s">
        <v>347</v>
      </c>
    </row>
    <row r="353" s="450" customFormat="1" spans="1:23">
      <c r="A353" s="522" t="s">
        <v>486</v>
      </c>
      <c r="B353" s="452">
        <v>813</v>
      </c>
      <c r="C353" s="452">
        <v>1</v>
      </c>
      <c r="D353" s="452" t="s">
        <v>602</v>
      </c>
      <c r="E353" s="452" t="s">
        <v>604</v>
      </c>
      <c r="F353" s="452">
        <v>7</v>
      </c>
      <c r="G353" s="452"/>
      <c r="H353" s="948" t="s">
        <v>601</v>
      </c>
      <c r="J353" s="450" t="s">
        <v>556</v>
      </c>
      <c r="K353" s="452"/>
      <c r="L353" s="622" t="s">
        <v>605</v>
      </c>
      <c r="M353" s="452"/>
      <c r="N353" s="452"/>
      <c r="O353" s="452"/>
      <c r="P353" s="452" t="s">
        <v>166</v>
      </c>
      <c r="Q353" s="455" t="s">
        <v>223</v>
      </c>
      <c r="R353" s="455"/>
      <c r="S353" s="455"/>
      <c r="T353" s="455"/>
      <c r="U353" s="455"/>
      <c r="V353" s="452">
        <v>6</v>
      </c>
      <c r="W353" s="452"/>
    </row>
    <row r="354" s="450" customFormat="1" spans="1:23">
      <c r="A354" s="522" t="s">
        <v>609</v>
      </c>
      <c r="B354" s="452">
        <v>814</v>
      </c>
      <c r="C354" s="452">
        <v>1</v>
      </c>
      <c r="D354" s="452" t="s">
        <v>602</v>
      </c>
      <c r="E354" s="452" t="s">
        <v>604</v>
      </c>
      <c r="F354" s="452">
        <v>3</v>
      </c>
      <c r="G354" s="452" t="b">
        <v>0</v>
      </c>
      <c r="H354" s="948" t="s">
        <v>601</v>
      </c>
      <c r="J354" s="450" t="s">
        <v>556</v>
      </c>
      <c r="K354" s="450" t="s">
        <v>554</v>
      </c>
      <c r="L354" s="622" t="s">
        <v>605</v>
      </c>
      <c r="M354" s="452"/>
      <c r="N354" s="452"/>
      <c r="O354" s="452"/>
      <c r="P354" s="452" t="s">
        <v>166</v>
      </c>
      <c r="Q354" s="455" t="s">
        <v>348</v>
      </c>
      <c r="R354" s="455"/>
      <c r="S354" s="455"/>
      <c r="T354" s="455"/>
      <c r="U354" s="455"/>
      <c r="V354" s="452">
        <v>6</v>
      </c>
      <c r="W354" s="452" t="s">
        <v>349</v>
      </c>
    </row>
    <row r="355" s="512" customFormat="1" ht="15" spans="1:23">
      <c r="A355" s="523" t="s">
        <v>488</v>
      </c>
      <c r="B355" s="373">
        <v>815</v>
      </c>
      <c r="C355" s="373">
        <v>1</v>
      </c>
      <c r="D355" s="373" t="s">
        <v>602</v>
      </c>
      <c r="E355" s="373" t="s">
        <v>610</v>
      </c>
      <c r="F355" s="373">
        <v>10</v>
      </c>
      <c r="G355" s="373"/>
      <c r="H355" s="948" t="s">
        <v>601</v>
      </c>
      <c r="I355" s="450"/>
      <c r="J355" s="512" t="s">
        <v>556</v>
      </c>
      <c r="L355" s="622" t="s">
        <v>605</v>
      </c>
      <c r="M355" s="373"/>
      <c r="N355" s="373"/>
      <c r="O355" s="373"/>
      <c r="P355" s="373" t="s">
        <v>166</v>
      </c>
      <c r="Q355" s="458" t="s">
        <v>490</v>
      </c>
      <c r="R355" s="458"/>
      <c r="S355" s="458"/>
      <c r="T355" s="458"/>
      <c r="U355" s="458"/>
      <c r="V355" s="373">
        <v>8</v>
      </c>
      <c r="W355" s="373"/>
    </row>
    <row r="356" s="450" customFormat="1" ht="15" spans="1:23">
      <c r="A356" s="522" t="s">
        <v>611</v>
      </c>
      <c r="B356" s="452">
        <v>816</v>
      </c>
      <c r="C356" s="452">
        <v>1</v>
      </c>
      <c r="D356" s="452" t="s">
        <v>602</v>
      </c>
      <c r="E356" s="452" t="s">
        <v>604</v>
      </c>
      <c r="F356" s="479">
        <v>1</v>
      </c>
      <c r="G356" s="929"/>
      <c r="H356" s="948" t="s">
        <v>601</v>
      </c>
      <c r="J356" s="450" t="s">
        <v>338</v>
      </c>
      <c r="K356" s="928"/>
      <c r="L356" s="622" t="s">
        <v>605</v>
      </c>
      <c r="M356" s="928"/>
      <c r="N356" s="928"/>
      <c r="O356" s="928"/>
      <c r="P356" s="479" t="s">
        <v>166</v>
      </c>
      <c r="Q356" s="941" t="s">
        <v>166</v>
      </c>
      <c r="R356" s="452"/>
      <c r="S356" s="452"/>
      <c r="T356" s="452"/>
      <c r="U356" s="452"/>
      <c r="V356" s="452"/>
      <c r="W356" s="452"/>
    </row>
    <row r="357" s="450" customFormat="1" spans="1:23">
      <c r="A357" s="522" t="s">
        <v>612</v>
      </c>
      <c r="B357" s="452">
        <v>817</v>
      </c>
      <c r="C357" s="452">
        <v>1</v>
      </c>
      <c r="D357" s="452" t="s">
        <v>602</v>
      </c>
      <c r="E357" s="452" t="s">
        <v>604</v>
      </c>
      <c r="F357" s="479">
        <v>19</v>
      </c>
      <c r="G357" s="929"/>
      <c r="H357" s="948" t="s">
        <v>601</v>
      </c>
      <c r="J357" s="450" t="s">
        <v>338</v>
      </c>
      <c r="K357" s="928"/>
      <c r="L357" s="622" t="s">
        <v>605</v>
      </c>
      <c r="M357" s="928"/>
      <c r="N357" s="928">
        <v>1</v>
      </c>
      <c r="O357" s="928"/>
      <c r="P357" s="479" t="s">
        <v>166</v>
      </c>
      <c r="Q357" s="941" t="s">
        <v>342</v>
      </c>
      <c r="R357" s="941"/>
      <c r="S357" s="941"/>
      <c r="T357" s="941"/>
      <c r="U357" s="452"/>
      <c r="V357" s="452">
        <v>6</v>
      </c>
      <c r="W357" s="452"/>
    </row>
    <row r="358" s="450" customFormat="1" spans="1:23">
      <c r="A358" s="522" t="s">
        <v>613</v>
      </c>
      <c r="B358" s="452">
        <v>818</v>
      </c>
      <c r="C358" s="452">
        <v>1</v>
      </c>
      <c r="D358" s="452" t="s">
        <v>602</v>
      </c>
      <c r="E358" s="452" t="s">
        <v>604</v>
      </c>
      <c r="F358" s="479">
        <v>2</v>
      </c>
      <c r="G358" s="929"/>
      <c r="H358" s="948" t="s">
        <v>601</v>
      </c>
      <c r="J358" s="450" t="s">
        <v>338</v>
      </c>
      <c r="K358" s="928"/>
      <c r="L358" s="622" t="s">
        <v>605</v>
      </c>
      <c r="M358" s="928"/>
      <c r="N358" s="928"/>
      <c r="O358" s="928"/>
      <c r="P358" s="479" t="s">
        <v>166</v>
      </c>
      <c r="Q358" s="941" t="s">
        <v>483</v>
      </c>
      <c r="R358" s="941"/>
      <c r="S358" s="941"/>
      <c r="T358" s="941"/>
      <c r="U358" s="452"/>
      <c r="V358" s="452">
        <v>6</v>
      </c>
      <c r="W358" s="452"/>
    </row>
    <row r="359" s="450" customFormat="1" spans="1:23">
      <c r="A359" s="522" t="s">
        <v>614</v>
      </c>
      <c r="B359" s="452">
        <v>819</v>
      </c>
      <c r="C359" s="452">
        <v>1</v>
      </c>
      <c r="D359" s="452" t="s">
        <v>602</v>
      </c>
      <c r="E359" s="452" t="s">
        <v>604</v>
      </c>
      <c r="F359" s="452">
        <v>3</v>
      </c>
      <c r="G359" s="452" t="b">
        <v>0</v>
      </c>
      <c r="H359" s="948" t="s">
        <v>601</v>
      </c>
      <c r="J359" s="450" t="s">
        <v>554</v>
      </c>
      <c r="K359" s="450" t="s">
        <v>338</v>
      </c>
      <c r="L359" s="622" t="s">
        <v>605</v>
      </c>
      <c r="M359" s="452"/>
      <c r="N359" s="452"/>
      <c r="O359" s="452"/>
      <c r="P359" s="452" t="s">
        <v>166</v>
      </c>
      <c r="Q359" s="455" t="s">
        <v>348</v>
      </c>
      <c r="R359" s="455"/>
      <c r="S359" s="455"/>
      <c r="T359" s="455"/>
      <c r="U359" s="455"/>
      <c r="V359" s="452">
        <v>6</v>
      </c>
      <c r="W359" s="452" t="s">
        <v>349</v>
      </c>
    </row>
    <row r="360" s="450" customFormat="1" spans="1:23">
      <c r="A360" s="522" t="s">
        <v>615</v>
      </c>
      <c r="B360" s="452">
        <v>820</v>
      </c>
      <c r="C360" s="452">
        <v>1</v>
      </c>
      <c r="D360" s="452" t="s">
        <v>602</v>
      </c>
      <c r="E360" s="452" t="s">
        <v>604</v>
      </c>
      <c r="F360" s="452">
        <v>3</v>
      </c>
      <c r="G360" s="452" t="b">
        <v>0</v>
      </c>
      <c r="H360" s="948" t="s">
        <v>601</v>
      </c>
      <c r="J360" s="450" t="s">
        <v>338</v>
      </c>
      <c r="L360" s="622" t="s">
        <v>605</v>
      </c>
      <c r="M360" s="452"/>
      <c r="N360" s="452"/>
      <c r="O360" s="452"/>
      <c r="P360" s="452" t="s">
        <v>166</v>
      </c>
      <c r="Q360" s="455" t="s">
        <v>348</v>
      </c>
      <c r="R360" s="455"/>
      <c r="S360" s="455"/>
      <c r="T360" s="455"/>
      <c r="U360" s="455"/>
      <c r="V360" s="452">
        <v>6</v>
      </c>
      <c r="W360" s="452" t="s">
        <v>349</v>
      </c>
    </row>
    <row r="361" s="450" customFormat="1" spans="1:23">
      <c r="A361" s="522" t="s">
        <v>616</v>
      </c>
      <c r="B361" s="452">
        <v>821</v>
      </c>
      <c r="C361" s="452">
        <v>1</v>
      </c>
      <c r="D361" s="452" t="s">
        <v>602</v>
      </c>
      <c r="E361" s="452" t="s">
        <v>604</v>
      </c>
      <c r="F361" s="479">
        <v>18</v>
      </c>
      <c r="G361" s="929"/>
      <c r="H361" s="948" t="s">
        <v>601</v>
      </c>
      <c r="J361" s="450" t="s">
        <v>338</v>
      </c>
      <c r="K361" s="928"/>
      <c r="L361" s="622" t="s">
        <v>605</v>
      </c>
      <c r="M361" s="928"/>
      <c r="N361" s="928"/>
      <c r="O361" s="928"/>
      <c r="P361" s="479" t="s">
        <v>166</v>
      </c>
      <c r="Q361" s="941" t="s">
        <v>481</v>
      </c>
      <c r="R361" s="452"/>
      <c r="S361" s="452"/>
      <c r="T361" s="452"/>
      <c r="U361" s="452"/>
      <c r="V361" s="452">
        <v>6</v>
      </c>
      <c r="W361" s="452" t="s">
        <v>344</v>
      </c>
    </row>
    <row r="362" s="534" customFormat="1" spans="1:23">
      <c r="A362" s="428" t="s">
        <v>617</v>
      </c>
      <c r="B362" s="428">
        <v>901</v>
      </c>
      <c r="C362" s="370">
        <v>1</v>
      </c>
      <c r="D362" s="370" t="s">
        <v>604</v>
      </c>
      <c r="E362" s="370" t="s">
        <v>618</v>
      </c>
      <c r="F362" s="862">
        <v>21</v>
      </c>
      <c r="G362" s="935"/>
      <c r="H362" s="971"/>
      <c r="I362" s="948" t="s">
        <v>601</v>
      </c>
      <c r="J362" s="984"/>
      <c r="K362" s="934"/>
      <c r="L362" s="934"/>
      <c r="M362" s="934"/>
      <c r="N362" s="934"/>
      <c r="O362" s="934"/>
      <c r="P362" s="985" t="s">
        <v>166</v>
      </c>
      <c r="Q362" s="943" t="s">
        <v>619</v>
      </c>
      <c r="R362" s="943"/>
      <c r="S362" s="943"/>
      <c r="T362" s="943"/>
      <c r="U362" s="370"/>
      <c r="V362" s="370">
        <v>16</v>
      </c>
      <c r="W362" s="370" t="s">
        <v>620</v>
      </c>
    </row>
    <row r="363" s="534" customFormat="1" spans="1:23">
      <c r="A363" s="428" t="s">
        <v>621</v>
      </c>
      <c r="B363" s="428">
        <v>902</v>
      </c>
      <c r="C363" s="370">
        <v>1</v>
      </c>
      <c r="D363" s="370" t="s">
        <v>604</v>
      </c>
      <c r="E363" s="370" t="s">
        <v>618</v>
      </c>
      <c r="F363" s="862">
        <v>9</v>
      </c>
      <c r="G363" s="935"/>
      <c r="H363" s="971"/>
      <c r="I363" s="948" t="s">
        <v>601</v>
      </c>
      <c r="J363" s="984"/>
      <c r="K363" s="934"/>
      <c r="L363" s="934"/>
      <c r="M363" s="934"/>
      <c r="N363" s="934"/>
      <c r="O363" s="934"/>
      <c r="P363" s="985" t="s">
        <v>166</v>
      </c>
      <c r="Q363" s="943" t="s">
        <v>537</v>
      </c>
      <c r="R363" s="943"/>
      <c r="S363" s="943"/>
      <c r="T363" s="943"/>
      <c r="U363" s="370"/>
      <c r="V363" s="370">
        <v>16</v>
      </c>
      <c r="W363" s="370"/>
    </row>
    <row r="364" s="534" customFormat="1" spans="1:23">
      <c r="A364" s="706" t="s">
        <v>622</v>
      </c>
      <c r="B364" s="428">
        <v>903</v>
      </c>
      <c r="C364" s="370">
        <v>1</v>
      </c>
      <c r="D364" s="370" t="s">
        <v>604</v>
      </c>
      <c r="E364" s="370" t="s">
        <v>618</v>
      </c>
      <c r="F364" s="862">
        <v>3</v>
      </c>
      <c r="G364" s="935"/>
      <c r="H364" s="971"/>
      <c r="I364" s="948" t="s">
        <v>601</v>
      </c>
      <c r="J364" s="984"/>
      <c r="K364" s="934"/>
      <c r="L364" s="934"/>
      <c r="M364" s="934"/>
      <c r="N364" s="934"/>
      <c r="O364" s="934"/>
      <c r="P364" s="985" t="s">
        <v>166</v>
      </c>
      <c r="Q364" s="943" t="s">
        <v>537</v>
      </c>
      <c r="R364" s="943"/>
      <c r="S364" s="943"/>
      <c r="T364" s="943"/>
      <c r="U364" s="370"/>
      <c r="V364" s="370">
        <v>16</v>
      </c>
      <c r="W364" s="370" t="s">
        <v>538</v>
      </c>
    </row>
    <row r="365" s="534" customFormat="1" spans="1:23">
      <c r="A365" s="706" t="s">
        <v>622</v>
      </c>
      <c r="B365" s="428">
        <v>904</v>
      </c>
      <c r="C365" s="370">
        <v>1</v>
      </c>
      <c r="D365" s="370" t="s">
        <v>604</v>
      </c>
      <c r="E365" s="370" t="s">
        <v>618</v>
      </c>
      <c r="F365" s="862">
        <v>3</v>
      </c>
      <c r="G365" s="935"/>
      <c r="H365" s="971"/>
      <c r="I365" s="948" t="s">
        <v>601</v>
      </c>
      <c r="J365" s="984"/>
      <c r="K365" s="934"/>
      <c r="L365" s="934"/>
      <c r="M365" s="934"/>
      <c r="N365" s="934"/>
      <c r="O365" s="934"/>
      <c r="P365" s="985" t="s">
        <v>166</v>
      </c>
      <c r="Q365" s="943" t="s">
        <v>537</v>
      </c>
      <c r="R365" s="943"/>
      <c r="S365" s="943"/>
      <c r="T365" s="943"/>
      <c r="U365" s="370"/>
      <c r="V365" s="370">
        <v>16</v>
      </c>
      <c r="W365" s="370" t="s">
        <v>538</v>
      </c>
    </row>
    <row r="366" s="534" customFormat="1" ht="15" spans="1:23">
      <c r="A366" s="706" t="s">
        <v>622</v>
      </c>
      <c r="B366" s="428">
        <v>905</v>
      </c>
      <c r="C366" s="370">
        <v>1</v>
      </c>
      <c r="D366" s="370" t="s">
        <v>604</v>
      </c>
      <c r="E366" s="370" t="s">
        <v>618</v>
      </c>
      <c r="F366" s="862">
        <v>3</v>
      </c>
      <c r="G366" s="935"/>
      <c r="H366" s="971"/>
      <c r="I366" s="948" t="s">
        <v>601</v>
      </c>
      <c r="J366" s="984"/>
      <c r="K366" s="934"/>
      <c r="L366" s="934"/>
      <c r="M366" s="934"/>
      <c r="N366" s="934"/>
      <c r="O366" s="934"/>
      <c r="P366" s="985" t="s">
        <v>166</v>
      </c>
      <c r="Q366" s="943" t="s">
        <v>537</v>
      </c>
      <c r="R366" s="943"/>
      <c r="S366" s="943"/>
      <c r="T366" s="943"/>
      <c r="U366" s="370"/>
      <c r="V366" s="370">
        <v>16</v>
      </c>
      <c r="W366" s="370" t="s">
        <v>538</v>
      </c>
    </row>
    <row r="367" s="534" customFormat="1" spans="1:23">
      <c r="A367" s="706" t="s">
        <v>623</v>
      </c>
      <c r="B367" s="428">
        <v>906</v>
      </c>
      <c r="C367" s="370">
        <v>1</v>
      </c>
      <c r="D367" s="959" t="s">
        <v>604</v>
      </c>
      <c r="E367" s="960" t="s">
        <v>624</v>
      </c>
      <c r="F367" s="862">
        <v>2</v>
      </c>
      <c r="G367" s="935"/>
      <c r="H367" s="971"/>
      <c r="I367" s="948" t="s">
        <v>601</v>
      </c>
      <c r="J367" s="984"/>
      <c r="K367" s="934"/>
      <c r="L367" s="934"/>
      <c r="M367" s="934"/>
      <c r="N367" s="934"/>
      <c r="O367" s="934"/>
      <c r="P367" s="985" t="s">
        <v>166</v>
      </c>
      <c r="Q367" s="520" t="s">
        <v>227</v>
      </c>
      <c r="R367" s="943"/>
      <c r="S367" s="943"/>
      <c r="T367" s="943"/>
      <c r="U367" s="370"/>
      <c r="V367" s="370">
        <v>16</v>
      </c>
      <c r="W367" s="370"/>
    </row>
    <row r="368" s="534" customFormat="1" spans="1:23">
      <c r="A368" s="706" t="s">
        <v>623</v>
      </c>
      <c r="B368" s="428">
        <v>907</v>
      </c>
      <c r="C368" s="370">
        <v>1</v>
      </c>
      <c r="D368" s="961" t="s">
        <v>624</v>
      </c>
      <c r="E368" s="962" t="s">
        <v>625</v>
      </c>
      <c r="F368" s="862">
        <v>2</v>
      </c>
      <c r="G368" s="935"/>
      <c r="H368" s="971"/>
      <c r="I368" s="948" t="s">
        <v>601</v>
      </c>
      <c r="J368" s="984"/>
      <c r="K368" s="934"/>
      <c r="L368" s="934"/>
      <c r="M368" s="934"/>
      <c r="N368" s="934"/>
      <c r="O368" s="934"/>
      <c r="P368" s="985" t="s">
        <v>166</v>
      </c>
      <c r="Q368" s="520" t="s">
        <v>227</v>
      </c>
      <c r="R368" s="943"/>
      <c r="S368" s="943"/>
      <c r="T368" s="943"/>
      <c r="U368" s="370"/>
      <c r="V368" s="370">
        <v>16</v>
      </c>
      <c r="W368" s="370"/>
    </row>
    <row r="369" s="534" customFormat="1" ht="15" spans="1:23">
      <c r="A369" s="706" t="s">
        <v>623</v>
      </c>
      <c r="B369" s="428">
        <v>908</v>
      </c>
      <c r="C369" s="370">
        <v>1</v>
      </c>
      <c r="D369" s="963" t="s">
        <v>625</v>
      </c>
      <c r="E369" s="964" t="s">
        <v>618</v>
      </c>
      <c r="F369" s="862">
        <v>2</v>
      </c>
      <c r="G369" s="935"/>
      <c r="H369" s="971"/>
      <c r="I369" s="948" t="s">
        <v>601</v>
      </c>
      <c r="J369" s="984"/>
      <c r="K369" s="934"/>
      <c r="L369" s="934"/>
      <c r="M369" s="934"/>
      <c r="N369" s="934"/>
      <c r="O369" s="934"/>
      <c r="P369" s="985" t="s">
        <v>166</v>
      </c>
      <c r="Q369" s="520" t="s">
        <v>227</v>
      </c>
      <c r="R369" s="943"/>
      <c r="S369" s="943"/>
      <c r="T369" s="943"/>
      <c r="U369" s="370"/>
      <c r="V369" s="370">
        <v>16</v>
      </c>
      <c r="W369" s="370"/>
    </row>
    <row r="370" s="534" customFormat="1" spans="1:23">
      <c r="A370" s="706" t="s">
        <v>626</v>
      </c>
      <c r="B370" s="428">
        <v>909</v>
      </c>
      <c r="C370" s="370">
        <v>1</v>
      </c>
      <c r="D370" s="959" t="s">
        <v>604</v>
      </c>
      <c r="E370" s="960" t="s">
        <v>624</v>
      </c>
      <c r="F370" s="862">
        <v>2</v>
      </c>
      <c r="G370" s="935"/>
      <c r="H370" s="971"/>
      <c r="I370" s="948" t="s">
        <v>601</v>
      </c>
      <c r="J370" s="984"/>
      <c r="K370" s="934"/>
      <c r="L370" s="934"/>
      <c r="M370" s="934"/>
      <c r="N370" s="934"/>
      <c r="O370" s="934"/>
      <c r="P370" s="985" t="s">
        <v>166</v>
      </c>
      <c r="Q370" s="520" t="s">
        <v>227</v>
      </c>
      <c r="R370" s="943"/>
      <c r="S370" s="943"/>
      <c r="T370" s="943"/>
      <c r="U370" s="370"/>
      <c r="V370" s="370">
        <v>16</v>
      </c>
      <c r="W370" s="370"/>
    </row>
    <row r="371" s="534" customFormat="1" spans="1:23">
      <c r="A371" s="706" t="s">
        <v>626</v>
      </c>
      <c r="B371" s="428">
        <v>910</v>
      </c>
      <c r="C371" s="370">
        <v>1</v>
      </c>
      <c r="D371" s="961" t="s">
        <v>624</v>
      </c>
      <c r="E371" s="962" t="s">
        <v>625</v>
      </c>
      <c r="F371" s="862">
        <v>2</v>
      </c>
      <c r="G371" s="935"/>
      <c r="H371" s="971"/>
      <c r="I371" s="948" t="s">
        <v>601</v>
      </c>
      <c r="J371" s="984"/>
      <c r="K371" s="934"/>
      <c r="L371" s="934"/>
      <c r="M371" s="934"/>
      <c r="N371" s="934"/>
      <c r="O371" s="934"/>
      <c r="P371" s="985" t="s">
        <v>166</v>
      </c>
      <c r="Q371" s="520" t="s">
        <v>227</v>
      </c>
      <c r="R371" s="943"/>
      <c r="S371" s="943"/>
      <c r="T371" s="943"/>
      <c r="U371" s="370"/>
      <c r="V371" s="370">
        <v>16</v>
      </c>
      <c r="W371" s="370"/>
    </row>
    <row r="372" s="512" customFormat="1" ht="15" spans="1:23">
      <c r="A372" s="523" t="s">
        <v>626</v>
      </c>
      <c r="B372" s="461">
        <v>911</v>
      </c>
      <c r="C372" s="373">
        <v>1</v>
      </c>
      <c r="D372" s="1009" t="s">
        <v>625</v>
      </c>
      <c r="E372" s="1010" t="s">
        <v>618</v>
      </c>
      <c r="F372" s="945">
        <v>2</v>
      </c>
      <c r="G372" s="946"/>
      <c r="H372" s="972"/>
      <c r="I372" s="949" t="s">
        <v>601</v>
      </c>
      <c r="J372" s="623"/>
      <c r="K372" s="951"/>
      <c r="L372" s="951"/>
      <c r="M372" s="951"/>
      <c r="N372" s="951"/>
      <c r="O372" s="951"/>
      <c r="P372" s="973" t="s">
        <v>166</v>
      </c>
      <c r="Q372" s="504" t="s">
        <v>227</v>
      </c>
      <c r="R372" s="986"/>
      <c r="S372" s="986"/>
      <c r="T372" s="986"/>
      <c r="U372" s="373"/>
      <c r="V372" s="373">
        <v>16</v>
      </c>
      <c r="W372" s="373"/>
    </row>
    <row r="373" s="534" customFormat="1" ht="15" spans="1:23">
      <c r="A373" s="428" t="s">
        <v>617</v>
      </c>
      <c r="B373" s="428">
        <v>921</v>
      </c>
      <c r="C373" s="370">
        <v>1</v>
      </c>
      <c r="D373" s="370" t="s">
        <v>624</v>
      </c>
      <c r="E373" s="370" t="s">
        <v>627</v>
      </c>
      <c r="F373" s="862">
        <v>21</v>
      </c>
      <c r="G373" s="935"/>
      <c r="H373" s="948" t="s">
        <v>601</v>
      </c>
      <c r="I373" s="450"/>
      <c r="J373" s="984" t="s">
        <v>577</v>
      </c>
      <c r="K373" s="934"/>
      <c r="L373" s="370" t="s">
        <v>600</v>
      </c>
      <c r="M373" s="934"/>
      <c r="N373" s="934"/>
      <c r="O373" s="934"/>
      <c r="P373" s="985" t="s">
        <v>166</v>
      </c>
      <c r="Q373" s="943" t="s">
        <v>619</v>
      </c>
      <c r="R373" s="943"/>
      <c r="S373" s="943"/>
      <c r="T373" s="943"/>
      <c r="U373" s="370"/>
      <c r="V373" s="370">
        <v>16</v>
      </c>
      <c r="W373" s="370" t="s">
        <v>620</v>
      </c>
    </row>
    <row r="374" s="534" customFormat="1" spans="1:23">
      <c r="A374" s="428" t="s">
        <v>628</v>
      </c>
      <c r="B374" s="428">
        <v>922</v>
      </c>
      <c r="C374" s="370">
        <v>1</v>
      </c>
      <c r="D374" s="370" t="s">
        <v>624</v>
      </c>
      <c r="E374" s="370" t="s">
        <v>627</v>
      </c>
      <c r="F374" s="862">
        <v>9</v>
      </c>
      <c r="G374" s="935"/>
      <c r="H374" s="948" t="s">
        <v>601</v>
      </c>
      <c r="I374" s="450"/>
      <c r="J374" s="984" t="s">
        <v>577</v>
      </c>
      <c r="K374" s="934" t="s">
        <v>351</v>
      </c>
      <c r="L374" s="370" t="s">
        <v>600</v>
      </c>
      <c r="M374" s="934"/>
      <c r="N374" s="934"/>
      <c r="O374" s="934"/>
      <c r="P374" s="985" t="s">
        <v>166</v>
      </c>
      <c r="Q374" s="943" t="s">
        <v>537</v>
      </c>
      <c r="R374" s="943"/>
      <c r="S374" s="943"/>
      <c r="T374" s="943"/>
      <c r="U374" s="370"/>
      <c r="V374" s="370">
        <v>16</v>
      </c>
      <c r="W374" s="370"/>
    </row>
    <row r="375" s="534" customFormat="1" spans="1:23">
      <c r="A375" s="428" t="s">
        <v>629</v>
      </c>
      <c r="B375" s="428">
        <v>923</v>
      </c>
      <c r="C375" s="370">
        <v>1</v>
      </c>
      <c r="D375" s="370" t="s">
        <v>624</v>
      </c>
      <c r="E375" s="370" t="s">
        <v>627</v>
      </c>
      <c r="F375" s="862">
        <v>9</v>
      </c>
      <c r="G375" s="935"/>
      <c r="H375" s="948" t="s">
        <v>601</v>
      </c>
      <c r="I375" s="450"/>
      <c r="J375" s="984" t="s">
        <v>351</v>
      </c>
      <c r="K375" s="934"/>
      <c r="L375" s="370" t="s">
        <v>600</v>
      </c>
      <c r="M375" s="934"/>
      <c r="N375" s="934"/>
      <c r="O375" s="934"/>
      <c r="P375" s="985" t="s">
        <v>166</v>
      </c>
      <c r="Q375" s="943" t="s">
        <v>537</v>
      </c>
      <c r="R375" s="943"/>
      <c r="S375" s="943"/>
      <c r="T375" s="943"/>
      <c r="U375" s="370"/>
      <c r="V375" s="370">
        <v>16</v>
      </c>
      <c r="W375" s="370"/>
    </row>
    <row r="376" s="534" customFormat="1" spans="1:23">
      <c r="A376" s="706" t="s">
        <v>630</v>
      </c>
      <c r="B376" s="428">
        <v>924</v>
      </c>
      <c r="C376" s="370">
        <v>1</v>
      </c>
      <c r="D376" s="370" t="s">
        <v>624</v>
      </c>
      <c r="E376" s="370" t="s">
        <v>627</v>
      </c>
      <c r="F376" s="862">
        <v>3</v>
      </c>
      <c r="G376" s="935"/>
      <c r="H376" s="948" t="s">
        <v>601</v>
      </c>
      <c r="I376" s="450"/>
      <c r="J376" s="984" t="s">
        <v>577</v>
      </c>
      <c r="K376" s="934" t="s">
        <v>351</v>
      </c>
      <c r="L376" s="370" t="s">
        <v>600</v>
      </c>
      <c r="M376" s="934"/>
      <c r="N376" s="934"/>
      <c r="O376" s="934"/>
      <c r="P376" s="985" t="s">
        <v>166</v>
      </c>
      <c r="Q376" s="943" t="s">
        <v>537</v>
      </c>
      <c r="R376" s="943"/>
      <c r="S376" s="943"/>
      <c r="T376" s="943"/>
      <c r="U376" s="370"/>
      <c r="V376" s="370">
        <v>16</v>
      </c>
      <c r="W376" s="370" t="s">
        <v>538</v>
      </c>
    </row>
    <row r="377" s="534" customFormat="1" spans="1:23">
      <c r="A377" s="706" t="s">
        <v>630</v>
      </c>
      <c r="B377" s="428">
        <v>925</v>
      </c>
      <c r="C377" s="370">
        <v>1</v>
      </c>
      <c r="D377" s="370" t="s">
        <v>624</v>
      </c>
      <c r="E377" s="370" t="s">
        <v>627</v>
      </c>
      <c r="F377" s="862">
        <v>3</v>
      </c>
      <c r="G377" s="935"/>
      <c r="H377" s="948" t="s">
        <v>601</v>
      </c>
      <c r="I377" s="450"/>
      <c r="J377" s="984" t="s">
        <v>577</v>
      </c>
      <c r="K377" s="934" t="s">
        <v>351</v>
      </c>
      <c r="L377" s="370" t="s">
        <v>600</v>
      </c>
      <c r="M377" s="934"/>
      <c r="N377" s="934"/>
      <c r="O377" s="934"/>
      <c r="P377" s="985" t="s">
        <v>166</v>
      </c>
      <c r="Q377" s="943" t="s">
        <v>537</v>
      </c>
      <c r="R377" s="943"/>
      <c r="S377" s="943"/>
      <c r="T377" s="943"/>
      <c r="U377" s="370"/>
      <c r="V377" s="370">
        <v>16</v>
      </c>
      <c r="W377" s="370" t="s">
        <v>538</v>
      </c>
    </row>
    <row r="378" s="534" customFormat="1" ht="15" spans="1:23">
      <c r="A378" s="523" t="s">
        <v>630</v>
      </c>
      <c r="B378" s="428">
        <v>926</v>
      </c>
      <c r="C378" s="373">
        <v>1</v>
      </c>
      <c r="D378" s="370" t="s">
        <v>624</v>
      </c>
      <c r="E378" s="370" t="s">
        <v>627</v>
      </c>
      <c r="F378" s="862">
        <v>3</v>
      </c>
      <c r="G378" s="935"/>
      <c r="H378" s="948" t="s">
        <v>601</v>
      </c>
      <c r="I378" s="450"/>
      <c r="J378" s="984" t="s">
        <v>577</v>
      </c>
      <c r="K378" s="934" t="s">
        <v>351</v>
      </c>
      <c r="L378" s="370" t="s">
        <v>600</v>
      </c>
      <c r="M378" s="934"/>
      <c r="N378" s="934"/>
      <c r="O378" s="934"/>
      <c r="P378" s="985" t="s">
        <v>166</v>
      </c>
      <c r="Q378" s="943" t="s">
        <v>537</v>
      </c>
      <c r="R378" s="943"/>
      <c r="S378" s="943"/>
      <c r="T378" s="943"/>
      <c r="U378" s="370"/>
      <c r="V378" s="370">
        <v>16</v>
      </c>
      <c r="W378" s="370" t="s">
        <v>538</v>
      </c>
    </row>
    <row r="379" s="534" customFormat="1" ht="15" spans="1:23">
      <c r="A379" s="706" t="s">
        <v>631</v>
      </c>
      <c r="B379" s="428">
        <v>927</v>
      </c>
      <c r="C379" s="370">
        <v>1</v>
      </c>
      <c r="D379" s="370" t="s">
        <v>624</v>
      </c>
      <c r="E379" s="370" t="s">
        <v>627</v>
      </c>
      <c r="F379" s="862">
        <v>3</v>
      </c>
      <c r="G379" s="935"/>
      <c r="H379" s="948" t="s">
        <v>601</v>
      </c>
      <c r="I379" s="450"/>
      <c r="J379" s="984" t="s">
        <v>351</v>
      </c>
      <c r="K379" s="934"/>
      <c r="L379" s="370" t="s">
        <v>600</v>
      </c>
      <c r="M379" s="934"/>
      <c r="N379" s="934"/>
      <c r="O379" s="934"/>
      <c r="P379" s="985" t="s">
        <v>166</v>
      </c>
      <c r="Q379" s="943" t="s">
        <v>537</v>
      </c>
      <c r="R379" s="943"/>
      <c r="S379" s="943"/>
      <c r="T379" s="943"/>
      <c r="U379" s="370"/>
      <c r="V379" s="370">
        <v>16</v>
      </c>
      <c r="W379" s="370" t="s">
        <v>538</v>
      </c>
    </row>
    <row r="380" s="534" customFormat="1" spans="1:23">
      <c r="A380" s="706" t="s">
        <v>631</v>
      </c>
      <c r="B380" s="428">
        <v>928</v>
      </c>
      <c r="C380" s="370">
        <v>1</v>
      </c>
      <c r="D380" s="370" t="s">
        <v>624</v>
      </c>
      <c r="E380" s="370" t="s">
        <v>627</v>
      </c>
      <c r="F380" s="862">
        <v>3</v>
      </c>
      <c r="G380" s="935"/>
      <c r="H380" s="948" t="s">
        <v>601</v>
      </c>
      <c r="I380" s="450"/>
      <c r="J380" s="984" t="s">
        <v>351</v>
      </c>
      <c r="K380" s="934"/>
      <c r="L380" s="370" t="s">
        <v>600</v>
      </c>
      <c r="M380" s="934"/>
      <c r="N380" s="934"/>
      <c r="O380" s="934"/>
      <c r="P380" s="985" t="s">
        <v>166</v>
      </c>
      <c r="Q380" s="943" t="s">
        <v>537</v>
      </c>
      <c r="R380" s="943"/>
      <c r="S380" s="943"/>
      <c r="T380" s="943"/>
      <c r="U380" s="370"/>
      <c r="V380" s="370">
        <v>16</v>
      </c>
      <c r="W380" s="370" t="s">
        <v>538</v>
      </c>
    </row>
    <row r="381" s="534" customFormat="1" ht="15" spans="1:23">
      <c r="A381" s="523" t="s">
        <v>631</v>
      </c>
      <c r="B381" s="428">
        <v>929</v>
      </c>
      <c r="C381" s="373">
        <v>1</v>
      </c>
      <c r="D381" s="370" t="s">
        <v>624</v>
      </c>
      <c r="E381" s="370" t="s">
        <v>627</v>
      </c>
      <c r="F381" s="862">
        <v>3</v>
      </c>
      <c r="G381" s="935"/>
      <c r="H381" s="948" t="s">
        <v>601</v>
      </c>
      <c r="I381" s="450"/>
      <c r="J381" s="984" t="s">
        <v>351</v>
      </c>
      <c r="K381" s="934"/>
      <c r="L381" s="370" t="s">
        <v>600</v>
      </c>
      <c r="M381" s="934"/>
      <c r="N381" s="934"/>
      <c r="O381" s="934"/>
      <c r="P381" s="985" t="s">
        <v>166</v>
      </c>
      <c r="Q381" s="943" t="s">
        <v>537</v>
      </c>
      <c r="R381" s="943"/>
      <c r="S381" s="943"/>
      <c r="T381" s="943"/>
      <c r="U381" s="370"/>
      <c r="V381" s="370">
        <v>16</v>
      </c>
      <c r="W381" s="370" t="s">
        <v>538</v>
      </c>
    </row>
    <row r="382" s="534" customFormat="1" ht="15" spans="1:23">
      <c r="A382" s="706" t="s">
        <v>632</v>
      </c>
      <c r="B382" s="428">
        <v>930</v>
      </c>
      <c r="C382" s="370">
        <v>1</v>
      </c>
      <c r="D382" s="959" t="s">
        <v>624</v>
      </c>
      <c r="E382" s="960" t="s">
        <v>625</v>
      </c>
      <c r="F382" s="862">
        <v>2</v>
      </c>
      <c r="G382" s="935"/>
      <c r="H382" s="948" t="s">
        <v>601</v>
      </c>
      <c r="I382" s="450"/>
      <c r="J382" s="984" t="s">
        <v>577</v>
      </c>
      <c r="K382" s="934" t="s">
        <v>351</v>
      </c>
      <c r="L382" s="370" t="s">
        <v>600</v>
      </c>
      <c r="M382" s="934"/>
      <c r="N382" s="934"/>
      <c r="O382" s="934"/>
      <c r="P382" s="985" t="s">
        <v>166</v>
      </c>
      <c r="Q382" s="520" t="s">
        <v>227</v>
      </c>
      <c r="R382" s="943"/>
      <c r="S382" s="943"/>
      <c r="T382" s="943"/>
      <c r="U382" s="370"/>
      <c r="V382" s="370">
        <v>16</v>
      </c>
      <c r="W382" s="370"/>
    </row>
    <row r="383" s="534" customFormat="1" spans="1:23">
      <c r="A383" s="706" t="s">
        <v>632</v>
      </c>
      <c r="B383" s="428">
        <v>931</v>
      </c>
      <c r="C383" s="370">
        <v>1</v>
      </c>
      <c r="D383" s="961" t="s">
        <v>625</v>
      </c>
      <c r="E383" s="962" t="s">
        <v>618</v>
      </c>
      <c r="F383" s="862">
        <v>2</v>
      </c>
      <c r="G383" s="935"/>
      <c r="H383" s="948" t="s">
        <v>601</v>
      </c>
      <c r="I383" s="450"/>
      <c r="J383" s="984" t="s">
        <v>577</v>
      </c>
      <c r="K383" s="934" t="s">
        <v>351</v>
      </c>
      <c r="L383" s="370" t="s">
        <v>600</v>
      </c>
      <c r="M383" s="934"/>
      <c r="N383" s="934"/>
      <c r="O383" s="934"/>
      <c r="P383" s="985" t="s">
        <v>166</v>
      </c>
      <c r="Q383" s="520" t="s">
        <v>227</v>
      </c>
      <c r="R383" s="943"/>
      <c r="S383" s="943"/>
      <c r="T383" s="943"/>
      <c r="U383" s="370"/>
      <c r="V383" s="370">
        <v>16</v>
      </c>
      <c r="W383" s="370"/>
    </row>
    <row r="384" s="534" customFormat="1" ht="15" spans="1:23">
      <c r="A384" s="706" t="s">
        <v>632</v>
      </c>
      <c r="B384" s="428">
        <v>932</v>
      </c>
      <c r="C384" s="370">
        <v>1</v>
      </c>
      <c r="D384" s="963" t="s">
        <v>618</v>
      </c>
      <c r="E384" s="964" t="s">
        <v>627</v>
      </c>
      <c r="F384" s="862">
        <v>2</v>
      </c>
      <c r="G384" s="935"/>
      <c r="H384" s="948" t="s">
        <v>601</v>
      </c>
      <c r="I384" s="450"/>
      <c r="J384" s="984" t="s">
        <v>577</v>
      </c>
      <c r="K384" s="934" t="s">
        <v>351</v>
      </c>
      <c r="L384" s="370" t="s">
        <v>600</v>
      </c>
      <c r="M384" s="934"/>
      <c r="N384" s="934"/>
      <c r="O384" s="934"/>
      <c r="P384" s="985" t="s">
        <v>166</v>
      </c>
      <c r="Q384" s="520" t="s">
        <v>227</v>
      </c>
      <c r="R384" s="943"/>
      <c r="S384" s="943"/>
      <c r="T384" s="943"/>
      <c r="U384" s="370"/>
      <c r="V384" s="370">
        <v>16</v>
      </c>
      <c r="W384" s="370"/>
    </row>
    <row r="385" s="534" customFormat="1" spans="1:23">
      <c r="A385" s="706" t="s">
        <v>633</v>
      </c>
      <c r="B385" s="428">
        <v>933</v>
      </c>
      <c r="C385" s="370">
        <v>1</v>
      </c>
      <c r="D385" s="959" t="s">
        <v>624</v>
      </c>
      <c r="E385" s="960" t="s">
        <v>625</v>
      </c>
      <c r="F385" s="862">
        <v>2</v>
      </c>
      <c r="G385" s="935"/>
      <c r="H385" s="948" t="s">
        <v>601</v>
      </c>
      <c r="I385" s="450"/>
      <c r="J385" s="984" t="s">
        <v>577</v>
      </c>
      <c r="K385" s="934" t="s">
        <v>351</v>
      </c>
      <c r="L385" s="370" t="s">
        <v>600</v>
      </c>
      <c r="M385" s="934"/>
      <c r="N385" s="934"/>
      <c r="O385" s="934"/>
      <c r="P385" s="985" t="s">
        <v>166</v>
      </c>
      <c r="Q385" s="520" t="s">
        <v>227</v>
      </c>
      <c r="R385" s="943"/>
      <c r="S385" s="943"/>
      <c r="T385" s="943"/>
      <c r="U385" s="370"/>
      <c r="V385" s="370">
        <v>16</v>
      </c>
      <c r="W385" s="370"/>
    </row>
    <row r="386" s="534" customFormat="1" spans="1:23">
      <c r="A386" s="706" t="s">
        <v>633</v>
      </c>
      <c r="B386" s="428">
        <v>934</v>
      </c>
      <c r="C386" s="370">
        <v>1</v>
      </c>
      <c r="D386" s="961" t="s">
        <v>625</v>
      </c>
      <c r="E386" s="962" t="s">
        <v>618</v>
      </c>
      <c r="F386" s="862">
        <v>2</v>
      </c>
      <c r="G386" s="935"/>
      <c r="H386" s="948" t="s">
        <v>601</v>
      </c>
      <c r="I386" s="450"/>
      <c r="J386" s="984" t="s">
        <v>577</v>
      </c>
      <c r="K386" s="934" t="s">
        <v>351</v>
      </c>
      <c r="L386" s="370" t="s">
        <v>600</v>
      </c>
      <c r="M386" s="934"/>
      <c r="N386" s="934"/>
      <c r="O386" s="934"/>
      <c r="P386" s="985" t="s">
        <v>166</v>
      </c>
      <c r="Q386" s="520" t="s">
        <v>227</v>
      </c>
      <c r="R386" s="943"/>
      <c r="S386" s="943"/>
      <c r="T386" s="943"/>
      <c r="U386" s="370"/>
      <c r="V386" s="370">
        <v>16</v>
      </c>
      <c r="W386" s="370"/>
    </row>
    <row r="387" s="534" customFormat="1" ht="15" spans="1:23">
      <c r="A387" s="523" t="s">
        <v>633</v>
      </c>
      <c r="B387" s="428">
        <v>935</v>
      </c>
      <c r="C387" s="373">
        <v>1</v>
      </c>
      <c r="D387" s="963" t="s">
        <v>618</v>
      </c>
      <c r="E387" s="964" t="s">
        <v>627</v>
      </c>
      <c r="F387" s="862">
        <v>2</v>
      </c>
      <c r="G387" s="935"/>
      <c r="H387" s="948" t="s">
        <v>601</v>
      </c>
      <c r="I387" s="450"/>
      <c r="J387" s="984" t="s">
        <v>577</v>
      </c>
      <c r="K387" s="934" t="s">
        <v>351</v>
      </c>
      <c r="L387" s="370" t="s">
        <v>600</v>
      </c>
      <c r="M387" s="934"/>
      <c r="N387" s="934"/>
      <c r="O387" s="934"/>
      <c r="P387" s="985" t="s">
        <v>166</v>
      </c>
      <c r="Q387" s="520" t="s">
        <v>227</v>
      </c>
      <c r="R387" s="943"/>
      <c r="S387" s="943"/>
      <c r="T387" s="943"/>
      <c r="U387" s="370"/>
      <c r="V387" s="370">
        <v>16</v>
      </c>
      <c r="W387" s="370"/>
    </row>
    <row r="388" s="534" customFormat="1" ht="15" spans="1:23">
      <c r="A388" s="706" t="s">
        <v>634</v>
      </c>
      <c r="B388" s="428">
        <v>936</v>
      </c>
      <c r="C388" s="370">
        <v>1</v>
      </c>
      <c r="D388" s="959" t="s">
        <v>624</v>
      </c>
      <c r="E388" s="960" t="s">
        <v>625</v>
      </c>
      <c r="F388" s="862">
        <v>2</v>
      </c>
      <c r="G388" s="935"/>
      <c r="H388" s="948" t="s">
        <v>601</v>
      </c>
      <c r="I388" s="450"/>
      <c r="J388" s="984" t="s">
        <v>351</v>
      </c>
      <c r="K388" s="934"/>
      <c r="L388" s="370" t="s">
        <v>600</v>
      </c>
      <c r="M388" s="934"/>
      <c r="N388" s="934"/>
      <c r="O388" s="934"/>
      <c r="P388" s="985" t="s">
        <v>166</v>
      </c>
      <c r="Q388" s="520" t="s">
        <v>227</v>
      </c>
      <c r="R388" s="943"/>
      <c r="S388" s="943"/>
      <c r="T388" s="943"/>
      <c r="U388" s="370"/>
      <c r="V388" s="370">
        <v>16</v>
      </c>
      <c r="W388" s="370"/>
    </row>
    <row r="389" s="534" customFormat="1" spans="1:23">
      <c r="A389" s="706" t="s">
        <v>634</v>
      </c>
      <c r="B389" s="428">
        <v>937</v>
      </c>
      <c r="C389" s="370">
        <v>1</v>
      </c>
      <c r="D389" s="961" t="s">
        <v>625</v>
      </c>
      <c r="E389" s="962" t="s">
        <v>618</v>
      </c>
      <c r="F389" s="862">
        <v>2</v>
      </c>
      <c r="G389" s="935"/>
      <c r="H389" s="948" t="s">
        <v>601</v>
      </c>
      <c r="I389" s="450"/>
      <c r="J389" s="984" t="s">
        <v>351</v>
      </c>
      <c r="K389" s="934"/>
      <c r="L389" s="370" t="s">
        <v>600</v>
      </c>
      <c r="M389" s="934"/>
      <c r="N389" s="934"/>
      <c r="O389" s="934"/>
      <c r="P389" s="985" t="s">
        <v>166</v>
      </c>
      <c r="Q389" s="520" t="s">
        <v>227</v>
      </c>
      <c r="R389" s="943"/>
      <c r="S389" s="943"/>
      <c r="T389" s="943"/>
      <c r="U389" s="370"/>
      <c r="V389" s="370">
        <v>16</v>
      </c>
      <c r="W389" s="370"/>
    </row>
    <row r="390" s="534" customFormat="1" ht="15" spans="1:23">
      <c r="A390" s="706" t="s">
        <v>634</v>
      </c>
      <c r="B390" s="428">
        <v>938</v>
      </c>
      <c r="C390" s="370">
        <v>1</v>
      </c>
      <c r="D390" s="963" t="s">
        <v>618</v>
      </c>
      <c r="E390" s="964" t="s">
        <v>627</v>
      </c>
      <c r="F390" s="862">
        <v>2</v>
      </c>
      <c r="G390" s="935"/>
      <c r="H390" s="948" t="s">
        <v>601</v>
      </c>
      <c r="I390" s="450"/>
      <c r="J390" s="984" t="s">
        <v>351</v>
      </c>
      <c r="K390" s="934"/>
      <c r="L390" s="370" t="s">
        <v>600</v>
      </c>
      <c r="M390" s="934"/>
      <c r="N390" s="934"/>
      <c r="O390" s="934"/>
      <c r="P390" s="985" t="s">
        <v>166</v>
      </c>
      <c r="Q390" s="520" t="s">
        <v>227</v>
      </c>
      <c r="R390" s="943"/>
      <c r="S390" s="943"/>
      <c r="T390" s="943"/>
      <c r="U390" s="370"/>
      <c r="V390" s="370">
        <v>16</v>
      </c>
      <c r="W390" s="370"/>
    </row>
    <row r="391" s="534" customFormat="1" spans="1:23">
      <c r="A391" s="706" t="s">
        <v>635</v>
      </c>
      <c r="B391" s="428">
        <v>939</v>
      </c>
      <c r="C391" s="370">
        <v>1</v>
      </c>
      <c r="D391" s="959" t="s">
        <v>624</v>
      </c>
      <c r="E391" s="960" t="s">
        <v>625</v>
      </c>
      <c r="F391" s="862">
        <v>2</v>
      </c>
      <c r="G391" s="935"/>
      <c r="H391" s="948" t="s">
        <v>601</v>
      </c>
      <c r="I391" s="450"/>
      <c r="J391" s="984" t="s">
        <v>351</v>
      </c>
      <c r="K391" s="934"/>
      <c r="L391" s="370" t="s">
        <v>600</v>
      </c>
      <c r="M391" s="934"/>
      <c r="N391" s="934"/>
      <c r="O391" s="934"/>
      <c r="P391" s="985" t="s">
        <v>166</v>
      </c>
      <c r="Q391" s="520" t="s">
        <v>227</v>
      </c>
      <c r="R391" s="943"/>
      <c r="S391" s="943"/>
      <c r="T391" s="943"/>
      <c r="U391" s="370"/>
      <c r="V391" s="370">
        <v>16</v>
      </c>
      <c r="W391" s="370"/>
    </row>
    <row r="392" s="534" customFormat="1" spans="1:23">
      <c r="A392" s="706" t="s">
        <v>635</v>
      </c>
      <c r="B392" s="428">
        <v>940</v>
      </c>
      <c r="C392" s="370">
        <v>1</v>
      </c>
      <c r="D392" s="961" t="s">
        <v>625</v>
      </c>
      <c r="E392" s="962" t="s">
        <v>618</v>
      </c>
      <c r="F392" s="862">
        <v>2</v>
      </c>
      <c r="G392" s="935"/>
      <c r="H392" s="948" t="s">
        <v>601</v>
      </c>
      <c r="I392" s="450"/>
      <c r="J392" s="984" t="s">
        <v>351</v>
      </c>
      <c r="K392" s="934"/>
      <c r="L392" s="370" t="s">
        <v>600</v>
      </c>
      <c r="M392" s="934"/>
      <c r="N392" s="934"/>
      <c r="O392" s="934"/>
      <c r="P392" s="985" t="s">
        <v>166</v>
      </c>
      <c r="Q392" s="520" t="s">
        <v>227</v>
      </c>
      <c r="R392" s="943"/>
      <c r="S392" s="943"/>
      <c r="T392" s="943"/>
      <c r="U392" s="370"/>
      <c r="V392" s="370">
        <v>16</v>
      </c>
      <c r="W392" s="370"/>
    </row>
    <row r="393" s="534" customFormat="1" ht="15" spans="1:23">
      <c r="A393" s="706" t="s">
        <v>635</v>
      </c>
      <c r="B393" s="428">
        <v>941</v>
      </c>
      <c r="C393" s="370">
        <v>1</v>
      </c>
      <c r="D393" s="963" t="s">
        <v>618</v>
      </c>
      <c r="E393" s="964" t="s">
        <v>627</v>
      </c>
      <c r="F393" s="862">
        <v>2</v>
      </c>
      <c r="G393" s="935"/>
      <c r="H393" s="948" t="s">
        <v>601</v>
      </c>
      <c r="I393" s="450"/>
      <c r="J393" s="984" t="s">
        <v>351</v>
      </c>
      <c r="K393" s="934"/>
      <c r="L393" s="370" t="s">
        <v>600</v>
      </c>
      <c r="M393" s="934"/>
      <c r="N393" s="934"/>
      <c r="O393" s="934"/>
      <c r="P393" s="985" t="s">
        <v>166</v>
      </c>
      <c r="Q393" s="520" t="s">
        <v>227</v>
      </c>
      <c r="R393" s="943"/>
      <c r="S393" s="943"/>
      <c r="T393" s="943"/>
      <c r="U393" s="370"/>
      <c r="V393" s="370">
        <v>16</v>
      </c>
      <c r="W393" s="370"/>
    </row>
    <row r="394" s="721" customFormat="1" spans="1:23">
      <c r="A394" s="860" t="s">
        <v>636</v>
      </c>
      <c r="B394" s="713">
        <v>1001</v>
      </c>
      <c r="C394" s="861">
        <v>1</v>
      </c>
      <c r="D394" s="524" t="s">
        <v>600</v>
      </c>
      <c r="E394" s="524" t="s">
        <v>627</v>
      </c>
      <c r="F394" s="1012">
        <v>11</v>
      </c>
      <c r="G394" s="1013"/>
      <c r="H394" s="1014"/>
      <c r="I394" s="1019"/>
      <c r="J394" s="1020"/>
      <c r="K394" s="1021"/>
      <c r="L394" s="1021"/>
      <c r="M394" s="1021"/>
      <c r="N394" s="1021"/>
      <c r="O394" s="1021"/>
      <c r="P394" s="1022" t="s">
        <v>166</v>
      </c>
      <c r="Q394" s="1023" t="s">
        <v>637</v>
      </c>
      <c r="R394" s="1024"/>
      <c r="S394" s="1024"/>
      <c r="T394" s="1024"/>
      <c r="U394" s="861"/>
      <c r="V394" s="861">
        <v>17</v>
      </c>
      <c r="W394" s="861" t="s">
        <v>638</v>
      </c>
    </row>
    <row r="395" s="721" customFormat="1" spans="1:23">
      <c r="A395" s="860" t="s">
        <v>639</v>
      </c>
      <c r="B395" s="713">
        <v>1002</v>
      </c>
      <c r="C395" s="861">
        <v>1</v>
      </c>
      <c r="D395" s="524" t="s">
        <v>600</v>
      </c>
      <c r="E395" s="524" t="s">
        <v>627</v>
      </c>
      <c r="F395" s="1012">
        <v>22</v>
      </c>
      <c r="G395" s="1013"/>
      <c r="H395" s="1014"/>
      <c r="I395" s="1019"/>
      <c r="J395" s="1020"/>
      <c r="K395" s="1021"/>
      <c r="L395" s="1021"/>
      <c r="M395" s="1021"/>
      <c r="N395" s="1021"/>
      <c r="O395" s="1021"/>
      <c r="P395" s="1022" t="s">
        <v>166</v>
      </c>
      <c r="Q395" s="1023" t="s">
        <v>166</v>
      </c>
      <c r="R395" s="1024"/>
      <c r="S395" s="1024"/>
      <c r="T395" s="1024"/>
      <c r="U395" s="861"/>
      <c r="V395" s="861">
        <v>17</v>
      </c>
      <c r="W395" s="861" t="s">
        <v>640</v>
      </c>
    </row>
    <row r="396" s="721" customFormat="1" spans="1:23">
      <c r="A396" s="860" t="s">
        <v>641</v>
      </c>
      <c r="B396" s="861">
        <v>1003</v>
      </c>
      <c r="C396" s="861">
        <v>1</v>
      </c>
      <c r="D396" s="861" t="s">
        <v>600</v>
      </c>
      <c r="E396" s="861" t="s">
        <v>627</v>
      </c>
      <c r="F396" s="1012">
        <v>2</v>
      </c>
      <c r="G396" s="1013"/>
      <c r="H396" s="1014"/>
      <c r="I396" s="1019"/>
      <c r="J396" s="1020"/>
      <c r="K396" s="1021"/>
      <c r="L396" s="1020"/>
      <c r="M396" s="1021"/>
      <c r="N396" s="1021"/>
      <c r="O396" s="1021"/>
      <c r="P396" s="1012" t="s">
        <v>166</v>
      </c>
      <c r="Q396" s="1024" t="s">
        <v>483</v>
      </c>
      <c r="R396" s="1024"/>
      <c r="S396" s="1024"/>
      <c r="T396" s="1024"/>
      <c r="U396" s="861"/>
      <c r="V396" s="861"/>
      <c r="W396" s="861" t="s">
        <v>642</v>
      </c>
    </row>
    <row r="397" s="534" customFormat="1" spans="1:23">
      <c r="A397" s="859" t="s">
        <v>643</v>
      </c>
      <c r="B397" s="370">
        <v>1004</v>
      </c>
      <c r="C397" s="370">
        <v>1</v>
      </c>
      <c r="D397" s="861" t="s">
        <v>600</v>
      </c>
      <c r="E397" s="861" t="s">
        <v>627</v>
      </c>
      <c r="F397" s="862">
        <v>5</v>
      </c>
      <c r="G397" s="935"/>
      <c r="H397" s="971"/>
      <c r="I397" s="983"/>
      <c r="J397" s="984"/>
      <c r="K397" s="934"/>
      <c r="L397" s="934"/>
      <c r="M397" s="934"/>
      <c r="N397" s="934"/>
      <c r="O397" s="934"/>
      <c r="P397" s="985" t="s">
        <v>166</v>
      </c>
      <c r="Q397" s="943" t="s">
        <v>497</v>
      </c>
      <c r="R397" s="943"/>
      <c r="S397" s="943"/>
      <c r="T397" s="943"/>
      <c r="U397" s="370"/>
      <c r="V397" s="370">
        <v>17</v>
      </c>
      <c r="W397" s="370" t="s">
        <v>498</v>
      </c>
    </row>
    <row r="398" s="450" customFormat="1" spans="1:23">
      <c r="A398" s="522" t="s">
        <v>644</v>
      </c>
      <c r="B398" s="449">
        <v>2005</v>
      </c>
      <c r="C398" s="452">
        <v>1</v>
      </c>
      <c r="D398" s="452" t="s">
        <v>645</v>
      </c>
      <c r="E398" s="452" t="s">
        <v>646</v>
      </c>
      <c r="F398" s="479">
        <v>5</v>
      </c>
      <c r="G398" s="929"/>
      <c r="H398" s="966"/>
      <c r="I398" s="948"/>
      <c r="J398" s="622"/>
      <c r="K398" s="928"/>
      <c r="L398" s="928"/>
      <c r="M398" s="928"/>
      <c r="N398" s="928"/>
      <c r="O398" s="928"/>
      <c r="P398" s="938"/>
      <c r="Q398" s="941"/>
      <c r="R398" s="941"/>
      <c r="S398" s="941"/>
      <c r="T398" s="941"/>
      <c r="U398" s="452"/>
      <c r="V398" s="452"/>
      <c r="W398" s="452"/>
    </row>
    <row r="399" s="450" customFormat="1" spans="1:23">
      <c r="A399" s="522"/>
      <c r="B399" s="449"/>
      <c r="C399" s="452"/>
      <c r="D399" s="452"/>
      <c r="E399" s="452"/>
      <c r="F399" s="479"/>
      <c r="G399" s="929"/>
      <c r="H399" s="966"/>
      <c r="I399" s="948"/>
      <c r="J399" s="622"/>
      <c r="K399" s="928"/>
      <c r="L399" s="928"/>
      <c r="M399" s="928"/>
      <c r="N399" s="928"/>
      <c r="O399" s="928"/>
      <c r="P399" s="938"/>
      <c r="Q399" s="941"/>
      <c r="R399" s="941"/>
      <c r="S399" s="941"/>
      <c r="T399" s="941"/>
      <c r="U399" s="452"/>
      <c r="V399" s="452"/>
      <c r="W399" s="452"/>
    </row>
    <row r="400" s="450" customFormat="1" spans="1:23">
      <c r="A400" s="522"/>
      <c r="B400" s="449"/>
      <c r="C400" s="452"/>
      <c r="D400" s="452"/>
      <c r="E400" s="452"/>
      <c r="F400" s="479"/>
      <c r="G400" s="929"/>
      <c r="H400" s="966"/>
      <c r="I400" s="948"/>
      <c r="J400" s="622"/>
      <c r="K400" s="928"/>
      <c r="L400" s="928"/>
      <c r="M400" s="928"/>
      <c r="N400" s="928"/>
      <c r="O400" s="928"/>
      <c r="P400" s="938"/>
      <c r="Q400" s="941"/>
      <c r="R400" s="941"/>
      <c r="S400" s="941"/>
      <c r="T400" s="941"/>
      <c r="U400" s="452"/>
      <c r="V400" s="452"/>
      <c r="W400" s="452"/>
    </row>
    <row r="401" s="450" customFormat="1" spans="1:23">
      <c r="A401" s="522"/>
      <c r="B401" s="449"/>
      <c r="C401" s="452"/>
      <c r="D401" s="452"/>
      <c r="E401" s="452"/>
      <c r="F401" s="479"/>
      <c r="G401" s="929"/>
      <c r="H401" s="966"/>
      <c r="I401" s="948"/>
      <c r="J401" s="622"/>
      <c r="K401" s="928"/>
      <c r="L401" s="928"/>
      <c r="M401" s="928"/>
      <c r="N401" s="928"/>
      <c r="O401" s="928"/>
      <c r="P401" s="938"/>
      <c r="Q401" s="941"/>
      <c r="R401" s="941"/>
      <c r="S401" s="941"/>
      <c r="T401" s="941"/>
      <c r="U401" s="452"/>
      <c r="V401" s="452"/>
      <c r="W401" s="452"/>
    </row>
    <row r="402" s="450" customFormat="1" spans="1:23">
      <c r="A402" s="522"/>
      <c r="B402" s="449"/>
      <c r="C402" s="452"/>
      <c r="D402" s="452"/>
      <c r="E402" s="452"/>
      <c r="F402" s="479"/>
      <c r="G402" s="929"/>
      <c r="H402" s="966"/>
      <c r="I402" s="948"/>
      <c r="J402" s="622"/>
      <c r="K402" s="928"/>
      <c r="L402" s="928"/>
      <c r="M402" s="928"/>
      <c r="N402" s="928"/>
      <c r="O402" s="928"/>
      <c r="P402" s="938"/>
      <c r="Q402" s="941"/>
      <c r="R402" s="941"/>
      <c r="S402" s="941"/>
      <c r="T402" s="941"/>
      <c r="U402" s="452"/>
      <c r="V402" s="452"/>
      <c r="W402" s="452"/>
    </row>
    <row r="403" s="450" customFormat="1" spans="1:23">
      <c r="A403" s="522"/>
      <c r="B403" s="449"/>
      <c r="C403" s="452"/>
      <c r="D403" s="452"/>
      <c r="E403" s="452"/>
      <c r="F403" s="479"/>
      <c r="G403" s="929"/>
      <c r="H403" s="966"/>
      <c r="I403" s="948"/>
      <c r="J403" s="622"/>
      <c r="K403" s="928"/>
      <c r="L403" s="928"/>
      <c r="M403" s="928"/>
      <c r="N403" s="928"/>
      <c r="O403" s="928"/>
      <c r="P403" s="938"/>
      <c r="Q403" s="941"/>
      <c r="R403" s="941"/>
      <c r="S403" s="941"/>
      <c r="T403" s="941"/>
      <c r="U403" s="452"/>
      <c r="V403" s="452"/>
      <c r="W403" s="452"/>
    </row>
    <row r="404" s="450" customFormat="1" spans="1:23">
      <c r="A404" s="522"/>
      <c r="B404" s="449"/>
      <c r="C404" s="452"/>
      <c r="D404" s="452"/>
      <c r="E404" s="452"/>
      <c r="F404" s="479"/>
      <c r="G404" s="929"/>
      <c r="H404" s="966"/>
      <c r="I404" s="948"/>
      <c r="J404" s="622"/>
      <c r="K404" s="928"/>
      <c r="L404" s="928"/>
      <c r="M404" s="928"/>
      <c r="N404" s="928"/>
      <c r="O404" s="928"/>
      <c r="P404" s="938"/>
      <c r="Q404" s="941"/>
      <c r="R404" s="941"/>
      <c r="S404" s="941"/>
      <c r="T404" s="941"/>
      <c r="U404" s="452"/>
      <c r="V404" s="452"/>
      <c r="W404" s="452"/>
    </row>
    <row r="405" s="450" customFormat="1" spans="1:23">
      <c r="A405" s="522"/>
      <c r="B405" s="449"/>
      <c r="C405" s="452"/>
      <c r="D405" s="452"/>
      <c r="E405" s="452"/>
      <c r="F405" s="479"/>
      <c r="G405" s="929"/>
      <c r="H405" s="966"/>
      <c r="I405" s="948"/>
      <c r="J405" s="622"/>
      <c r="K405" s="928"/>
      <c r="L405" s="928"/>
      <c r="M405" s="928"/>
      <c r="N405" s="928"/>
      <c r="O405" s="928"/>
      <c r="P405" s="938"/>
      <c r="Q405" s="941"/>
      <c r="R405" s="941"/>
      <c r="S405" s="941"/>
      <c r="T405" s="941"/>
      <c r="U405" s="452"/>
      <c r="V405" s="452"/>
      <c r="W405" s="452"/>
    </row>
    <row r="406" s="450" customFormat="1" spans="1:23">
      <c r="A406" s="522" t="s">
        <v>647</v>
      </c>
      <c r="B406" s="452">
        <v>651</v>
      </c>
      <c r="C406" s="452">
        <v>1</v>
      </c>
      <c r="D406" s="452" t="s">
        <v>556</v>
      </c>
      <c r="E406" s="452" t="s">
        <v>577</v>
      </c>
      <c r="F406" s="452">
        <v>20</v>
      </c>
      <c r="G406" s="452"/>
      <c r="H406" s="452"/>
      <c r="I406" s="948" t="s">
        <v>402</v>
      </c>
      <c r="M406" s="452"/>
      <c r="P406" s="522" t="s">
        <v>166</v>
      </c>
      <c r="Q406" s="455" t="s">
        <v>648</v>
      </c>
      <c r="R406" s="452"/>
      <c r="V406" s="452">
        <v>7</v>
      </c>
      <c r="W406" s="452" t="s">
        <v>359</v>
      </c>
    </row>
    <row r="407" s="450" customFormat="1" spans="1:23">
      <c r="A407" s="522" t="s">
        <v>647</v>
      </c>
      <c r="B407" s="452">
        <v>700</v>
      </c>
      <c r="C407" s="452">
        <v>1</v>
      </c>
      <c r="D407" s="452" t="s">
        <v>564</v>
      </c>
      <c r="E407" s="452" t="s">
        <v>568</v>
      </c>
      <c r="F407" s="452">
        <v>20</v>
      </c>
      <c r="G407" s="452"/>
      <c r="H407" s="948" t="s">
        <v>402</v>
      </c>
      <c r="J407" s="450" t="s">
        <v>505</v>
      </c>
      <c r="M407" s="452"/>
      <c r="P407" s="522" t="s">
        <v>166</v>
      </c>
      <c r="Q407" s="455" t="s">
        <v>648</v>
      </c>
      <c r="R407" s="452"/>
      <c r="V407" s="452">
        <v>7</v>
      </c>
      <c r="W407" s="452" t="s">
        <v>359</v>
      </c>
    </row>
    <row r="411" s="450" customFormat="1" spans="1:22">
      <c r="A411" s="479" t="s">
        <v>649</v>
      </c>
      <c r="B411" s="449">
        <v>659</v>
      </c>
      <c r="C411" s="479">
        <v>1</v>
      </c>
      <c r="D411" s="1015" t="s">
        <v>556</v>
      </c>
      <c r="E411" s="1015" t="s">
        <v>564</v>
      </c>
      <c r="F411" s="479">
        <v>3</v>
      </c>
      <c r="G411" s="929"/>
      <c r="H411" s="929"/>
      <c r="I411" s="948" t="s">
        <v>402</v>
      </c>
      <c r="J411" s="939"/>
      <c r="K411" s="928"/>
      <c r="L411" s="928"/>
      <c r="M411" s="928"/>
      <c r="N411" s="928"/>
      <c r="O411" s="928"/>
      <c r="P411" s="479" t="s">
        <v>166</v>
      </c>
      <c r="Q411" s="941" t="s">
        <v>325</v>
      </c>
      <c r="R411" s="452"/>
      <c r="S411" s="452"/>
      <c r="T411" s="452"/>
      <c r="U411" s="452"/>
      <c r="V411" s="370">
        <v>5</v>
      </c>
    </row>
    <row r="412" s="450" customFormat="1" spans="1:23">
      <c r="A412" s="479" t="s">
        <v>650</v>
      </c>
      <c r="B412" s="449">
        <v>660</v>
      </c>
      <c r="C412" s="479">
        <v>1</v>
      </c>
      <c r="D412" s="1016" t="s">
        <v>564</v>
      </c>
      <c r="E412" s="1017" t="s">
        <v>566</v>
      </c>
      <c r="F412" s="449">
        <v>3</v>
      </c>
      <c r="I412" s="948" t="s">
        <v>402</v>
      </c>
      <c r="J412" s="939"/>
      <c r="K412" s="928"/>
      <c r="L412" s="928"/>
      <c r="M412" s="928"/>
      <c r="N412" s="928"/>
      <c r="O412" s="928"/>
      <c r="P412" s="449" t="s">
        <v>166</v>
      </c>
      <c r="Q412" s="451" t="s">
        <v>325</v>
      </c>
      <c r="V412" s="370">
        <v>5</v>
      </c>
      <c r="W412" s="452"/>
    </row>
    <row r="413" s="450" customFormat="1" spans="1:23">
      <c r="A413" s="479" t="s">
        <v>651</v>
      </c>
      <c r="B413" s="449">
        <v>661</v>
      </c>
      <c r="C413" s="479">
        <v>1</v>
      </c>
      <c r="D413" s="1017" t="s">
        <v>566</v>
      </c>
      <c r="E413" s="1017" t="s">
        <v>557</v>
      </c>
      <c r="F413" s="449">
        <v>3</v>
      </c>
      <c r="I413" s="948" t="s">
        <v>402</v>
      </c>
      <c r="J413" s="939"/>
      <c r="K413" s="928"/>
      <c r="L413" s="928"/>
      <c r="M413" s="928"/>
      <c r="N413" s="928"/>
      <c r="O413" s="928"/>
      <c r="P413" s="449" t="s">
        <v>166</v>
      </c>
      <c r="Q413" s="451" t="s">
        <v>325</v>
      </c>
      <c r="V413" s="370">
        <v>5</v>
      </c>
      <c r="W413" s="452"/>
    </row>
    <row r="414" s="512" customFormat="1" ht="15" spans="1:23">
      <c r="A414" s="945" t="s">
        <v>652</v>
      </c>
      <c r="B414" s="461">
        <v>662</v>
      </c>
      <c r="C414" s="945">
        <v>1</v>
      </c>
      <c r="D414" s="1018" t="s">
        <v>557</v>
      </c>
      <c r="E414" s="1018" t="s">
        <v>577</v>
      </c>
      <c r="F414" s="461">
        <v>3</v>
      </c>
      <c r="I414" s="949" t="s">
        <v>402</v>
      </c>
      <c r="J414" s="940"/>
      <c r="K414" s="951"/>
      <c r="L414" s="951"/>
      <c r="M414" s="951"/>
      <c r="N414" s="951"/>
      <c r="O414" s="951"/>
      <c r="P414" s="461" t="s">
        <v>166</v>
      </c>
      <c r="Q414" s="504" t="s">
        <v>325</v>
      </c>
      <c r="V414" s="373">
        <v>5</v>
      </c>
      <c r="W414" s="373"/>
    </row>
    <row r="415" ht="15"/>
    <row r="418" s="450" customFormat="1" spans="1:22">
      <c r="A418" s="479" t="s">
        <v>653</v>
      </c>
      <c r="B418" s="452">
        <v>722</v>
      </c>
      <c r="C418" s="479">
        <v>1</v>
      </c>
      <c r="D418" s="961" t="s">
        <v>564</v>
      </c>
      <c r="E418" s="1007" t="s">
        <v>566</v>
      </c>
      <c r="F418" s="479">
        <v>3</v>
      </c>
      <c r="G418" s="929"/>
      <c r="H418" s="948" t="s">
        <v>402</v>
      </c>
      <c r="J418" s="450" t="s">
        <v>505</v>
      </c>
      <c r="K418" s="450" t="s">
        <v>401</v>
      </c>
      <c r="L418" s="928"/>
      <c r="M418" s="928"/>
      <c r="N418" s="928"/>
      <c r="O418" s="928"/>
      <c r="P418" s="479" t="s">
        <v>166</v>
      </c>
      <c r="Q418" s="941" t="s">
        <v>325</v>
      </c>
      <c r="R418" s="452"/>
      <c r="S418" s="452"/>
      <c r="T418" s="452"/>
      <c r="U418" s="452"/>
      <c r="V418" s="370">
        <v>5</v>
      </c>
    </row>
    <row r="419" s="450" customFormat="1" spans="1:23">
      <c r="A419" s="479" t="s">
        <v>654</v>
      </c>
      <c r="B419" s="452">
        <v>723</v>
      </c>
      <c r="C419" s="479">
        <v>1</v>
      </c>
      <c r="D419" s="995" t="s">
        <v>566</v>
      </c>
      <c r="E419" s="1007" t="s">
        <v>557</v>
      </c>
      <c r="F419" s="449">
        <v>3</v>
      </c>
      <c r="H419" s="948" t="s">
        <v>402</v>
      </c>
      <c r="J419" s="450" t="s">
        <v>505</v>
      </c>
      <c r="K419" s="450" t="s">
        <v>401</v>
      </c>
      <c r="L419" s="928"/>
      <c r="M419" s="928"/>
      <c r="N419" s="928"/>
      <c r="O419" s="928"/>
      <c r="P419" s="449" t="s">
        <v>166</v>
      </c>
      <c r="Q419" s="451" t="s">
        <v>325</v>
      </c>
      <c r="V419" s="370">
        <v>5</v>
      </c>
      <c r="W419" s="452"/>
    </row>
    <row r="420" s="450" customFormat="1" spans="1:23">
      <c r="A420" s="479" t="s">
        <v>655</v>
      </c>
      <c r="B420" s="452">
        <v>724</v>
      </c>
      <c r="C420" s="479">
        <v>1</v>
      </c>
      <c r="D420" s="995" t="s">
        <v>557</v>
      </c>
      <c r="E420" s="1007" t="s">
        <v>577</v>
      </c>
      <c r="F420" s="449">
        <v>3</v>
      </c>
      <c r="H420" s="948" t="s">
        <v>402</v>
      </c>
      <c r="J420" s="450" t="s">
        <v>505</v>
      </c>
      <c r="K420" s="450" t="s">
        <v>401</v>
      </c>
      <c r="L420" s="928"/>
      <c r="M420" s="928"/>
      <c r="N420" s="928"/>
      <c r="O420" s="928"/>
      <c r="P420" s="449" t="s">
        <v>166</v>
      </c>
      <c r="Q420" s="451" t="s">
        <v>325</v>
      </c>
      <c r="V420" s="370">
        <v>5</v>
      </c>
      <c r="W420" s="452"/>
    </row>
    <row r="421" s="512" customFormat="1" ht="15" spans="1:23">
      <c r="A421" s="945" t="s">
        <v>656</v>
      </c>
      <c r="B421" s="373">
        <v>725</v>
      </c>
      <c r="C421" s="945">
        <v>1</v>
      </c>
      <c r="D421" s="1004" t="s">
        <v>577</v>
      </c>
      <c r="E421" s="1008" t="s">
        <v>568</v>
      </c>
      <c r="F421" s="461">
        <v>3</v>
      </c>
      <c r="H421" s="949" t="s">
        <v>402</v>
      </c>
      <c r="J421" s="512" t="s">
        <v>505</v>
      </c>
      <c r="K421" s="512" t="s">
        <v>401</v>
      </c>
      <c r="L421" s="951"/>
      <c r="M421" s="951"/>
      <c r="N421" s="951"/>
      <c r="O421" s="951"/>
      <c r="P421" s="461" t="s">
        <v>166</v>
      </c>
      <c r="Q421" s="504" t="s">
        <v>325</v>
      </c>
      <c r="V421" s="373">
        <v>5</v>
      </c>
      <c r="W421" s="373"/>
    </row>
    <row r="422" s="450" customFormat="1" ht="15" spans="1:22">
      <c r="A422" s="479" t="s">
        <v>657</v>
      </c>
      <c r="B422" s="452">
        <v>727</v>
      </c>
      <c r="C422" s="479">
        <v>1</v>
      </c>
      <c r="D422" s="961" t="s">
        <v>564</v>
      </c>
      <c r="E422" s="1007" t="s">
        <v>566</v>
      </c>
      <c r="F422" s="479">
        <v>3</v>
      </c>
      <c r="G422" s="929"/>
      <c r="H422" s="948" t="s">
        <v>402</v>
      </c>
      <c r="J422" s="450" t="s">
        <v>401</v>
      </c>
      <c r="K422" s="450" t="s">
        <v>285</v>
      </c>
      <c r="L422" s="928"/>
      <c r="M422" s="928"/>
      <c r="N422" s="928"/>
      <c r="O422" s="928"/>
      <c r="P422" s="479" t="s">
        <v>166</v>
      </c>
      <c r="Q422" s="941" t="s">
        <v>325</v>
      </c>
      <c r="R422" s="452"/>
      <c r="S422" s="452"/>
      <c r="T422" s="452"/>
      <c r="U422" s="452"/>
      <c r="V422" s="370">
        <v>5</v>
      </c>
    </row>
    <row r="423" s="450" customFormat="1" spans="1:23">
      <c r="A423" s="479" t="s">
        <v>658</v>
      </c>
      <c r="B423" s="452">
        <v>728</v>
      </c>
      <c r="C423" s="479">
        <v>1</v>
      </c>
      <c r="D423" s="995" t="s">
        <v>566</v>
      </c>
      <c r="E423" s="1007" t="s">
        <v>557</v>
      </c>
      <c r="F423" s="449">
        <v>3</v>
      </c>
      <c r="H423" s="948" t="s">
        <v>402</v>
      </c>
      <c r="J423" s="450" t="s">
        <v>401</v>
      </c>
      <c r="K423" s="450" t="s">
        <v>285</v>
      </c>
      <c r="L423" s="928"/>
      <c r="M423" s="928"/>
      <c r="N423" s="928"/>
      <c r="O423" s="928"/>
      <c r="P423" s="449" t="s">
        <v>166</v>
      </c>
      <c r="Q423" s="451" t="s">
        <v>325</v>
      </c>
      <c r="V423" s="370">
        <v>5</v>
      </c>
      <c r="W423" s="452"/>
    </row>
    <row r="424" s="450" customFormat="1" spans="1:23">
      <c r="A424" s="479" t="s">
        <v>659</v>
      </c>
      <c r="B424" s="452">
        <v>729</v>
      </c>
      <c r="C424" s="479">
        <v>1</v>
      </c>
      <c r="D424" s="995" t="s">
        <v>557</v>
      </c>
      <c r="E424" s="1007" t="s">
        <v>577</v>
      </c>
      <c r="F424" s="449">
        <v>3</v>
      </c>
      <c r="H424" s="948" t="s">
        <v>402</v>
      </c>
      <c r="J424" s="450" t="s">
        <v>401</v>
      </c>
      <c r="K424" s="450" t="s">
        <v>285</v>
      </c>
      <c r="L424" s="928"/>
      <c r="M424" s="928"/>
      <c r="N424" s="928"/>
      <c r="O424" s="928"/>
      <c r="P424" s="449" t="s">
        <v>166</v>
      </c>
      <c r="Q424" s="451" t="s">
        <v>325</v>
      </c>
      <c r="V424" s="370">
        <v>5</v>
      </c>
      <c r="W424" s="452"/>
    </row>
    <row r="425" s="512" customFormat="1" ht="15" spans="1:23">
      <c r="A425" s="945" t="s">
        <v>660</v>
      </c>
      <c r="B425" s="373">
        <v>730</v>
      </c>
      <c r="C425" s="945">
        <v>1</v>
      </c>
      <c r="D425" s="1004" t="s">
        <v>577</v>
      </c>
      <c r="E425" s="1008" t="s">
        <v>568</v>
      </c>
      <c r="F425" s="461">
        <v>3</v>
      </c>
      <c r="H425" s="949" t="s">
        <v>402</v>
      </c>
      <c r="J425" s="512" t="s">
        <v>401</v>
      </c>
      <c r="K425" s="512" t="s">
        <v>285</v>
      </c>
      <c r="L425" s="951"/>
      <c r="M425" s="951"/>
      <c r="N425" s="951"/>
      <c r="O425" s="951"/>
      <c r="P425" s="461" t="s">
        <v>166</v>
      </c>
      <c r="Q425" s="504" t="s">
        <v>325</v>
      </c>
      <c r="V425" s="373">
        <v>5</v>
      </c>
      <c r="W425" s="373"/>
    </row>
    <row r="426" s="450" customFormat="1" ht="15" spans="1:22">
      <c r="A426" s="479" t="s">
        <v>661</v>
      </c>
      <c r="B426" s="452">
        <v>732</v>
      </c>
      <c r="C426" s="479">
        <v>1</v>
      </c>
      <c r="D426" s="961" t="s">
        <v>564</v>
      </c>
      <c r="E426" s="1007" t="s">
        <v>566</v>
      </c>
      <c r="F426" s="479">
        <v>3</v>
      </c>
      <c r="G426" s="929"/>
      <c r="H426" s="948" t="s">
        <v>402</v>
      </c>
      <c r="J426" s="450" t="s">
        <v>285</v>
      </c>
      <c r="L426" s="928"/>
      <c r="M426" s="928"/>
      <c r="N426" s="928"/>
      <c r="O426" s="928"/>
      <c r="P426" s="479" t="s">
        <v>166</v>
      </c>
      <c r="Q426" s="941" t="s">
        <v>325</v>
      </c>
      <c r="R426" s="452"/>
      <c r="S426" s="452"/>
      <c r="T426" s="452"/>
      <c r="U426" s="452"/>
      <c r="V426" s="370">
        <v>5</v>
      </c>
    </row>
    <row r="427" s="450" customFormat="1" spans="1:23">
      <c r="A427" s="479" t="s">
        <v>662</v>
      </c>
      <c r="B427" s="452">
        <v>733</v>
      </c>
      <c r="C427" s="479">
        <v>1</v>
      </c>
      <c r="D427" s="995" t="s">
        <v>566</v>
      </c>
      <c r="E427" s="1007" t="s">
        <v>557</v>
      </c>
      <c r="F427" s="449">
        <v>3</v>
      </c>
      <c r="H427" s="948" t="s">
        <v>402</v>
      </c>
      <c r="J427" s="450" t="s">
        <v>285</v>
      </c>
      <c r="L427" s="928"/>
      <c r="M427" s="928"/>
      <c r="N427" s="928"/>
      <c r="O427" s="928"/>
      <c r="P427" s="449" t="s">
        <v>166</v>
      </c>
      <c r="Q427" s="451" t="s">
        <v>325</v>
      </c>
      <c r="V427" s="370">
        <v>5</v>
      </c>
      <c r="W427" s="452"/>
    </row>
    <row r="428" s="450" customFormat="1" spans="1:23">
      <c r="A428" s="479" t="s">
        <v>663</v>
      </c>
      <c r="B428" s="452">
        <v>734</v>
      </c>
      <c r="C428" s="479">
        <v>1</v>
      </c>
      <c r="D428" s="995" t="s">
        <v>557</v>
      </c>
      <c r="E428" s="1007" t="s">
        <v>577</v>
      </c>
      <c r="F428" s="449">
        <v>3</v>
      </c>
      <c r="H428" s="948" t="s">
        <v>402</v>
      </c>
      <c r="J428" s="450" t="s">
        <v>285</v>
      </c>
      <c r="L428" s="928"/>
      <c r="M428" s="928"/>
      <c r="N428" s="928"/>
      <c r="O428" s="928"/>
      <c r="P428" s="449" t="s">
        <v>166</v>
      </c>
      <c r="Q428" s="451" t="s">
        <v>325</v>
      </c>
      <c r="V428" s="370">
        <v>5</v>
      </c>
      <c r="W428" s="452"/>
    </row>
    <row r="429" s="450" customFormat="1" spans="1:23">
      <c r="A429" s="479" t="s">
        <v>664</v>
      </c>
      <c r="B429" s="452">
        <v>735</v>
      </c>
      <c r="C429" s="479">
        <v>1</v>
      </c>
      <c r="D429" s="995" t="s">
        <v>577</v>
      </c>
      <c r="E429" s="1007" t="s">
        <v>568</v>
      </c>
      <c r="F429" s="449">
        <v>3</v>
      </c>
      <c r="H429" s="948" t="s">
        <v>402</v>
      </c>
      <c r="J429" s="450" t="s">
        <v>285</v>
      </c>
      <c r="L429" s="928"/>
      <c r="M429" s="928"/>
      <c r="N429" s="928"/>
      <c r="O429" s="928"/>
      <c r="P429" s="449" t="s">
        <v>166</v>
      </c>
      <c r="Q429" s="451" t="s">
        <v>325</v>
      </c>
      <c r="V429" s="370">
        <v>5</v>
      </c>
      <c r="W429" s="452"/>
    </row>
  </sheetData>
  <conditionalFormatting sqref="B242">
    <cfRule type="duplicateValues" dxfId="0" priority="263"/>
  </conditionalFormatting>
  <conditionalFormatting sqref="B256">
    <cfRule type="duplicateValues" dxfId="0" priority="266"/>
  </conditionalFormatting>
  <conditionalFormatting sqref="B312">
    <cfRule type="duplicateValues" dxfId="1" priority="207"/>
    <cfRule type="duplicateValues" dxfId="0" priority="208"/>
  </conditionalFormatting>
  <conditionalFormatting sqref="B322">
    <cfRule type="duplicateValues" dxfId="0" priority="206"/>
  </conditionalFormatting>
  <conditionalFormatting sqref="B332">
    <cfRule type="duplicateValues" dxfId="1" priority="200"/>
    <cfRule type="duplicateValues" dxfId="0" priority="201"/>
    <cfRule type="duplicateValues" dxfId="0" priority="202"/>
    <cfRule type="duplicateValues" dxfId="0" priority="203"/>
    <cfRule type="duplicateValues" dxfId="0" priority="204"/>
  </conditionalFormatting>
  <conditionalFormatting sqref="B333">
    <cfRule type="duplicateValues" dxfId="0" priority="196"/>
    <cfRule type="duplicateValues" dxfId="0" priority="197"/>
    <cfRule type="duplicateValues" dxfId="1" priority="198"/>
    <cfRule type="duplicateValues" dxfId="0" priority="199"/>
  </conditionalFormatting>
  <conditionalFormatting sqref="B334">
    <cfRule type="duplicateValues" dxfId="1" priority="190"/>
    <cfRule type="duplicateValues" dxfId="0" priority="191"/>
    <cfRule type="duplicateValues" dxfId="0" priority="192"/>
    <cfRule type="duplicateValues" dxfId="0" priority="193"/>
    <cfRule type="duplicateValues" dxfId="0" priority="194"/>
  </conditionalFormatting>
  <conditionalFormatting sqref="B335">
    <cfRule type="duplicateValues" dxfId="0" priority="186"/>
    <cfRule type="duplicateValues" dxfId="0" priority="187"/>
    <cfRule type="duplicateValues" dxfId="1" priority="188"/>
    <cfRule type="duplicateValues" dxfId="0" priority="189"/>
  </conditionalFormatting>
  <conditionalFormatting sqref="B336">
    <cfRule type="duplicateValues" dxfId="1" priority="160"/>
    <cfRule type="duplicateValues" dxfId="0" priority="161"/>
    <cfRule type="duplicateValues" dxfId="0" priority="162"/>
    <cfRule type="duplicateValues" dxfId="0" priority="163"/>
    <cfRule type="duplicateValues" dxfId="0" priority="164"/>
  </conditionalFormatting>
  <conditionalFormatting sqref="B337">
    <cfRule type="duplicateValues" dxfId="0" priority="156"/>
    <cfRule type="duplicateValues" dxfId="0" priority="157"/>
    <cfRule type="duplicateValues" dxfId="1" priority="158"/>
    <cfRule type="duplicateValues" dxfId="0" priority="159"/>
  </conditionalFormatting>
  <conditionalFormatting sqref="B338">
    <cfRule type="duplicateValues" dxfId="1" priority="150"/>
    <cfRule type="duplicateValues" dxfId="0" priority="151"/>
    <cfRule type="duplicateValues" dxfId="0" priority="152"/>
    <cfRule type="duplicateValues" dxfId="0" priority="153"/>
    <cfRule type="duplicateValues" dxfId="0" priority="154"/>
  </conditionalFormatting>
  <conditionalFormatting sqref="B339">
    <cfRule type="duplicateValues" dxfId="0" priority="359"/>
    <cfRule type="duplicateValues" dxfId="1" priority="360"/>
    <cfRule type="duplicateValues" dxfId="0" priority="361"/>
  </conditionalFormatting>
  <conditionalFormatting sqref="B361">
    <cfRule type="duplicateValues" dxfId="0" priority="78"/>
    <cfRule type="duplicateValues" dxfId="1" priority="79"/>
  </conditionalFormatting>
  <conditionalFormatting sqref="B395">
    <cfRule type="duplicateValues" dxfId="0" priority="10"/>
    <cfRule type="duplicateValues" dxfId="0" priority="11"/>
    <cfRule type="duplicateValues" dxfId="0" priority="12"/>
    <cfRule type="duplicateValues" dxfId="0" priority="13"/>
    <cfRule type="duplicateValues" dxfId="0" priority="14"/>
    <cfRule type="duplicateValues" dxfId="1" priority="15"/>
    <cfRule type="duplicateValues" dxfId="0" priority="16"/>
    <cfRule type="duplicateValues" dxfId="0" priority="17"/>
  </conditionalFormatting>
  <conditionalFormatting sqref="B396">
    <cfRule type="duplicateValues" dxfId="1" priority="9"/>
    <cfRule type="duplicateValues" dxfId="0" priority="8"/>
    <cfRule type="duplicateValues" dxfId="0" priority="7"/>
  </conditionalFormatting>
  <conditionalFormatting sqref="B397">
    <cfRule type="duplicateValues" dxfId="0" priority="6"/>
    <cfRule type="duplicateValues" dxfId="0" priority="5"/>
    <cfRule type="duplicateValues" dxfId="1" priority="4"/>
    <cfRule type="duplicateValues" dxfId="0" priority="3"/>
    <cfRule type="duplicateValues" dxfId="0" priority="2"/>
    <cfRule type="duplicateValues" dxfId="0" priority="1"/>
  </conditionalFormatting>
  <conditionalFormatting sqref="B406">
    <cfRule type="duplicateValues" dxfId="1" priority="245"/>
  </conditionalFormatting>
  <conditionalFormatting sqref="B204:B224">
    <cfRule type="duplicateValues" dxfId="0" priority="279"/>
  </conditionalFormatting>
  <conditionalFormatting sqref="B233:B240">
    <cfRule type="duplicateValues" dxfId="0" priority="267"/>
  </conditionalFormatting>
  <conditionalFormatting sqref="B283:B290">
    <cfRule type="duplicateValues" dxfId="0" priority="275"/>
    <cfRule type="duplicateValues" dxfId="0" priority="276"/>
  </conditionalFormatting>
  <conditionalFormatting sqref="B288:B290">
    <cfRule type="duplicateValues" dxfId="0" priority="272"/>
  </conditionalFormatting>
  <conditionalFormatting sqref="B291:B298">
    <cfRule type="duplicateValues" dxfId="0" priority="260"/>
    <cfRule type="duplicateValues" dxfId="0" priority="261"/>
    <cfRule type="duplicateValues" dxfId="0" priority="262"/>
  </conditionalFormatting>
  <conditionalFormatting sqref="B299:B301">
    <cfRule type="duplicateValues" dxfId="0" priority="255"/>
    <cfRule type="duplicateValues" dxfId="0" priority="256"/>
    <cfRule type="duplicateValues" dxfId="0" priority="257"/>
    <cfRule type="duplicateValues" dxfId="0" priority="258"/>
  </conditionalFormatting>
  <conditionalFormatting sqref="B302:B308">
    <cfRule type="duplicateValues" dxfId="0" priority="295"/>
    <cfRule type="duplicateValues" dxfId="0" priority="296"/>
    <cfRule type="duplicateValues" dxfId="0" priority="299"/>
  </conditionalFormatting>
  <conditionalFormatting sqref="B306:B308">
    <cfRule type="duplicateValues" dxfId="0" priority="251"/>
  </conditionalFormatting>
  <conditionalFormatting sqref="B309:B311">
    <cfRule type="duplicateValues" dxfId="1" priority="209"/>
  </conditionalFormatting>
  <conditionalFormatting sqref="B309:B331">
    <cfRule type="duplicateValues" dxfId="1" priority="205"/>
  </conditionalFormatting>
  <conditionalFormatting sqref="B313:B315">
    <cfRule type="duplicateValues" dxfId="0" priority="211"/>
    <cfRule type="duplicateValues" dxfId="0" priority="212"/>
    <cfRule type="duplicateValues" dxfId="0" priority="213"/>
    <cfRule type="duplicateValues" dxfId="0" priority="214"/>
  </conditionalFormatting>
  <conditionalFormatting sqref="B334:B335">
    <cfRule type="duplicateValues" dxfId="0" priority="185"/>
  </conditionalFormatting>
  <conditionalFormatting sqref="B336:B337">
    <cfRule type="duplicateValues" dxfId="0" priority="155"/>
  </conditionalFormatting>
  <conditionalFormatting sqref="B338:B339">
    <cfRule type="duplicateValues" dxfId="0" priority="362"/>
  </conditionalFormatting>
  <conditionalFormatting sqref="B340:B355">
    <cfRule type="duplicateValues" dxfId="0" priority="383"/>
    <cfRule type="duplicateValues" dxfId="1" priority="384"/>
  </conditionalFormatting>
  <conditionalFormatting sqref="B356:B360">
    <cfRule type="duplicateValues" dxfId="0" priority="404"/>
    <cfRule type="duplicateValues" dxfId="1" priority="405"/>
  </conditionalFormatting>
  <conditionalFormatting sqref="B373:B393">
    <cfRule type="duplicateValues" dxfId="0" priority="432"/>
    <cfRule type="duplicateValues" dxfId="0" priority="433"/>
    <cfRule type="duplicateValues" dxfId="0" priority="434"/>
    <cfRule type="duplicateValues" dxfId="0" priority="435"/>
    <cfRule type="duplicateValues" dxfId="1" priority="436"/>
    <cfRule type="duplicateValues" dxfId="0" priority="437"/>
    <cfRule type="duplicateValues" dxfId="0" priority="438"/>
  </conditionalFormatting>
  <conditionalFormatting sqref="B406:B1048576">
    <cfRule type="duplicateValues" dxfId="0" priority="129"/>
  </conditionalFormatting>
  <conditionalFormatting sqref="B406:B1048576 B1:B333">
    <cfRule type="duplicateValues" dxfId="0" priority="195"/>
  </conditionalFormatting>
  <conditionalFormatting sqref="B411:B414 B1:B308 B418:B1048576 B406:B407">
    <cfRule type="duplicateValues" dxfId="1" priority="323"/>
  </conditionalFormatting>
  <conditionalFormatting sqref="B411:B414 B243:B256 B283:B290 B1:B232 B241 B430:B1048576">
    <cfRule type="duplicateValues" dxfId="0" priority="324"/>
  </conditionalFormatting>
  <conditionalFormatting sqref="B411:B414 B4:B199 B1:B2 B430:B1048576">
    <cfRule type="duplicateValues" dxfId="0" priority="331"/>
  </conditionalFormatting>
  <conditionalFormatting sqref="B411:B414 B4:B203 B1:B2 B430:B1048576">
    <cfRule type="duplicateValues" dxfId="0" priority="336"/>
  </conditionalFormatting>
  <conditionalFormatting sqref="B411:B414 B1:B298 B430:B1048576">
    <cfRule type="duplicateValues" dxfId="0" priority="341"/>
  </conditionalFormatting>
  <conditionalFormatting sqref="B406:B1048576 B1:B339">
    <cfRule type="duplicateValues" dxfId="0" priority="146"/>
  </conditionalFormatting>
  <conditionalFormatting sqref="B1:B394 B398:B1048576">
    <cfRule type="duplicateValues" dxfId="0" priority="70"/>
  </conditionalFormatting>
  <conditionalFormatting sqref="B309:B311 B313:B321 B323:B331">
    <cfRule type="duplicateValues" dxfId="1" priority="210"/>
  </conditionalFormatting>
  <conditionalFormatting sqref="B394 B398:B405 B362:B372">
    <cfRule type="duplicateValues" dxfId="0" priority="71"/>
    <cfRule type="duplicateValues" dxfId="0" priority="73"/>
    <cfRule type="duplicateValues" dxfId="0" priority="74"/>
    <cfRule type="duplicateValues" dxfId="1" priority="75"/>
    <cfRule type="duplicateValues" dxfId="0" priority="76"/>
    <cfRule type="duplicateValues" dxfId="0" priority="77"/>
  </conditionalFormatting>
  <conditionalFormatting sqref="B394 B398:B405">
    <cfRule type="duplicateValues" dxfId="0" priority="72"/>
  </conditionalFormatting>
  <pageMargins left="0.75" right="0.75" top="1" bottom="1" header="0.511805555555556" footer="0.511805555555556"/>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I35"/>
  <sheetViews>
    <sheetView workbookViewId="0">
      <selection activeCell="B16" sqref="B16"/>
    </sheetView>
  </sheetViews>
  <sheetFormatPr defaultColWidth="9" defaultRowHeight="16.5"/>
  <cols>
    <col min="1" max="1" width="22.875" customWidth="1"/>
    <col min="15" max="15" width="15" customWidth="1"/>
    <col min="16" max="16" width="8.125" customWidth="1"/>
    <col min="17" max="17" width="27.5" customWidth="1"/>
  </cols>
  <sheetData>
    <row r="1" spans="1:14">
      <c r="A1" s="130" t="s">
        <v>72</v>
      </c>
      <c r="B1" s="131" t="s">
        <v>73</v>
      </c>
      <c r="C1" s="131"/>
      <c r="D1" s="132" t="s">
        <v>74</v>
      </c>
      <c r="E1" s="131" t="s">
        <v>3104</v>
      </c>
      <c r="F1" s="133"/>
      <c r="G1" s="133"/>
      <c r="H1" s="133"/>
      <c r="I1" s="133"/>
      <c r="J1" s="133"/>
      <c r="K1" s="162"/>
      <c r="L1" s="133"/>
      <c r="M1" s="133"/>
      <c r="N1" s="162"/>
    </row>
    <row r="2" spans="1:14">
      <c r="A2" s="134" t="s">
        <v>76</v>
      </c>
      <c r="B2" s="135" t="s">
        <v>3105</v>
      </c>
      <c r="C2" s="135"/>
      <c r="D2" s="136" t="s">
        <v>78</v>
      </c>
      <c r="E2" s="135" t="s">
        <v>79</v>
      </c>
      <c r="F2" s="137"/>
      <c r="G2" s="137"/>
      <c r="H2" s="137"/>
      <c r="I2" s="137"/>
      <c r="J2" s="137"/>
      <c r="K2" s="152"/>
      <c r="L2" s="137"/>
      <c r="M2" s="137"/>
      <c r="N2" s="152"/>
    </row>
    <row r="3" spans="1:14">
      <c r="A3" s="138" t="s">
        <v>80</v>
      </c>
      <c r="B3" s="139">
        <v>2</v>
      </c>
      <c r="C3" s="140"/>
      <c r="D3" s="141"/>
      <c r="E3" s="139"/>
      <c r="F3" s="142"/>
      <c r="G3" s="142"/>
      <c r="H3" s="142"/>
      <c r="I3" s="142"/>
      <c r="J3" s="142"/>
      <c r="K3" s="103"/>
      <c r="L3" s="142"/>
      <c r="M3" s="142"/>
      <c r="N3" s="103"/>
    </row>
    <row r="4" spans="1:17">
      <c r="A4" s="143"/>
      <c r="B4" s="143"/>
      <c r="C4" s="143"/>
      <c r="D4" s="143"/>
      <c r="E4" s="143"/>
      <c r="F4" s="142"/>
      <c r="G4" s="142"/>
      <c r="H4" s="142"/>
      <c r="I4" s="142"/>
      <c r="J4" s="142"/>
      <c r="K4" s="103"/>
      <c r="L4" s="142"/>
      <c r="M4" s="142"/>
      <c r="N4" s="103"/>
      <c r="O4" s="163" t="s">
        <v>3106</v>
      </c>
      <c r="P4" s="163"/>
      <c r="Q4" s="163" t="s">
        <v>3107</v>
      </c>
    </row>
    <row r="5" ht="33.75" spans="1:19">
      <c r="A5" s="144" t="s">
        <v>83</v>
      </c>
      <c r="B5" s="145" t="s">
        <v>916</v>
      </c>
      <c r="C5" s="146" t="s">
        <v>3090</v>
      </c>
      <c r="D5" s="147" t="s">
        <v>3108</v>
      </c>
      <c r="E5" s="147" t="s">
        <v>3109</v>
      </c>
      <c r="F5" s="147" t="s">
        <v>2216</v>
      </c>
      <c r="G5" s="147" t="s">
        <v>3110</v>
      </c>
      <c r="H5" s="147" t="s">
        <v>3111</v>
      </c>
      <c r="I5" s="147" t="s">
        <v>932</v>
      </c>
      <c r="J5" s="147" t="s">
        <v>3112</v>
      </c>
      <c r="K5" s="147" t="s">
        <v>3113</v>
      </c>
      <c r="L5" s="147" t="s">
        <v>2448</v>
      </c>
      <c r="M5" s="147" t="s">
        <v>3114</v>
      </c>
      <c r="N5" s="147" t="s">
        <v>3115</v>
      </c>
      <c r="O5" s="147" t="s">
        <v>3116</v>
      </c>
      <c r="P5" s="147" t="s">
        <v>3117</v>
      </c>
      <c r="Q5" s="147" t="s">
        <v>3118</v>
      </c>
      <c r="R5" s="147" t="s">
        <v>3119</v>
      </c>
      <c r="S5" s="171" t="s">
        <v>2220</v>
      </c>
    </row>
    <row r="6" spans="1:19">
      <c r="A6" s="148" t="s">
        <v>100</v>
      </c>
      <c r="B6" s="149" t="s">
        <v>103</v>
      </c>
      <c r="C6" s="150" t="s">
        <v>103</v>
      </c>
      <c r="D6" s="150" t="s">
        <v>101</v>
      </c>
      <c r="E6" s="150" t="s">
        <v>101</v>
      </c>
      <c r="F6" s="150" t="s">
        <v>101</v>
      </c>
      <c r="G6" s="150" t="s">
        <v>101</v>
      </c>
      <c r="H6" s="150" t="s">
        <v>101</v>
      </c>
      <c r="I6" s="150" t="s">
        <v>101</v>
      </c>
      <c r="J6" s="150" t="s">
        <v>102</v>
      </c>
      <c r="K6" s="150" t="s">
        <v>103</v>
      </c>
      <c r="L6" s="150" t="s">
        <v>102</v>
      </c>
      <c r="M6" s="150" t="s">
        <v>102</v>
      </c>
      <c r="N6" s="150" t="s">
        <v>102</v>
      </c>
      <c r="O6" s="150" t="s">
        <v>102</v>
      </c>
      <c r="P6" s="150" t="s">
        <v>102</v>
      </c>
      <c r="Q6" s="150" t="s">
        <v>102</v>
      </c>
      <c r="R6" s="150" t="s">
        <v>103</v>
      </c>
      <c r="S6" s="172" t="s">
        <v>102</v>
      </c>
    </row>
    <row r="7" spans="1:19">
      <c r="A7" s="148" t="s">
        <v>104</v>
      </c>
      <c r="B7" s="149" t="s">
        <v>105</v>
      </c>
      <c r="C7" s="151" t="s">
        <v>934</v>
      </c>
      <c r="D7" s="151" t="s">
        <v>2222</v>
      </c>
      <c r="E7" s="151" t="s">
        <v>3120</v>
      </c>
      <c r="F7" s="151" t="s">
        <v>2223</v>
      </c>
      <c r="G7" s="151" t="s">
        <v>1122</v>
      </c>
      <c r="H7" s="151" t="s">
        <v>3121</v>
      </c>
      <c r="I7" s="151" t="s">
        <v>948</v>
      </c>
      <c r="J7" s="151" t="s">
        <v>3122</v>
      </c>
      <c r="K7" s="151" t="s">
        <v>3123</v>
      </c>
      <c r="L7" s="151" t="s">
        <v>949</v>
      </c>
      <c r="M7" s="151" t="s">
        <v>3124</v>
      </c>
      <c r="N7" s="151" t="s">
        <v>3125</v>
      </c>
      <c r="O7" s="151" t="s">
        <v>1947</v>
      </c>
      <c r="P7" s="151" t="s">
        <v>3126</v>
      </c>
      <c r="Q7" s="151" t="s">
        <v>935</v>
      </c>
      <c r="R7" s="151" t="s">
        <v>684</v>
      </c>
      <c r="S7" s="173" t="s">
        <v>2228</v>
      </c>
    </row>
    <row r="8" spans="1:18">
      <c r="A8" s="152" t="s">
        <v>3127</v>
      </c>
      <c r="B8" s="103">
        <v>302</v>
      </c>
      <c r="C8" s="103">
        <v>0</v>
      </c>
      <c r="D8" s="103"/>
      <c r="E8" s="103"/>
      <c r="F8" s="103"/>
      <c r="G8" s="103"/>
      <c r="H8" s="103"/>
      <c r="I8" s="152"/>
      <c r="J8" s="152" t="s">
        <v>3128</v>
      </c>
      <c r="K8" s="152" t="s">
        <v>3129</v>
      </c>
      <c r="L8" s="164" t="s">
        <v>3130</v>
      </c>
      <c r="M8" s="152">
        <v>22</v>
      </c>
      <c r="N8" s="152" t="s">
        <v>3131</v>
      </c>
      <c r="O8" s="163" t="s">
        <v>3132</v>
      </c>
      <c r="P8" s="163">
        <v>3</v>
      </c>
      <c r="Q8" s="163">
        <v>4080</v>
      </c>
      <c r="R8">
        <v>1</v>
      </c>
    </row>
    <row r="9" spans="1:14">
      <c r="A9" s="152" t="s">
        <v>3133</v>
      </c>
      <c r="B9" s="103">
        <v>302</v>
      </c>
      <c r="C9" s="103">
        <v>1</v>
      </c>
      <c r="D9" s="103">
        <v>200982</v>
      </c>
      <c r="E9" s="103"/>
      <c r="F9" s="103">
        <v>500</v>
      </c>
      <c r="G9" s="103">
        <v>1</v>
      </c>
      <c r="H9" s="103"/>
      <c r="I9" s="152"/>
      <c r="J9" s="152"/>
      <c r="K9" s="152"/>
      <c r="L9" s="152"/>
      <c r="M9" s="152"/>
      <c r="N9" s="152"/>
    </row>
    <row r="10" s="95" customFormat="1" ht="17.25" spans="1:14">
      <c r="A10" s="153" t="s">
        <v>3134</v>
      </c>
      <c r="B10" s="118">
        <v>302</v>
      </c>
      <c r="C10" s="118">
        <v>2</v>
      </c>
      <c r="D10" s="118">
        <v>200982</v>
      </c>
      <c r="E10" s="118"/>
      <c r="F10" s="118">
        <v>5000</v>
      </c>
      <c r="G10" s="118">
        <v>10</v>
      </c>
      <c r="H10" s="118"/>
      <c r="I10" s="153"/>
      <c r="J10" s="153"/>
      <c r="K10" s="153"/>
      <c r="L10" s="153"/>
      <c r="M10" s="153"/>
      <c r="N10" s="153"/>
    </row>
    <row r="11" spans="1:19">
      <c r="A11" s="154" t="s">
        <v>3127</v>
      </c>
      <c r="B11" s="123">
        <v>502</v>
      </c>
      <c r="C11" s="123">
        <v>0</v>
      </c>
      <c r="D11" s="123"/>
      <c r="E11" s="123"/>
      <c r="F11" s="123"/>
      <c r="G11" s="123"/>
      <c r="H11" s="123"/>
      <c r="I11" s="154"/>
      <c r="J11" s="154" t="s">
        <v>3135</v>
      </c>
      <c r="K11" s="154" t="s">
        <v>3136</v>
      </c>
      <c r="L11" s="165" t="s">
        <v>3137</v>
      </c>
      <c r="M11" s="154">
        <v>22</v>
      </c>
      <c r="N11" s="154" t="s">
        <v>3138</v>
      </c>
      <c r="O11" s="123" t="s">
        <v>3139</v>
      </c>
      <c r="P11" s="123">
        <v>3</v>
      </c>
      <c r="Q11" s="123">
        <v>4080</v>
      </c>
      <c r="R11" s="123">
        <v>1</v>
      </c>
      <c r="S11" s="152" t="s">
        <v>3140</v>
      </c>
    </row>
    <row r="12" spans="1:19">
      <c r="A12" s="154" t="s">
        <v>3133</v>
      </c>
      <c r="B12" s="123">
        <v>502</v>
      </c>
      <c r="C12" s="123">
        <v>1</v>
      </c>
      <c r="D12" s="123">
        <v>200982</v>
      </c>
      <c r="E12" s="123">
        <v>1</v>
      </c>
      <c r="F12" s="123">
        <v>500</v>
      </c>
      <c r="G12" s="123">
        <v>1</v>
      </c>
      <c r="H12" s="123"/>
      <c r="I12" s="154"/>
      <c r="J12" s="154"/>
      <c r="K12" s="154"/>
      <c r="L12" s="154"/>
      <c r="M12" s="154"/>
      <c r="N12" s="154"/>
      <c r="O12" s="123"/>
      <c r="P12" s="123"/>
      <c r="Q12" s="123"/>
      <c r="R12" s="123"/>
      <c r="S12" s="123"/>
    </row>
    <row r="13" s="98" customFormat="1" ht="17.25" spans="1:19">
      <c r="A13" s="155" t="s">
        <v>3134</v>
      </c>
      <c r="B13" s="126">
        <v>502</v>
      </c>
      <c r="C13" s="126">
        <v>2</v>
      </c>
      <c r="D13" s="126">
        <v>200982</v>
      </c>
      <c r="E13" s="126">
        <v>10</v>
      </c>
      <c r="F13" s="126">
        <v>5000</v>
      </c>
      <c r="G13" s="126">
        <v>10</v>
      </c>
      <c r="H13" s="126"/>
      <c r="I13" s="155"/>
      <c r="J13" s="155"/>
      <c r="K13" s="155"/>
      <c r="L13" s="155"/>
      <c r="M13" s="155"/>
      <c r="N13" s="155"/>
      <c r="O13" s="126"/>
      <c r="P13" s="126"/>
      <c r="Q13" s="126"/>
      <c r="R13" s="126"/>
      <c r="S13" s="126"/>
    </row>
    <row r="14" ht="17.25" spans="1:19">
      <c r="A14" s="154" t="s">
        <v>3127</v>
      </c>
      <c r="B14" s="123">
        <v>1510</v>
      </c>
      <c r="C14" s="123">
        <v>0</v>
      </c>
      <c r="D14" s="123"/>
      <c r="E14" s="123"/>
      <c r="F14" s="123"/>
      <c r="G14" s="123"/>
      <c r="H14" s="123"/>
      <c r="I14" s="154"/>
      <c r="J14" s="154" t="s">
        <v>3135</v>
      </c>
      <c r="K14" s="154" t="s">
        <v>3136</v>
      </c>
      <c r="L14" s="165" t="s">
        <v>3137</v>
      </c>
      <c r="M14" s="154">
        <v>22</v>
      </c>
      <c r="N14" s="154" t="s">
        <v>3138</v>
      </c>
      <c r="O14" s="123" t="s">
        <v>3139</v>
      </c>
      <c r="P14" s="123">
        <v>3</v>
      </c>
      <c r="Q14" s="123">
        <v>4080</v>
      </c>
      <c r="R14" s="123">
        <v>1</v>
      </c>
      <c r="S14" s="152" t="s">
        <v>3140</v>
      </c>
    </row>
    <row r="15" spans="1:19">
      <c r="A15" s="154" t="s">
        <v>3133</v>
      </c>
      <c r="B15" s="123">
        <v>1510</v>
      </c>
      <c r="C15" s="123">
        <v>1</v>
      </c>
      <c r="D15" s="123">
        <v>200982</v>
      </c>
      <c r="E15" s="123">
        <v>1</v>
      </c>
      <c r="F15" s="123">
        <v>500</v>
      </c>
      <c r="G15" s="123">
        <v>1</v>
      </c>
      <c r="H15" s="123"/>
      <c r="I15" s="154"/>
      <c r="J15" s="154"/>
      <c r="K15" s="154"/>
      <c r="L15" s="154"/>
      <c r="M15" s="154"/>
      <c r="N15" s="154"/>
      <c r="O15" s="123"/>
      <c r="P15" s="123"/>
      <c r="Q15" s="123"/>
      <c r="R15" s="123"/>
      <c r="S15" s="123"/>
    </row>
    <row r="16" ht="17.25" spans="1:19">
      <c r="A16" s="154" t="s">
        <v>3134</v>
      </c>
      <c r="B16" s="123">
        <v>1510</v>
      </c>
      <c r="C16" s="123">
        <v>2</v>
      </c>
      <c r="D16" s="126">
        <v>200982</v>
      </c>
      <c r="E16" s="126">
        <v>10</v>
      </c>
      <c r="F16" s="123">
        <v>5000</v>
      </c>
      <c r="G16" s="123">
        <v>10</v>
      </c>
      <c r="H16" s="123"/>
      <c r="I16" s="154"/>
      <c r="J16" s="154"/>
      <c r="K16" s="154"/>
      <c r="L16" s="154"/>
      <c r="M16" s="154"/>
      <c r="N16" s="154"/>
      <c r="O16" s="123"/>
      <c r="P16" s="123"/>
      <c r="Q16" s="123"/>
      <c r="R16" s="123"/>
      <c r="S16" s="123"/>
    </row>
    <row r="17" ht="17.25" spans="1:19">
      <c r="A17" s="156" t="s">
        <v>3141</v>
      </c>
      <c r="B17" s="157">
        <v>562</v>
      </c>
      <c r="C17" s="157">
        <v>0</v>
      </c>
      <c r="D17" s="157"/>
      <c r="E17" s="157"/>
      <c r="F17" s="157"/>
      <c r="G17" s="157"/>
      <c r="H17" s="157"/>
      <c r="I17" s="166"/>
      <c r="J17" s="166" t="s">
        <v>3142</v>
      </c>
      <c r="K17" s="166" t="s">
        <v>3143</v>
      </c>
      <c r="L17" s="165" t="s">
        <v>3144</v>
      </c>
      <c r="M17" s="166">
        <v>22</v>
      </c>
      <c r="N17" s="166" t="s">
        <v>3145</v>
      </c>
      <c r="O17" s="157" t="s">
        <v>3146</v>
      </c>
      <c r="P17" s="157">
        <v>3</v>
      </c>
      <c r="Q17" s="157">
        <v>4080</v>
      </c>
      <c r="R17" s="157">
        <v>1</v>
      </c>
      <c r="S17" s="152" t="s">
        <v>3147</v>
      </c>
    </row>
    <row r="18" spans="1:19">
      <c r="A18" s="156" t="s">
        <v>3141</v>
      </c>
      <c r="B18" s="157">
        <v>562</v>
      </c>
      <c r="C18" s="157">
        <v>1</v>
      </c>
      <c r="D18" s="123">
        <v>200982</v>
      </c>
      <c r="E18" s="123">
        <v>1</v>
      </c>
      <c r="F18" s="157">
        <v>500</v>
      </c>
      <c r="G18" s="157">
        <v>1</v>
      </c>
      <c r="H18" s="157"/>
      <c r="I18" s="166"/>
      <c r="J18" s="166"/>
      <c r="K18" s="166"/>
      <c r="L18" s="166"/>
      <c r="M18" s="166"/>
      <c r="N18" s="166"/>
      <c r="O18" s="157"/>
      <c r="P18" s="157"/>
      <c r="Q18" s="157"/>
      <c r="R18" s="157"/>
      <c r="S18" s="157"/>
    </row>
    <row r="19" s="98" customFormat="1" ht="17.25" spans="1:19">
      <c r="A19" s="158" t="s">
        <v>3141</v>
      </c>
      <c r="B19" s="159">
        <v>562</v>
      </c>
      <c r="C19" s="159">
        <v>2</v>
      </c>
      <c r="D19" s="126">
        <v>200982</v>
      </c>
      <c r="E19" s="126">
        <v>10</v>
      </c>
      <c r="F19" s="159">
        <v>5000</v>
      </c>
      <c r="G19" s="159">
        <v>10</v>
      </c>
      <c r="H19" s="159"/>
      <c r="I19" s="167"/>
      <c r="J19" s="167"/>
      <c r="K19" s="167"/>
      <c r="L19" s="167"/>
      <c r="M19" s="167"/>
      <c r="N19" s="167"/>
      <c r="O19" s="159"/>
      <c r="P19" s="159"/>
      <c r="Q19" s="159"/>
      <c r="R19" s="159"/>
      <c r="S19" s="159"/>
    </row>
    <row r="20" ht="17.25" spans="1:19">
      <c r="A20" s="156" t="s">
        <v>517</v>
      </c>
      <c r="B20" s="157">
        <v>573</v>
      </c>
      <c r="C20" s="157">
        <v>0</v>
      </c>
      <c r="D20" s="157"/>
      <c r="E20" s="157"/>
      <c r="F20" s="157"/>
      <c r="G20" s="157"/>
      <c r="H20" s="157"/>
      <c r="I20" s="166"/>
      <c r="J20" s="166" t="s">
        <v>3148</v>
      </c>
      <c r="K20" s="166" t="s">
        <v>3143</v>
      </c>
      <c r="L20" s="165" t="s">
        <v>3144</v>
      </c>
      <c r="M20" s="166">
        <v>22</v>
      </c>
      <c r="N20" s="166" t="s">
        <v>3149</v>
      </c>
      <c r="O20" s="157" t="s">
        <v>3146</v>
      </c>
      <c r="P20" s="157">
        <v>3</v>
      </c>
      <c r="Q20" s="157">
        <v>4080</v>
      </c>
      <c r="R20" s="157">
        <v>1</v>
      </c>
      <c r="S20" s="152" t="s">
        <v>3150</v>
      </c>
    </row>
    <row r="21" spans="1:19">
      <c r="A21" s="156" t="s">
        <v>517</v>
      </c>
      <c r="B21" s="157">
        <v>573</v>
      </c>
      <c r="C21" s="157">
        <v>1</v>
      </c>
      <c r="D21" s="123">
        <v>200982</v>
      </c>
      <c r="E21" s="123">
        <v>1</v>
      </c>
      <c r="F21" s="157">
        <v>500</v>
      </c>
      <c r="G21" s="157">
        <v>1</v>
      </c>
      <c r="H21" s="157"/>
      <c r="I21" s="166"/>
      <c r="J21" s="166"/>
      <c r="K21" s="166"/>
      <c r="L21" s="166"/>
      <c r="M21" s="166"/>
      <c r="N21" s="166"/>
      <c r="O21" s="157"/>
      <c r="P21" s="157"/>
      <c r="Q21" s="157"/>
      <c r="R21" s="157"/>
      <c r="S21" s="157"/>
    </row>
    <row r="22" s="98" customFormat="1" ht="17.25" spans="1:19">
      <c r="A22" s="158" t="s">
        <v>517</v>
      </c>
      <c r="B22" s="159">
        <v>573</v>
      </c>
      <c r="C22" s="159">
        <v>2</v>
      </c>
      <c r="D22" s="126">
        <v>200982</v>
      </c>
      <c r="E22" s="126">
        <v>10</v>
      </c>
      <c r="F22" s="159">
        <v>5000</v>
      </c>
      <c r="G22" s="159">
        <v>10</v>
      </c>
      <c r="H22" s="159"/>
      <c r="I22" s="167"/>
      <c r="J22" s="167"/>
      <c r="K22" s="167"/>
      <c r="L22" s="167"/>
      <c r="M22" s="167"/>
      <c r="N22" s="167"/>
      <c r="O22" s="159"/>
      <c r="P22" s="159"/>
      <c r="Q22" s="159"/>
      <c r="R22" s="159"/>
      <c r="S22" s="159"/>
    </row>
    <row r="23" ht="17.25" spans="1:19">
      <c r="A23" s="156" t="s">
        <v>518</v>
      </c>
      <c r="B23" s="157">
        <v>574</v>
      </c>
      <c r="C23" s="157">
        <v>0</v>
      </c>
      <c r="D23" s="157"/>
      <c r="E23" s="157"/>
      <c r="F23" s="157"/>
      <c r="G23" s="157"/>
      <c r="H23" s="157"/>
      <c r="I23" s="166"/>
      <c r="J23" s="166" t="s">
        <v>3142</v>
      </c>
      <c r="K23" s="166" t="s">
        <v>3143</v>
      </c>
      <c r="L23" s="165" t="s">
        <v>3144</v>
      </c>
      <c r="M23" s="166">
        <v>22</v>
      </c>
      <c r="N23" s="166" t="s">
        <v>3145</v>
      </c>
      <c r="O23" s="157" t="s">
        <v>3146</v>
      </c>
      <c r="P23" s="157">
        <v>3</v>
      </c>
      <c r="Q23" s="157">
        <v>4080</v>
      </c>
      <c r="R23" s="157">
        <v>1</v>
      </c>
      <c r="S23" s="152" t="s">
        <v>3147</v>
      </c>
    </row>
    <row r="24" spans="1:19">
      <c r="A24" s="156" t="s">
        <v>518</v>
      </c>
      <c r="B24" s="157">
        <v>574</v>
      </c>
      <c r="C24" s="157">
        <v>1</v>
      </c>
      <c r="D24" s="123">
        <v>200982</v>
      </c>
      <c r="E24" s="123">
        <v>1</v>
      </c>
      <c r="F24" s="157">
        <v>500</v>
      </c>
      <c r="G24" s="157">
        <v>1</v>
      </c>
      <c r="H24" s="157"/>
      <c r="I24" s="166"/>
      <c r="J24" s="166"/>
      <c r="K24" s="166"/>
      <c r="L24" s="166"/>
      <c r="M24" s="166"/>
      <c r="N24" s="166"/>
      <c r="O24" s="157"/>
      <c r="P24" s="157"/>
      <c r="Q24" s="157"/>
      <c r="R24" s="157"/>
      <c r="S24" s="157"/>
    </row>
    <row r="25" s="98" customFormat="1" ht="17.25" spans="1:19">
      <c r="A25" s="158" t="s">
        <v>518</v>
      </c>
      <c r="B25" s="159">
        <v>574</v>
      </c>
      <c r="C25" s="159">
        <v>2</v>
      </c>
      <c r="D25" s="126">
        <v>200982</v>
      </c>
      <c r="E25" s="126">
        <v>10</v>
      </c>
      <c r="F25" s="159">
        <v>5000</v>
      </c>
      <c r="G25" s="159">
        <v>10</v>
      </c>
      <c r="H25" s="159"/>
      <c r="I25" s="167"/>
      <c r="J25" s="167"/>
      <c r="K25" s="167"/>
      <c r="L25" s="167"/>
      <c r="M25" s="167"/>
      <c r="N25" s="167"/>
      <c r="O25" s="159"/>
      <c r="P25" s="159"/>
      <c r="Q25" s="159"/>
      <c r="R25" s="159"/>
      <c r="S25" s="159"/>
    </row>
    <row r="26" ht="17.25" spans="1:35">
      <c r="A26" s="123" t="s">
        <v>480</v>
      </c>
      <c r="B26" s="123">
        <v>802</v>
      </c>
      <c r="C26" s="123">
        <v>0</v>
      </c>
      <c r="D26" s="123"/>
      <c r="E26" s="123"/>
      <c r="F26" s="123"/>
      <c r="G26" s="123"/>
      <c r="H26" s="123"/>
      <c r="I26" s="154"/>
      <c r="J26" s="168" t="s">
        <v>3151</v>
      </c>
      <c r="K26" s="168" t="s">
        <v>3136</v>
      </c>
      <c r="L26" s="169" t="s">
        <v>3137</v>
      </c>
      <c r="M26" s="168">
        <v>22</v>
      </c>
      <c r="N26" s="168" t="s">
        <v>3152</v>
      </c>
      <c r="O26" s="160" t="s">
        <v>3139</v>
      </c>
      <c r="P26" s="160">
        <v>3</v>
      </c>
      <c r="Q26" s="160">
        <v>4080</v>
      </c>
      <c r="R26" s="160">
        <v>1</v>
      </c>
      <c r="S26" s="174" t="s">
        <v>3153</v>
      </c>
      <c r="T26" s="128"/>
      <c r="U26" s="128"/>
      <c r="V26" s="128"/>
      <c r="W26" s="128"/>
      <c r="X26" s="128"/>
      <c r="Y26" s="128"/>
      <c r="Z26" s="128"/>
      <c r="AA26" s="128"/>
      <c r="AB26" s="128"/>
      <c r="AC26" s="128"/>
      <c r="AD26" s="128"/>
      <c r="AE26" s="128"/>
      <c r="AF26" s="128"/>
      <c r="AG26" s="128"/>
      <c r="AH26" s="128"/>
      <c r="AI26" s="128"/>
    </row>
    <row r="27" spans="1:35">
      <c r="A27" s="123" t="s">
        <v>480</v>
      </c>
      <c r="B27" s="123">
        <v>802</v>
      </c>
      <c r="C27" s="123">
        <v>1</v>
      </c>
      <c r="D27" s="123">
        <v>200982</v>
      </c>
      <c r="E27" s="123">
        <v>1</v>
      </c>
      <c r="F27" s="123">
        <v>500</v>
      </c>
      <c r="G27" s="123">
        <v>1</v>
      </c>
      <c r="H27" s="123"/>
      <c r="I27" s="154"/>
      <c r="J27" s="170"/>
      <c r="K27" s="170"/>
      <c r="L27" s="170"/>
      <c r="M27" s="170"/>
      <c r="N27" s="170"/>
      <c r="O27" s="161"/>
      <c r="P27" s="161"/>
      <c r="Q27" s="161"/>
      <c r="R27" s="161"/>
      <c r="S27" s="161"/>
      <c r="T27" s="129"/>
      <c r="U27" s="129"/>
      <c r="V27" s="129"/>
      <c r="W27" s="129"/>
      <c r="X27" s="129"/>
      <c r="Y27" s="129"/>
      <c r="Z27" s="129"/>
      <c r="AA27" s="129"/>
      <c r="AB27" s="129"/>
      <c r="AC27" s="129"/>
      <c r="AD27" s="129"/>
      <c r="AE27" s="129"/>
      <c r="AF27" s="129"/>
      <c r="AG27" s="129"/>
      <c r="AH27" s="129"/>
      <c r="AI27" s="129"/>
    </row>
    <row r="28" s="98" customFormat="1" ht="17.25" spans="1:19">
      <c r="A28" s="126" t="s">
        <v>480</v>
      </c>
      <c r="B28" s="126">
        <v>802</v>
      </c>
      <c r="C28" s="126">
        <v>2</v>
      </c>
      <c r="D28" s="126">
        <v>200982</v>
      </c>
      <c r="E28" s="126">
        <v>10</v>
      </c>
      <c r="F28" s="126">
        <v>5000</v>
      </c>
      <c r="G28" s="126">
        <v>10</v>
      </c>
      <c r="H28" s="126"/>
      <c r="I28" s="155"/>
      <c r="J28" s="155"/>
      <c r="K28" s="155"/>
      <c r="L28" s="155"/>
      <c r="M28" s="155"/>
      <c r="N28" s="155"/>
      <c r="O28" s="126"/>
      <c r="P28" s="126"/>
      <c r="Q28" s="126"/>
      <c r="R28" s="126"/>
      <c r="S28" s="126"/>
    </row>
    <row r="29" s="128" customFormat="1" ht="17.25" spans="1:19">
      <c r="A29" s="160" t="s">
        <v>607</v>
      </c>
      <c r="B29" s="160">
        <v>810</v>
      </c>
      <c r="C29" s="160">
        <v>0</v>
      </c>
      <c r="D29" s="160"/>
      <c r="E29" s="160"/>
      <c r="F29" s="160"/>
      <c r="G29" s="160"/>
      <c r="H29" s="160"/>
      <c r="I29" s="168"/>
      <c r="J29" s="168" t="s">
        <v>3154</v>
      </c>
      <c r="K29" s="168" t="s">
        <v>3136</v>
      </c>
      <c r="L29" s="169" t="s">
        <v>3137</v>
      </c>
      <c r="M29" s="168">
        <v>22</v>
      </c>
      <c r="N29" s="168" t="s">
        <v>3155</v>
      </c>
      <c r="O29" s="160" t="s">
        <v>3139</v>
      </c>
      <c r="P29" s="160">
        <v>3</v>
      </c>
      <c r="Q29" s="160">
        <v>4080</v>
      </c>
      <c r="R29" s="160">
        <v>1</v>
      </c>
      <c r="S29" s="174" t="s">
        <v>3156</v>
      </c>
    </row>
    <row r="30" s="129" customFormat="1" spans="1:19">
      <c r="A30" s="161" t="s">
        <v>607</v>
      </c>
      <c r="B30" s="161">
        <v>810</v>
      </c>
      <c r="C30" s="161">
        <v>1</v>
      </c>
      <c r="D30" s="161">
        <v>200982</v>
      </c>
      <c r="E30" s="161">
        <v>1</v>
      </c>
      <c r="F30" s="161">
        <v>500</v>
      </c>
      <c r="G30" s="161">
        <v>1</v>
      </c>
      <c r="H30" s="161"/>
      <c r="I30" s="170"/>
      <c r="J30" s="170"/>
      <c r="K30" s="170"/>
      <c r="L30" s="170"/>
      <c r="M30" s="170"/>
      <c r="N30" s="170"/>
      <c r="O30" s="161"/>
      <c r="P30" s="161"/>
      <c r="Q30" s="161"/>
      <c r="R30" s="161"/>
      <c r="S30" s="161"/>
    </row>
    <row r="31" s="98" customFormat="1" ht="17.25" spans="1:19">
      <c r="A31" s="126" t="s">
        <v>607</v>
      </c>
      <c r="B31" s="126">
        <v>810</v>
      </c>
      <c r="C31" s="126">
        <v>2</v>
      </c>
      <c r="D31" s="126">
        <v>200982</v>
      </c>
      <c r="E31" s="126">
        <v>10</v>
      </c>
      <c r="F31" s="126">
        <v>5000</v>
      </c>
      <c r="G31" s="126">
        <v>10</v>
      </c>
      <c r="H31" s="126"/>
      <c r="I31" s="155"/>
      <c r="J31" s="155"/>
      <c r="K31" s="155"/>
      <c r="L31" s="155"/>
      <c r="M31" s="155"/>
      <c r="N31" s="155"/>
      <c r="O31" s="126"/>
      <c r="P31" s="126"/>
      <c r="Q31" s="126"/>
      <c r="R31" s="126"/>
      <c r="S31" s="126"/>
    </row>
    <row r="32" s="128" customFormat="1" ht="17.25" spans="1:19">
      <c r="A32" s="160" t="s">
        <v>616</v>
      </c>
      <c r="B32" s="160">
        <v>821</v>
      </c>
      <c r="C32" s="160">
        <v>0</v>
      </c>
      <c r="D32" s="160"/>
      <c r="E32" s="160"/>
      <c r="F32" s="160"/>
      <c r="G32" s="160"/>
      <c r="H32" s="160"/>
      <c r="I32" s="168"/>
      <c r="J32" s="168" t="s">
        <v>3151</v>
      </c>
      <c r="K32" s="168" t="s">
        <v>3136</v>
      </c>
      <c r="L32" s="169" t="s">
        <v>3137</v>
      </c>
      <c r="M32" s="168">
        <v>22</v>
      </c>
      <c r="N32" s="168" t="s">
        <v>3152</v>
      </c>
      <c r="O32" s="160" t="s">
        <v>3139</v>
      </c>
      <c r="P32" s="160">
        <v>3</v>
      </c>
      <c r="Q32" s="160">
        <v>4080</v>
      </c>
      <c r="R32" s="160">
        <v>1</v>
      </c>
      <c r="S32" s="174" t="s">
        <v>3153</v>
      </c>
    </row>
    <row r="33" s="129" customFormat="1" spans="1:19">
      <c r="A33" s="161" t="s">
        <v>616</v>
      </c>
      <c r="B33" s="161">
        <v>821</v>
      </c>
      <c r="C33" s="161">
        <v>1</v>
      </c>
      <c r="D33" s="161">
        <v>200982</v>
      </c>
      <c r="E33" s="161">
        <v>1</v>
      </c>
      <c r="F33" s="161">
        <v>500</v>
      </c>
      <c r="G33" s="161">
        <v>1</v>
      </c>
      <c r="H33" s="161"/>
      <c r="I33" s="170"/>
      <c r="J33" s="170"/>
      <c r="K33" s="170"/>
      <c r="L33" s="170"/>
      <c r="M33" s="170"/>
      <c r="N33" s="170"/>
      <c r="O33" s="161"/>
      <c r="P33" s="161"/>
      <c r="Q33" s="161"/>
      <c r="R33" s="161"/>
      <c r="S33" s="161"/>
    </row>
    <row r="34" s="98" customFormat="1" ht="17.25" spans="1:19">
      <c r="A34" s="126" t="s">
        <v>616</v>
      </c>
      <c r="B34" s="126">
        <v>821</v>
      </c>
      <c r="C34" s="126">
        <v>2</v>
      </c>
      <c r="D34" s="126">
        <v>200982</v>
      </c>
      <c r="E34" s="126">
        <v>10</v>
      </c>
      <c r="F34" s="126">
        <v>5000</v>
      </c>
      <c r="G34" s="126">
        <v>10</v>
      </c>
      <c r="H34" s="126"/>
      <c r="I34" s="155"/>
      <c r="J34" s="155"/>
      <c r="K34" s="155"/>
      <c r="L34" s="155"/>
      <c r="M34" s="155"/>
      <c r="N34" s="155"/>
      <c r="O34" s="126"/>
      <c r="P34" s="126"/>
      <c r="Q34" s="126"/>
      <c r="R34" s="126"/>
      <c r="S34" s="126"/>
    </row>
    <row r="35" ht="17.25"/>
  </sheetData>
  <pageMargins left="0.75" right="0.75" top="1" bottom="1" header="0.511805555555556" footer="0.511805555555556"/>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opLeftCell="A7" workbookViewId="0">
      <selection activeCell="H24" sqref="H24"/>
    </sheetView>
  </sheetViews>
  <sheetFormatPr defaultColWidth="9" defaultRowHeight="16.5" outlineLevelCol="7"/>
  <cols>
    <col min="6" max="6" width="78.25" customWidth="1"/>
    <col min="8" max="8" width="10.375" customWidth="1"/>
  </cols>
  <sheetData>
    <row r="1" spans="1:7">
      <c r="A1" s="99" t="s">
        <v>72</v>
      </c>
      <c r="B1" s="100" t="s">
        <v>73</v>
      </c>
      <c r="C1" s="100"/>
      <c r="D1" s="101" t="s">
        <v>74</v>
      </c>
      <c r="E1" s="102" t="s">
        <v>3157</v>
      </c>
      <c r="F1" s="103"/>
      <c r="G1" s="103"/>
    </row>
    <row r="2" spans="1:7">
      <c r="A2" s="104" t="s">
        <v>76</v>
      </c>
      <c r="B2" s="105" t="s">
        <v>3158</v>
      </c>
      <c r="C2" s="105"/>
      <c r="D2" s="106" t="s">
        <v>78</v>
      </c>
      <c r="E2" s="107" t="s">
        <v>79</v>
      </c>
      <c r="F2" s="103"/>
      <c r="G2" s="103"/>
    </row>
    <row r="3" spans="1:7">
      <c r="A3" s="104" t="s">
        <v>80</v>
      </c>
      <c r="B3" s="105">
        <v>2</v>
      </c>
      <c r="C3" s="105"/>
      <c r="D3" s="108"/>
      <c r="E3" s="108"/>
      <c r="F3" s="103"/>
      <c r="G3" s="103"/>
    </row>
    <row r="4" spans="1:7">
      <c r="A4" s="103"/>
      <c r="B4" s="103"/>
      <c r="C4" s="103"/>
      <c r="D4" s="103"/>
      <c r="E4" s="103"/>
      <c r="F4" s="103"/>
      <c r="G4" s="103"/>
    </row>
    <row r="5" spans="1:8">
      <c r="A5" s="109" t="s">
        <v>83</v>
      </c>
      <c r="B5" s="110" t="s">
        <v>916</v>
      </c>
      <c r="C5" s="110" t="s">
        <v>917</v>
      </c>
      <c r="D5" s="110" t="s">
        <v>3159</v>
      </c>
      <c r="E5" s="110" t="s">
        <v>3160</v>
      </c>
      <c r="F5" s="110" t="s">
        <v>932</v>
      </c>
      <c r="G5" s="110" t="s">
        <v>3161</v>
      </c>
      <c r="H5" s="110" t="s">
        <v>1488</v>
      </c>
    </row>
    <row r="6" spans="1:8">
      <c r="A6" s="111" t="s">
        <v>100</v>
      </c>
      <c r="B6" s="112" t="s">
        <v>101</v>
      </c>
      <c r="C6" s="112" t="s">
        <v>101</v>
      </c>
      <c r="D6" s="112" t="s">
        <v>101</v>
      </c>
      <c r="E6" s="112" t="s">
        <v>101</v>
      </c>
      <c r="F6" s="112" t="s">
        <v>101</v>
      </c>
      <c r="G6" s="112" t="s">
        <v>103</v>
      </c>
      <c r="H6" s="112" t="s">
        <v>103</v>
      </c>
    </row>
    <row r="7" spans="1:8">
      <c r="A7" s="111" t="s">
        <v>104</v>
      </c>
      <c r="B7" s="112" t="s">
        <v>105</v>
      </c>
      <c r="C7" s="112" t="s">
        <v>934</v>
      </c>
      <c r="D7" s="112" t="s">
        <v>3162</v>
      </c>
      <c r="E7" s="112" t="s">
        <v>3163</v>
      </c>
      <c r="F7" s="112" t="s">
        <v>948</v>
      </c>
      <c r="G7" s="112" t="s">
        <v>684</v>
      </c>
      <c r="H7" s="112" t="s">
        <v>1493</v>
      </c>
    </row>
    <row r="8" spans="1:8">
      <c r="A8" s="113"/>
      <c r="B8" s="114">
        <v>301</v>
      </c>
      <c r="C8" s="113">
        <v>1</v>
      </c>
      <c r="D8" s="113" t="s">
        <v>3164</v>
      </c>
      <c r="E8" s="103">
        <v>400000</v>
      </c>
      <c r="F8" s="115" t="s">
        <v>3165</v>
      </c>
      <c r="G8" s="103">
        <v>1</v>
      </c>
      <c r="H8">
        <v>300</v>
      </c>
    </row>
    <row r="9" spans="1:7">
      <c r="A9" s="113"/>
      <c r="B9" s="114">
        <v>301</v>
      </c>
      <c r="C9" s="114">
        <v>2</v>
      </c>
      <c r="D9" s="103" t="s">
        <v>3166</v>
      </c>
      <c r="E9" s="103">
        <v>300000</v>
      </c>
      <c r="F9" s="115" t="s">
        <v>3167</v>
      </c>
      <c r="G9" s="103">
        <v>1</v>
      </c>
    </row>
    <row r="10" spans="1:7">
      <c r="A10" s="103"/>
      <c r="B10" s="114">
        <v>301</v>
      </c>
      <c r="C10" s="114">
        <v>3</v>
      </c>
      <c r="D10" s="103" t="s">
        <v>3168</v>
      </c>
      <c r="E10" s="103">
        <v>200000</v>
      </c>
      <c r="F10" s="115" t="s">
        <v>3169</v>
      </c>
      <c r="G10" s="103">
        <v>1</v>
      </c>
    </row>
    <row r="11" spans="1:7">
      <c r="A11" s="103"/>
      <c r="B11" s="114">
        <v>301</v>
      </c>
      <c r="C11" s="113">
        <v>4</v>
      </c>
      <c r="D11" s="103" t="s">
        <v>3170</v>
      </c>
      <c r="E11" s="103">
        <v>100000</v>
      </c>
      <c r="F11" s="115" t="s">
        <v>3171</v>
      </c>
      <c r="G11" s="103">
        <v>1</v>
      </c>
    </row>
    <row r="12" spans="2:7">
      <c r="B12" s="114">
        <v>301</v>
      </c>
      <c r="C12" s="114">
        <v>5</v>
      </c>
      <c r="D12" s="103" t="s">
        <v>3172</v>
      </c>
      <c r="E12">
        <v>5000</v>
      </c>
      <c r="F12" s="115" t="s">
        <v>3173</v>
      </c>
      <c r="G12" s="103">
        <v>1</v>
      </c>
    </row>
    <row r="13" s="95" customFormat="1" ht="17.25" spans="2:7">
      <c r="B13" s="116">
        <v>301</v>
      </c>
      <c r="C13" s="117">
        <v>6</v>
      </c>
      <c r="D13" s="118" t="s">
        <v>3174</v>
      </c>
      <c r="E13" s="95">
        <v>1000</v>
      </c>
      <c r="F13" s="119" t="s">
        <v>3175</v>
      </c>
      <c r="G13" s="118">
        <v>1</v>
      </c>
    </row>
    <row r="14" s="96" customFormat="1" spans="1:8">
      <c r="A14" s="60"/>
      <c r="B14" s="60">
        <v>501</v>
      </c>
      <c r="C14" s="60">
        <v>1</v>
      </c>
      <c r="D14" s="60" t="s">
        <v>3164</v>
      </c>
      <c r="E14" s="60">
        <v>400000</v>
      </c>
      <c r="F14" s="120" t="s">
        <v>3176</v>
      </c>
      <c r="G14" s="60">
        <v>1</v>
      </c>
      <c r="H14" s="121">
        <v>500</v>
      </c>
    </row>
    <row r="15" s="96" customFormat="1" spans="1:8">
      <c r="A15" s="60"/>
      <c r="B15" s="60">
        <v>501</v>
      </c>
      <c r="C15" s="60">
        <v>2</v>
      </c>
      <c r="D15" s="60" t="s">
        <v>3166</v>
      </c>
      <c r="E15" s="60">
        <v>300000</v>
      </c>
      <c r="F15" s="120" t="s">
        <v>3177</v>
      </c>
      <c r="G15" s="60">
        <v>1</v>
      </c>
      <c r="H15" s="60"/>
    </row>
    <row r="16" s="96" customFormat="1" spans="1:8">
      <c r="A16" s="60"/>
      <c r="B16" s="60">
        <v>501</v>
      </c>
      <c r="C16" s="60">
        <v>3</v>
      </c>
      <c r="D16" s="60" t="s">
        <v>3168</v>
      </c>
      <c r="E16" s="60">
        <v>200000</v>
      </c>
      <c r="F16" s="120" t="s">
        <v>3178</v>
      </c>
      <c r="G16" s="60">
        <v>1</v>
      </c>
      <c r="H16" s="60"/>
    </row>
    <row r="17" s="96" customFormat="1" spans="1:8">
      <c r="A17" s="60"/>
      <c r="B17" s="60">
        <v>501</v>
      </c>
      <c r="C17" s="60">
        <v>4</v>
      </c>
      <c r="D17" s="60" t="s">
        <v>3170</v>
      </c>
      <c r="E17" s="60">
        <v>100000</v>
      </c>
      <c r="F17" s="120" t="s">
        <v>3179</v>
      </c>
      <c r="G17" s="60">
        <v>1</v>
      </c>
      <c r="H17" s="60"/>
    </row>
    <row r="18" s="96" customFormat="1" spans="1:8">
      <c r="A18" s="60"/>
      <c r="B18" s="60">
        <v>501</v>
      </c>
      <c r="C18" s="60">
        <v>5</v>
      </c>
      <c r="D18" s="60" t="s">
        <v>3172</v>
      </c>
      <c r="E18" s="60">
        <v>5000</v>
      </c>
      <c r="F18" s="120" t="s">
        <v>3180</v>
      </c>
      <c r="G18" s="60">
        <v>1</v>
      </c>
      <c r="H18" s="60"/>
    </row>
    <row r="19" s="97" customFormat="1" ht="17.25" spans="1:8">
      <c r="A19" s="63"/>
      <c r="B19" s="63">
        <v>501</v>
      </c>
      <c r="C19" s="63">
        <v>6</v>
      </c>
      <c r="D19" s="63" t="s">
        <v>3174</v>
      </c>
      <c r="E19" s="63">
        <v>1000</v>
      </c>
      <c r="F19" s="122" t="s">
        <v>3175</v>
      </c>
      <c r="G19" s="63">
        <v>1</v>
      </c>
      <c r="H19" s="63"/>
    </row>
    <row r="20" s="96" customFormat="1" ht="17.25" spans="1:8">
      <c r="A20" s="60"/>
      <c r="B20" s="60">
        <v>1509</v>
      </c>
      <c r="C20" s="60">
        <v>1</v>
      </c>
      <c r="D20" s="60" t="s">
        <v>3164</v>
      </c>
      <c r="E20" s="60">
        <v>400000</v>
      </c>
      <c r="F20" s="120" t="s">
        <v>3176</v>
      </c>
      <c r="G20" s="60">
        <v>1</v>
      </c>
      <c r="H20" s="121">
        <v>1508</v>
      </c>
    </row>
    <row r="21" s="96" customFormat="1" spans="1:8">
      <c r="A21" s="60"/>
      <c r="B21" s="60">
        <v>1509</v>
      </c>
      <c r="C21" s="60">
        <v>2</v>
      </c>
      <c r="D21" s="60" t="s">
        <v>3166</v>
      </c>
      <c r="E21" s="60">
        <v>300000</v>
      </c>
      <c r="F21" s="120" t="s">
        <v>3177</v>
      </c>
      <c r="G21" s="60">
        <v>1</v>
      </c>
      <c r="H21" s="60"/>
    </row>
    <row r="22" s="96" customFormat="1" spans="1:8">
      <c r="A22" s="60"/>
      <c r="B22" s="60">
        <v>1509</v>
      </c>
      <c r="C22" s="60">
        <v>3</v>
      </c>
      <c r="D22" s="60" t="s">
        <v>3168</v>
      </c>
      <c r="E22" s="60">
        <v>200000</v>
      </c>
      <c r="F22" s="120" t="s">
        <v>3178</v>
      </c>
      <c r="G22" s="60">
        <v>1</v>
      </c>
      <c r="H22" s="60"/>
    </row>
    <row r="23" s="96" customFormat="1" spans="1:8">
      <c r="A23" s="60"/>
      <c r="B23" s="60">
        <v>1509</v>
      </c>
      <c r="C23" s="60">
        <v>4</v>
      </c>
      <c r="D23" s="60" t="s">
        <v>3170</v>
      </c>
      <c r="E23" s="60">
        <v>100000</v>
      </c>
      <c r="F23" s="120" t="s">
        <v>3179</v>
      </c>
      <c r="G23" s="60">
        <v>1</v>
      </c>
      <c r="H23" s="60"/>
    </row>
    <row r="24" s="96" customFormat="1" spans="1:8">
      <c r="A24" s="60"/>
      <c r="B24" s="60">
        <v>1509</v>
      </c>
      <c r="C24" s="60">
        <v>5</v>
      </c>
      <c r="D24" s="60" t="s">
        <v>3172</v>
      </c>
      <c r="E24" s="60">
        <v>5000</v>
      </c>
      <c r="F24" s="120" t="s">
        <v>3180</v>
      </c>
      <c r="G24" s="60">
        <v>1</v>
      </c>
      <c r="H24" s="60"/>
    </row>
    <row r="25" s="97" customFormat="1" ht="17.25" spans="1:8">
      <c r="A25" s="63"/>
      <c r="B25" s="63">
        <v>1509</v>
      </c>
      <c r="C25" s="63">
        <v>6</v>
      </c>
      <c r="D25" s="63" t="s">
        <v>3174</v>
      </c>
      <c r="E25" s="63">
        <v>1000</v>
      </c>
      <c r="F25" s="122" t="s">
        <v>3175</v>
      </c>
      <c r="G25" s="63">
        <v>1</v>
      </c>
      <c r="H25" s="63"/>
    </row>
    <row r="26" ht="17.25" spans="1:8">
      <c r="A26" s="123"/>
      <c r="B26" s="123">
        <v>801</v>
      </c>
      <c r="C26" s="123">
        <v>1</v>
      </c>
      <c r="D26" s="123" t="s">
        <v>3164</v>
      </c>
      <c r="E26" s="123">
        <v>400000</v>
      </c>
      <c r="F26" s="124" t="s">
        <v>3176</v>
      </c>
      <c r="G26" s="123">
        <v>1</v>
      </c>
      <c r="H26" s="125">
        <v>800</v>
      </c>
    </row>
    <row r="27" spans="1:8">
      <c r="A27" s="123"/>
      <c r="B27" s="123">
        <v>801</v>
      </c>
      <c r="C27" s="123">
        <v>2</v>
      </c>
      <c r="D27" s="123" t="s">
        <v>3166</v>
      </c>
      <c r="E27" s="123">
        <v>300000</v>
      </c>
      <c r="F27" s="124" t="s">
        <v>3177</v>
      </c>
      <c r="G27" s="123">
        <v>1</v>
      </c>
      <c r="H27" s="123"/>
    </row>
    <row r="28" spans="1:8">
      <c r="A28" s="123"/>
      <c r="B28" s="123">
        <v>801</v>
      </c>
      <c r="C28" s="123">
        <v>3</v>
      </c>
      <c r="D28" s="123" t="s">
        <v>3168</v>
      </c>
      <c r="E28" s="123">
        <v>200000</v>
      </c>
      <c r="F28" s="124" t="s">
        <v>3181</v>
      </c>
      <c r="G28" s="123">
        <v>1</v>
      </c>
      <c r="H28" s="123"/>
    </row>
    <row r="29" spans="1:8">
      <c r="A29" s="123"/>
      <c r="B29" s="123">
        <v>801</v>
      </c>
      <c r="C29" s="123">
        <v>4</v>
      </c>
      <c r="D29" s="123" t="s">
        <v>3170</v>
      </c>
      <c r="E29" s="123">
        <v>100000</v>
      </c>
      <c r="F29" s="124" t="s">
        <v>3179</v>
      </c>
      <c r="G29" s="123">
        <v>1</v>
      </c>
      <c r="H29" s="123"/>
    </row>
    <row r="30" spans="1:8">
      <c r="A30" s="123"/>
      <c r="B30" s="123">
        <v>801</v>
      </c>
      <c r="C30" s="123">
        <v>5</v>
      </c>
      <c r="D30" s="123" t="s">
        <v>3172</v>
      </c>
      <c r="E30" s="123">
        <v>5000</v>
      </c>
      <c r="F30" s="124" t="s">
        <v>3180</v>
      </c>
      <c r="G30" s="123">
        <v>1</v>
      </c>
      <c r="H30" s="123"/>
    </row>
    <row r="31" s="98" customFormat="1" ht="17.25" spans="1:8">
      <c r="A31" s="126"/>
      <c r="B31" s="126">
        <v>801</v>
      </c>
      <c r="C31" s="126">
        <v>6</v>
      </c>
      <c r="D31" s="126" t="s">
        <v>3174</v>
      </c>
      <c r="E31" s="126">
        <v>1000</v>
      </c>
      <c r="F31" s="127" t="s">
        <v>3175</v>
      </c>
      <c r="G31" s="126">
        <v>1</v>
      </c>
      <c r="H31" s="126"/>
    </row>
    <row r="32" ht="17.25" spans="1:8">
      <c r="A32" s="123"/>
      <c r="B32" s="123">
        <v>809</v>
      </c>
      <c r="C32" s="123">
        <v>1</v>
      </c>
      <c r="D32" s="123" t="s">
        <v>3164</v>
      </c>
      <c r="E32" s="123">
        <v>400000</v>
      </c>
      <c r="F32" s="124" t="s">
        <v>3176</v>
      </c>
      <c r="G32" s="123">
        <v>1</v>
      </c>
      <c r="H32" s="125">
        <v>808</v>
      </c>
    </row>
    <row r="33" spans="1:8">
      <c r="A33" s="123"/>
      <c r="B33" s="123">
        <v>809</v>
      </c>
      <c r="C33" s="123">
        <v>2</v>
      </c>
      <c r="D33" s="123" t="s">
        <v>3166</v>
      </c>
      <c r="E33" s="123">
        <v>300000</v>
      </c>
      <c r="F33" s="124" t="s">
        <v>3177</v>
      </c>
      <c r="G33" s="123">
        <v>1</v>
      </c>
      <c r="H33" s="123"/>
    </row>
    <row r="34" spans="1:8">
      <c r="A34" s="123"/>
      <c r="B34" s="123">
        <v>809</v>
      </c>
      <c r="C34" s="123">
        <v>3</v>
      </c>
      <c r="D34" s="123" t="s">
        <v>3168</v>
      </c>
      <c r="E34" s="123">
        <v>200000</v>
      </c>
      <c r="F34" s="124" t="s">
        <v>3181</v>
      </c>
      <c r="G34" s="123">
        <v>1</v>
      </c>
      <c r="H34" s="123"/>
    </row>
    <row r="35" spans="1:8">
      <c r="A35" s="123"/>
      <c r="B35" s="123">
        <v>809</v>
      </c>
      <c r="C35" s="123">
        <v>4</v>
      </c>
      <c r="D35" s="123" t="s">
        <v>3170</v>
      </c>
      <c r="E35" s="123">
        <v>100000</v>
      </c>
      <c r="F35" s="124" t="s">
        <v>3179</v>
      </c>
      <c r="G35" s="123">
        <v>1</v>
      </c>
      <c r="H35" s="123"/>
    </row>
    <row r="36" spans="1:8">
      <c r="A36" s="123"/>
      <c r="B36" s="123">
        <v>809</v>
      </c>
      <c r="C36" s="123">
        <v>5</v>
      </c>
      <c r="D36" s="123" t="s">
        <v>3172</v>
      </c>
      <c r="E36" s="123">
        <v>5000</v>
      </c>
      <c r="F36" s="124" t="s">
        <v>3180</v>
      </c>
      <c r="G36" s="123">
        <v>1</v>
      </c>
      <c r="H36" s="123"/>
    </row>
    <row r="37" s="98" customFormat="1" ht="17.25" spans="1:8">
      <c r="A37" s="126"/>
      <c r="B37" s="126">
        <v>809</v>
      </c>
      <c r="C37" s="126">
        <v>6</v>
      </c>
      <c r="D37" s="126" t="s">
        <v>3174</v>
      </c>
      <c r="E37" s="126">
        <v>1000</v>
      </c>
      <c r="F37" s="127" t="s">
        <v>3175</v>
      </c>
      <c r="G37" s="126">
        <v>1</v>
      </c>
      <c r="H37" s="126"/>
    </row>
    <row r="38" ht="17.25" spans="1:8">
      <c r="A38" s="123"/>
      <c r="B38" s="123">
        <v>817</v>
      </c>
      <c r="C38" s="123">
        <v>1</v>
      </c>
      <c r="D38" s="123" t="s">
        <v>3164</v>
      </c>
      <c r="E38" s="123">
        <v>400000</v>
      </c>
      <c r="F38" s="124" t="s">
        <v>3176</v>
      </c>
      <c r="G38" s="123">
        <v>1</v>
      </c>
      <c r="H38" s="125">
        <v>816</v>
      </c>
    </row>
    <row r="39" spans="1:8">
      <c r="A39" s="123"/>
      <c r="B39" s="123">
        <v>817</v>
      </c>
      <c r="C39" s="123">
        <v>2</v>
      </c>
      <c r="D39" s="123" t="s">
        <v>3166</v>
      </c>
      <c r="E39" s="123">
        <v>300000</v>
      </c>
      <c r="F39" s="124" t="s">
        <v>3177</v>
      </c>
      <c r="G39" s="123">
        <v>1</v>
      </c>
      <c r="H39" s="123"/>
    </row>
    <row r="40" spans="1:8">
      <c r="A40" s="123"/>
      <c r="B40" s="123">
        <v>817</v>
      </c>
      <c r="C40" s="123">
        <v>3</v>
      </c>
      <c r="D40" s="123" t="s">
        <v>3168</v>
      </c>
      <c r="E40" s="123">
        <v>200000</v>
      </c>
      <c r="F40" s="124" t="s">
        <v>3181</v>
      </c>
      <c r="G40" s="123">
        <v>1</v>
      </c>
      <c r="H40" s="123"/>
    </row>
    <row r="41" spans="1:8">
      <c r="A41" s="123"/>
      <c r="B41" s="123">
        <v>817</v>
      </c>
      <c r="C41" s="123">
        <v>4</v>
      </c>
      <c r="D41" s="123" t="s">
        <v>3170</v>
      </c>
      <c r="E41" s="123">
        <v>100000</v>
      </c>
      <c r="F41" s="124" t="s">
        <v>3179</v>
      </c>
      <c r="G41" s="123">
        <v>1</v>
      </c>
      <c r="H41" s="123"/>
    </row>
    <row r="42" spans="1:8">
      <c r="A42" s="123"/>
      <c r="B42" s="123">
        <v>817</v>
      </c>
      <c r="C42" s="123">
        <v>5</v>
      </c>
      <c r="D42" s="123" t="s">
        <v>3172</v>
      </c>
      <c r="E42" s="123">
        <v>5000</v>
      </c>
      <c r="F42" s="124" t="s">
        <v>3180</v>
      </c>
      <c r="G42" s="123">
        <v>1</v>
      </c>
      <c r="H42" s="123"/>
    </row>
    <row r="43" ht="17.25" spans="1:8">
      <c r="A43" s="123"/>
      <c r="B43" s="123">
        <v>817</v>
      </c>
      <c r="C43" s="123">
        <v>6</v>
      </c>
      <c r="D43" s="123" t="s">
        <v>3174</v>
      </c>
      <c r="E43" s="123">
        <v>1000</v>
      </c>
      <c r="F43" s="127" t="s">
        <v>3175</v>
      </c>
      <c r="G43" s="123">
        <v>1</v>
      </c>
      <c r="H43" s="123"/>
    </row>
    <row r="44" ht="17.25"/>
  </sheetData>
  <pageMargins left="0.75" right="0.75" top="1" bottom="1" header="0.511805555555556" footer="0.511805555555556"/>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C20" sqref="C20"/>
    </sheetView>
  </sheetViews>
  <sheetFormatPr defaultColWidth="9" defaultRowHeight="16.5"/>
  <cols>
    <col min="1" max="3" width="9" style="38"/>
    <col min="4" max="4" width="13.625" style="38" customWidth="1"/>
    <col min="5" max="5" width="44.25" style="38" customWidth="1"/>
    <col min="6" max="7" width="13.625" style="38" customWidth="1"/>
    <col min="8" max="8" width="20.5" style="72" customWidth="1"/>
    <col min="9" max="12" width="13.75" style="38" customWidth="1"/>
    <col min="13" max="13" width="9" style="38"/>
    <col min="14" max="14" width="4.125" style="38" customWidth="1"/>
    <col min="15" max="15" width="9" style="38"/>
    <col min="16" max="16" width="9" style="73"/>
    <col min="17" max="16384" width="9" style="38"/>
  </cols>
  <sheetData>
    <row r="1" spans="1:12">
      <c r="A1" s="39" t="s">
        <v>72</v>
      </c>
      <c r="B1" s="40" t="s">
        <v>73</v>
      </c>
      <c r="C1" s="40"/>
      <c r="D1" s="41" t="s">
        <v>74</v>
      </c>
      <c r="E1" s="42" t="s">
        <v>3182</v>
      </c>
      <c r="F1" s="74"/>
      <c r="G1" s="75"/>
      <c r="H1" s="76"/>
      <c r="I1" s="75"/>
      <c r="J1" s="75"/>
      <c r="K1" s="75"/>
      <c r="L1" s="75"/>
    </row>
    <row r="2" spans="1:12">
      <c r="A2" s="43" t="s">
        <v>76</v>
      </c>
      <c r="B2" s="44" t="s">
        <v>3183</v>
      </c>
      <c r="C2" s="44"/>
      <c r="D2" s="45" t="s">
        <v>78</v>
      </c>
      <c r="E2" s="46" t="s">
        <v>79</v>
      </c>
      <c r="F2" s="77"/>
      <c r="G2" s="75"/>
      <c r="H2" s="76"/>
      <c r="I2" s="75"/>
      <c r="J2" s="75"/>
      <c r="K2" s="75"/>
      <c r="L2" s="75"/>
    </row>
    <row r="3" spans="1:12">
      <c r="A3" s="43" t="s">
        <v>80</v>
      </c>
      <c r="B3" s="44">
        <v>2</v>
      </c>
      <c r="C3" s="44"/>
      <c r="D3" s="47"/>
      <c r="E3" s="47"/>
      <c r="F3" s="78"/>
      <c r="G3" s="75"/>
      <c r="H3" s="76"/>
      <c r="I3" s="75"/>
      <c r="J3" s="75"/>
      <c r="K3" s="75"/>
      <c r="L3" s="75"/>
    </row>
    <row r="4" spans="1:12">
      <c r="A4" s="75"/>
      <c r="B4" s="75"/>
      <c r="C4" s="75"/>
      <c r="D4" s="75"/>
      <c r="E4" s="75"/>
      <c r="F4" s="75"/>
      <c r="G4" s="75"/>
      <c r="H4" s="76"/>
      <c r="I4" s="75"/>
      <c r="J4" s="75"/>
      <c r="K4" s="75"/>
      <c r="L4" s="75"/>
    </row>
    <row r="5" ht="49.5" spans="1:13">
      <c r="A5" s="50" t="s">
        <v>83</v>
      </c>
      <c r="B5" s="51" t="s">
        <v>916</v>
      </c>
      <c r="C5" s="51" t="s">
        <v>917</v>
      </c>
      <c r="D5" s="51" t="s">
        <v>3184</v>
      </c>
      <c r="E5" s="51" t="s">
        <v>3185</v>
      </c>
      <c r="F5" s="51" t="s">
        <v>3186</v>
      </c>
      <c r="G5" s="79" t="s">
        <v>3187</v>
      </c>
      <c r="H5" s="79" t="s">
        <v>3188</v>
      </c>
      <c r="I5" s="86" t="s">
        <v>3189</v>
      </c>
      <c r="J5" s="87" t="s">
        <v>3190</v>
      </c>
      <c r="K5" s="87" t="s">
        <v>2448</v>
      </c>
      <c r="L5" s="87" t="s">
        <v>3191</v>
      </c>
      <c r="M5" s="88" t="s">
        <v>3192</v>
      </c>
    </row>
    <row r="6" spans="1:13">
      <c r="A6" s="52" t="s">
        <v>100</v>
      </c>
      <c r="B6" s="53" t="s">
        <v>101</v>
      </c>
      <c r="C6" s="53" t="s">
        <v>101</v>
      </c>
      <c r="D6" s="53" t="s">
        <v>102</v>
      </c>
      <c r="E6" s="53" t="s">
        <v>101</v>
      </c>
      <c r="F6" s="53" t="s">
        <v>103</v>
      </c>
      <c r="G6" s="53" t="s">
        <v>101</v>
      </c>
      <c r="H6" s="53" t="s">
        <v>101</v>
      </c>
      <c r="I6" s="89" t="s">
        <v>101</v>
      </c>
      <c r="J6" s="90" t="s">
        <v>102</v>
      </c>
      <c r="K6" s="91" t="s">
        <v>102</v>
      </c>
      <c r="L6" s="91" t="s">
        <v>102</v>
      </c>
      <c r="M6" s="91" t="s">
        <v>101</v>
      </c>
    </row>
    <row r="7" spans="1:17">
      <c r="A7" s="52" t="s">
        <v>104</v>
      </c>
      <c r="B7" s="53" t="s">
        <v>105</v>
      </c>
      <c r="C7" s="53" t="s">
        <v>934</v>
      </c>
      <c r="D7" s="53" t="s">
        <v>3193</v>
      </c>
      <c r="E7" s="53" t="s">
        <v>3194</v>
      </c>
      <c r="F7" s="53" t="s">
        <v>685</v>
      </c>
      <c r="G7" s="53" t="s">
        <v>3195</v>
      </c>
      <c r="H7" s="53" t="s">
        <v>3196</v>
      </c>
      <c r="I7" s="89" t="s">
        <v>3197</v>
      </c>
      <c r="J7" s="90" t="s">
        <v>3198</v>
      </c>
      <c r="K7" s="91" t="s">
        <v>949</v>
      </c>
      <c r="L7" s="91" t="s">
        <v>3199</v>
      </c>
      <c r="M7" s="91" t="s">
        <v>3200</v>
      </c>
      <c r="O7" s="38" t="s">
        <v>3201</v>
      </c>
      <c r="P7" s="73" t="s">
        <v>3202</v>
      </c>
      <c r="Q7" s="38" t="s">
        <v>3203</v>
      </c>
    </row>
    <row r="8" spans="2:17">
      <c r="B8" s="38">
        <v>402</v>
      </c>
      <c r="C8" s="75">
        <v>1</v>
      </c>
      <c r="D8" s="75">
        <v>52001</v>
      </c>
      <c r="E8" s="38" t="s">
        <v>3204</v>
      </c>
      <c r="F8" s="19" t="s">
        <v>3205</v>
      </c>
      <c r="G8" s="75">
        <v>43200</v>
      </c>
      <c r="H8" s="80">
        <v>360</v>
      </c>
      <c r="I8" s="92" t="s">
        <v>3206</v>
      </c>
      <c r="J8" s="92" t="s">
        <v>3207</v>
      </c>
      <c r="K8" s="75" t="s">
        <v>3208</v>
      </c>
      <c r="L8" s="75">
        <v>10000</v>
      </c>
      <c r="M8" s="75">
        <v>120</v>
      </c>
      <c r="O8" s="38">
        <f>INT(G8/3600)</f>
        <v>12</v>
      </c>
      <c r="P8" s="73">
        <f>(G8-O8*3600)/60</f>
        <v>0</v>
      </c>
      <c r="Q8" s="38">
        <f>(P8-INT(P8))*60</f>
        <v>0</v>
      </c>
    </row>
    <row r="9" ht="17.25" spans="2:17">
      <c r="B9" s="33">
        <v>402</v>
      </c>
      <c r="C9" s="33">
        <v>2</v>
      </c>
      <c r="D9" s="81">
        <v>52001</v>
      </c>
      <c r="E9" s="33" t="s">
        <v>3204</v>
      </c>
      <c r="F9" s="82" t="s">
        <v>3205</v>
      </c>
      <c r="G9" s="33">
        <v>79200</v>
      </c>
      <c r="H9" s="83">
        <v>360</v>
      </c>
      <c r="I9" s="93" t="s">
        <v>3206</v>
      </c>
      <c r="J9" s="93" t="s">
        <v>3207</v>
      </c>
      <c r="K9" s="81" t="s">
        <v>3208</v>
      </c>
      <c r="L9" s="81">
        <v>10000</v>
      </c>
      <c r="M9" s="81">
        <v>120</v>
      </c>
      <c r="O9" s="38">
        <f t="shared" ref="O9:O19" si="0">INT(G9/3600)</f>
        <v>22</v>
      </c>
      <c r="P9" s="73">
        <f>(G9-O9*3600)/60</f>
        <v>0</v>
      </c>
      <c r="Q9" s="38">
        <f t="shared" ref="Q9:Q24" si="1">(P9-INT(P9))*60</f>
        <v>0</v>
      </c>
    </row>
    <row r="10" ht="17.25" spans="2:13">
      <c r="B10" s="84"/>
      <c r="C10" s="84"/>
      <c r="D10" s="75"/>
      <c r="E10" s="84"/>
      <c r="F10" s="85"/>
      <c r="G10" s="84"/>
      <c r="H10" s="80"/>
      <c r="I10" s="94"/>
      <c r="J10" s="94"/>
      <c r="K10" s="75"/>
      <c r="L10" s="75"/>
      <c r="M10" s="75"/>
    </row>
    <row r="11" spans="2:13">
      <c r="B11" s="84"/>
      <c r="C11" s="84"/>
      <c r="D11" s="75"/>
      <c r="E11" s="84"/>
      <c r="F11" s="85"/>
      <c r="G11" s="84"/>
      <c r="H11" s="80"/>
      <c r="I11" s="94"/>
      <c r="J11" s="94"/>
      <c r="K11" s="75"/>
      <c r="L11" s="75"/>
      <c r="M11" s="75"/>
    </row>
    <row r="12" spans="2:13">
      <c r="B12" s="84"/>
      <c r="C12" s="84"/>
      <c r="D12" s="75"/>
      <c r="E12" s="84"/>
      <c r="F12" s="85"/>
      <c r="G12" s="84"/>
      <c r="H12" s="80"/>
      <c r="I12" s="94"/>
      <c r="J12" s="94"/>
      <c r="K12" s="75"/>
      <c r="L12" s="75"/>
      <c r="M12" s="75"/>
    </row>
    <row r="13" spans="2:17">
      <c r="B13" s="38">
        <v>651</v>
      </c>
      <c r="C13" s="75">
        <v>1</v>
      </c>
      <c r="D13" s="75">
        <v>52001</v>
      </c>
      <c r="E13" s="38" t="s">
        <v>3209</v>
      </c>
      <c r="F13" s="19" t="s">
        <v>3210</v>
      </c>
      <c r="G13" s="75">
        <v>43200</v>
      </c>
      <c r="H13" s="80">
        <v>360</v>
      </c>
      <c r="I13" s="92" t="s">
        <v>3211</v>
      </c>
      <c r="J13" s="92" t="s">
        <v>3212</v>
      </c>
      <c r="K13" s="75" t="s">
        <v>3208</v>
      </c>
      <c r="L13" s="75">
        <v>10000</v>
      </c>
      <c r="M13" s="75">
        <v>120</v>
      </c>
      <c r="O13" s="38">
        <f t="shared" si="0"/>
        <v>12</v>
      </c>
      <c r="P13" s="73">
        <f t="shared" ref="P13:P19" si="2">(G13-O13*3600)/60</f>
        <v>0</v>
      </c>
      <c r="Q13" s="38">
        <f t="shared" si="1"/>
        <v>0</v>
      </c>
    </row>
    <row r="14" ht="17.25" spans="2:17">
      <c r="B14" s="38">
        <v>651</v>
      </c>
      <c r="C14" s="33">
        <v>2</v>
      </c>
      <c r="D14" s="81">
        <v>52001</v>
      </c>
      <c r="E14" s="38" t="s">
        <v>3209</v>
      </c>
      <c r="F14" s="19" t="s">
        <v>3210</v>
      </c>
      <c r="G14" s="33">
        <v>79200</v>
      </c>
      <c r="H14" s="83">
        <v>360</v>
      </c>
      <c r="I14" s="93" t="s">
        <v>3211</v>
      </c>
      <c r="J14" s="93" t="s">
        <v>3212</v>
      </c>
      <c r="K14" s="81" t="s">
        <v>3208</v>
      </c>
      <c r="L14" s="81">
        <v>10000</v>
      </c>
      <c r="M14" s="81">
        <v>120</v>
      </c>
      <c r="O14" s="38">
        <f t="shared" si="0"/>
        <v>22</v>
      </c>
      <c r="P14" s="73">
        <f t="shared" si="2"/>
        <v>0</v>
      </c>
      <c r="Q14" s="38">
        <f t="shared" si="1"/>
        <v>0</v>
      </c>
    </row>
    <row r="15" ht="17.25" spans="2:17">
      <c r="B15" s="38">
        <v>700</v>
      </c>
      <c r="C15" s="75">
        <v>1</v>
      </c>
      <c r="D15" s="75">
        <v>52001</v>
      </c>
      <c r="E15" s="38" t="s">
        <v>3209</v>
      </c>
      <c r="F15" s="19" t="s">
        <v>3210</v>
      </c>
      <c r="G15" s="75">
        <v>43200</v>
      </c>
      <c r="H15" s="80">
        <v>360</v>
      </c>
      <c r="I15" s="92" t="s">
        <v>3211</v>
      </c>
      <c r="J15" s="92" t="s">
        <v>3212</v>
      </c>
      <c r="K15" s="75" t="s">
        <v>3208</v>
      </c>
      <c r="L15" s="75">
        <v>10000</v>
      </c>
      <c r="M15" s="75">
        <v>120</v>
      </c>
      <c r="O15" s="38">
        <f t="shared" si="0"/>
        <v>12</v>
      </c>
      <c r="P15" s="73">
        <f t="shared" si="2"/>
        <v>0</v>
      </c>
      <c r="Q15" s="38">
        <f t="shared" si="1"/>
        <v>0</v>
      </c>
    </row>
    <row r="16" ht="17.25" spans="2:17">
      <c r="B16" s="38">
        <v>700</v>
      </c>
      <c r="C16" s="33">
        <v>2</v>
      </c>
      <c r="D16" s="81">
        <v>52001</v>
      </c>
      <c r="E16" s="38" t="s">
        <v>3209</v>
      </c>
      <c r="F16" s="19" t="s">
        <v>3210</v>
      </c>
      <c r="G16" s="33">
        <v>79200</v>
      </c>
      <c r="H16" s="83">
        <v>360</v>
      </c>
      <c r="I16" s="93" t="s">
        <v>3211</v>
      </c>
      <c r="J16" s="93" t="s">
        <v>3212</v>
      </c>
      <c r="K16" s="81" t="s">
        <v>3208</v>
      </c>
      <c r="L16" s="81">
        <v>10000</v>
      </c>
      <c r="M16" s="81">
        <v>120</v>
      </c>
      <c r="O16" s="38">
        <f t="shared" si="0"/>
        <v>22</v>
      </c>
      <c r="P16" s="73">
        <f t="shared" si="2"/>
        <v>0</v>
      </c>
      <c r="Q16" s="38">
        <f t="shared" si="1"/>
        <v>0</v>
      </c>
    </row>
    <row r="17" ht="17.25" spans="3:17">
      <c r="C17" s="75"/>
      <c r="D17" s="75"/>
      <c r="F17" s="19"/>
      <c r="H17" s="80"/>
      <c r="I17" s="92"/>
      <c r="J17" s="92"/>
      <c r="K17" s="75"/>
      <c r="L17" s="75"/>
      <c r="M17" s="75"/>
      <c r="O17" s="38">
        <f t="shared" si="0"/>
        <v>0</v>
      </c>
      <c r="P17" s="73">
        <f t="shared" si="2"/>
        <v>0</v>
      </c>
      <c r="Q17" s="38">
        <f t="shared" si="1"/>
        <v>0</v>
      </c>
    </row>
    <row r="18" spans="4:17">
      <c r="D18" s="75"/>
      <c r="F18" s="19"/>
      <c r="H18" s="80"/>
      <c r="I18" s="92"/>
      <c r="J18" s="92"/>
      <c r="K18" s="75"/>
      <c r="L18" s="75"/>
      <c r="M18" s="75"/>
      <c r="O18" s="38">
        <f t="shared" si="0"/>
        <v>0</v>
      </c>
      <c r="P18" s="73">
        <f t="shared" si="2"/>
        <v>0</v>
      </c>
      <c r="Q18" s="38">
        <f t="shared" si="1"/>
        <v>0</v>
      </c>
    </row>
    <row r="19" spans="3:17">
      <c r="C19" s="75"/>
      <c r="D19" s="75"/>
      <c r="F19" s="19"/>
      <c r="H19" s="80"/>
      <c r="I19" s="92"/>
      <c r="J19" s="92"/>
      <c r="K19" s="75"/>
      <c r="L19" s="75"/>
      <c r="M19" s="75"/>
      <c r="O19" s="38">
        <f t="shared" si="0"/>
        <v>0</v>
      </c>
      <c r="P19" s="73">
        <f t="shared" si="2"/>
        <v>0</v>
      </c>
      <c r="Q19" s="38">
        <f t="shared" si="1"/>
        <v>0</v>
      </c>
    </row>
    <row r="20" spans="4:17">
      <c r="D20" s="75"/>
      <c r="F20" s="19"/>
      <c r="H20" s="80"/>
      <c r="I20" s="92"/>
      <c r="J20" s="92"/>
      <c r="K20" s="75"/>
      <c r="L20" s="75"/>
      <c r="M20" s="75"/>
      <c r="O20" s="38">
        <f t="shared" ref="O20:O24" si="3">INT(G20/3600)</f>
        <v>0</v>
      </c>
      <c r="P20" s="73">
        <f t="shared" ref="P20:P24" si="4">(G20-O20*3600)/60</f>
        <v>0</v>
      </c>
      <c r="Q20" s="38">
        <f t="shared" si="1"/>
        <v>0</v>
      </c>
    </row>
    <row r="21" spans="3:17">
      <c r="C21" s="75"/>
      <c r="D21" s="75"/>
      <c r="F21" s="19"/>
      <c r="H21" s="80"/>
      <c r="I21" s="92"/>
      <c r="J21" s="92"/>
      <c r="K21" s="75"/>
      <c r="L21" s="75"/>
      <c r="M21" s="75"/>
      <c r="O21" s="38">
        <f t="shared" si="3"/>
        <v>0</v>
      </c>
      <c r="P21" s="73">
        <f t="shared" si="4"/>
        <v>0</v>
      </c>
      <c r="Q21" s="38">
        <f t="shared" si="1"/>
        <v>0</v>
      </c>
    </row>
    <row r="22" spans="4:17">
      <c r="D22" s="75"/>
      <c r="F22" s="19"/>
      <c r="H22" s="80"/>
      <c r="I22" s="92"/>
      <c r="J22" s="92"/>
      <c r="K22" s="75"/>
      <c r="L22" s="75"/>
      <c r="M22" s="75"/>
      <c r="O22" s="38">
        <f t="shared" si="3"/>
        <v>0</v>
      </c>
      <c r="P22" s="73">
        <f t="shared" si="4"/>
        <v>0</v>
      </c>
      <c r="Q22" s="38">
        <f t="shared" si="1"/>
        <v>0</v>
      </c>
    </row>
    <row r="23" spans="3:17">
      <c r="C23" s="75"/>
      <c r="D23" s="75"/>
      <c r="F23" s="19"/>
      <c r="H23" s="80"/>
      <c r="I23" s="92"/>
      <c r="J23" s="92"/>
      <c r="K23" s="75"/>
      <c r="L23" s="75"/>
      <c r="M23" s="75"/>
      <c r="O23" s="38">
        <f t="shared" si="3"/>
        <v>0</v>
      </c>
      <c r="P23" s="73">
        <f t="shared" si="4"/>
        <v>0</v>
      </c>
      <c r="Q23" s="38">
        <f t="shared" si="1"/>
        <v>0</v>
      </c>
    </row>
    <row r="24" spans="4:17">
      <c r="D24" s="75"/>
      <c r="F24" s="19"/>
      <c r="H24" s="80"/>
      <c r="I24" s="92"/>
      <c r="J24" s="92"/>
      <c r="K24" s="75"/>
      <c r="L24" s="75"/>
      <c r="M24" s="75"/>
      <c r="O24" s="38">
        <f t="shared" si="3"/>
        <v>0</v>
      </c>
      <c r="P24" s="73">
        <f t="shared" si="4"/>
        <v>0</v>
      </c>
      <c r="Q24" s="38">
        <f t="shared" si="1"/>
        <v>0</v>
      </c>
    </row>
    <row r="25" spans="3:17">
      <c r="C25" s="75"/>
      <c r="D25" s="75"/>
      <c r="F25" s="19"/>
      <c r="H25" s="80"/>
      <c r="I25" s="92"/>
      <c r="J25" s="92"/>
      <c r="K25" s="75"/>
      <c r="L25" s="75"/>
      <c r="M25" s="75"/>
      <c r="O25" s="38">
        <f t="shared" ref="O25:O36" si="5">INT(G25/3600)</f>
        <v>0</v>
      </c>
      <c r="P25" s="73">
        <f t="shared" ref="P25:P36" si="6">(G25-O25*3600)/60</f>
        <v>0</v>
      </c>
      <c r="Q25" s="38">
        <f t="shared" ref="Q25:Q36" si="7">(P25-INT(P25))*60</f>
        <v>0</v>
      </c>
    </row>
    <row r="26" spans="4:17">
      <c r="D26" s="75"/>
      <c r="F26" s="19"/>
      <c r="H26" s="80"/>
      <c r="I26" s="92"/>
      <c r="J26" s="92"/>
      <c r="K26" s="75"/>
      <c r="L26" s="75"/>
      <c r="M26" s="75"/>
      <c r="O26" s="38">
        <f t="shared" si="5"/>
        <v>0</v>
      </c>
      <c r="P26" s="73">
        <f t="shared" si="6"/>
        <v>0</v>
      </c>
      <c r="Q26" s="38">
        <f t="shared" si="7"/>
        <v>0</v>
      </c>
    </row>
    <row r="27" spans="3:17">
      <c r="C27" s="75"/>
      <c r="D27" s="75"/>
      <c r="F27" s="19"/>
      <c r="H27" s="80"/>
      <c r="I27" s="92"/>
      <c r="J27" s="92"/>
      <c r="K27" s="75"/>
      <c r="L27" s="75"/>
      <c r="M27" s="75"/>
      <c r="O27" s="38">
        <f t="shared" si="5"/>
        <v>0</v>
      </c>
      <c r="P27" s="73">
        <f t="shared" si="6"/>
        <v>0</v>
      </c>
      <c r="Q27" s="38">
        <f t="shared" si="7"/>
        <v>0</v>
      </c>
    </row>
    <row r="28" spans="4:17">
      <c r="D28" s="75"/>
      <c r="F28" s="19"/>
      <c r="H28" s="80"/>
      <c r="I28" s="92"/>
      <c r="J28" s="92"/>
      <c r="K28" s="75"/>
      <c r="L28" s="75"/>
      <c r="M28" s="75"/>
      <c r="O28" s="38">
        <f t="shared" si="5"/>
        <v>0</v>
      </c>
      <c r="P28" s="73">
        <f t="shared" si="6"/>
        <v>0</v>
      </c>
      <c r="Q28" s="38">
        <f t="shared" si="7"/>
        <v>0</v>
      </c>
    </row>
    <row r="29" spans="3:17">
      <c r="C29" s="75"/>
      <c r="D29" s="75"/>
      <c r="F29" s="19"/>
      <c r="H29" s="80"/>
      <c r="I29" s="92"/>
      <c r="J29" s="92"/>
      <c r="K29" s="75"/>
      <c r="L29" s="75"/>
      <c r="M29" s="75"/>
      <c r="O29" s="38">
        <f t="shared" si="5"/>
        <v>0</v>
      </c>
      <c r="P29" s="73">
        <f t="shared" si="6"/>
        <v>0</v>
      </c>
      <c r="Q29" s="38">
        <f t="shared" si="7"/>
        <v>0</v>
      </c>
    </row>
    <row r="30" spans="4:17">
      <c r="D30" s="75"/>
      <c r="F30" s="19"/>
      <c r="H30" s="80"/>
      <c r="I30" s="92"/>
      <c r="J30" s="92"/>
      <c r="K30" s="75"/>
      <c r="L30" s="75"/>
      <c r="M30" s="75"/>
      <c r="O30" s="38">
        <f t="shared" si="5"/>
        <v>0</v>
      </c>
      <c r="P30" s="73">
        <f t="shared" si="6"/>
        <v>0</v>
      </c>
      <c r="Q30" s="38">
        <f t="shared" si="7"/>
        <v>0</v>
      </c>
    </row>
    <row r="31" spans="3:17">
      <c r="C31" s="75"/>
      <c r="D31" s="75"/>
      <c r="F31" s="19"/>
      <c r="H31" s="80"/>
      <c r="I31" s="92"/>
      <c r="J31" s="92"/>
      <c r="K31" s="75"/>
      <c r="L31" s="75"/>
      <c r="M31" s="75"/>
      <c r="O31" s="38">
        <f t="shared" si="5"/>
        <v>0</v>
      </c>
      <c r="P31" s="73">
        <f t="shared" si="6"/>
        <v>0</v>
      </c>
      <c r="Q31" s="38">
        <f t="shared" si="7"/>
        <v>0</v>
      </c>
    </row>
    <row r="32" spans="4:17">
      <c r="D32" s="75"/>
      <c r="F32" s="19"/>
      <c r="H32" s="80"/>
      <c r="I32" s="92"/>
      <c r="J32" s="92"/>
      <c r="K32" s="75"/>
      <c r="L32" s="75"/>
      <c r="M32" s="75"/>
      <c r="O32" s="38">
        <f t="shared" si="5"/>
        <v>0</v>
      </c>
      <c r="P32" s="73">
        <f t="shared" si="6"/>
        <v>0</v>
      </c>
      <c r="Q32" s="38">
        <f t="shared" si="7"/>
        <v>0</v>
      </c>
    </row>
    <row r="33" spans="3:17">
      <c r="C33" s="75"/>
      <c r="D33" s="75"/>
      <c r="F33" s="19"/>
      <c r="H33" s="80"/>
      <c r="I33" s="92"/>
      <c r="J33" s="92"/>
      <c r="K33" s="75"/>
      <c r="L33" s="75"/>
      <c r="M33" s="75"/>
      <c r="O33" s="38">
        <f t="shared" si="5"/>
        <v>0</v>
      </c>
      <c r="P33" s="73">
        <f t="shared" si="6"/>
        <v>0</v>
      </c>
      <c r="Q33" s="38">
        <f t="shared" si="7"/>
        <v>0</v>
      </c>
    </row>
    <row r="34" spans="4:17">
      <c r="D34" s="75"/>
      <c r="F34" s="19"/>
      <c r="H34" s="80"/>
      <c r="I34" s="92"/>
      <c r="J34" s="92"/>
      <c r="K34" s="75"/>
      <c r="L34" s="75"/>
      <c r="M34" s="75"/>
      <c r="O34" s="38">
        <f t="shared" si="5"/>
        <v>0</v>
      </c>
      <c r="P34" s="73">
        <f t="shared" si="6"/>
        <v>0</v>
      </c>
      <c r="Q34" s="38">
        <f t="shared" si="7"/>
        <v>0</v>
      </c>
    </row>
    <row r="35" spans="3:17">
      <c r="C35" s="75"/>
      <c r="D35" s="75"/>
      <c r="F35" s="19"/>
      <c r="H35" s="80"/>
      <c r="I35" s="92"/>
      <c r="J35" s="92"/>
      <c r="K35" s="75"/>
      <c r="L35" s="75"/>
      <c r="M35" s="75"/>
      <c r="O35" s="38">
        <f t="shared" si="5"/>
        <v>0</v>
      </c>
      <c r="P35" s="73">
        <f t="shared" si="6"/>
        <v>0</v>
      </c>
      <c r="Q35" s="38">
        <f t="shared" si="7"/>
        <v>0</v>
      </c>
    </row>
    <row r="36" spans="4:17">
      <c r="D36" s="75"/>
      <c r="F36" s="19"/>
      <c r="H36" s="80"/>
      <c r="I36" s="92"/>
      <c r="J36" s="92"/>
      <c r="K36" s="75"/>
      <c r="L36" s="75"/>
      <c r="M36" s="75"/>
      <c r="O36" s="38">
        <f t="shared" si="5"/>
        <v>0</v>
      </c>
      <c r="P36" s="73">
        <f t="shared" si="6"/>
        <v>0</v>
      </c>
      <c r="Q36" s="38">
        <f t="shared" si="7"/>
        <v>0</v>
      </c>
    </row>
    <row r="37" spans="3:17">
      <c r="C37" s="75"/>
      <c r="D37" s="75"/>
      <c r="F37" s="19"/>
      <c r="H37" s="80"/>
      <c r="I37" s="92"/>
      <c r="J37" s="92"/>
      <c r="K37" s="75"/>
      <c r="L37" s="75"/>
      <c r="M37" s="75"/>
      <c r="O37" s="38">
        <f t="shared" ref="O37:O41" si="8">INT(G37/3600)</f>
        <v>0</v>
      </c>
      <c r="P37" s="73">
        <f t="shared" ref="P37:P41" si="9">(G37-O37*3600)/60</f>
        <v>0</v>
      </c>
      <c r="Q37" s="38">
        <f t="shared" ref="Q37:Q41" si="10">(P37-INT(P37))*60</f>
        <v>0</v>
      </c>
    </row>
    <row r="38" spans="4:17">
      <c r="D38" s="75"/>
      <c r="F38" s="19"/>
      <c r="H38" s="80"/>
      <c r="I38" s="92"/>
      <c r="J38" s="92"/>
      <c r="K38" s="75"/>
      <c r="L38" s="75"/>
      <c r="M38" s="75"/>
      <c r="O38" s="38">
        <f t="shared" si="8"/>
        <v>0</v>
      </c>
      <c r="P38" s="73">
        <f t="shared" si="9"/>
        <v>0</v>
      </c>
      <c r="Q38" s="38">
        <f t="shared" si="10"/>
        <v>0</v>
      </c>
    </row>
    <row r="39" spans="3:17">
      <c r="C39" s="75"/>
      <c r="D39" s="75"/>
      <c r="F39" s="19"/>
      <c r="H39" s="80"/>
      <c r="I39" s="92"/>
      <c r="J39" s="92"/>
      <c r="K39" s="75"/>
      <c r="L39" s="75"/>
      <c r="M39" s="75"/>
      <c r="O39" s="38">
        <f t="shared" si="8"/>
        <v>0</v>
      </c>
      <c r="P39" s="73">
        <f t="shared" si="9"/>
        <v>0</v>
      </c>
      <c r="Q39" s="38">
        <f t="shared" si="10"/>
        <v>0</v>
      </c>
    </row>
    <row r="40" spans="4:17">
      <c r="D40" s="75"/>
      <c r="F40" s="19"/>
      <c r="H40" s="80"/>
      <c r="I40" s="92"/>
      <c r="J40" s="92"/>
      <c r="K40" s="75"/>
      <c r="L40" s="75"/>
      <c r="M40" s="75"/>
      <c r="O40" s="38">
        <f t="shared" si="8"/>
        <v>0</v>
      </c>
      <c r="P40" s="73">
        <f t="shared" si="9"/>
        <v>0</v>
      </c>
      <c r="Q40" s="38">
        <f t="shared" si="10"/>
        <v>0</v>
      </c>
    </row>
    <row r="41" spans="3:17">
      <c r="C41" s="75"/>
      <c r="D41" s="75"/>
      <c r="F41" s="19"/>
      <c r="H41" s="80"/>
      <c r="I41" s="92"/>
      <c r="J41" s="92"/>
      <c r="K41" s="75"/>
      <c r="L41" s="75"/>
      <c r="M41" s="75"/>
      <c r="O41" s="38">
        <f t="shared" si="8"/>
        <v>0</v>
      </c>
      <c r="P41" s="73">
        <f t="shared" si="9"/>
        <v>0</v>
      </c>
      <c r="Q41" s="38">
        <f t="shared" si="10"/>
        <v>0</v>
      </c>
    </row>
  </sheetData>
  <pageMargins left="0.75" right="0.75" top="1" bottom="1" header="0.511805555555556" footer="0.511805555555556"/>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3"/>
  <sheetViews>
    <sheetView topLeftCell="A59" workbookViewId="0">
      <selection activeCell="I74" sqref="I74"/>
    </sheetView>
  </sheetViews>
  <sheetFormatPr defaultColWidth="9" defaultRowHeight="16.5"/>
  <cols>
    <col min="1" max="1" width="24.25" style="38" customWidth="1"/>
    <col min="2" max="5" width="9" style="38"/>
    <col min="6" max="6" width="13.25" style="38" customWidth="1"/>
    <col min="7" max="7" width="12.25" style="38" customWidth="1"/>
    <col min="8" max="8" width="14.25" style="38" customWidth="1"/>
    <col min="9" max="9" width="15" style="38" customWidth="1"/>
    <col min="10" max="10" width="15.625" style="38" customWidth="1"/>
    <col min="11" max="16384" width="9" style="38"/>
  </cols>
  <sheetData>
    <row r="1" spans="1:5">
      <c r="A1" s="39" t="s">
        <v>72</v>
      </c>
      <c r="B1" s="40" t="s">
        <v>73</v>
      </c>
      <c r="C1" s="40"/>
      <c r="D1" s="41" t="s">
        <v>74</v>
      </c>
      <c r="E1" s="42" t="s">
        <v>3213</v>
      </c>
    </row>
    <row r="2" spans="1:5">
      <c r="A2" s="43" t="s">
        <v>76</v>
      </c>
      <c r="B2" s="44" t="s">
        <v>3214</v>
      </c>
      <c r="C2" s="44"/>
      <c r="D2" s="45" t="s">
        <v>78</v>
      </c>
      <c r="E2" s="46" t="s">
        <v>79</v>
      </c>
    </row>
    <row r="3" spans="1:9">
      <c r="A3" s="43" t="s">
        <v>80</v>
      </c>
      <c r="B3" s="44">
        <v>2</v>
      </c>
      <c r="C3" s="44"/>
      <c r="D3" s="47"/>
      <c r="F3" s="48" t="s">
        <v>3215</v>
      </c>
      <c r="G3" s="48" t="s">
        <v>3216</v>
      </c>
      <c r="H3" s="48"/>
      <c r="I3" s="48" t="s">
        <v>3217</v>
      </c>
    </row>
    <row r="4" spans="1:8">
      <c r="A4" s="49" t="s">
        <v>3218</v>
      </c>
      <c r="B4" s="49"/>
      <c r="C4" s="49"/>
      <c r="D4" s="49"/>
      <c r="H4" s="38" t="s">
        <v>3219</v>
      </c>
    </row>
    <row r="5" spans="1:10">
      <c r="A5" s="50" t="s">
        <v>83</v>
      </c>
      <c r="B5" s="51" t="s">
        <v>916</v>
      </c>
      <c r="C5" s="51" t="s">
        <v>917</v>
      </c>
      <c r="D5" s="51" t="s">
        <v>2561</v>
      </c>
      <c r="E5" s="51" t="s">
        <v>3220</v>
      </c>
      <c r="F5" s="51" t="s">
        <v>3221</v>
      </c>
      <c r="G5" s="51" t="s">
        <v>2217</v>
      </c>
      <c r="H5" s="51" t="s">
        <v>3222</v>
      </c>
      <c r="I5" s="51" t="s">
        <v>932</v>
      </c>
      <c r="J5" s="51" t="s">
        <v>3223</v>
      </c>
    </row>
    <row r="6" spans="1:10">
      <c r="A6" s="52" t="s">
        <v>100</v>
      </c>
      <c r="B6" s="53" t="s">
        <v>102</v>
      </c>
      <c r="C6" s="53" t="s">
        <v>102</v>
      </c>
      <c r="D6" s="53" t="s">
        <v>102</v>
      </c>
      <c r="E6" s="53" t="s">
        <v>102</v>
      </c>
      <c r="F6" s="53" t="s">
        <v>102</v>
      </c>
      <c r="G6" s="53" t="s">
        <v>102</v>
      </c>
      <c r="H6" s="53" t="s">
        <v>102</v>
      </c>
      <c r="I6" s="53" t="s">
        <v>102</v>
      </c>
      <c r="J6" s="53" t="s">
        <v>102</v>
      </c>
    </row>
    <row r="7" spans="1:10">
      <c r="A7" s="52" t="s">
        <v>104</v>
      </c>
      <c r="B7" s="53" t="s">
        <v>105</v>
      </c>
      <c r="C7" s="53" t="s">
        <v>934</v>
      </c>
      <c r="D7" s="53" t="s">
        <v>681</v>
      </c>
      <c r="E7" s="53" t="s">
        <v>2574</v>
      </c>
      <c r="F7" s="53" t="s">
        <v>2576</v>
      </c>
      <c r="G7" s="53" t="s">
        <v>2225</v>
      </c>
      <c r="H7" s="53" t="s">
        <v>2471</v>
      </c>
      <c r="I7" s="53" t="s">
        <v>2224</v>
      </c>
      <c r="J7" s="53" t="s">
        <v>1491</v>
      </c>
    </row>
    <row r="8" spans="1:9">
      <c r="A8" s="54" t="s">
        <v>3224</v>
      </c>
      <c r="B8" s="38">
        <v>401</v>
      </c>
      <c r="C8" s="38">
        <v>1</v>
      </c>
      <c r="D8" s="38">
        <v>101</v>
      </c>
      <c r="E8" s="38">
        <v>6</v>
      </c>
      <c r="F8" s="55">
        <v>13</v>
      </c>
      <c r="G8" s="38">
        <v>10000</v>
      </c>
      <c r="H8" s="38">
        <v>2</v>
      </c>
      <c r="I8" s="65">
        <v>1653282</v>
      </c>
    </row>
    <row r="9" spans="1:9">
      <c r="A9" s="54" t="s">
        <v>3225</v>
      </c>
      <c r="B9" s="38">
        <v>401</v>
      </c>
      <c r="C9" s="38">
        <v>2</v>
      </c>
      <c r="D9" s="38">
        <v>101</v>
      </c>
      <c r="E9" s="38">
        <v>8</v>
      </c>
      <c r="F9" s="55">
        <v>10</v>
      </c>
      <c r="G9" s="38">
        <v>10000</v>
      </c>
      <c r="H9" s="38">
        <v>2</v>
      </c>
      <c r="I9" s="65">
        <v>1653283</v>
      </c>
    </row>
    <row r="10" spans="1:9">
      <c r="A10" s="54" t="s">
        <v>3226</v>
      </c>
      <c r="B10" s="38">
        <v>401</v>
      </c>
      <c r="C10" s="38">
        <v>3</v>
      </c>
      <c r="D10" s="38">
        <v>101</v>
      </c>
      <c r="E10" s="38">
        <v>10</v>
      </c>
      <c r="F10" s="55">
        <v>3</v>
      </c>
      <c r="G10" s="38">
        <v>10000</v>
      </c>
      <c r="H10" s="38">
        <v>2</v>
      </c>
      <c r="I10" s="65">
        <v>1653284</v>
      </c>
    </row>
    <row r="11" spans="1:9">
      <c r="A11" s="54" t="s">
        <v>3227</v>
      </c>
      <c r="B11" s="38">
        <v>401</v>
      </c>
      <c r="C11" s="38">
        <v>4</v>
      </c>
      <c r="D11" s="38">
        <v>101</v>
      </c>
      <c r="E11" s="38">
        <v>7</v>
      </c>
      <c r="F11" s="55">
        <v>5</v>
      </c>
      <c r="G11" s="38">
        <v>10000</v>
      </c>
      <c r="H11" s="38">
        <v>2</v>
      </c>
      <c r="I11" s="65">
        <v>1653285</v>
      </c>
    </row>
    <row r="12" spans="1:9">
      <c r="A12" s="54" t="s">
        <v>3228</v>
      </c>
      <c r="B12" s="38">
        <v>401</v>
      </c>
      <c r="C12" s="38">
        <v>5</v>
      </c>
      <c r="D12" s="38">
        <v>101</v>
      </c>
      <c r="E12" s="38">
        <v>17</v>
      </c>
      <c r="F12" s="55">
        <v>8</v>
      </c>
      <c r="G12" s="38">
        <v>10000</v>
      </c>
      <c r="H12" s="38">
        <v>2</v>
      </c>
      <c r="I12" s="65">
        <v>1653286</v>
      </c>
    </row>
    <row r="13" spans="1:10">
      <c r="A13" s="54" t="s">
        <v>3229</v>
      </c>
      <c r="B13" s="38">
        <v>401</v>
      </c>
      <c r="C13" s="38">
        <v>6</v>
      </c>
      <c r="D13" s="38">
        <v>101</v>
      </c>
      <c r="E13" s="38">
        <v>26</v>
      </c>
      <c r="F13" s="55">
        <v>3</v>
      </c>
      <c r="G13" s="38">
        <v>10000</v>
      </c>
      <c r="H13" s="38">
        <v>1</v>
      </c>
      <c r="I13" s="65">
        <v>1653287</v>
      </c>
      <c r="J13" s="38" t="s">
        <v>3230</v>
      </c>
    </row>
    <row r="14" s="33" customFormat="1" ht="17.25" spans="1:10">
      <c r="A14" s="56" t="s">
        <v>3231</v>
      </c>
      <c r="B14" s="33">
        <v>401</v>
      </c>
      <c r="C14" s="33">
        <v>7</v>
      </c>
      <c r="D14" s="33">
        <v>101</v>
      </c>
      <c r="E14" s="33">
        <v>27</v>
      </c>
      <c r="F14" s="55">
        <v>2</v>
      </c>
      <c r="G14" s="33">
        <v>10000</v>
      </c>
      <c r="H14" s="33">
        <v>1</v>
      </c>
      <c r="I14" s="66">
        <v>1653288</v>
      </c>
      <c r="J14" s="33" t="s">
        <v>3232</v>
      </c>
    </row>
    <row r="15" ht="17.25" spans="1:9">
      <c r="A15" s="54" t="s">
        <v>3233</v>
      </c>
      <c r="B15" s="38">
        <v>410</v>
      </c>
      <c r="C15" s="38">
        <v>1</v>
      </c>
      <c r="D15" s="38">
        <v>101</v>
      </c>
      <c r="E15" s="38">
        <v>6</v>
      </c>
      <c r="F15" s="55">
        <v>13</v>
      </c>
      <c r="G15" s="38">
        <v>10000</v>
      </c>
      <c r="H15" s="38">
        <v>2</v>
      </c>
      <c r="I15" s="65">
        <v>1653289</v>
      </c>
    </row>
    <row r="16" spans="1:9">
      <c r="A16" s="54" t="s">
        <v>3234</v>
      </c>
      <c r="B16" s="38">
        <v>410</v>
      </c>
      <c r="C16" s="38">
        <v>2</v>
      </c>
      <c r="D16" s="38">
        <v>101</v>
      </c>
      <c r="E16" s="38">
        <v>8</v>
      </c>
      <c r="F16" s="55">
        <v>10</v>
      </c>
      <c r="G16" s="38">
        <v>10000</v>
      </c>
      <c r="H16" s="38">
        <v>2</v>
      </c>
      <c r="I16" s="65">
        <v>1653290</v>
      </c>
    </row>
    <row r="17" spans="1:9">
      <c r="A17" s="54" t="s">
        <v>3235</v>
      </c>
      <c r="B17" s="38">
        <v>410</v>
      </c>
      <c r="C17" s="38">
        <v>3</v>
      </c>
      <c r="D17" s="38">
        <v>101</v>
      </c>
      <c r="E17" s="38">
        <v>10</v>
      </c>
      <c r="F17" s="55">
        <v>3</v>
      </c>
      <c r="G17" s="38">
        <v>10000</v>
      </c>
      <c r="H17" s="38">
        <v>2</v>
      </c>
      <c r="I17" s="65">
        <v>1653291</v>
      </c>
    </row>
    <row r="18" spans="1:9">
      <c r="A18" s="54" t="s">
        <v>3236</v>
      </c>
      <c r="B18" s="38">
        <v>410</v>
      </c>
      <c r="C18" s="38">
        <v>4</v>
      </c>
      <c r="D18" s="38">
        <v>101</v>
      </c>
      <c r="E18" s="38">
        <v>7</v>
      </c>
      <c r="F18" s="55">
        <v>5</v>
      </c>
      <c r="G18" s="38">
        <v>10000</v>
      </c>
      <c r="H18" s="38">
        <v>2</v>
      </c>
      <c r="I18" s="65">
        <v>1653292</v>
      </c>
    </row>
    <row r="19" spans="1:9">
      <c r="A19" s="54" t="s">
        <v>3237</v>
      </c>
      <c r="B19" s="38">
        <v>410</v>
      </c>
      <c r="C19" s="38">
        <v>5</v>
      </c>
      <c r="D19" s="38">
        <v>101</v>
      </c>
      <c r="E19" s="38">
        <v>17</v>
      </c>
      <c r="F19" s="55">
        <v>8</v>
      </c>
      <c r="G19" s="38">
        <v>10000</v>
      </c>
      <c r="H19" s="38">
        <v>2</v>
      </c>
      <c r="I19" s="65">
        <v>1653293</v>
      </c>
    </row>
    <row r="20" spans="1:10">
      <c r="A20" s="54" t="s">
        <v>3238</v>
      </c>
      <c r="B20" s="38">
        <v>410</v>
      </c>
      <c r="C20" s="38">
        <v>6</v>
      </c>
      <c r="D20" s="38">
        <v>101</v>
      </c>
      <c r="E20" s="38">
        <v>26</v>
      </c>
      <c r="F20" s="55">
        <v>3</v>
      </c>
      <c r="G20" s="38">
        <v>10000</v>
      </c>
      <c r="H20" s="38">
        <v>1</v>
      </c>
      <c r="I20" s="65">
        <v>1653294</v>
      </c>
      <c r="J20" s="38" t="s">
        <v>3230</v>
      </c>
    </row>
    <row r="21" s="33" customFormat="1" ht="17.25" spans="1:10">
      <c r="A21" s="56" t="s">
        <v>3239</v>
      </c>
      <c r="B21" s="33">
        <v>410</v>
      </c>
      <c r="C21" s="33">
        <v>7</v>
      </c>
      <c r="D21" s="33">
        <v>101</v>
      </c>
      <c r="E21" s="33">
        <v>27</v>
      </c>
      <c r="F21" s="55">
        <v>2</v>
      </c>
      <c r="G21" s="33">
        <v>10000</v>
      </c>
      <c r="H21" s="33">
        <v>1</v>
      </c>
      <c r="I21" s="66">
        <v>1653295</v>
      </c>
      <c r="J21" s="33" t="s">
        <v>3232</v>
      </c>
    </row>
    <row r="22" ht="17.25" spans="1:9">
      <c r="A22" s="54" t="s">
        <v>3240</v>
      </c>
      <c r="B22" s="38">
        <v>417</v>
      </c>
      <c r="C22" s="38">
        <v>1</v>
      </c>
      <c r="D22" s="38">
        <v>101</v>
      </c>
      <c r="E22" s="38">
        <v>6</v>
      </c>
      <c r="F22" s="55">
        <v>13</v>
      </c>
      <c r="G22" s="38">
        <v>10000</v>
      </c>
      <c r="H22" s="38">
        <v>2</v>
      </c>
      <c r="I22" s="65">
        <v>1653296</v>
      </c>
    </row>
    <row r="23" spans="1:9">
      <c r="A23" s="54" t="s">
        <v>3241</v>
      </c>
      <c r="B23" s="38">
        <v>417</v>
      </c>
      <c r="C23" s="38">
        <v>2</v>
      </c>
      <c r="D23" s="38">
        <v>101</v>
      </c>
      <c r="E23" s="38">
        <v>8</v>
      </c>
      <c r="F23" s="55">
        <v>10</v>
      </c>
      <c r="G23" s="38">
        <v>10000</v>
      </c>
      <c r="H23" s="38">
        <v>2</v>
      </c>
      <c r="I23" s="65">
        <v>1653297</v>
      </c>
    </row>
    <row r="24" spans="1:9">
      <c r="A24" s="54" t="s">
        <v>3242</v>
      </c>
      <c r="B24" s="38">
        <v>417</v>
      </c>
      <c r="C24" s="38">
        <v>3</v>
      </c>
      <c r="D24" s="38">
        <v>101</v>
      </c>
      <c r="E24" s="38">
        <v>10</v>
      </c>
      <c r="F24" s="55">
        <v>3</v>
      </c>
      <c r="G24" s="38">
        <v>10000</v>
      </c>
      <c r="H24" s="38">
        <v>2</v>
      </c>
      <c r="I24" s="65">
        <v>1653298</v>
      </c>
    </row>
    <row r="25" spans="1:9">
      <c r="A25" s="54" t="s">
        <v>3243</v>
      </c>
      <c r="B25" s="38">
        <v>417</v>
      </c>
      <c r="C25" s="38">
        <v>4</v>
      </c>
      <c r="D25" s="38">
        <v>101</v>
      </c>
      <c r="E25" s="38">
        <v>7</v>
      </c>
      <c r="F25" s="55">
        <v>5</v>
      </c>
      <c r="G25" s="38">
        <v>10000</v>
      </c>
      <c r="H25" s="38">
        <v>2</v>
      </c>
      <c r="I25" s="65">
        <v>1653299</v>
      </c>
    </row>
    <row r="26" spans="1:9">
      <c r="A26" s="54" t="s">
        <v>3244</v>
      </c>
      <c r="B26" s="38">
        <v>417</v>
      </c>
      <c r="C26" s="38">
        <v>5</v>
      </c>
      <c r="D26" s="38">
        <v>101</v>
      </c>
      <c r="E26" s="38">
        <v>17</v>
      </c>
      <c r="F26" s="55">
        <v>8</v>
      </c>
      <c r="G26" s="38">
        <v>10000</v>
      </c>
      <c r="H26" s="38">
        <v>2</v>
      </c>
      <c r="I26" s="65">
        <v>1653300</v>
      </c>
    </row>
    <row r="27" spans="1:10">
      <c r="A27" s="54" t="s">
        <v>3245</v>
      </c>
      <c r="B27" s="38">
        <v>417</v>
      </c>
      <c r="C27" s="38">
        <v>6</v>
      </c>
      <c r="D27" s="38">
        <v>101</v>
      </c>
      <c r="E27" s="38">
        <v>26</v>
      </c>
      <c r="F27" s="55">
        <v>3</v>
      </c>
      <c r="G27" s="38">
        <v>10000</v>
      </c>
      <c r="H27" s="38">
        <v>1</v>
      </c>
      <c r="I27" s="65">
        <v>1653301</v>
      </c>
      <c r="J27" s="38" t="s">
        <v>3230</v>
      </c>
    </row>
    <row r="28" s="34" customFormat="1" ht="17.25" spans="1:10">
      <c r="A28" s="57" t="s">
        <v>3246</v>
      </c>
      <c r="B28" s="34">
        <v>417</v>
      </c>
      <c r="C28" s="34">
        <v>7</v>
      </c>
      <c r="D28" s="34">
        <v>101</v>
      </c>
      <c r="E28" s="34">
        <v>27</v>
      </c>
      <c r="F28" s="58">
        <v>2</v>
      </c>
      <c r="G28" s="34">
        <v>10000</v>
      </c>
      <c r="H28" s="34">
        <v>1</v>
      </c>
      <c r="I28" s="67">
        <v>1653302</v>
      </c>
      <c r="J28" s="34" t="s">
        <v>3232</v>
      </c>
    </row>
    <row r="29" s="35" customFormat="1" spans="1:10">
      <c r="A29" s="59" t="s">
        <v>3247</v>
      </c>
      <c r="B29" s="60">
        <v>603</v>
      </c>
      <c r="C29" s="60">
        <v>1</v>
      </c>
      <c r="D29" s="60">
        <v>101</v>
      </c>
      <c r="E29" s="60">
        <v>6</v>
      </c>
      <c r="F29" s="61">
        <v>3</v>
      </c>
      <c r="G29" s="60">
        <v>5000</v>
      </c>
      <c r="H29" s="60">
        <v>2</v>
      </c>
      <c r="I29" s="60">
        <v>1653394</v>
      </c>
      <c r="J29" s="60"/>
    </row>
    <row r="30" s="35" customFormat="1" spans="1:10">
      <c r="A30" s="59" t="s">
        <v>3248</v>
      </c>
      <c r="B30" s="60">
        <v>603</v>
      </c>
      <c r="C30" s="60">
        <f>C29+1</f>
        <v>2</v>
      </c>
      <c r="D30" s="60">
        <v>101</v>
      </c>
      <c r="E30" s="60">
        <v>7</v>
      </c>
      <c r="F30" s="61">
        <v>8</v>
      </c>
      <c r="G30" s="60">
        <v>4000</v>
      </c>
      <c r="H30" s="60">
        <v>2</v>
      </c>
      <c r="I30" s="60">
        <v>1653394</v>
      </c>
      <c r="J30" s="60"/>
    </row>
    <row r="31" s="35" customFormat="1" spans="1:10">
      <c r="A31" s="59" t="s">
        <v>3249</v>
      </c>
      <c r="B31" s="60">
        <v>603</v>
      </c>
      <c r="C31" s="60">
        <f t="shared" ref="C31:C34" si="0">C30+1</f>
        <v>3</v>
      </c>
      <c r="D31" s="60">
        <v>101</v>
      </c>
      <c r="E31" s="60">
        <v>10</v>
      </c>
      <c r="F31" s="61">
        <v>3</v>
      </c>
      <c r="G31" s="60">
        <v>10000</v>
      </c>
      <c r="H31" s="60">
        <v>2</v>
      </c>
      <c r="I31" s="60">
        <v>1653394</v>
      </c>
      <c r="J31" s="60"/>
    </row>
    <row r="32" s="35" customFormat="1" spans="1:10">
      <c r="A32" s="59" t="s">
        <v>3250</v>
      </c>
      <c r="B32" s="60">
        <v>603</v>
      </c>
      <c r="C32" s="60">
        <f t="shared" si="0"/>
        <v>4</v>
      </c>
      <c r="D32" s="60">
        <v>101</v>
      </c>
      <c r="E32" s="60">
        <v>17</v>
      </c>
      <c r="F32" s="61">
        <v>3</v>
      </c>
      <c r="G32" s="60">
        <v>2000</v>
      </c>
      <c r="H32" s="60">
        <v>2</v>
      </c>
      <c r="I32" s="60">
        <v>1653394</v>
      </c>
      <c r="J32" s="60"/>
    </row>
    <row r="33" s="35" customFormat="1" spans="1:10">
      <c r="A33" s="59" t="s">
        <v>3251</v>
      </c>
      <c r="B33" s="60">
        <v>603</v>
      </c>
      <c r="C33" s="60">
        <f t="shared" si="0"/>
        <v>5</v>
      </c>
      <c r="D33" s="60">
        <v>101</v>
      </c>
      <c r="E33" s="60">
        <v>26</v>
      </c>
      <c r="F33" s="61">
        <v>2</v>
      </c>
      <c r="G33" s="60">
        <v>10000</v>
      </c>
      <c r="H33" s="60">
        <v>1</v>
      </c>
      <c r="I33" s="60">
        <v>1653394</v>
      </c>
      <c r="J33" s="60" t="s">
        <v>3230</v>
      </c>
    </row>
    <row r="34" s="35" customFormat="1" ht="17.25" spans="1:10">
      <c r="A34" s="62" t="s">
        <v>3252</v>
      </c>
      <c r="B34" s="60">
        <v>603</v>
      </c>
      <c r="C34" s="60">
        <f t="shared" si="0"/>
        <v>6</v>
      </c>
      <c r="D34" s="63">
        <v>101</v>
      </c>
      <c r="E34" s="63">
        <v>27</v>
      </c>
      <c r="F34" s="61">
        <v>1</v>
      </c>
      <c r="G34" s="63">
        <v>10000</v>
      </c>
      <c r="H34" s="63">
        <v>1</v>
      </c>
      <c r="I34" s="63">
        <v>1653394</v>
      </c>
      <c r="J34" s="63" t="s">
        <v>3232</v>
      </c>
    </row>
    <row r="35" s="35" customFormat="1" ht="17.25" spans="1:10">
      <c r="A35" s="59" t="s">
        <v>3253</v>
      </c>
      <c r="B35" s="60">
        <v>611</v>
      </c>
      <c r="C35" s="60">
        <v>1</v>
      </c>
      <c r="D35" s="60">
        <v>101</v>
      </c>
      <c r="E35" s="60">
        <v>6</v>
      </c>
      <c r="F35" s="61">
        <v>3</v>
      </c>
      <c r="G35" s="60">
        <v>5000</v>
      </c>
      <c r="H35" s="60">
        <v>2</v>
      </c>
      <c r="I35" s="60">
        <v>1653394</v>
      </c>
      <c r="J35" s="60"/>
    </row>
    <row r="36" s="35" customFormat="1" spans="1:10">
      <c r="A36" s="59" t="s">
        <v>3254</v>
      </c>
      <c r="B36" s="60">
        <v>611</v>
      </c>
      <c r="C36" s="60">
        <f>C35+1</f>
        <v>2</v>
      </c>
      <c r="D36" s="60">
        <v>101</v>
      </c>
      <c r="E36" s="60">
        <v>7</v>
      </c>
      <c r="F36" s="61">
        <v>8</v>
      </c>
      <c r="G36" s="60">
        <v>4000</v>
      </c>
      <c r="H36" s="60">
        <v>2</v>
      </c>
      <c r="I36" s="60">
        <v>1653394</v>
      </c>
      <c r="J36" s="60"/>
    </row>
    <row r="37" s="35" customFormat="1" spans="1:10">
      <c r="A37" s="59" t="s">
        <v>3255</v>
      </c>
      <c r="B37" s="60">
        <v>611</v>
      </c>
      <c r="C37" s="60">
        <f t="shared" ref="C37:C40" si="1">C36+1</f>
        <v>3</v>
      </c>
      <c r="D37" s="60">
        <v>101</v>
      </c>
      <c r="E37" s="60">
        <v>10</v>
      </c>
      <c r="F37" s="61">
        <v>3</v>
      </c>
      <c r="G37" s="60">
        <v>10000</v>
      </c>
      <c r="H37" s="60">
        <v>2</v>
      </c>
      <c r="I37" s="60">
        <v>1653394</v>
      </c>
      <c r="J37" s="60"/>
    </row>
    <row r="38" s="35" customFormat="1" spans="1:10">
      <c r="A38" s="59" t="s">
        <v>3256</v>
      </c>
      <c r="B38" s="60">
        <v>611</v>
      </c>
      <c r="C38" s="60">
        <f t="shared" si="1"/>
        <v>4</v>
      </c>
      <c r="D38" s="60">
        <v>101</v>
      </c>
      <c r="E38" s="60">
        <v>17</v>
      </c>
      <c r="F38" s="61">
        <v>3</v>
      </c>
      <c r="G38" s="60">
        <v>2000</v>
      </c>
      <c r="H38" s="60">
        <v>2</v>
      </c>
      <c r="I38" s="60">
        <v>1653394</v>
      </c>
      <c r="J38" s="60"/>
    </row>
    <row r="39" s="35" customFormat="1" spans="1:10">
      <c r="A39" s="59" t="s">
        <v>3257</v>
      </c>
      <c r="B39" s="60">
        <v>611</v>
      </c>
      <c r="C39" s="60">
        <f t="shared" si="1"/>
        <v>5</v>
      </c>
      <c r="D39" s="60">
        <v>101</v>
      </c>
      <c r="E39" s="60">
        <v>26</v>
      </c>
      <c r="F39" s="61">
        <v>2</v>
      </c>
      <c r="G39" s="60">
        <v>10000</v>
      </c>
      <c r="H39" s="60">
        <v>1</v>
      </c>
      <c r="I39" s="60">
        <v>1653394</v>
      </c>
      <c r="J39" s="60" t="s">
        <v>3230</v>
      </c>
    </row>
    <row r="40" s="35" customFormat="1" ht="17.25" spans="1:10">
      <c r="A40" s="62" t="s">
        <v>3258</v>
      </c>
      <c r="B40" s="60">
        <v>611</v>
      </c>
      <c r="C40" s="60">
        <f t="shared" si="1"/>
        <v>6</v>
      </c>
      <c r="D40" s="63">
        <v>101</v>
      </c>
      <c r="E40" s="63">
        <v>27</v>
      </c>
      <c r="F40" s="61">
        <v>1</v>
      </c>
      <c r="G40" s="63">
        <v>10000</v>
      </c>
      <c r="H40" s="63">
        <v>1</v>
      </c>
      <c r="I40" s="63">
        <v>1653394</v>
      </c>
      <c r="J40" s="63" t="s">
        <v>3232</v>
      </c>
    </row>
    <row r="41" s="35" customFormat="1" ht="17.25" spans="1:10">
      <c r="A41" s="59" t="s">
        <v>3247</v>
      </c>
      <c r="B41" s="60">
        <v>623</v>
      </c>
      <c r="C41" s="60">
        <v>1</v>
      </c>
      <c r="D41" s="60">
        <v>101</v>
      </c>
      <c r="E41" s="60">
        <v>6</v>
      </c>
      <c r="F41" s="61">
        <v>3</v>
      </c>
      <c r="G41" s="60">
        <v>5000</v>
      </c>
      <c r="H41" s="60">
        <v>2</v>
      </c>
      <c r="I41" s="60">
        <v>1653394</v>
      </c>
      <c r="J41" s="60"/>
    </row>
    <row r="42" s="35" customFormat="1" spans="1:10">
      <c r="A42" s="59" t="s">
        <v>3248</v>
      </c>
      <c r="B42" s="60">
        <v>623</v>
      </c>
      <c r="C42" s="60">
        <f>C41+1</f>
        <v>2</v>
      </c>
      <c r="D42" s="60">
        <v>101</v>
      </c>
      <c r="E42" s="60">
        <v>7</v>
      </c>
      <c r="F42" s="61">
        <v>8</v>
      </c>
      <c r="G42" s="60">
        <v>4000</v>
      </c>
      <c r="H42" s="60">
        <v>2</v>
      </c>
      <c r="I42" s="60">
        <v>1653394</v>
      </c>
      <c r="J42" s="60"/>
    </row>
    <row r="43" s="35" customFormat="1" spans="1:10">
      <c r="A43" s="59" t="s">
        <v>3249</v>
      </c>
      <c r="B43" s="60">
        <v>623</v>
      </c>
      <c r="C43" s="60">
        <f t="shared" ref="C43:C46" si="2">C42+1</f>
        <v>3</v>
      </c>
      <c r="D43" s="60">
        <v>101</v>
      </c>
      <c r="E43" s="60">
        <v>10</v>
      </c>
      <c r="F43" s="61">
        <v>3</v>
      </c>
      <c r="G43" s="60">
        <v>10000</v>
      </c>
      <c r="H43" s="60">
        <v>2</v>
      </c>
      <c r="I43" s="60">
        <v>1653394</v>
      </c>
      <c r="J43" s="60"/>
    </row>
    <row r="44" s="35" customFormat="1" spans="1:10">
      <c r="A44" s="59" t="s">
        <v>3250</v>
      </c>
      <c r="B44" s="60">
        <v>623</v>
      </c>
      <c r="C44" s="60">
        <f t="shared" si="2"/>
        <v>4</v>
      </c>
      <c r="D44" s="60">
        <v>101</v>
      </c>
      <c r="E44" s="60">
        <v>17</v>
      </c>
      <c r="F44" s="61">
        <v>3</v>
      </c>
      <c r="G44" s="60">
        <v>2000</v>
      </c>
      <c r="H44" s="60">
        <v>2</v>
      </c>
      <c r="I44" s="60">
        <v>1653394</v>
      </c>
      <c r="J44" s="60"/>
    </row>
    <row r="45" s="35" customFormat="1" spans="1:10">
      <c r="A45" s="59" t="s">
        <v>3251</v>
      </c>
      <c r="B45" s="60">
        <v>623</v>
      </c>
      <c r="C45" s="60">
        <f t="shared" si="2"/>
        <v>5</v>
      </c>
      <c r="D45" s="60">
        <v>101</v>
      </c>
      <c r="E45" s="60">
        <v>26</v>
      </c>
      <c r="F45" s="61">
        <v>2</v>
      </c>
      <c r="G45" s="60">
        <v>10000</v>
      </c>
      <c r="H45" s="60">
        <v>1</v>
      </c>
      <c r="I45" s="60">
        <v>1653394</v>
      </c>
      <c r="J45" s="60" t="s">
        <v>3230</v>
      </c>
    </row>
    <row r="46" s="35" customFormat="1" ht="17.25" spans="1:10">
      <c r="A46" s="62" t="s">
        <v>3252</v>
      </c>
      <c r="B46" s="60">
        <v>623</v>
      </c>
      <c r="C46" s="60">
        <f t="shared" si="2"/>
        <v>6</v>
      </c>
      <c r="D46" s="63">
        <v>101</v>
      </c>
      <c r="E46" s="63">
        <v>27</v>
      </c>
      <c r="F46" s="61">
        <v>1</v>
      </c>
      <c r="G46" s="63">
        <v>10000</v>
      </c>
      <c r="H46" s="63">
        <v>1</v>
      </c>
      <c r="I46" s="63">
        <v>1653394</v>
      </c>
      <c r="J46" s="63" t="s">
        <v>3232</v>
      </c>
    </row>
    <row r="47" s="35" customFormat="1" ht="17.25" spans="1:10">
      <c r="A47" s="59" t="s">
        <v>3247</v>
      </c>
      <c r="B47" s="60">
        <v>650</v>
      </c>
      <c r="C47" s="60">
        <v>1</v>
      </c>
      <c r="D47" s="60">
        <v>101</v>
      </c>
      <c r="E47" s="60">
        <v>6</v>
      </c>
      <c r="F47" s="61">
        <v>5</v>
      </c>
      <c r="G47" s="60">
        <v>5000</v>
      </c>
      <c r="H47" s="60">
        <v>2</v>
      </c>
      <c r="I47" s="68">
        <v>1653712</v>
      </c>
      <c r="J47" s="60"/>
    </row>
    <row r="48" s="35" customFormat="1" spans="1:10">
      <c r="A48" s="59" t="s">
        <v>3248</v>
      </c>
      <c r="B48" s="60">
        <v>650</v>
      </c>
      <c r="C48" s="60">
        <v>2</v>
      </c>
      <c r="D48" s="60">
        <v>101</v>
      </c>
      <c r="E48" s="60">
        <v>7</v>
      </c>
      <c r="F48" s="61">
        <v>15</v>
      </c>
      <c r="G48" s="60">
        <v>5000</v>
      </c>
      <c r="H48" s="60">
        <v>2</v>
      </c>
      <c r="I48" s="68">
        <v>1653713</v>
      </c>
      <c r="J48" s="60"/>
    </row>
    <row r="49" s="35" customFormat="1" spans="1:10">
      <c r="A49" s="59" t="s">
        <v>3249</v>
      </c>
      <c r="B49" s="60">
        <v>650</v>
      </c>
      <c r="C49" s="60">
        <v>3</v>
      </c>
      <c r="D49" s="60">
        <v>101</v>
      </c>
      <c r="E49" s="60">
        <v>10</v>
      </c>
      <c r="F49" s="61">
        <v>3</v>
      </c>
      <c r="G49" s="60">
        <v>10000</v>
      </c>
      <c r="H49" s="60">
        <v>2</v>
      </c>
      <c r="I49" s="68">
        <v>1653714</v>
      </c>
      <c r="J49" s="60"/>
    </row>
    <row r="50" s="35" customFormat="1" spans="1:10">
      <c r="A50" s="59" t="s">
        <v>3250</v>
      </c>
      <c r="B50" s="60">
        <v>650</v>
      </c>
      <c r="C50" s="60">
        <v>4</v>
      </c>
      <c r="D50" s="60">
        <v>101</v>
      </c>
      <c r="E50" s="60">
        <v>17</v>
      </c>
      <c r="F50" s="61">
        <v>8</v>
      </c>
      <c r="G50" s="60">
        <v>4000</v>
      </c>
      <c r="H50" s="60">
        <v>2</v>
      </c>
      <c r="I50" s="68">
        <v>1653715</v>
      </c>
      <c r="J50" s="60"/>
    </row>
    <row r="51" s="35" customFormat="1" spans="1:10">
      <c r="A51" s="59" t="s">
        <v>3251</v>
      </c>
      <c r="B51" s="60">
        <v>650</v>
      </c>
      <c r="C51" s="60">
        <v>5</v>
      </c>
      <c r="D51" s="60">
        <v>101</v>
      </c>
      <c r="E51" s="60">
        <v>26</v>
      </c>
      <c r="F51" s="61">
        <v>3</v>
      </c>
      <c r="G51" s="60">
        <v>10000</v>
      </c>
      <c r="H51" s="60">
        <v>1</v>
      </c>
      <c r="I51" s="68">
        <v>1653716</v>
      </c>
      <c r="J51" s="60" t="s">
        <v>3230</v>
      </c>
    </row>
    <row r="52" s="36" customFormat="1" ht="17.25" spans="1:10">
      <c r="A52" s="62" t="s">
        <v>3252</v>
      </c>
      <c r="B52" s="63">
        <v>650</v>
      </c>
      <c r="C52" s="63">
        <v>6</v>
      </c>
      <c r="D52" s="63">
        <v>101</v>
      </c>
      <c r="E52" s="63">
        <v>27</v>
      </c>
      <c r="F52" s="64">
        <v>2</v>
      </c>
      <c r="G52" s="63">
        <v>10000</v>
      </c>
      <c r="H52" s="63">
        <v>1</v>
      </c>
      <c r="I52" s="68">
        <v>1653717</v>
      </c>
      <c r="J52" s="63" t="s">
        <v>3232</v>
      </c>
    </row>
    <row r="53" s="35" customFormat="1" ht="17.25" spans="1:10">
      <c r="A53" s="59" t="s">
        <v>3259</v>
      </c>
      <c r="B53" s="60">
        <v>702</v>
      </c>
      <c r="C53" s="60">
        <v>1</v>
      </c>
      <c r="D53" s="60">
        <v>101</v>
      </c>
      <c r="E53" s="60">
        <v>6</v>
      </c>
      <c r="F53" s="61">
        <v>5</v>
      </c>
      <c r="G53" s="60">
        <v>5000</v>
      </c>
      <c r="H53" s="60">
        <v>2</v>
      </c>
      <c r="I53" s="68">
        <v>1653700</v>
      </c>
      <c r="J53" s="60"/>
    </row>
    <row r="54" s="35" customFormat="1" spans="1:10">
      <c r="A54" s="59" t="s">
        <v>3260</v>
      </c>
      <c r="B54" s="60">
        <v>702</v>
      </c>
      <c r="C54" s="60">
        <v>2</v>
      </c>
      <c r="D54" s="60">
        <v>101</v>
      </c>
      <c r="E54" s="60">
        <v>7</v>
      </c>
      <c r="F54" s="61">
        <v>15</v>
      </c>
      <c r="G54" s="60">
        <v>5000</v>
      </c>
      <c r="H54" s="60">
        <v>2</v>
      </c>
      <c r="I54" s="68">
        <v>1653701</v>
      </c>
      <c r="J54" s="60"/>
    </row>
    <row r="55" s="35" customFormat="1" spans="1:10">
      <c r="A55" s="59" t="s">
        <v>3261</v>
      </c>
      <c r="B55" s="60">
        <v>702</v>
      </c>
      <c r="C55" s="60">
        <v>3</v>
      </c>
      <c r="D55" s="60">
        <v>101</v>
      </c>
      <c r="E55" s="60">
        <v>10</v>
      </c>
      <c r="F55" s="61">
        <v>3</v>
      </c>
      <c r="G55" s="60">
        <v>10000</v>
      </c>
      <c r="H55" s="60">
        <v>2</v>
      </c>
      <c r="I55" s="68">
        <v>1653702</v>
      </c>
      <c r="J55" s="60"/>
    </row>
    <row r="56" s="35" customFormat="1" spans="1:10">
      <c r="A56" s="59" t="s">
        <v>3262</v>
      </c>
      <c r="B56" s="60">
        <v>702</v>
      </c>
      <c r="C56" s="60">
        <v>4</v>
      </c>
      <c r="D56" s="60">
        <v>101</v>
      </c>
      <c r="E56" s="60">
        <v>17</v>
      </c>
      <c r="F56" s="61">
        <v>8</v>
      </c>
      <c r="G56" s="60">
        <v>4000</v>
      </c>
      <c r="H56" s="60">
        <v>2</v>
      </c>
      <c r="I56" s="68">
        <v>1653703</v>
      </c>
      <c r="J56" s="60"/>
    </row>
    <row r="57" s="35" customFormat="1" spans="1:10">
      <c r="A57" s="59" t="s">
        <v>3263</v>
      </c>
      <c r="B57" s="60">
        <v>702</v>
      </c>
      <c r="C57" s="60">
        <v>5</v>
      </c>
      <c r="D57" s="60">
        <v>101</v>
      </c>
      <c r="E57" s="60">
        <v>26</v>
      </c>
      <c r="F57" s="61">
        <v>3</v>
      </c>
      <c r="G57" s="60">
        <v>10000</v>
      </c>
      <c r="H57" s="60">
        <v>1</v>
      </c>
      <c r="I57" s="68">
        <v>1653704</v>
      </c>
      <c r="J57" s="60" t="s">
        <v>3230</v>
      </c>
    </row>
    <row r="58" s="36" customFormat="1" ht="17.25" spans="1:10">
      <c r="A58" s="62" t="s">
        <v>3264</v>
      </c>
      <c r="B58" s="63">
        <v>702</v>
      </c>
      <c r="C58" s="63">
        <v>6</v>
      </c>
      <c r="D58" s="63">
        <v>101</v>
      </c>
      <c r="E58" s="63">
        <v>27</v>
      </c>
      <c r="F58" s="64">
        <v>2</v>
      </c>
      <c r="G58" s="63">
        <v>10000</v>
      </c>
      <c r="H58" s="63">
        <v>1</v>
      </c>
      <c r="I58" s="68">
        <v>1653705</v>
      </c>
      <c r="J58" s="63" t="s">
        <v>3232</v>
      </c>
    </row>
    <row r="59" s="35" customFormat="1" ht="17.25" spans="1:10">
      <c r="A59" s="59" t="s">
        <v>3265</v>
      </c>
      <c r="B59" s="60">
        <v>703</v>
      </c>
      <c r="C59" s="60">
        <v>1</v>
      </c>
      <c r="D59" s="60">
        <v>101</v>
      </c>
      <c r="E59" s="60">
        <v>6</v>
      </c>
      <c r="F59" s="61">
        <v>5</v>
      </c>
      <c r="G59" s="60">
        <v>5000</v>
      </c>
      <c r="H59" s="60">
        <v>2</v>
      </c>
      <c r="I59" s="68">
        <v>1653706</v>
      </c>
      <c r="J59" s="60"/>
    </row>
    <row r="60" s="35" customFormat="1" spans="1:10">
      <c r="A60" s="59" t="s">
        <v>3266</v>
      </c>
      <c r="B60" s="60">
        <v>703</v>
      </c>
      <c r="C60" s="60">
        <v>2</v>
      </c>
      <c r="D60" s="60">
        <v>101</v>
      </c>
      <c r="E60" s="60">
        <v>7</v>
      </c>
      <c r="F60" s="61">
        <v>15</v>
      </c>
      <c r="G60" s="60">
        <v>5000</v>
      </c>
      <c r="H60" s="60">
        <v>2</v>
      </c>
      <c r="I60" s="68">
        <v>1653707</v>
      </c>
      <c r="J60" s="60"/>
    </row>
    <row r="61" s="35" customFormat="1" spans="1:10">
      <c r="A61" s="59" t="s">
        <v>3267</v>
      </c>
      <c r="B61" s="60">
        <v>703</v>
      </c>
      <c r="C61" s="60">
        <v>3</v>
      </c>
      <c r="D61" s="60">
        <v>101</v>
      </c>
      <c r="E61" s="60">
        <v>10</v>
      </c>
      <c r="F61" s="61">
        <v>3</v>
      </c>
      <c r="G61" s="60">
        <v>10000</v>
      </c>
      <c r="H61" s="60">
        <v>2</v>
      </c>
      <c r="I61" s="68">
        <v>1653708</v>
      </c>
      <c r="J61" s="60"/>
    </row>
    <row r="62" s="35" customFormat="1" spans="1:10">
      <c r="A62" s="59" t="s">
        <v>3268</v>
      </c>
      <c r="B62" s="60">
        <v>703</v>
      </c>
      <c r="C62" s="60">
        <v>4</v>
      </c>
      <c r="D62" s="60">
        <v>101</v>
      </c>
      <c r="E62" s="60">
        <v>17</v>
      </c>
      <c r="F62" s="61">
        <v>8</v>
      </c>
      <c r="G62" s="60">
        <v>4000</v>
      </c>
      <c r="H62" s="60">
        <v>2</v>
      </c>
      <c r="I62" s="68">
        <v>1653709</v>
      </c>
      <c r="J62" s="60"/>
    </row>
    <row r="63" s="35" customFormat="1" spans="1:10">
      <c r="A63" s="59" t="s">
        <v>3269</v>
      </c>
      <c r="B63" s="60">
        <v>703</v>
      </c>
      <c r="C63" s="60">
        <v>5</v>
      </c>
      <c r="D63" s="60">
        <v>101</v>
      </c>
      <c r="E63" s="60">
        <v>26</v>
      </c>
      <c r="F63" s="61">
        <v>3</v>
      </c>
      <c r="G63" s="60">
        <v>10000</v>
      </c>
      <c r="H63" s="60">
        <v>1</v>
      </c>
      <c r="I63" s="68">
        <v>1653710</v>
      </c>
      <c r="J63" s="60" t="s">
        <v>3230</v>
      </c>
    </row>
    <row r="64" s="36" customFormat="1" ht="17.25" spans="1:10">
      <c r="A64" s="62" t="s">
        <v>3270</v>
      </c>
      <c r="B64" s="63">
        <v>703</v>
      </c>
      <c r="C64" s="63">
        <v>6</v>
      </c>
      <c r="D64" s="63">
        <v>101</v>
      </c>
      <c r="E64" s="63">
        <v>27</v>
      </c>
      <c r="F64" s="64">
        <v>2</v>
      </c>
      <c r="G64" s="63">
        <v>10000</v>
      </c>
      <c r="H64" s="63">
        <v>1</v>
      </c>
      <c r="I64" s="68">
        <v>1653711</v>
      </c>
      <c r="J64" s="63" t="s">
        <v>3232</v>
      </c>
    </row>
    <row r="65" s="35" customFormat="1" ht="17.25" spans="1:10">
      <c r="A65" s="59" t="s">
        <v>3271</v>
      </c>
      <c r="B65" s="60">
        <v>704</v>
      </c>
      <c r="C65" s="60">
        <v>1</v>
      </c>
      <c r="D65" s="60">
        <v>101</v>
      </c>
      <c r="E65" s="60">
        <v>6</v>
      </c>
      <c r="F65" s="61">
        <v>5</v>
      </c>
      <c r="G65" s="60">
        <v>5000</v>
      </c>
      <c r="H65" s="60">
        <v>2</v>
      </c>
      <c r="I65" s="68">
        <v>1653712</v>
      </c>
      <c r="J65" s="60"/>
    </row>
    <row r="66" s="35" customFormat="1" spans="1:10">
      <c r="A66" s="59" t="s">
        <v>3272</v>
      </c>
      <c r="B66" s="60">
        <v>704</v>
      </c>
      <c r="C66" s="60">
        <v>2</v>
      </c>
      <c r="D66" s="60">
        <v>101</v>
      </c>
      <c r="E66" s="60">
        <v>7</v>
      </c>
      <c r="F66" s="61">
        <v>15</v>
      </c>
      <c r="G66" s="60">
        <v>5000</v>
      </c>
      <c r="H66" s="60">
        <v>2</v>
      </c>
      <c r="I66" s="68">
        <v>1653713</v>
      </c>
      <c r="J66" s="60"/>
    </row>
    <row r="67" s="35" customFormat="1" spans="1:10">
      <c r="A67" s="59" t="s">
        <v>3273</v>
      </c>
      <c r="B67" s="60">
        <v>704</v>
      </c>
      <c r="C67" s="60">
        <v>3</v>
      </c>
      <c r="D67" s="60">
        <v>101</v>
      </c>
      <c r="E67" s="60">
        <v>10</v>
      </c>
      <c r="F67" s="61">
        <v>3</v>
      </c>
      <c r="G67" s="60">
        <v>10000</v>
      </c>
      <c r="H67" s="60">
        <v>2</v>
      </c>
      <c r="I67" s="68">
        <v>1653714</v>
      </c>
      <c r="J67" s="60"/>
    </row>
    <row r="68" s="35" customFormat="1" spans="1:10">
      <c r="A68" s="59" t="s">
        <v>3274</v>
      </c>
      <c r="B68" s="60">
        <v>704</v>
      </c>
      <c r="C68" s="60">
        <v>4</v>
      </c>
      <c r="D68" s="60">
        <v>101</v>
      </c>
      <c r="E68" s="60">
        <v>17</v>
      </c>
      <c r="F68" s="61">
        <v>8</v>
      </c>
      <c r="G68" s="60">
        <v>4000</v>
      </c>
      <c r="H68" s="60">
        <v>2</v>
      </c>
      <c r="I68" s="68">
        <v>1653715</v>
      </c>
      <c r="J68" s="60"/>
    </row>
    <row r="69" s="35" customFormat="1" spans="1:10">
      <c r="A69" s="59" t="s">
        <v>3275</v>
      </c>
      <c r="B69" s="60">
        <v>704</v>
      </c>
      <c r="C69" s="60">
        <v>5</v>
      </c>
      <c r="D69" s="60">
        <v>101</v>
      </c>
      <c r="E69" s="60">
        <v>26</v>
      </c>
      <c r="F69" s="61">
        <v>3</v>
      </c>
      <c r="G69" s="60">
        <v>10000</v>
      </c>
      <c r="H69" s="60">
        <v>1</v>
      </c>
      <c r="I69" s="68">
        <v>1653716</v>
      </c>
      <c r="J69" s="60" t="s">
        <v>3230</v>
      </c>
    </row>
    <row r="70" s="35" customFormat="1" ht="17.25" spans="1:10">
      <c r="A70" s="62" t="s">
        <v>3276</v>
      </c>
      <c r="B70" s="60">
        <v>704</v>
      </c>
      <c r="C70" s="63">
        <v>6</v>
      </c>
      <c r="D70" s="63">
        <v>101</v>
      </c>
      <c r="E70" s="63">
        <v>27</v>
      </c>
      <c r="F70" s="64">
        <v>2</v>
      </c>
      <c r="G70" s="63">
        <v>10000</v>
      </c>
      <c r="H70" s="63">
        <v>1</v>
      </c>
      <c r="I70" s="68">
        <v>1653717</v>
      </c>
      <c r="J70" s="63" t="s">
        <v>3232</v>
      </c>
    </row>
    <row r="71" s="37" customFormat="1" ht="17.25" spans="1:10">
      <c r="A71" s="69" t="s">
        <v>617</v>
      </c>
      <c r="B71" s="70">
        <v>901</v>
      </c>
      <c r="C71" s="70">
        <v>1</v>
      </c>
      <c r="D71" s="70">
        <v>101</v>
      </c>
      <c r="E71" s="70">
        <v>6</v>
      </c>
      <c r="F71" s="55">
        <v>3</v>
      </c>
      <c r="G71" s="70">
        <v>5000</v>
      </c>
      <c r="H71" s="70">
        <v>2</v>
      </c>
      <c r="I71" s="70">
        <v>1653962</v>
      </c>
      <c r="J71" s="70"/>
    </row>
    <row r="72" s="37" customFormat="1" spans="1:10">
      <c r="A72" s="69" t="s">
        <v>617</v>
      </c>
      <c r="B72" s="70">
        <v>901</v>
      </c>
      <c r="C72" s="70">
        <v>2</v>
      </c>
      <c r="D72" s="70">
        <v>101</v>
      </c>
      <c r="E72" s="70">
        <v>7</v>
      </c>
      <c r="F72" s="55">
        <v>8</v>
      </c>
      <c r="G72" s="70">
        <v>4000</v>
      </c>
      <c r="H72" s="70">
        <v>2</v>
      </c>
      <c r="I72" s="70">
        <v>1653962</v>
      </c>
      <c r="J72" s="70"/>
    </row>
    <row r="73" s="37" customFormat="1" spans="1:10">
      <c r="A73" s="69" t="s">
        <v>617</v>
      </c>
      <c r="B73" s="70">
        <v>901</v>
      </c>
      <c r="C73" s="70">
        <v>3</v>
      </c>
      <c r="D73" s="70">
        <v>101</v>
      </c>
      <c r="E73" s="70">
        <v>10</v>
      </c>
      <c r="F73" s="55">
        <v>3</v>
      </c>
      <c r="G73" s="70">
        <v>10000</v>
      </c>
      <c r="H73" s="70">
        <v>2</v>
      </c>
      <c r="I73" s="70">
        <v>1653962</v>
      </c>
      <c r="J73" s="70"/>
    </row>
    <row r="74" s="37" customFormat="1" spans="1:10">
      <c r="A74" s="69" t="s">
        <v>617</v>
      </c>
      <c r="B74" s="70">
        <v>901</v>
      </c>
      <c r="C74" s="70">
        <v>4</v>
      </c>
      <c r="D74" s="70">
        <v>101</v>
      </c>
      <c r="E74" s="70">
        <v>17</v>
      </c>
      <c r="F74" s="55">
        <v>3</v>
      </c>
      <c r="G74" s="70">
        <v>2000</v>
      </c>
      <c r="H74" s="70">
        <v>2</v>
      </c>
      <c r="I74" s="70">
        <v>1653962</v>
      </c>
      <c r="J74" s="70"/>
    </row>
    <row r="75" s="37" customFormat="1" spans="1:10">
      <c r="A75" s="69" t="s">
        <v>617</v>
      </c>
      <c r="B75" s="70">
        <v>901</v>
      </c>
      <c r="C75" s="70">
        <v>5</v>
      </c>
      <c r="D75" s="70">
        <v>101</v>
      </c>
      <c r="E75" s="70">
        <v>26</v>
      </c>
      <c r="F75" s="55">
        <v>2</v>
      </c>
      <c r="G75" s="70">
        <v>10000</v>
      </c>
      <c r="H75" s="70">
        <v>1</v>
      </c>
      <c r="I75" s="70">
        <v>1653962</v>
      </c>
      <c r="J75" s="70" t="s">
        <v>3230</v>
      </c>
    </row>
    <row r="76" s="36" customFormat="1" ht="17.25" spans="1:10">
      <c r="A76" s="71" t="s">
        <v>617</v>
      </c>
      <c r="B76" s="63">
        <v>901</v>
      </c>
      <c r="C76" s="63">
        <v>6</v>
      </c>
      <c r="D76" s="63">
        <v>101</v>
      </c>
      <c r="E76" s="63">
        <v>27</v>
      </c>
      <c r="F76" s="55">
        <v>1</v>
      </c>
      <c r="G76" s="63">
        <v>10000</v>
      </c>
      <c r="H76" s="63">
        <v>1</v>
      </c>
      <c r="I76" s="63">
        <v>1653962</v>
      </c>
      <c r="J76" s="63" t="s">
        <v>3232</v>
      </c>
    </row>
    <row r="77" s="37" customFormat="1" ht="17.25" spans="1:10">
      <c r="A77" s="69" t="s">
        <v>617</v>
      </c>
      <c r="B77" s="70">
        <v>921</v>
      </c>
      <c r="C77" s="70">
        <v>1</v>
      </c>
      <c r="D77" s="70">
        <v>101</v>
      </c>
      <c r="E77" s="70">
        <v>6</v>
      </c>
      <c r="F77" s="55">
        <v>3</v>
      </c>
      <c r="G77" s="70">
        <v>5000</v>
      </c>
      <c r="H77" s="70">
        <v>2</v>
      </c>
      <c r="I77" s="70">
        <v>1653962</v>
      </c>
      <c r="J77" s="70"/>
    </row>
    <row r="78" s="37" customFormat="1" spans="1:10">
      <c r="A78" s="69" t="s">
        <v>617</v>
      </c>
      <c r="B78" s="70">
        <v>921</v>
      </c>
      <c r="C78" s="70">
        <v>2</v>
      </c>
      <c r="D78" s="70">
        <v>101</v>
      </c>
      <c r="E78" s="70">
        <v>7</v>
      </c>
      <c r="F78" s="55">
        <v>8</v>
      </c>
      <c r="G78" s="70">
        <v>4000</v>
      </c>
      <c r="H78" s="70">
        <v>2</v>
      </c>
      <c r="I78" s="70">
        <v>1653962</v>
      </c>
      <c r="J78" s="70"/>
    </row>
    <row r="79" s="37" customFormat="1" spans="1:10">
      <c r="A79" s="69" t="s">
        <v>617</v>
      </c>
      <c r="B79" s="70">
        <v>921</v>
      </c>
      <c r="C79" s="70">
        <v>3</v>
      </c>
      <c r="D79" s="70">
        <v>101</v>
      </c>
      <c r="E79" s="70">
        <v>10</v>
      </c>
      <c r="F79" s="55">
        <v>3</v>
      </c>
      <c r="G79" s="70">
        <v>10000</v>
      </c>
      <c r="H79" s="70">
        <v>2</v>
      </c>
      <c r="I79" s="70">
        <v>1653962</v>
      </c>
      <c r="J79" s="70"/>
    </row>
    <row r="80" s="37" customFormat="1" spans="1:10">
      <c r="A80" s="69" t="s">
        <v>617</v>
      </c>
      <c r="B80" s="70">
        <v>921</v>
      </c>
      <c r="C80" s="70">
        <v>4</v>
      </c>
      <c r="D80" s="70">
        <v>101</v>
      </c>
      <c r="E80" s="70">
        <v>17</v>
      </c>
      <c r="F80" s="55">
        <v>3</v>
      </c>
      <c r="G80" s="70">
        <v>2000</v>
      </c>
      <c r="H80" s="70">
        <v>2</v>
      </c>
      <c r="I80" s="70">
        <v>1653962</v>
      </c>
      <c r="J80" s="70"/>
    </row>
    <row r="81" s="37" customFormat="1" spans="1:10">
      <c r="A81" s="69" t="s">
        <v>617</v>
      </c>
      <c r="B81" s="70">
        <v>921</v>
      </c>
      <c r="C81" s="70">
        <v>5</v>
      </c>
      <c r="D81" s="70">
        <v>101</v>
      </c>
      <c r="E81" s="70">
        <v>26</v>
      </c>
      <c r="F81" s="55">
        <v>2</v>
      </c>
      <c r="G81" s="70">
        <v>10000</v>
      </c>
      <c r="H81" s="70">
        <v>1</v>
      </c>
      <c r="I81" s="70">
        <v>1653962</v>
      </c>
      <c r="J81" s="70" t="s">
        <v>3230</v>
      </c>
    </row>
    <row r="82" s="36" customFormat="1" ht="17.25" spans="1:10">
      <c r="A82" s="71" t="s">
        <v>617</v>
      </c>
      <c r="B82" s="63">
        <v>921</v>
      </c>
      <c r="C82" s="63">
        <v>6</v>
      </c>
      <c r="D82" s="63">
        <v>101</v>
      </c>
      <c r="E82" s="63">
        <v>27</v>
      </c>
      <c r="F82" s="55">
        <v>1</v>
      </c>
      <c r="G82" s="63">
        <v>10000</v>
      </c>
      <c r="H82" s="63">
        <v>1</v>
      </c>
      <c r="I82" s="63">
        <v>1653962</v>
      </c>
      <c r="J82" s="63" t="s">
        <v>3232</v>
      </c>
    </row>
    <row r="83" ht="17.25"/>
  </sheetData>
  <conditionalFormatting sqref="I47:I52">
    <cfRule type="duplicateValues" dxfId="1" priority="20"/>
    <cfRule type="duplicateValues" dxfId="1" priority="21"/>
    <cfRule type="duplicateValues" dxfId="1" priority="22"/>
    <cfRule type="duplicateValues" dxfId="1" priority="23"/>
    <cfRule type="duplicateValues" dxfId="1" priority="24"/>
  </conditionalFormatting>
  <conditionalFormatting sqref="I53:I70">
    <cfRule type="duplicateValues" dxfId="1" priority="25"/>
    <cfRule type="duplicateValues" dxfId="1" priority="26"/>
    <cfRule type="duplicateValues" dxfId="1" priority="27"/>
    <cfRule type="duplicateValues" dxfId="1" priority="28"/>
    <cfRule type="duplicateValues" dxfId="1" priority="29"/>
  </conditionalFormatting>
  <pageMargins left="0.75" right="0.75" top="1" bottom="1" header="0.511805555555556" footer="0.511805555555556"/>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K19" sqref="K19"/>
    </sheetView>
  </sheetViews>
  <sheetFormatPr defaultColWidth="9" defaultRowHeight="13.5"/>
  <cols>
    <col min="1" max="4" width="9" style="30"/>
    <col min="5" max="5" width="15.125" style="30" customWidth="1"/>
    <col min="6" max="6" width="14.25" style="30" customWidth="1"/>
    <col min="7" max="7" width="9" style="30"/>
    <col min="8" max="8" width="12.875" style="30" customWidth="1"/>
    <col min="9" max="10" width="9" style="30"/>
    <col min="11" max="11" width="52.625" style="30" customWidth="1"/>
    <col min="12" max="16384" width="9" style="30"/>
  </cols>
  <sheetData>
    <row r="1" spans="1:10">
      <c r="A1" s="2" t="s">
        <v>72</v>
      </c>
      <c r="B1" s="3" t="s">
        <v>73</v>
      </c>
      <c r="C1" s="4"/>
      <c r="D1" s="5" t="s">
        <v>74</v>
      </c>
      <c r="E1" s="6" t="s">
        <v>3277</v>
      </c>
      <c r="F1" s="7"/>
      <c r="G1" s="7"/>
      <c r="H1" s="7"/>
      <c r="I1" s="7"/>
      <c r="J1" s="7"/>
    </row>
    <row r="2" spans="1:10">
      <c r="A2" s="2" t="s">
        <v>76</v>
      </c>
      <c r="B2" s="6" t="s">
        <v>3278</v>
      </c>
      <c r="C2" s="4"/>
      <c r="D2" s="5" t="s">
        <v>78</v>
      </c>
      <c r="E2" s="8" t="s">
        <v>79</v>
      </c>
      <c r="F2" s="7"/>
      <c r="G2" s="7"/>
      <c r="H2" s="7"/>
      <c r="I2" s="7"/>
      <c r="J2" s="7"/>
    </row>
    <row r="3" spans="1:10">
      <c r="A3" s="2" t="s">
        <v>80</v>
      </c>
      <c r="B3" s="9">
        <v>2</v>
      </c>
      <c r="C3" s="4"/>
      <c r="D3" s="10"/>
      <c r="E3" s="11"/>
      <c r="F3" s="7"/>
      <c r="G3" s="7"/>
      <c r="H3" s="7"/>
      <c r="I3" s="7"/>
      <c r="J3" s="7"/>
    </row>
    <row r="4" spans="1:10">
      <c r="A4" s="12" t="s">
        <v>440</v>
      </c>
      <c r="B4" s="13"/>
      <c r="C4" s="13"/>
      <c r="D4" s="14"/>
      <c r="E4" s="14"/>
      <c r="F4" s="7"/>
      <c r="G4" s="7"/>
      <c r="H4" s="7"/>
      <c r="I4" s="7"/>
      <c r="J4" s="7"/>
    </row>
    <row r="5" ht="22.5" spans="1:11">
      <c r="A5" s="15" t="s">
        <v>83</v>
      </c>
      <c r="B5" s="15" t="s">
        <v>916</v>
      </c>
      <c r="C5" s="31" t="s">
        <v>3279</v>
      </c>
      <c r="D5" s="16" t="s">
        <v>3280</v>
      </c>
      <c r="E5" s="16" t="s">
        <v>3281</v>
      </c>
      <c r="F5" s="16" t="s">
        <v>3282</v>
      </c>
      <c r="G5" s="16"/>
      <c r="H5" s="16" t="s">
        <v>3283</v>
      </c>
      <c r="I5" s="16" t="s">
        <v>3284</v>
      </c>
      <c r="J5" s="16" t="s">
        <v>3285</v>
      </c>
      <c r="K5" s="16" t="s">
        <v>3286</v>
      </c>
    </row>
    <row r="6" spans="1:11">
      <c r="A6" s="17" t="s">
        <v>100</v>
      </c>
      <c r="B6" s="18" t="s">
        <v>101</v>
      </c>
      <c r="C6" s="18" t="s">
        <v>102</v>
      </c>
      <c r="D6" s="18" t="s">
        <v>102</v>
      </c>
      <c r="E6" s="18" t="s">
        <v>102</v>
      </c>
      <c r="F6" s="18" t="s">
        <v>101</v>
      </c>
      <c r="G6" s="18" t="s">
        <v>103</v>
      </c>
      <c r="H6" s="18" t="s">
        <v>101</v>
      </c>
      <c r="I6" s="18" t="s">
        <v>102</v>
      </c>
      <c r="J6" s="18" t="s">
        <v>101</v>
      </c>
      <c r="K6" s="18" t="s">
        <v>102</v>
      </c>
    </row>
    <row r="7" spans="1:11">
      <c r="A7" s="17" t="s">
        <v>104</v>
      </c>
      <c r="B7" s="18" t="s">
        <v>105</v>
      </c>
      <c r="C7" s="18" t="s">
        <v>934</v>
      </c>
      <c r="D7" s="18" t="s">
        <v>3120</v>
      </c>
      <c r="E7" s="18" t="s">
        <v>3287</v>
      </c>
      <c r="F7" s="18" t="s">
        <v>3288</v>
      </c>
      <c r="G7" s="18" t="s">
        <v>684</v>
      </c>
      <c r="H7" s="18" t="s">
        <v>3289</v>
      </c>
      <c r="I7" s="18" t="s">
        <v>3290</v>
      </c>
      <c r="J7" s="18" t="s">
        <v>3291</v>
      </c>
      <c r="K7" s="18" t="s">
        <v>3292</v>
      </c>
    </row>
    <row r="8" spans="2:8">
      <c r="B8" s="30">
        <v>325</v>
      </c>
      <c r="C8" s="30">
        <v>1</v>
      </c>
      <c r="D8" s="30">
        <v>6</v>
      </c>
      <c r="E8" s="30">
        <v>14400</v>
      </c>
      <c r="F8" s="30">
        <v>200</v>
      </c>
      <c r="G8" s="30">
        <v>1</v>
      </c>
      <c r="H8" s="30">
        <v>204152</v>
      </c>
    </row>
    <row r="9" spans="2:8">
      <c r="B9" s="30">
        <v>367</v>
      </c>
      <c r="C9" s="30">
        <v>1</v>
      </c>
      <c r="D9" s="30">
        <v>6</v>
      </c>
      <c r="E9" s="30">
        <v>14400</v>
      </c>
      <c r="F9" s="30">
        <v>200</v>
      </c>
      <c r="G9" s="30">
        <v>1</v>
      </c>
      <c r="H9" s="30">
        <v>204152</v>
      </c>
    </row>
    <row r="10" spans="2:8">
      <c r="B10" s="30">
        <v>368</v>
      </c>
      <c r="C10" s="30">
        <v>1</v>
      </c>
      <c r="D10" s="30">
        <v>6</v>
      </c>
      <c r="E10" s="30">
        <v>14400</v>
      </c>
      <c r="F10" s="30">
        <v>200</v>
      </c>
      <c r="G10" s="30">
        <v>1</v>
      </c>
      <c r="H10" s="30">
        <v>204152</v>
      </c>
    </row>
    <row r="11" s="29" customFormat="1" spans="2:11">
      <c r="B11" s="29">
        <v>1002</v>
      </c>
      <c r="C11" s="29">
        <v>1</v>
      </c>
      <c r="D11" s="29">
        <v>6</v>
      </c>
      <c r="E11" s="29">
        <v>14400</v>
      </c>
      <c r="F11" s="29">
        <v>200</v>
      </c>
      <c r="G11" s="29">
        <v>2</v>
      </c>
      <c r="I11" s="29" t="s">
        <v>3293</v>
      </c>
      <c r="J11" s="29">
        <v>200342</v>
      </c>
      <c r="K11" s="32" t="s">
        <v>3294</v>
      </c>
    </row>
  </sheetData>
  <pageMargins left="0.75" right="0.75" top="1" bottom="1" header="0.511805555555556" footer="0.511805555555556"/>
  <pageSetup paperSize="9" orientation="portrait"/>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25"/>
  <sheetViews>
    <sheetView topLeftCell="A589" workbookViewId="0">
      <selection activeCell="J601" sqref="J601:J621"/>
    </sheetView>
  </sheetViews>
  <sheetFormatPr defaultColWidth="9" defaultRowHeight="16.5"/>
  <cols>
    <col min="1" max="7" width="9" style="1"/>
    <col min="8" max="8" width="18.625" style="1" customWidth="1"/>
    <col min="9" max="9" width="22.625" style="1" customWidth="1"/>
    <col min="10" max="10" width="24.25" style="1" customWidth="1"/>
    <col min="11" max="11" width="17.75" style="1" customWidth="1"/>
    <col min="12" max="12" width="14.875" style="1" customWidth="1"/>
    <col min="13" max="16384" width="9" style="1"/>
  </cols>
  <sheetData>
    <row r="1" spans="1:11">
      <c r="A1" s="2" t="s">
        <v>72</v>
      </c>
      <c r="B1" s="3" t="s">
        <v>73</v>
      </c>
      <c r="C1" s="4"/>
      <c r="D1" s="5" t="s">
        <v>74</v>
      </c>
      <c r="E1" s="6" t="s">
        <v>3295</v>
      </c>
      <c r="F1" s="7"/>
      <c r="G1" s="7"/>
      <c r="H1" s="7"/>
      <c r="I1" s="7"/>
      <c r="J1" s="7"/>
      <c r="K1" s="7"/>
    </row>
    <row r="2" spans="1:11">
      <c r="A2" s="2" t="s">
        <v>76</v>
      </c>
      <c r="B2" s="6" t="s">
        <v>3296</v>
      </c>
      <c r="C2" s="4"/>
      <c r="D2" s="5" t="s">
        <v>78</v>
      </c>
      <c r="E2" s="8" t="s">
        <v>79</v>
      </c>
      <c r="F2" s="7"/>
      <c r="G2" s="7"/>
      <c r="H2" s="7"/>
      <c r="I2" s="7"/>
      <c r="J2" s="7"/>
      <c r="K2" s="7"/>
    </row>
    <row r="3" spans="1:11">
      <c r="A3" s="2" t="s">
        <v>80</v>
      </c>
      <c r="B3" s="9">
        <v>2</v>
      </c>
      <c r="C3" s="4"/>
      <c r="D3" s="10"/>
      <c r="E3" s="11"/>
      <c r="F3" s="7"/>
      <c r="G3" s="7"/>
      <c r="H3" s="7"/>
      <c r="I3" s="7"/>
      <c r="J3" s="7"/>
      <c r="K3" s="7"/>
    </row>
    <row r="4" spans="1:11">
      <c r="A4" s="12" t="s">
        <v>3297</v>
      </c>
      <c r="B4" s="13"/>
      <c r="C4" s="13"/>
      <c r="D4" s="14"/>
      <c r="E4" s="14"/>
      <c r="F4" s="7"/>
      <c r="G4" s="7"/>
      <c r="H4" s="7"/>
      <c r="I4" s="7"/>
      <c r="J4" s="7"/>
      <c r="K4" s="7"/>
    </row>
    <row r="5" spans="1:14">
      <c r="A5" s="15" t="s">
        <v>83</v>
      </c>
      <c r="B5" s="15" t="s">
        <v>916</v>
      </c>
      <c r="C5" s="16" t="s">
        <v>3298</v>
      </c>
      <c r="D5" s="16" t="s">
        <v>3299</v>
      </c>
      <c r="E5" s="16" t="s">
        <v>3300</v>
      </c>
      <c r="F5" s="16" t="s">
        <v>3301</v>
      </c>
      <c r="G5" s="16" t="s">
        <v>3302</v>
      </c>
      <c r="H5" s="16" t="s">
        <v>3303</v>
      </c>
      <c r="I5" s="16" t="s">
        <v>3304</v>
      </c>
      <c r="J5" s="16" t="s">
        <v>2217</v>
      </c>
      <c r="K5" s="16" t="s">
        <v>3092</v>
      </c>
      <c r="L5" s="16" t="s">
        <v>3305</v>
      </c>
      <c r="M5" s="16" t="s">
        <v>3306</v>
      </c>
      <c r="N5" s="16" t="s">
        <v>3307</v>
      </c>
    </row>
    <row r="6" spans="1:14">
      <c r="A6" s="17" t="s">
        <v>100</v>
      </c>
      <c r="B6" s="18" t="s">
        <v>102</v>
      </c>
      <c r="C6" s="18" t="s">
        <v>102</v>
      </c>
      <c r="D6" s="18" t="s">
        <v>102</v>
      </c>
      <c r="E6" s="18" t="s">
        <v>102</v>
      </c>
      <c r="F6" s="18" t="s">
        <v>102</v>
      </c>
      <c r="G6" s="18" t="s">
        <v>102</v>
      </c>
      <c r="H6" s="18" t="s">
        <v>102</v>
      </c>
      <c r="I6" s="18" t="s">
        <v>102</v>
      </c>
      <c r="J6" s="18" t="s">
        <v>102</v>
      </c>
      <c r="K6" s="18" t="s">
        <v>102</v>
      </c>
      <c r="L6" s="18" t="s">
        <v>102</v>
      </c>
      <c r="M6" s="18" t="s">
        <v>102</v>
      </c>
      <c r="N6" s="18" t="s">
        <v>102</v>
      </c>
    </row>
    <row r="7" spans="1:14">
      <c r="A7" s="17" t="s">
        <v>104</v>
      </c>
      <c r="B7" s="18" t="s">
        <v>677</v>
      </c>
      <c r="C7" s="18" t="s">
        <v>3308</v>
      </c>
      <c r="D7" s="18" t="s">
        <v>3309</v>
      </c>
      <c r="E7" s="18" t="s">
        <v>3310</v>
      </c>
      <c r="F7" s="18" t="s">
        <v>3311</v>
      </c>
      <c r="G7" s="18" t="s">
        <v>1122</v>
      </c>
      <c r="H7" s="18" t="s">
        <v>3312</v>
      </c>
      <c r="I7" s="18" t="s">
        <v>3313</v>
      </c>
      <c r="J7" s="18" t="s">
        <v>2225</v>
      </c>
      <c r="K7" s="18" t="s">
        <v>1948</v>
      </c>
      <c r="L7" s="18" t="s">
        <v>3314</v>
      </c>
      <c r="M7" s="18" t="s">
        <v>3315</v>
      </c>
      <c r="N7" s="18" t="s">
        <v>3316</v>
      </c>
    </row>
    <row r="8" s="20" customFormat="1" spans="1:16">
      <c r="A8" s="7"/>
      <c r="B8" s="7">
        <v>325</v>
      </c>
      <c r="C8" s="22">
        <v>1</v>
      </c>
      <c r="D8" s="22">
        <v>0</v>
      </c>
      <c r="E8" s="22">
        <v>12</v>
      </c>
      <c r="F8" s="7">
        <v>200212</v>
      </c>
      <c r="G8" s="7">
        <v>1</v>
      </c>
      <c r="H8" s="7"/>
      <c r="I8" s="7"/>
      <c r="J8" s="7"/>
      <c r="K8" s="7">
        <v>50000</v>
      </c>
      <c r="N8" s="7"/>
      <c r="O8" s="7"/>
      <c r="P8" s="7"/>
    </row>
    <row r="9" s="20" customFormat="1" spans="1:11">
      <c r="A9" s="7"/>
      <c r="B9" s="7">
        <v>325</v>
      </c>
      <c r="C9" s="22">
        <v>2</v>
      </c>
      <c r="D9" s="22">
        <v>0</v>
      </c>
      <c r="E9" s="22">
        <v>12</v>
      </c>
      <c r="F9" s="7">
        <v>200213</v>
      </c>
      <c r="G9" s="7">
        <v>1</v>
      </c>
      <c r="H9" s="7"/>
      <c r="I9" s="7"/>
      <c r="J9" s="7"/>
      <c r="K9" s="7">
        <v>50000</v>
      </c>
    </row>
    <row r="10" s="20" customFormat="1" spans="1:11">
      <c r="A10" s="7"/>
      <c r="B10" s="7">
        <v>325</v>
      </c>
      <c r="C10" s="22">
        <v>3</v>
      </c>
      <c r="D10" s="22">
        <v>0</v>
      </c>
      <c r="E10" s="22">
        <v>12</v>
      </c>
      <c r="F10" s="7">
        <v>900010</v>
      </c>
      <c r="G10" s="7">
        <v>1</v>
      </c>
      <c r="H10" s="7"/>
      <c r="I10" s="7"/>
      <c r="J10" s="7"/>
      <c r="K10" s="7">
        <v>50000</v>
      </c>
    </row>
    <row r="11" s="20" customFormat="1" spans="1:11">
      <c r="A11" s="7"/>
      <c r="B11" s="7">
        <v>325</v>
      </c>
      <c r="C11" s="22">
        <v>4</v>
      </c>
      <c r="D11" s="22">
        <v>0</v>
      </c>
      <c r="E11" s="22">
        <v>12</v>
      </c>
      <c r="F11" s="7">
        <v>900011</v>
      </c>
      <c r="G11" s="7">
        <v>1</v>
      </c>
      <c r="H11" s="7"/>
      <c r="I11" s="7"/>
      <c r="J11" s="7"/>
      <c r="K11" s="7">
        <v>50000</v>
      </c>
    </row>
    <row r="12" s="20" customFormat="1" spans="1:11">
      <c r="A12" s="7"/>
      <c r="B12" s="7">
        <v>325</v>
      </c>
      <c r="C12" s="22">
        <v>5</v>
      </c>
      <c r="D12" s="22">
        <v>0</v>
      </c>
      <c r="E12" s="22">
        <v>12</v>
      </c>
      <c r="F12" s="7">
        <v>220011</v>
      </c>
      <c r="G12" s="7">
        <v>1</v>
      </c>
      <c r="H12" s="7"/>
      <c r="I12" s="7"/>
      <c r="J12" s="7"/>
      <c r="K12" s="7">
        <v>40000</v>
      </c>
    </row>
    <row r="13" s="20" customFormat="1" spans="1:11">
      <c r="A13" s="7"/>
      <c r="B13" s="7">
        <v>325</v>
      </c>
      <c r="C13" s="22">
        <v>6</v>
      </c>
      <c r="D13" s="22">
        <v>0</v>
      </c>
      <c r="E13" s="22">
        <v>12</v>
      </c>
      <c r="F13" s="7">
        <v>200969</v>
      </c>
      <c r="G13" s="7">
        <v>1</v>
      </c>
      <c r="H13" s="7"/>
      <c r="I13" s="7"/>
      <c r="J13" s="7"/>
      <c r="K13" s="7">
        <v>4000</v>
      </c>
    </row>
    <row r="14" s="20" customFormat="1" spans="1:11">
      <c r="A14" s="7"/>
      <c r="B14" s="7">
        <v>325</v>
      </c>
      <c r="C14" s="22">
        <v>7</v>
      </c>
      <c r="D14" s="22">
        <v>0</v>
      </c>
      <c r="E14" s="22">
        <v>12</v>
      </c>
      <c r="F14" s="7">
        <v>220010</v>
      </c>
      <c r="G14" s="7">
        <v>1</v>
      </c>
      <c r="H14" s="7"/>
      <c r="I14" s="7"/>
      <c r="J14" s="7"/>
      <c r="K14" s="7">
        <v>8000</v>
      </c>
    </row>
    <row r="15" s="20" customFormat="1" spans="1:11">
      <c r="A15" s="7"/>
      <c r="B15" s="7">
        <v>325</v>
      </c>
      <c r="C15" s="22">
        <v>8</v>
      </c>
      <c r="D15" s="22">
        <v>0</v>
      </c>
      <c r="E15" s="22">
        <v>12</v>
      </c>
      <c r="F15" s="7">
        <v>500006</v>
      </c>
      <c r="G15" s="7">
        <v>1</v>
      </c>
      <c r="H15" s="7"/>
      <c r="I15" s="7"/>
      <c r="J15" s="7"/>
      <c r="K15" s="7">
        <v>1000</v>
      </c>
    </row>
    <row r="16" s="20" customFormat="1" spans="1:11">
      <c r="A16" s="7"/>
      <c r="B16" s="7">
        <v>325</v>
      </c>
      <c r="C16" s="22">
        <v>9</v>
      </c>
      <c r="D16" s="22">
        <v>0</v>
      </c>
      <c r="E16" s="22">
        <v>12</v>
      </c>
      <c r="F16" s="7">
        <v>200005</v>
      </c>
      <c r="G16" s="7">
        <v>5</v>
      </c>
      <c r="H16" s="7"/>
      <c r="I16" s="7"/>
      <c r="J16" s="7"/>
      <c r="K16" s="7">
        <v>500</v>
      </c>
    </row>
    <row r="17" s="20" customFormat="1" spans="1:11">
      <c r="A17" s="7"/>
      <c r="B17" s="7">
        <v>325</v>
      </c>
      <c r="C17" s="22">
        <v>10</v>
      </c>
      <c r="D17" s="22">
        <v>0</v>
      </c>
      <c r="E17" s="22">
        <v>12</v>
      </c>
      <c r="F17" s="7">
        <v>200015</v>
      </c>
      <c r="G17" s="7">
        <v>10</v>
      </c>
      <c r="H17" s="7"/>
      <c r="I17" s="7"/>
      <c r="J17" s="7"/>
      <c r="K17" s="7">
        <v>100</v>
      </c>
    </row>
    <row r="18" s="20" customFormat="1" spans="1:11">
      <c r="A18" s="7"/>
      <c r="B18" s="7">
        <v>325</v>
      </c>
      <c r="C18" s="22">
        <v>11</v>
      </c>
      <c r="D18" s="22">
        <v>0</v>
      </c>
      <c r="E18" s="22">
        <v>12</v>
      </c>
      <c r="F18" s="7">
        <v>200208</v>
      </c>
      <c r="G18" s="7">
        <v>10</v>
      </c>
      <c r="H18" s="7"/>
      <c r="I18" s="7"/>
      <c r="J18" s="7"/>
      <c r="K18" s="7">
        <v>100</v>
      </c>
    </row>
    <row r="19" s="20" customFormat="1" spans="1:11">
      <c r="A19" s="7"/>
      <c r="B19" s="7">
        <v>325</v>
      </c>
      <c r="C19" s="22">
        <v>12</v>
      </c>
      <c r="D19" s="22">
        <v>0</v>
      </c>
      <c r="E19" s="22">
        <v>12</v>
      </c>
      <c r="F19" s="7">
        <v>200005</v>
      </c>
      <c r="G19" s="7">
        <v>1</v>
      </c>
      <c r="H19" s="7"/>
      <c r="I19" s="7"/>
      <c r="J19" s="7"/>
      <c r="K19" s="7">
        <v>100</v>
      </c>
    </row>
    <row r="20" s="20" customFormat="1" spans="1:11">
      <c r="A20" s="7"/>
      <c r="B20" s="7">
        <v>325</v>
      </c>
      <c r="C20" s="22">
        <v>13</v>
      </c>
      <c r="D20" s="22">
        <v>0</v>
      </c>
      <c r="E20" s="22">
        <v>12</v>
      </c>
      <c r="F20" s="7">
        <v>200001</v>
      </c>
      <c r="G20" s="7">
        <v>1</v>
      </c>
      <c r="H20" s="7"/>
      <c r="I20" s="7"/>
      <c r="J20" s="7"/>
      <c r="K20" s="7">
        <v>100</v>
      </c>
    </row>
    <row r="21" s="20" customFormat="1" ht="17.25" spans="1:12">
      <c r="A21" s="7"/>
      <c r="B21" s="23">
        <v>325</v>
      </c>
      <c r="C21" s="22">
        <v>14</v>
      </c>
      <c r="D21" s="24">
        <v>0</v>
      </c>
      <c r="E21" s="24">
        <v>12</v>
      </c>
      <c r="F21" s="23">
        <v>200015</v>
      </c>
      <c r="G21" s="23">
        <v>1</v>
      </c>
      <c r="H21" s="23"/>
      <c r="I21" s="23"/>
      <c r="J21" s="23"/>
      <c r="K21" s="23">
        <v>10</v>
      </c>
      <c r="L21" s="25"/>
    </row>
    <row r="22" s="20" customFormat="1" ht="17.25" spans="1:12">
      <c r="A22" s="7"/>
      <c r="B22" s="7">
        <v>325</v>
      </c>
      <c r="C22" s="22">
        <v>15</v>
      </c>
      <c r="D22" s="22">
        <v>0</v>
      </c>
      <c r="E22" s="22">
        <v>12</v>
      </c>
      <c r="F22" s="7">
        <v>200005</v>
      </c>
      <c r="G22" s="7">
        <v>30</v>
      </c>
      <c r="H22" s="7">
        <v>3000</v>
      </c>
      <c r="I22" s="7"/>
      <c r="J22" s="7" t="s">
        <v>3317</v>
      </c>
      <c r="K22" s="7"/>
      <c r="L22" s="20" t="s">
        <v>1409</v>
      </c>
    </row>
    <row r="23" s="20" customFormat="1" spans="1:12">
      <c r="A23" s="7"/>
      <c r="B23" s="7">
        <v>325</v>
      </c>
      <c r="C23" s="22">
        <v>16</v>
      </c>
      <c r="D23" s="22">
        <v>0</v>
      </c>
      <c r="E23" s="22">
        <v>12</v>
      </c>
      <c r="F23" s="7">
        <v>200005</v>
      </c>
      <c r="G23" s="7">
        <v>30</v>
      </c>
      <c r="H23" s="7">
        <v>2400</v>
      </c>
      <c r="I23" s="7"/>
      <c r="J23" s="7" t="s">
        <v>3317</v>
      </c>
      <c r="K23" s="7"/>
      <c r="L23" s="20">
        <v>8</v>
      </c>
    </row>
    <row r="24" s="20" customFormat="1" spans="1:12">
      <c r="A24" s="7"/>
      <c r="B24" s="7">
        <v>325</v>
      </c>
      <c r="C24" s="22">
        <v>17</v>
      </c>
      <c r="D24" s="22">
        <v>0</v>
      </c>
      <c r="E24" s="22">
        <v>12</v>
      </c>
      <c r="F24" s="7">
        <v>200005</v>
      </c>
      <c r="G24" s="7">
        <v>30</v>
      </c>
      <c r="H24" s="7">
        <v>1500</v>
      </c>
      <c r="I24" s="7"/>
      <c r="J24" s="7" t="s">
        <v>3318</v>
      </c>
      <c r="K24" s="7"/>
      <c r="L24" s="20">
        <v>5</v>
      </c>
    </row>
    <row r="25" s="20" customFormat="1" spans="1:12">
      <c r="A25" s="7"/>
      <c r="B25" s="7">
        <v>325</v>
      </c>
      <c r="C25" s="22">
        <v>18</v>
      </c>
      <c r="D25" s="22">
        <v>0</v>
      </c>
      <c r="E25" s="22">
        <v>12</v>
      </c>
      <c r="F25" s="7">
        <v>200005</v>
      </c>
      <c r="G25" s="7">
        <v>30</v>
      </c>
      <c r="H25" s="7">
        <v>900</v>
      </c>
      <c r="I25" s="7"/>
      <c r="J25" s="7" t="s">
        <v>3319</v>
      </c>
      <c r="K25" s="7"/>
      <c r="L25" s="20">
        <v>3</v>
      </c>
    </row>
    <row r="26" s="20" customFormat="1" spans="1:12">
      <c r="A26" s="7"/>
      <c r="B26" s="7">
        <v>325</v>
      </c>
      <c r="C26" s="22">
        <v>19</v>
      </c>
      <c r="D26" s="22">
        <v>0</v>
      </c>
      <c r="E26" s="22">
        <v>12</v>
      </c>
      <c r="F26" s="7">
        <v>200005</v>
      </c>
      <c r="G26" s="7">
        <v>100</v>
      </c>
      <c r="H26" s="7">
        <v>8000</v>
      </c>
      <c r="I26" s="7"/>
      <c r="J26" s="7" t="s">
        <v>3320</v>
      </c>
      <c r="K26" s="7"/>
      <c r="L26" s="20">
        <v>8</v>
      </c>
    </row>
    <row r="27" s="20" customFormat="1" spans="1:12">
      <c r="A27" s="7"/>
      <c r="B27" s="7">
        <v>325</v>
      </c>
      <c r="C27" s="22">
        <v>20</v>
      </c>
      <c r="D27" s="22">
        <v>0</v>
      </c>
      <c r="E27" s="22">
        <v>12</v>
      </c>
      <c r="F27" s="7">
        <v>200005</v>
      </c>
      <c r="G27" s="7">
        <v>100</v>
      </c>
      <c r="H27" s="7">
        <v>5000</v>
      </c>
      <c r="I27" s="7"/>
      <c r="J27" s="7" t="s">
        <v>3318</v>
      </c>
      <c r="K27" s="7"/>
      <c r="L27" s="20">
        <v>5</v>
      </c>
    </row>
    <row r="28" s="20" customFormat="1" spans="1:12">
      <c r="A28" s="7"/>
      <c r="B28" s="7">
        <v>325</v>
      </c>
      <c r="C28" s="22">
        <v>21</v>
      </c>
      <c r="D28" s="22">
        <v>0</v>
      </c>
      <c r="E28" s="22">
        <v>12</v>
      </c>
      <c r="F28" s="7">
        <v>200005</v>
      </c>
      <c r="G28" s="7">
        <v>100</v>
      </c>
      <c r="H28" s="7">
        <v>3000</v>
      </c>
      <c r="I28" s="7"/>
      <c r="J28" s="7" t="s">
        <v>3319</v>
      </c>
      <c r="K28" s="7"/>
      <c r="L28" s="20">
        <v>3</v>
      </c>
    </row>
    <row r="29" s="20" customFormat="1" spans="1:12">
      <c r="A29" s="7"/>
      <c r="B29" s="7">
        <v>325</v>
      </c>
      <c r="C29" s="22">
        <v>22</v>
      </c>
      <c r="D29" s="22">
        <v>0</v>
      </c>
      <c r="E29" s="22">
        <v>12</v>
      </c>
      <c r="F29" s="7">
        <v>200015</v>
      </c>
      <c r="G29" s="7">
        <v>300</v>
      </c>
      <c r="H29" s="7">
        <v>3000</v>
      </c>
      <c r="I29" s="7"/>
      <c r="J29" s="7" t="s">
        <v>3317</v>
      </c>
      <c r="K29" s="7"/>
      <c r="L29" s="20" t="s">
        <v>1409</v>
      </c>
    </row>
    <row r="30" s="20" customFormat="1" spans="1:12">
      <c r="A30" s="7"/>
      <c r="B30" s="7">
        <v>325</v>
      </c>
      <c r="C30" s="22">
        <v>23</v>
      </c>
      <c r="D30" s="22">
        <v>0</v>
      </c>
      <c r="E30" s="22">
        <v>12</v>
      </c>
      <c r="F30" s="7">
        <v>200015</v>
      </c>
      <c r="G30" s="7">
        <v>300</v>
      </c>
      <c r="H30" s="7">
        <v>2400</v>
      </c>
      <c r="I30" s="7"/>
      <c r="J30" s="7" t="s">
        <v>3317</v>
      </c>
      <c r="K30" s="7"/>
      <c r="L30" s="20">
        <v>8</v>
      </c>
    </row>
    <row r="31" s="20" customFormat="1" spans="1:12">
      <c r="A31" s="7"/>
      <c r="B31" s="7">
        <v>325</v>
      </c>
      <c r="C31" s="22">
        <v>24</v>
      </c>
      <c r="D31" s="22">
        <v>0</v>
      </c>
      <c r="E31" s="22">
        <v>12</v>
      </c>
      <c r="F31" s="7">
        <v>200015</v>
      </c>
      <c r="G31" s="7">
        <v>300</v>
      </c>
      <c r="H31" s="7">
        <v>1500</v>
      </c>
      <c r="I31" s="7"/>
      <c r="J31" s="7" t="s">
        <v>3321</v>
      </c>
      <c r="K31" s="7"/>
      <c r="L31" s="20">
        <v>5</v>
      </c>
    </row>
    <row r="32" s="20" customFormat="1" spans="1:12">
      <c r="A32" s="7"/>
      <c r="B32" s="7">
        <v>325</v>
      </c>
      <c r="C32" s="22">
        <v>25</v>
      </c>
      <c r="D32" s="22">
        <v>0</v>
      </c>
      <c r="E32" s="22">
        <v>12</v>
      </c>
      <c r="F32" s="7">
        <v>200015</v>
      </c>
      <c r="G32" s="7">
        <v>300</v>
      </c>
      <c r="H32" s="7">
        <v>900</v>
      </c>
      <c r="I32" s="7"/>
      <c r="J32" s="7" t="s">
        <v>3322</v>
      </c>
      <c r="K32" s="7"/>
      <c r="L32" s="20">
        <v>3</v>
      </c>
    </row>
    <row r="33" s="20" customFormat="1" spans="1:12">
      <c r="A33" s="7"/>
      <c r="B33" s="7">
        <v>325</v>
      </c>
      <c r="C33" s="22">
        <v>26</v>
      </c>
      <c r="D33" s="22">
        <v>0</v>
      </c>
      <c r="E33" s="22">
        <v>12</v>
      </c>
      <c r="F33" s="7">
        <v>200015</v>
      </c>
      <c r="G33" s="7">
        <v>1000</v>
      </c>
      <c r="H33" s="7">
        <v>8000</v>
      </c>
      <c r="I33" s="7"/>
      <c r="J33" s="7" t="s">
        <v>3320</v>
      </c>
      <c r="K33" s="7"/>
      <c r="L33" s="20">
        <v>8</v>
      </c>
    </row>
    <row r="34" s="20" customFormat="1" spans="1:12">
      <c r="A34" s="7"/>
      <c r="B34" s="7">
        <v>325</v>
      </c>
      <c r="C34" s="22">
        <v>27</v>
      </c>
      <c r="D34" s="22">
        <v>0</v>
      </c>
      <c r="E34" s="22">
        <v>12</v>
      </c>
      <c r="F34" s="7">
        <v>200015</v>
      </c>
      <c r="G34" s="7">
        <v>1000</v>
      </c>
      <c r="H34" s="7">
        <v>5000</v>
      </c>
      <c r="I34" s="7"/>
      <c r="J34" s="7" t="s">
        <v>3321</v>
      </c>
      <c r="K34" s="7"/>
      <c r="L34" s="20">
        <v>5</v>
      </c>
    </row>
    <row r="35" s="20" customFormat="1" spans="1:12">
      <c r="A35" s="7"/>
      <c r="B35" s="7">
        <v>325</v>
      </c>
      <c r="C35" s="22">
        <v>28</v>
      </c>
      <c r="D35" s="22">
        <v>0</v>
      </c>
      <c r="E35" s="22">
        <v>12</v>
      </c>
      <c r="F35" s="7">
        <v>200015</v>
      </c>
      <c r="G35" s="7">
        <v>1000</v>
      </c>
      <c r="H35" s="7">
        <v>3000</v>
      </c>
      <c r="I35" s="7"/>
      <c r="J35" s="7" t="s">
        <v>3319</v>
      </c>
      <c r="K35" s="7"/>
      <c r="L35" s="20">
        <v>3</v>
      </c>
    </row>
    <row r="36" s="20" customFormat="1" spans="1:12">
      <c r="A36" s="7"/>
      <c r="B36" s="7">
        <v>325</v>
      </c>
      <c r="C36" s="22">
        <v>29</v>
      </c>
      <c r="D36" s="22">
        <v>0</v>
      </c>
      <c r="E36" s="22">
        <v>12</v>
      </c>
      <c r="F36" s="7">
        <v>200208</v>
      </c>
      <c r="G36" s="7">
        <v>300</v>
      </c>
      <c r="H36" s="7">
        <v>3000</v>
      </c>
      <c r="I36" s="7"/>
      <c r="J36" s="7" t="s">
        <v>3317</v>
      </c>
      <c r="K36" s="7"/>
      <c r="L36" s="20" t="s">
        <v>1409</v>
      </c>
    </row>
    <row r="37" s="20" customFormat="1" spans="1:12">
      <c r="A37" s="7"/>
      <c r="B37" s="7">
        <v>325</v>
      </c>
      <c r="C37" s="22">
        <v>30</v>
      </c>
      <c r="D37" s="22">
        <v>0</v>
      </c>
      <c r="E37" s="22">
        <v>12</v>
      </c>
      <c r="F37" s="7">
        <v>200208</v>
      </c>
      <c r="G37" s="7">
        <v>300</v>
      </c>
      <c r="H37" s="7">
        <v>2400</v>
      </c>
      <c r="I37" s="7"/>
      <c r="J37" s="7" t="s">
        <v>3317</v>
      </c>
      <c r="K37" s="7"/>
      <c r="L37" s="20">
        <v>8</v>
      </c>
    </row>
    <row r="38" s="20" customFormat="1" spans="1:12">
      <c r="A38" s="7"/>
      <c r="B38" s="7">
        <v>325</v>
      </c>
      <c r="C38" s="22">
        <v>31</v>
      </c>
      <c r="D38" s="22">
        <v>0</v>
      </c>
      <c r="E38" s="22">
        <v>12</v>
      </c>
      <c r="F38" s="7">
        <v>200208</v>
      </c>
      <c r="G38" s="7">
        <v>300</v>
      </c>
      <c r="H38" s="7">
        <v>1500</v>
      </c>
      <c r="I38" s="7"/>
      <c r="J38" s="7" t="s">
        <v>3323</v>
      </c>
      <c r="K38" s="7"/>
      <c r="L38" s="20">
        <v>5</v>
      </c>
    </row>
    <row r="39" s="20" customFormat="1" spans="1:12">
      <c r="A39" s="7"/>
      <c r="B39" s="7">
        <v>325</v>
      </c>
      <c r="C39" s="22">
        <v>32</v>
      </c>
      <c r="D39" s="22">
        <v>0</v>
      </c>
      <c r="E39" s="22">
        <v>12</v>
      </c>
      <c r="F39" s="7">
        <v>200208</v>
      </c>
      <c r="G39" s="7">
        <v>300</v>
      </c>
      <c r="H39" s="7">
        <v>900</v>
      </c>
      <c r="I39" s="7"/>
      <c r="J39" s="7" t="s">
        <v>3324</v>
      </c>
      <c r="K39" s="7"/>
      <c r="L39" s="20">
        <v>3</v>
      </c>
    </row>
    <row r="40" s="20" customFormat="1" spans="1:12">
      <c r="A40" s="7"/>
      <c r="B40" s="7">
        <v>325</v>
      </c>
      <c r="C40" s="22">
        <v>33</v>
      </c>
      <c r="D40" s="22">
        <v>0</v>
      </c>
      <c r="E40" s="22">
        <v>12</v>
      </c>
      <c r="F40" s="7">
        <v>200208</v>
      </c>
      <c r="G40" s="7">
        <v>1000</v>
      </c>
      <c r="H40" s="7">
        <v>8000</v>
      </c>
      <c r="I40" s="7"/>
      <c r="J40" s="7" t="s">
        <v>3317</v>
      </c>
      <c r="K40" s="7"/>
      <c r="L40" s="20">
        <v>8</v>
      </c>
    </row>
    <row r="41" s="20" customFormat="1" spans="1:12">
      <c r="A41" s="7"/>
      <c r="B41" s="7">
        <v>325</v>
      </c>
      <c r="C41" s="22">
        <v>34</v>
      </c>
      <c r="D41" s="22">
        <v>0</v>
      </c>
      <c r="E41" s="22">
        <v>12</v>
      </c>
      <c r="F41" s="7">
        <v>200208</v>
      </c>
      <c r="G41" s="7">
        <v>1000</v>
      </c>
      <c r="H41" s="7">
        <v>5000</v>
      </c>
      <c r="I41" s="7"/>
      <c r="J41" s="7" t="s">
        <v>3323</v>
      </c>
      <c r="K41" s="7"/>
      <c r="L41" s="20">
        <v>5</v>
      </c>
    </row>
    <row r="42" s="20" customFormat="1" spans="1:12">
      <c r="A42" s="7"/>
      <c r="B42" s="7">
        <v>325</v>
      </c>
      <c r="C42" s="22">
        <v>35</v>
      </c>
      <c r="D42" s="22">
        <v>0</v>
      </c>
      <c r="E42" s="22">
        <v>12</v>
      </c>
      <c r="F42" s="7">
        <v>200208</v>
      </c>
      <c r="G42" s="7">
        <v>1000</v>
      </c>
      <c r="H42" s="7">
        <v>3000</v>
      </c>
      <c r="I42" s="7"/>
      <c r="J42" s="7" t="s">
        <v>3324</v>
      </c>
      <c r="K42" s="7"/>
      <c r="L42" s="20">
        <v>3</v>
      </c>
    </row>
    <row r="43" s="20" customFormat="1" spans="2:12">
      <c r="B43" s="7">
        <v>325</v>
      </c>
      <c r="C43" s="22">
        <v>36</v>
      </c>
      <c r="D43" s="22">
        <v>0</v>
      </c>
      <c r="E43" s="22">
        <v>12</v>
      </c>
      <c r="F43" s="7">
        <v>500006</v>
      </c>
      <c r="G43" s="7">
        <v>5</v>
      </c>
      <c r="H43" s="7">
        <v>5000</v>
      </c>
      <c r="I43" s="7"/>
      <c r="J43" s="7" t="s">
        <v>3325</v>
      </c>
      <c r="K43" s="7"/>
      <c r="L43" s="20" t="s">
        <v>1409</v>
      </c>
    </row>
    <row r="44" s="20" customFormat="1" spans="2:12">
      <c r="B44" s="7">
        <v>325</v>
      </c>
      <c r="C44" s="22">
        <v>37</v>
      </c>
      <c r="D44" s="22">
        <v>0</v>
      </c>
      <c r="E44" s="22">
        <v>12</v>
      </c>
      <c r="F44" s="7">
        <v>500006</v>
      </c>
      <c r="G44" s="7">
        <v>5</v>
      </c>
      <c r="H44" s="7">
        <v>4000</v>
      </c>
      <c r="I44" s="7"/>
      <c r="J44" s="7" t="s">
        <v>3320</v>
      </c>
      <c r="K44" s="7"/>
      <c r="L44" s="20">
        <v>8</v>
      </c>
    </row>
    <row r="45" s="20" customFormat="1" spans="2:12">
      <c r="B45" s="7">
        <v>325</v>
      </c>
      <c r="C45" s="22">
        <v>38</v>
      </c>
      <c r="D45" s="22">
        <v>0</v>
      </c>
      <c r="E45" s="22">
        <v>12</v>
      </c>
      <c r="F45" s="7">
        <v>500006</v>
      </c>
      <c r="G45" s="7">
        <v>5</v>
      </c>
      <c r="H45" s="7">
        <v>2500</v>
      </c>
      <c r="I45" s="7"/>
      <c r="J45" s="7" t="s">
        <v>3326</v>
      </c>
      <c r="K45" s="7"/>
      <c r="L45" s="20">
        <v>5</v>
      </c>
    </row>
    <row r="46" s="20" customFormat="1" spans="2:12">
      <c r="B46" s="7">
        <v>325</v>
      </c>
      <c r="C46" s="22">
        <v>39</v>
      </c>
      <c r="D46" s="22">
        <v>0</v>
      </c>
      <c r="E46" s="22">
        <v>12</v>
      </c>
      <c r="F46" s="7">
        <v>500006</v>
      </c>
      <c r="G46" s="7">
        <v>5</v>
      </c>
      <c r="H46" s="7">
        <v>1500</v>
      </c>
      <c r="I46" s="7"/>
      <c r="J46" s="7" t="s">
        <v>3324</v>
      </c>
      <c r="K46" s="7"/>
      <c r="L46" s="20">
        <v>3</v>
      </c>
    </row>
    <row r="47" s="20" customFormat="1" spans="2:12">
      <c r="B47" s="7">
        <v>325</v>
      </c>
      <c r="C47" s="22">
        <v>40</v>
      </c>
      <c r="D47" s="22">
        <v>0</v>
      </c>
      <c r="E47" s="22">
        <v>12</v>
      </c>
      <c r="F47" s="7">
        <v>500006</v>
      </c>
      <c r="G47" s="7">
        <v>20</v>
      </c>
      <c r="H47" s="7">
        <v>16000</v>
      </c>
      <c r="I47" s="7"/>
      <c r="J47" s="7" t="s">
        <v>3320</v>
      </c>
      <c r="K47" s="7"/>
      <c r="L47" s="20">
        <v>8</v>
      </c>
    </row>
    <row r="48" s="20" customFormat="1" spans="2:12">
      <c r="B48" s="7">
        <v>325</v>
      </c>
      <c r="C48" s="22">
        <v>41</v>
      </c>
      <c r="D48" s="22">
        <v>0</v>
      </c>
      <c r="E48" s="22">
        <v>12</v>
      </c>
      <c r="F48" s="7">
        <v>500006</v>
      </c>
      <c r="G48" s="7">
        <v>20</v>
      </c>
      <c r="H48" s="7">
        <v>10000</v>
      </c>
      <c r="I48" s="7"/>
      <c r="J48" s="7" t="s">
        <v>3326</v>
      </c>
      <c r="K48" s="7"/>
      <c r="L48" s="20">
        <v>5</v>
      </c>
    </row>
    <row r="49" s="20" customFormat="1" spans="2:12">
      <c r="B49" s="7">
        <v>325</v>
      </c>
      <c r="C49" s="22">
        <v>42</v>
      </c>
      <c r="D49" s="22">
        <v>0</v>
      </c>
      <c r="E49" s="22">
        <v>12</v>
      </c>
      <c r="F49" s="7">
        <v>500006</v>
      </c>
      <c r="G49" s="7">
        <v>20</v>
      </c>
      <c r="H49" s="7">
        <v>6000</v>
      </c>
      <c r="I49" s="7"/>
      <c r="J49" s="7" t="s">
        <v>3324</v>
      </c>
      <c r="K49" s="7"/>
      <c r="L49" s="20">
        <v>3</v>
      </c>
    </row>
    <row r="50" s="20" customFormat="1" spans="2:12">
      <c r="B50" s="7">
        <v>325</v>
      </c>
      <c r="C50" s="22">
        <v>43</v>
      </c>
      <c r="D50" s="22">
        <v>0</v>
      </c>
      <c r="E50" s="22">
        <v>12</v>
      </c>
      <c r="F50" s="7">
        <v>200008</v>
      </c>
      <c r="G50" s="7">
        <v>5</v>
      </c>
      <c r="H50" s="7">
        <v>5000</v>
      </c>
      <c r="I50" s="7"/>
      <c r="J50" s="7" t="s">
        <v>3325</v>
      </c>
      <c r="K50" s="7"/>
      <c r="L50" s="20" t="s">
        <v>1409</v>
      </c>
    </row>
    <row r="51" s="20" customFormat="1" spans="2:12">
      <c r="B51" s="7">
        <v>325</v>
      </c>
      <c r="C51" s="22">
        <v>44</v>
      </c>
      <c r="D51" s="22">
        <v>0</v>
      </c>
      <c r="E51" s="22">
        <v>12</v>
      </c>
      <c r="F51" s="7">
        <v>200008</v>
      </c>
      <c r="G51" s="7">
        <v>5</v>
      </c>
      <c r="H51" s="7">
        <v>4000</v>
      </c>
      <c r="I51" s="7"/>
      <c r="J51" s="7" t="s">
        <v>3317</v>
      </c>
      <c r="K51" s="7"/>
      <c r="L51" s="20">
        <v>8</v>
      </c>
    </row>
    <row r="52" s="20" customFormat="1" spans="2:12">
      <c r="B52" s="7">
        <v>325</v>
      </c>
      <c r="C52" s="22">
        <v>45</v>
      </c>
      <c r="D52" s="22">
        <v>0</v>
      </c>
      <c r="E52" s="22">
        <v>12</v>
      </c>
      <c r="F52" s="7">
        <v>200008</v>
      </c>
      <c r="G52" s="7">
        <v>5</v>
      </c>
      <c r="H52" s="7">
        <v>2500</v>
      </c>
      <c r="I52" s="7"/>
      <c r="J52" s="7" t="s">
        <v>3327</v>
      </c>
      <c r="K52" s="7"/>
      <c r="L52" s="20">
        <v>5</v>
      </c>
    </row>
    <row r="53" s="20" customFormat="1" spans="2:12">
      <c r="B53" s="7">
        <v>325</v>
      </c>
      <c r="C53" s="22">
        <v>46</v>
      </c>
      <c r="D53" s="22">
        <v>0</v>
      </c>
      <c r="E53" s="22">
        <v>12</v>
      </c>
      <c r="F53" s="7">
        <v>200008</v>
      </c>
      <c r="G53" s="7">
        <v>5</v>
      </c>
      <c r="H53" s="7">
        <v>1500</v>
      </c>
      <c r="I53" s="7"/>
      <c r="J53" s="7" t="s">
        <v>3328</v>
      </c>
      <c r="K53" s="7"/>
      <c r="L53" s="20">
        <v>3</v>
      </c>
    </row>
    <row r="54" s="20" customFormat="1" spans="2:12">
      <c r="B54" s="7">
        <v>325</v>
      </c>
      <c r="C54" s="22">
        <v>47</v>
      </c>
      <c r="D54" s="22">
        <v>0</v>
      </c>
      <c r="E54" s="22">
        <v>12</v>
      </c>
      <c r="F54" s="7">
        <v>200008</v>
      </c>
      <c r="G54" s="7">
        <v>20</v>
      </c>
      <c r="H54" s="7">
        <v>16000</v>
      </c>
      <c r="I54" s="7"/>
      <c r="J54" s="7" t="s">
        <v>3317</v>
      </c>
      <c r="K54" s="7"/>
      <c r="L54" s="20">
        <v>8</v>
      </c>
    </row>
    <row r="55" s="20" customFormat="1" spans="2:12">
      <c r="B55" s="7">
        <v>325</v>
      </c>
      <c r="C55" s="22">
        <v>48</v>
      </c>
      <c r="D55" s="22">
        <v>0</v>
      </c>
      <c r="E55" s="22">
        <v>12</v>
      </c>
      <c r="F55" s="7">
        <v>200008</v>
      </c>
      <c r="G55" s="7">
        <v>20</v>
      </c>
      <c r="H55" s="7">
        <v>10000</v>
      </c>
      <c r="I55" s="7"/>
      <c r="J55" s="7" t="s">
        <v>3327</v>
      </c>
      <c r="K55" s="7"/>
      <c r="L55" s="20">
        <v>5</v>
      </c>
    </row>
    <row r="56" s="20" customFormat="1" spans="2:12">
      <c r="B56" s="7">
        <v>325</v>
      </c>
      <c r="C56" s="22">
        <v>49</v>
      </c>
      <c r="D56" s="22">
        <v>0</v>
      </c>
      <c r="E56" s="22">
        <v>12</v>
      </c>
      <c r="F56" s="7">
        <v>200008</v>
      </c>
      <c r="G56" s="7">
        <v>20</v>
      </c>
      <c r="H56" s="7">
        <v>6000</v>
      </c>
      <c r="I56" s="7"/>
      <c r="J56" s="7" t="s">
        <v>3328</v>
      </c>
      <c r="K56" s="7"/>
      <c r="L56" s="20">
        <v>3</v>
      </c>
    </row>
    <row r="57" s="20" customFormat="1" spans="2:12">
      <c r="B57" s="7">
        <v>325</v>
      </c>
      <c r="C57" s="22">
        <v>50</v>
      </c>
      <c r="D57" s="22">
        <v>0</v>
      </c>
      <c r="E57" s="22">
        <v>12</v>
      </c>
      <c r="F57" s="7">
        <v>200301</v>
      </c>
      <c r="G57" s="7">
        <v>50</v>
      </c>
      <c r="H57" s="7">
        <v>5000</v>
      </c>
      <c r="I57" s="7"/>
      <c r="J57" s="7" t="s">
        <v>3329</v>
      </c>
      <c r="K57" s="7"/>
      <c r="L57" s="20" t="s">
        <v>1409</v>
      </c>
    </row>
    <row r="58" s="20" customFormat="1" spans="2:12">
      <c r="B58" s="7">
        <v>325</v>
      </c>
      <c r="C58" s="22">
        <v>51</v>
      </c>
      <c r="D58" s="22">
        <v>0</v>
      </c>
      <c r="E58" s="22">
        <v>12</v>
      </c>
      <c r="F58" s="7">
        <v>200301</v>
      </c>
      <c r="G58" s="7">
        <v>50</v>
      </c>
      <c r="H58" s="7">
        <v>4000</v>
      </c>
      <c r="I58" s="7"/>
      <c r="J58" s="7" t="s">
        <v>3330</v>
      </c>
      <c r="K58" s="7"/>
      <c r="L58" s="20">
        <v>8</v>
      </c>
    </row>
    <row r="59" s="20" customFormat="1" spans="2:12">
      <c r="B59" s="7">
        <v>325</v>
      </c>
      <c r="C59" s="22">
        <v>52</v>
      </c>
      <c r="D59" s="22">
        <v>0</v>
      </c>
      <c r="E59" s="22">
        <v>12</v>
      </c>
      <c r="F59" s="7">
        <v>200301</v>
      </c>
      <c r="G59" s="7">
        <v>50</v>
      </c>
      <c r="H59" s="7">
        <v>2500</v>
      </c>
      <c r="I59" s="7"/>
      <c r="J59" s="7" t="s">
        <v>3331</v>
      </c>
      <c r="K59" s="7"/>
      <c r="L59" s="20">
        <v>5</v>
      </c>
    </row>
    <row r="60" s="20" customFormat="1" spans="2:12">
      <c r="B60" s="7">
        <v>325</v>
      </c>
      <c r="C60" s="22">
        <v>53</v>
      </c>
      <c r="D60" s="22">
        <v>0</v>
      </c>
      <c r="E60" s="22">
        <v>12</v>
      </c>
      <c r="F60" s="7">
        <v>200301</v>
      </c>
      <c r="G60" s="7">
        <v>50</v>
      </c>
      <c r="H60" s="7">
        <v>1500</v>
      </c>
      <c r="I60" s="7"/>
      <c r="J60" s="7" t="s">
        <v>3332</v>
      </c>
      <c r="K60" s="7"/>
      <c r="L60" s="20">
        <v>3</v>
      </c>
    </row>
    <row r="61" s="20" customFormat="1" spans="2:12">
      <c r="B61" s="7">
        <v>325</v>
      </c>
      <c r="C61" s="22">
        <v>54</v>
      </c>
      <c r="D61" s="22">
        <v>0</v>
      </c>
      <c r="E61" s="22">
        <v>12</v>
      </c>
      <c r="F61" s="7">
        <v>200301</v>
      </c>
      <c r="G61" s="7">
        <v>200</v>
      </c>
      <c r="H61" s="7">
        <v>16000</v>
      </c>
      <c r="I61" s="7"/>
      <c r="J61" s="7" t="s">
        <v>3330</v>
      </c>
      <c r="K61" s="7"/>
      <c r="L61" s="20">
        <v>8</v>
      </c>
    </row>
    <row r="62" s="20" customFormat="1" spans="2:12">
      <c r="B62" s="7">
        <v>325</v>
      </c>
      <c r="C62" s="22">
        <v>55</v>
      </c>
      <c r="D62" s="22">
        <v>0</v>
      </c>
      <c r="E62" s="22">
        <v>12</v>
      </c>
      <c r="F62" s="7">
        <v>200301</v>
      </c>
      <c r="G62" s="7">
        <v>200</v>
      </c>
      <c r="H62" s="7">
        <v>10000</v>
      </c>
      <c r="I62" s="7"/>
      <c r="J62" s="7" t="s">
        <v>3331</v>
      </c>
      <c r="K62" s="7"/>
      <c r="L62" s="20">
        <v>5</v>
      </c>
    </row>
    <row r="63" s="20" customFormat="1" spans="2:12">
      <c r="B63" s="7">
        <v>325</v>
      </c>
      <c r="C63" s="22">
        <v>56</v>
      </c>
      <c r="D63" s="22">
        <v>0</v>
      </c>
      <c r="E63" s="22">
        <v>12</v>
      </c>
      <c r="F63" s="7">
        <v>200301</v>
      </c>
      <c r="G63" s="7">
        <v>200</v>
      </c>
      <c r="H63" s="7">
        <v>6000</v>
      </c>
      <c r="I63" s="7"/>
      <c r="J63" s="7" t="s">
        <v>3332</v>
      </c>
      <c r="K63" s="7"/>
      <c r="L63" s="20">
        <v>3</v>
      </c>
    </row>
    <row r="64" s="20" customFormat="1" spans="2:12">
      <c r="B64" s="7">
        <v>325</v>
      </c>
      <c r="C64" s="22">
        <v>57</v>
      </c>
      <c r="D64" s="22">
        <v>0</v>
      </c>
      <c r="E64" s="22">
        <v>12</v>
      </c>
      <c r="F64" s="7">
        <v>200003</v>
      </c>
      <c r="G64" s="7">
        <v>60</v>
      </c>
      <c r="H64" s="7">
        <v>3000</v>
      </c>
      <c r="I64" s="7"/>
      <c r="J64" s="7" t="s">
        <v>3329</v>
      </c>
      <c r="K64" s="7"/>
      <c r="L64" s="20" t="s">
        <v>1409</v>
      </c>
    </row>
    <row r="65" s="20" customFormat="1" spans="2:12">
      <c r="B65" s="7">
        <v>325</v>
      </c>
      <c r="C65" s="22">
        <v>58</v>
      </c>
      <c r="D65" s="22">
        <v>0</v>
      </c>
      <c r="E65" s="22">
        <v>12</v>
      </c>
      <c r="F65" s="7">
        <v>200003</v>
      </c>
      <c r="G65" s="7">
        <v>60</v>
      </c>
      <c r="H65" s="7">
        <v>2400</v>
      </c>
      <c r="I65" s="7"/>
      <c r="J65" s="7" t="s">
        <v>3330</v>
      </c>
      <c r="K65" s="7"/>
      <c r="L65" s="20">
        <v>8</v>
      </c>
    </row>
    <row r="66" s="20" customFormat="1" spans="2:12">
      <c r="B66" s="7">
        <v>325</v>
      </c>
      <c r="C66" s="22">
        <v>59</v>
      </c>
      <c r="D66" s="22">
        <v>0</v>
      </c>
      <c r="E66" s="22">
        <v>12</v>
      </c>
      <c r="F66" s="7">
        <v>200003</v>
      </c>
      <c r="G66" s="7">
        <v>60</v>
      </c>
      <c r="H66" s="7">
        <v>1500</v>
      </c>
      <c r="I66" s="7"/>
      <c r="J66" s="7" t="s">
        <v>3333</v>
      </c>
      <c r="K66" s="7"/>
      <c r="L66" s="20">
        <v>5</v>
      </c>
    </row>
    <row r="67" s="20" customFormat="1" spans="2:12">
      <c r="B67" s="7">
        <v>325</v>
      </c>
      <c r="C67" s="22">
        <v>60</v>
      </c>
      <c r="D67" s="22">
        <v>0</v>
      </c>
      <c r="E67" s="22">
        <v>12</v>
      </c>
      <c r="F67" s="7">
        <v>200003</v>
      </c>
      <c r="G67" s="7">
        <v>60</v>
      </c>
      <c r="H67" s="7">
        <v>900</v>
      </c>
      <c r="I67" s="7"/>
      <c r="J67" s="7" t="s">
        <v>3334</v>
      </c>
      <c r="K67" s="7"/>
      <c r="L67" s="20">
        <v>3</v>
      </c>
    </row>
    <row r="68" s="20" customFormat="1" spans="2:12">
      <c r="B68" s="7">
        <v>325</v>
      </c>
      <c r="C68" s="22">
        <v>61</v>
      </c>
      <c r="D68" s="22">
        <v>0</v>
      </c>
      <c r="E68" s="22">
        <v>12</v>
      </c>
      <c r="F68" s="7">
        <v>200003</v>
      </c>
      <c r="G68" s="7">
        <v>200</v>
      </c>
      <c r="H68" s="7">
        <v>8000</v>
      </c>
      <c r="I68" s="7"/>
      <c r="J68" s="7" t="s">
        <v>3330</v>
      </c>
      <c r="K68" s="7"/>
      <c r="L68" s="20">
        <v>8</v>
      </c>
    </row>
    <row r="69" s="20" customFormat="1" spans="2:12">
      <c r="B69" s="7">
        <v>325</v>
      </c>
      <c r="C69" s="22">
        <v>62</v>
      </c>
      <c r="D69" s="22">
        <v>0</v>
      </c>
      <c r="E69" s="22">
        <v>12</v>
      </c>
      <c r="F69" s="7">
        <v>200003</v>
      </c>
      <c r="G69" s="7">
        <v>200</v>
      </c>
      <c r="H69" s="7">
        <v>5000</v>
      </c>
      <c r="I69" s="7"/>
      <c r="J69" s="7" t="s">
        <v>3333</v>
      </c>
      <c r="K69" s="7"/>
      <c r="L69" s="20">
        <v>5</v>
      </c>
    </row>
    <row r="70" s="20" customFormat="1" spans="2:12">
      <c r="B70" s="7">
        <v>325</v>
      </c>
      <c r="C70" s="22">
        <v>63</v>
      </c>
      <c r="D70" s="22">
        <v>0</v>
      </c>
      <c r="E70" s="22">
        <v>12</v>
      </c>
      <c r="F70" s="7">
        <v>200003</v>
      </c>
      <c r="G70" s="7">
        <v>200</v>
      </c>
      <c r="H70" s="7">
        <v>3000</v>
      </c>
      <c r="I70" s="7"/>
      <c r="J70" s="7" t="s">
        <v>3334</v>
      </c>
      <c r="K70" s="7"/>
      <c r="L70" s="20">
        <v>3</v>
      </c>
    </row>
    <row r="71" s="20" customFormat="1" spans="2:12">
      <c r="B71" s="7">
        <v>325</v>
      </c>
      <c r="C71" s="22">
        <v>64</v>
      </c>
      <c r="D71" s="22">
        <v>0</v>
      </c>
      <c r="E71" s="22">
        <v>12</v>
      </c>
      <c r="F71" s="7">
        <v>270002</v>
      </c>
      <c r="G71" s="7">
        <v>3</v>
      </c>
      <c r="H71" s="7">
        <v>2400</v>
      </c>
      <c r="I71" s="7"/>
      <c r="J71" s="7" t="s">
        <v>3317</v>
      </c>
      <c r="K71" s="7"/>
      <c r="L71" s="20" t="s">
        <v>1409</v>
      </c>
    </row>
    <row r="72" s="20" customFormat="1" spans="2:12">
      <c r="B72" s="7">
        <v>325</v>
      </c>
      <c r="C72" s="22">
        <v>65</v>
      </c>
      <c r="D72" s="22">
        <v>0</v>
      </c>
      <c r="E72" s="22">
        <v>12</v>
      </c>
      <c r="F72" s="7">
        <v>270002</v>
      </c>
      <c r="G72" s="7">
        <v>3</v>
      </c>
      <c r="H72" s="7">
        <v>1900</v>
      </c>
      <c r="I72" s="7"/>
      <c r="J72" s="7" t="s">
        <v>3335</v>
      </c>
      <c r="K72" s="7"/>
      <c r="L72" s="20">
        <v>8</v>
      </c>
    </row>
    <row r="73" s="20" customFormat="1" spans="2:12">
      <c r="B73" s="7">
        <v>325</v>
      </c>
      <c r="C73" s="22">
        <v>66</v>
      </c>
      <c r="D73" s="22">
        <v>0</v>
      </c>
      <c r="E73" s="22">
        <v>12</v>
      </c>
      <c r="F73" s="7">
        <v>270002</v>
      </c>
      <c r="G73" s="7">
        <v>3</v>
      </c>
      <c r="H73" s="7">
        <v>1200</v>
      </c>
      <c r="I73" s="7"/>
      <c r="J73" s="7" t="s">
        <v>3336</v>
      </c>
      <c r="K73" s="7"/>
      <c r="L73" s="20">
        <v>5</v>
      </c>
    </row>
    <row r="74" s="20" customFormat="1" spans="2:12">
      <c r="B74" s="7">
        <v>325</v>
      </c>
      <c r="C74" s="22">
        <v>67</v>
      </c>
      <c r="D74" s="22">
        <v>0</v>
      </c>
      <c r="E74" s="22">
        <v>12</v>
      </c>
      <c r="F74" s="7">
        <v>270002</v>
      </c>
      <c r="G74" s="7">
        <v>10</v>
      </c>
      <c r="H74" s="7">
        <v>8000</v>
      </c>
      <c r="I74" s="7"/>
      <c r="J74" s="7" t="s">
        <v>3317</v>
      </c>
      <c r="K74" s="7"/>
      <c r="L74" s="20" t="s">
        <v>1409</v>
      </c>
    </row>
    <row r="75" s="20" customFormat="1" spans="2:12">
      <c r="B75" s="7">
        <v>325</v>
      </c>
      <c r="C75" s="22">
        <v>68</v>
      </c>
      <c r="D75" s="22">
        <v>0</v>
      </c>
      <c r="E75" s="22">
        <v>12</v>
      </c>
      <c r="F75" s="7">
        <v>270002</v>
      </c>
      <c r="G75" s="7">
        <v>10</v>
      </c>
      <c r="H75" s="7">
        <v>6400</v>
      </c>
      <c r="I75" s="7"/>
      <c r="J75" s="7" t="s">
        <v>3335</v>
      </c>
      <c r="K75" s="7"/>
      <c r="L75" s="20">
        <v>8</v>
      </c>
    </row>
    <row r="76" s="20" customFormat="1" spans="2:12">
      <c r="B76" s="7">
        <v>325</v>
      </c>
      <c r="C76" s="22">
        <v>69</v>
      </c>
      <c r="D76" s="22">
        <v>0</v>
      </c>
      <c r="E76" s="22">
        <v>12</v>
      </c>
      <c r="F76" s="7">
        <v>270002</v>
      </c>
      <c r="G76" s="7">
        <v>10</v>
      </c>
      <c r="H76" s="7">
        <v>4000</v>
      </c>
      <c r="I76" s="7"/>
      <c r="J76" s="7" t="s">
        <v>3336</v>
      </c>
      <c r="K76" s="7"/>
      <c r="L76" s="20">
        <v>5</v>
      </c>
    </row>
    <row r="77" s="20" customFormat="1" spans="2:12">
      <c r="B77" s="7">
        <v>325</v>
      </c>
      <c r="C77" s="22">
        <v>70</v>
      </c>
      <c r="D77" s="22">
        <v>0</v>
      </c>
      <c r="E77" s="22">
        <v>12</v>
      </c>
      <c r="F77" s="7">
        <v>200211</v>
      </c>
      <c r="G77" s="7">
        <v>1</v>
      </c>
      <c r="H77" s="7">
        <v>50000</v>
      </c>
      <c r="I77" s="7"/>
      <c r="J77" s="7" t="s">
        <v>3337</v>
      </c>
      <c r="K77" s="7"/>
      <c r="L77" s="20">
        <v>5</v>
      </c>
    </row>
    <row r="78" s="20" customFormat="1" spans="2:12">
      <c r="B78" s="7">
        <v>325</v>
      </c>
      <c r="C78" s="22">
        <v>71</v>
      </c>
      <c r="D78" s="22">
        <v>0</v>
      </c>
      <c r="E78" s="22">
        <v>12</v>
      </c>
      <c r="F78" s="7">
        <v>200211</v>
      </c>
      <c r="G78" s="7">
        <v>1</v>
      </c>
      <c r="H78" s="7">
        <v>30000</v>
      </c>
      <c r="I78" s="7"/>
      <c r="J78" s="7" t="s">
        <v>3338</v>
      </c>
      <c r="K78" s="7"/>
      <c r="L78" s="20">
        <v>3</v>
      </c>
    </row>
    <row r="79" s="20" customFormat="1" spans="2:12">
      <c r="B79" s="7">
        <v>325</v>
      </c>
      <c r="C79" s="22">
        <v>72</v>
      </c>
      <c r="D79" s="22">
        <v>0</v>
      </c>
      <c r="E79" s="22">
        <v>12</v>
      </c>
      <c r="F79" s="7">
        <v>202006</v>
      </c>
      <c r="G79" s="7">
        <v>1</v>
      </c>
      <c r="H79" s="7">
        <v>8000</v>
      </c>
      <c r="I79" s="7"/>
      <c r="J79" s="7" t="s">
        <v>3331</v>
      </c>
      <c r="K79" s="7"/>
      <c r="L79" s="20">
        <v>5</v>
      </c>
    </row>
    <row r="80" s="20" customFormat="1" spans="2:12">
      <c r="B80" s="7">
        <v>325</v>
      </c>
      <c r="C80" s="22">
        <v>73</v>
      </c>
      <c r="D80" s="22">
        <v>0</v>
      </c>
      <c r="E80" s="22">
        <v>12</v>
      </c>
      <c r="F80" s="7">
        <v>202006</v>
      </c>
      <c r="G80" s="7">
        <v>1</v>
      </c>
      <c r="H80" s="7">
        <v>4800</v>
      </c>
      <c r="I80" s="7"/>
      <c r="J80" s="7" t="s">
        <v>3339</v>
      </c>
      <c r="K80" s="7"/>
      <c r="L80" s="20">
        <v>3</v>
      </c>
    </row>
    <row r="81" s="20" customFormat="1" spans="2:12">
      <c r="B81" s="7">
        <v>325</v>
      </c>
      <c r="C81" s="22">
        <v>74</v>
      </c>
      <c r="D81" s="22">
        <v>0</v>
      </c>
      <c r="E81" s="22">
        <v>12</v>
      </c>
      <c r="F81" s="7">
        <v>202007</v>
      </c>
      <c r="G81" s="7">
        <v>1</v>
      </c>
      <c r="H81" s="7">
        <v>20000</v>
      </c>
      <c r="I81" s="7"/>
      <c r="J81" s="7" t="s">
        <v>3331</v>
      </c>
      <c r="K81" s="7"/>
      <c r="L81" s="20">
        <v>5</v>
      </c>
    </row>
    <row r="82" s="20" customFormat="1" spans="2:12">
      <c r="B82" s="7">
        <v>325</v>
      </c>
      <c r="C82" s="22">
        <v>75</v>
      </c>
      <c r="D82" s="22">
        <v>0</v>
      </c>
      <c r="E82" s="22">
        <v>12</v>
      </c>
      <c r="F82" s="7">
        <v>202007</v>
      </c>
      <c r="G82" s="7">
        <v>1</v>
      </c>
      <c r="H82" s="7">
        <v>12000</v>
      </c>
      <c r="I82" s="7"/>
      <c r="J82" s="7" t="s">
        <v>3339</v>
      </c>
      <c r="K82" s="7"/>
      <c r="L82" s="20">
        <v>3</v>
      </c>
    </row>
    <row r="83" s="20" customFormat="1" spans="2:12">
      <c r="B83" s="7">
        <v>325</v>
      </c>
      <c r="C83" s="22">
        <v>76</v>
      </c>
      <c r="D83" s="22">
        <v>0</v>
      </c>
      <c r="E83" s="22">
        <v>12</v>
      </c>
      <c r="F83" s="7">
        <v>202008</v>
      </c>
      <c r="G83" s="7">
        <v>1</v>
      </c>
      <c r="H83" s="7">
        <v>20000</v>
      </c>
      <c r="I83" s="7"/>
      <c r="J83" s="7" t="s">
        <v>3331</v>
      </c>
      <c r="K83" s="7"/>
      <c r="L83" s="20">
        <v>5</v>
      </c>
    </row>
    <row r="84" s="20" customFormat="1" spans="2:12">
      <c r="B84" s="7">
        <v>325</v>
      </c>
      <c r="C84" s="22">
        <v>77</v>
      </c>
      <c r="D84" s="22">
        <v>0</v>
      </c>
      <c r="E84" s="22">
        <v>12</v>
      </c>
      <c r="F84" s="7">
        <v>202008</v>
      </c>
      <c r="G84" s="7">
        <v>1</v>
      </c>
      <c r="H84" s="7">
        <v>12000</v>
      </c>
      <c r="I84" s="7"/>
      <c r="J84" s="7" t="s">
        <v>3339</v>
      </c>
      <c r="K84" s="7"/>
      <c r="L84" s="20">
        <v>3</v>
      </c>
    </row>
    <row r="85" s="20" customFormat="1" spans="2:12">
      <c r="B85" s="7">
        <v>325</v>
      </c>
      <c r="C85" s="22">
        <v>78</v>
      </c>
      <c r="D85" s="22">
        <v>0</v>
      </c>
      <c r="E85" s="22">
        <v>12</v>
      </c>
      <c r="F85" s="7">
        <v>200327</v>
      </c>
      <c r="G85" s="7">
        <v>1</v>
      </c>
      <c r="H85" s="7">
        <v>15100</v>
      </c>
      <c r="I85" s="7"/>
      <c r="J85" s="7" t="s">
        <v>3337</v>
      </c>
      <c r="K85" s="7"/>
      <c r="L85" s="20">
        <v>3</v>
      </c>
    </row>
    <row r="86" s="20" customFormat="1" spans="2:12">
      <c r="B86" s="7">
        <v>325</v>
      </c>
      <c r="C86" s="22">
        <v>79</v>
      </c>
      <c r="D86" s="22">
        <v>0</v>
      </c>
      <c r="E86" s="22">
        <v>12</v>
      </c>
      <c r="F86" s="7">
        <v>900003</v>
      </c>
      <c r="G86" s="7">
        <v>1</v>
      </c>
      <c r="H86" s="7">
        <v>22500</v>
      </c>
      <c r="I86" s="7"/>
      <c r="J86" s="7" t="s">
        <v>3337</v>
      </c>
      <c r="K86" s="7"/>
      <c r="L86" s="20">
        <v>3</v>
      </c>
    </row>
    <row r="87" s="20" customFormat="1" spans="2:12">
      <c r="B87" s="7">
        <v>325</v>
      </c>
      <c r="C87" s="22">
        <v>80</v>
      </c>
      <c r="D87" s="22">
        <v>0</v>
      </c>
      <c r="E87" s="22">
        <v>12</v>
      </c>
      <c r="F87" s="7">
        <v>900006</v>
      </c>
      <c r="G87" s="7">
        <v>1</v>
      </c>
      <c r="H87" s="7">
        <v>22500</v>
      </c>
      <c r="I87" s="7"/>
      <c r="J87" s="7" t="s">
        <v>3337</v>
      </c>
      <c r="K87" s="7"/>
      <c r="L87" s="20">
        <v>3</v>
      </c>
    </row>
    <row r="88" s="20" customFormat="1" spans="2:12">
      <c r="B88" s="7">
        <v>325</v>
      </c>
      <c r="C88" s="22">
        <v>81</v>
      </c>
      <c r="D88" s="22">
        <v>0</v>
      </c>
      <c r="E88" s="22">
        <v>12</v>
      </c>
      <c r="F88" s="7">
        <v>200143</v>
      </c>
      <c r="G88" s="7">
        <v>1</v>
      </c>
      <c r="H88" s="7">
        <v>7500</v>
      </c>
      <c r="I88" s="7"/>
      <c r="J88" s="7" t="s">
        <v>3340</v>
      </c>
      <c r="K88" s="7"/>
      <c r="L88" s="20">
        <v>3</v>
      </c>
    </row>
    <row r="89" s="20" customFormat="1" spans="2:12">
      <c r="B89" s="7">
        <v>325</v>
      </c>
      <c r="C89" s="22">
        <v>82</v>
      </c>
      <c r="D89" s="22">
        <v>0</v>
      </c>
      <c r="E89" s="22">
        <v>12</v>
      </c>
      <c r="F89" s="7">
        <v>200145</v>
      </c>
      <c r="G89" s="7">
        <v>1</v>
      </c>
      <c r="H89" s="7">
        <v>7500</v>
      </c>
      <c r="I89" s="7"/>
      <c r="J89" s="7" t="s">
        <v>3340</v>
      </c>
      <c r="K89" s="7"/>
      <c r="L89" s="20">
        <v>3</v>
      </c>
    </row>
    <row r="90" s="20" customFormat="1" spans="2:12">
      <c r="B90" s="7">
        <v>325</v>
      </c>
      <c r="C90" s="22">
        <v>83</v>
      </c>
      <c r="D90" s="22">
        <v>0</v>
      </c>
      <c r="E90" s="22">
        <v>12</v>
      </c>
      <c r="F90" s="7">
        <v>200146</v>
      </c>
      <c r="G90" s="7">
        <v>1</v>
      </c>
      <c r="H90" s="7">
        <v>7500</v>
      </c>
      <c r="I90" s="7"/>
      <c r="J90" s="7" t="s">
        <v>3340</v>
      </c>
      <c r="K90" s="7"/>
      <c r="L90" s="20">
        <v>3</v>
      </c>
    </row>
    <row r="91" s="20" customFormat="1" spans="2:12">
      <c r="B91" s="7">
        <v>325</v>
      </c>
      <c r="C91" s="22">
        <v>84</v>
      </c>
      <c r="D91" s="22">
        <v>0</v>
      </c>
      <c r="E91" s="22">
        <v>12</v>
      </c>
      <c r="F91" s="7">
        <v>200147</v>
      </c>
      <c r="G91" s="7">
        <v>1</v>
      </c>
      <c r="H91" s="7">
        <v>7500</v>
      </c>
      <c r="I91" s="7"/>
      <c r="J91" s="7" t="s">
        <v>3340</v>
      </c>
      <c r="K91" s="7"/>
      <c r="L91" s="20">
        <v>3</v>
      </c>
    </row>
    <row r="92" s="20" customFormat="1" spans="2:12">
      <c r="B92" s="7">
        <v>325</v>
      </c>
      <c r="C92" s="22">
        <v>85</v>
      </c>
      <c r="D92" s="22">
        <v>0</v>
      </c>
      <c r="E92" s="22">
        <v>12</v>
      </c>
      <c r="F92" s="7">
        <v>200148</v>
      </c>
      <c r="G92" s="7">
        <v>1</v>
      </c>
      <c r="H92" s="7">
        <v>7500</v>
      </c>
      <c r="I92" s="7"/>
      <c r="J92" s="7" t="s">
        <v>3340</v>
      </c>
      <c r="K92" s="7"/>
      <c r="L92" s="20">
        <v>3</v>
      </c>
    </row>
    <row r="93" s="20" customFormat="1" spans="2:12">
      <c r="B93" s="7">
        <v>325</v>
      </c>
      <c r="C93" s="22">
        <v>86</v>
      </c>
      <c r="D93" s="22">
        <v>0</v>
      </c>
      <c r="E93" s="22">
        <v>12</v>
      </c>
      <c r="F93" s="7">
        <v>200149</v>
      </c>
      <c r="G93" s="7">
        <v>1</v>
      </c>
      <c r="H93" s="7">
        <v>7500</v>
      </c>
      <c r="I93" s="7"/>
      <c r="J93" s="7" t="s">
        <v>3340</v>
      </c>
      <c r="K93" s="7"/>
      <c r="L93" s="20">
        <v>3</v>
      </c>
    </row>
    <row r="94" s="20" customFormat="1" spans="2:12">
      <c r="B94" s="7">
        <v>325</v>
      </c>
      <c r="C94" s="22">
        <v>87</v>
      </c>
      <c r="D94" s="22">
        <v>0</v>
      </c>
      <c r="E94" s="22">
        <v>12</v>
      </c>
      <c r="F94" s="7">
        <v>200143</v>
      </c>
      <c r="G94" s="7">
        <v>1</v>
      </c>
      <c r="H94" s="7">
        <v>12500</v>
      </c>
      <c r="I94" s="7"/>
      <c r="J94" s="7" t="s">
        <v>3338</v>
      </c>
      <c r="K94" s="7"/>
      <c r="L94" s="20">
        <v>5</v>
      </c>
    </row>
    <row r="95" s="20" customFormat="1" spans="2:12">
      <c r="B95" s="7">
        <v>325</v>
      </c>
      <c r="C95" s="22">
        <v>88</v>
      </c>
      <c r="D95" s="22">
        <v>0</v>
      </c>
      <c r="E95" s="22">
        <v>12</v>
      </c>
      <c r="F95" s="7">
        <v>200145</v>
      </c>
      <c r="G95" s="7">
        <v>1</v>
      </c>
      <c r="H95" s="7">
        <v>12500</v>
      </c>
      <c r="I95" s="7"/>
      <c r="J95" s="7" t="s">
        <v>3338</v>
      </c>
      <c r="K95" s="7"/>
      <c r="L95" s="20">
        <v>5</v>
      </c>
    </row>
    <row r="96" s="20" customFormat="1" spans="2:12">
      <c r="B96" s="7">
        <v>325</v>
      </c>
      <c r="C96" s="22">
        <v>89</v>
      </c>
      <c r="D96" s="22">
        <v>0</v>
      </c>
      <c r="E96" s="22">
        <v>12</v>
      </c>
      <c r="F96" s="7">
        <v>200146</v>
      </c>
      <c r="G96" s="7">
        <v>1</v>
      </c>
      <c r="H96" s="7">
        <v>12500</v>
      </c>
      <c r="I96" s="7"/>
      <c r="J96" s="7" t="s">
        <v>3338</v>
      </c>
      <c r="K96" s="7"/>
      <c r="L96" s="20">
        <v>5</v>
      </c>
    </row>
    <row r="97" s="20" customFormat="1" spans="2:12">
      <c r="B97" s="7">
        <v>325</v>
      </c>
      <c r="C97" s="22">
        <v>90</v>
      </c>
      <c r="D97" s="22">
        <v>0</v>
      </c>
      <c r="E97" s="22">
        <v>12</v>
      </c>
      <c r="F97" s="7">
        <v>200147</v>
      </c>
      <c r="G97" s="7">
        <v>1</v>
      </c>
      <c r="H97" s="7">
        <v>12500</v>
      </c>
      <c r="I97" s="7"/>
      <c r="J97" s="7" t="s">
        <v>3338</v>
      </c>
      <c r="K97" s="7"/>
      <c r="L97" s="20">
        <v>5</v>
      </c>
    </row>
    <row r="98" s="20" customFormat="1" spans="2:12">
      <c r="B98" s="7">
        <v>325</v>
      </c>
      <c r="C98" s="22">
        <v>91</v>
      </c>
      <c r="D98" s="22">
        <v>0</v>
      </c>
      <c r="E98" s="22">
        <v>12</v>
      </c>
      <c r="F98" s="7">
        <v>200148</v>
      </c>
      <c r="G98" s="7">
        <v>1</v>
      </c>
      <c r="H98" s="7">
        <v>12500</v>
      </c>
      <c r="I98" s="7"/>
      <c r="J98" s="7" t="s">
        <v>3338</v>
      </c>
      <c r="K98" s="7"/>
      <c r="L98" s="20">
        <v>5</v>
      </c>
    </row>
    <row r="99" s="20" customFormat="1" spans="2:12">
      <c r="B99" s="7">
        <v>325</v>
      </c>
      <c r="C99" s="22">
        <v>92</v>
      </c>
      <c r="D99" s="22">
        <v>0</v>
      </c>
      <c r="E99" s="22">
        <v>12</v>
      </c>
      <c r="F99" s="7">
        <v>200149</v>
      </c>
      <c r="G99" s="7">
        <v>1</v>
      </c>
      <c r="H99" s="7">
        <v>12500</v>
      </c>
      <c r="I99" s="7"/>
      <c r="J99" s="7" t="s">
        <v>3338</v>
      </c>
      <c r="K99" s="7"/>
      <c r="L99" s="20">
        <v>5</v>
      </c>
    </row>
    <row r="100" s="20" customFormat="1" spans="2:12">
      <c r="B100" s="7">
        <v>325</v>
      </c>
      <c r="C100" s="22">
        <v>93</v>
      </c>
      <c r="D100" s="22">
        <v>0</v>
      </c>
      <c r="E100" s="22">
        <v>12</v>
      </c>
      <c r="F100" s="7">
        <v>501401</v>
      </c>
      <c r="G100" s="7">
        <v>1</v>
      </c>
      <c r="H100" s="7">
        <v>15000</v>
      </c>
      <c r="I100" s="7"/>
      <c r="J100" s="7" t="s">
        <v>3340</v>
      </c>
      <c r="K100" s="7"/>
      <c r="L100" s="20">
        <v>5</v>
      </c>
    </row>
    <row r="101" s="20" customFormat="1" spans="2:12">
      <c r="B101" s="7">
        <v>325</v>
      </c>
      <c r="C101" s="22">
        <v>94</v>
      </c>
      <c r="D101" s="22">
        <v>0</v>
      </c>
      <c r="E101" s="22">
        <v>12</v>
      </c>
      <c r="F101" s="7">
        <v>502401</v>
      </c>
      <c r="G101" s="7">
        <v>1</v>
      </c>
      <c r="H101" s="7">
        <v>15000</v>
      </c>
      <c r="I101" s="7"/>
      <c r="J101" s="7" t="s">
        <v>3340</v>
      </c>
      <c r="K101" s="7"/>
      <c r="L101" s="20">
        <v>5</v>
      </c>
    </row>
    <row r="102" s="20" customFormat="1" spans="2:12">
      <c r="B102" s="7">
        <v>325</v>
      </c>
      <c r="C102" s="22">
        <v>95</v>
      </c>
      <c r="D102" s="22">
        <v>0</v>
      </c>
      <c r="E102" s="22">
        <v>12</v>
      </c>
      <c r="F102" s="7">
        <v>503401</v>
      </c>
      <c r="G102" s="7">
        <v>1</v>
      </c>
      <c r="H102" s="7">
        <v>15000</v>
      </c>
      <c r="I102" s="7"/>
      <c r="J102" s="7" t="s">
        <v>3340</v>
      </c>
      <c r="K102" s="7"/>
      <c r="L102" s="20">
        <v>5</v>
      </c>
    </row>
    <row r="103" s="20" customFormat="1" spans="2:12">
      <c r="B103" s="7">
        <v>325</v>
      </c>
      <c r="C103" s="22">
        <v>96</v>
      </c>
      <c r="D103" s="22">
        <v>0</v>
      </c>
      <c r="E103" s="22">
        <v>12</v>
      </c>
      <c r="F103" s="7">
        <v>504401</v>
      </c>
      <c r="G103" s="7">
        <v>1</v>
      </c>
      <c r="H103" s="7">
        <v>20000</v>
      </c>
      <c r="I103" s="7"/>
      <c r="J103" s="7" t="s">
        <v>3340</v>
      </c>
      <c r="K103" s="7"/>
      <c r="L103" s="20">
        <v>5</v>
      </c>
    </row>
    <row r="104" s="20" customFormat="1" spans="2:12">
      <c r="B104" s="7">
        <v>325</v>
      </c>
      <c r="C104" s="22">
        <v>97</v>
      </c>
      <c r="D104" s="22">
        <v>0</v>
      </c>
      <c r="E104" s="22">
        <v>12</v>
      </c>
      <c r="F104" s="7">
        <v>505401</v>
      </c>
      <c r="G104" s="7">
        <v>1</v>
      </c>
      <c r="H104" s="7">
        <v>6300</v>
      </c>
      <c r="I104" s="7"/>
      <c r="J104" s="7" t="s">
        <v>3340</v>
      </c>
      <c r="K104" s="7"/>
      <c r="L104" s="20">
        <v>5</v>
      </c>
    </row>
    <row r="105" s="20" customFormat="1" spans="2:12">
      <c r="B105" s="7">
        <v>325</v>
      </c>
      <c r="C105" s="22">
        <v>98</v>
      </c>
      <c r="D105" s="22">
        <v>0</v>
      </c>
      <c r="E105" s="22">
        <v>12</v>
      </c>
      <c r="F105" s="7">
        <v>506401</v>
      </c>
      <c r="G105" s="7">
        <v>1</v>
      </c>
      <c r="H105" s="7">
        <v>12500</v>
      </c>
      <c r="I105" s="7"/>
      <c r="J105" s="7" t="s">
        <v>3340</v>
      </c>
      <c r="K105" s="7"/>
      <c r="L105" s="20">
        <v>5</v>
      </c>
    </row>
    <row r="106" s="20" customFormat="1" spans="2:12">
      <c r="B106" s="7">
        <v>325</v>
      </c>
      <c r="C106" s="22">
        <v>99</v>
      </c>
      <c r="D106" s="22">
        <v>0</v>
      </c>
      <c r="E106" s="22">
        <v>12</v>
      </c>
      <c r="F106" s="7">
        <v>507401</v>
      </c>
      <c r="G106" s="7">
        <v>1</v>
      </c>
      <c r="H106" s="7">
        <v>6300</v>
      </c>
      <c r="I106" s="7"/>
      <c r="J106" s="7" t="s">
        <v>3340</v>
      </c>
      <c r="K106" s="7"/>
      <c r="L106" s="20">
        <v>5</v>
      </c>
    </row>
    <row r="107" s="20" customFormat="1" spans="2:12">
      <c r="B107" s="7">
        <v>325</v>
      </c>
      <c r="C107" s="22">
        <v>100</v>
      </c>
      <c r="D107" s="22">
        <v>0</v>
      </c>
      <c r="E107" s="22">
        <v>12</v>
      </c>
      <c r="F107" s="7">
        <v>508401</v>
      </c>
      <c r="G107" s="7">
        <v>1</v>
      </c>
      <c r="H107" s="7">
        <v>6300</v>
      </c>
      <c r="I107" s="7"/>
      <c r="J107" s="7" t="s">
        <v>3340</v>
      </c>
      <c r="K107" s="7"/>
      <c r="L107" s="20">
        <v>5</v>
      </c>
    </row>
    <row r="108" s="20" customFormat="1" spans="2:12">
      <c r="B108" s="7">
        <v>325</v>
      </c>
      <c r="C108" s="22">
        <v>101</v>
      </c>
      <c r="D108" s="22">
        <v>0</v>
      </c>
      <c r="E108" s="22">
        <v>12</v>
      </c>
      <c r="F108" s="7">
        <v>509401</v>
      </c>
      <c r="G108" s="7">
        <v>1</v>
      </c>
      <c r="H108" s="7">
        <v>6300</v>
      </c>
      <c r="I108" s="7"/>
      <c r="J108" s="7" t="s">
        <v>3340</v>
      </c>
      <c r="K108" s="7"/>
      <c r="L108" s="20">
        <v>5</v>
      </c>
    </row>
    <row r="109" s="20" customFormat="1" spans="2:12">
      <c r="B109" s="7">
        <v>325</v>
      </c>
      <c r="C109" s="22">
        <v>102</v>
      </c>
      <c r="D109" s="22">
        <v>0</v>
      </c>
      <c r="E109" s="22">
        <v>12</v>
      </c>
      <c r="F109" s="7">
        <v>510401</v>
      </c>
      <c r="G109" s="7">
        <v>1</v>
      </c>
      <c r="H109" s="7">
        <v>6300</v>
      </c>
      <c r="I109" s="7"/>
      <c r="J109" s="7" t="s">
        <v>3340</v>
      </c>
      <c r="K109" s="7"/>
      <c r="L109" s="20">
        <v>5</v>
      </c>
    </row>
    <row r="110" s="20" customFormat="1" spans="2:12">
      <c r="B110" s="7">
        <v>325</v>
      </c>
      <c r="C110" s="22">
        <v>103</v>
      </c>
      <c r="D110" s="22">
        <v>0</v>
      </c>
      <c r="E110" s="22">
        <v>12</v>
      </c>
      <c r="F110" s="7">
        <v>511401</v>
      </c>
      <c r="G110" s="7">
        <v>1</v>
      </c>
      <c r="H110" s="7">
        <v>6300</v>
      </c>
      <c r="I110" s="7"/>
      <c r="J110" s="7" t="s">
        <v>3340</v>
      </c>
      <c r="K110" s="7"/>
      <c r="L110" s="20">
        <v>5</v>
      </c>
    </row>
    <row r="111" s="20" customFormat="1" spans="2:12">
      <c r="B111" s="7">
        <v>325</v>
      </c>
      <c r="C111" s="22">
        <v>104</v>
      </c>
      <c r="D111" s="22">
        <v>0</v>
      </c>
      <c r="E111" s="22">
        <v>12</v>
      </c>
      <c r="F111" s="7">
        <v>512401</v>
      </c>
      <c r="G111" s="7">
        <v>1</v>
      </c>
      <c r="H111" s="7">
        <v>18800</v>
      </c>
      <c r="I111" s="7"/>
      <c r="J111" s="7" t="s">
        <v>3340</v>
      </c>
      <c r="K111" s="7"/>
      <c r="L111" s="20">
        <v>5</v>
      </c>
    </row>
    <row r="112" s="20" customFormat="1" spans="2:12">
      <c r="B112" s="7">
        <v>325</v>
      </c>
      <c r="C112" s="22">
        <v>105</v>
      </c>
      <c r="D112" s="22">
        <v>0</v>
      </c>
      <c r="E112" s="22">
        <v>12</v>
      </c>
      <c r="F112" s="7">
        <v>513401</v>
      </c>
      <c r="G112" s="7">
        <v>1</v>
      </c>
      <c r="H112" s="7">
        <v>18800</v>
      </c>
      <c r="I112" s="7"/>
      <c r="J112" s="7" t="s">
        <v>3340</v>
      </c>
      <c r="K112" s="7"/>
      <c r="L112" s="20">
        <v>5</v>
      </c>
    </row>
    <row r="113" s="20" customFormat="1" spans="2:12">
      <c r="B113" s="7">
        <v>325</v>
      </c>
      <c r="C113" s="22">
        <v>106</v>
      </c>
      <c r="D113" s="22">
        <v>0</v>
      </c>
      <c r="E113" s="22">
        <v>12</v>
      </c>
      <c r="F113" s="20">
        <v>514401</v>
      </c>
      <c r="G113" s="20">
        <v>1</v>
      </c>
      <c r="H113" s="20">
        <v>5000</v>
      </c>
      <c r="J113" s="7" t="s">
        <v>3340</v>
      </c>
      <c r="L113" s="20">
        <v>5</v>
      </c>
    </row>
    <row r="114" s="20" customFormat="1" spans="2:12">
      <c r="B114" s="7">
        <v>325</v>
      </c>
      <c r="C114" s="22">
        <v>107</v>
      </c>
      <c r="D114" s="22">
        <v>0</v>
      </c>
      <c r="E114" s="22">
        <v>12</v>
      </c>
      <c r="F114" s="20">
        <v>515401</v>
      </c>
      <c r="G114" s="20">
        <v>1</v>
      </c>
      <c r="H114" s="20">
        <v>5000</v>
      </c>
      <c r="J114" s="7" t="s">
        <v>3340</v>
      </c>
      <c r="L114" s="20">
        <v>5</v>
      </c>
    </row>
    <row r="115" spans="2:12">
      <c r="B115" s="7">
        <v>325</v>
      </c>
      <c r="C115" s="22">
        <v>108</v>
      </c>
      <c r="D115" s="22">
        <v>0</v>
      </c>
      <c r="E115" s="22">
        <v>12</v>
      </c>
      <c r="F115" s="1">
        <v>516401</v>
      </c>
      <c r="G115" s="1">
        <v>1</v>
      </c>
      <c r="H115" s="1">
        <v>15000</v>
      </c>
      <c r="J115" s="7" t="s">
        <v>3340</v>
      </c>
      <c r="L115" s="1">
        <v>5</v>
      </c>
    </row>
    <row r="116" spans="2:12">
      <c r="B116" s="7">
        <v>325</v>
      </c>
      <c r="C116" s="22">
        <v>109</v>
      </c>
      <c r="D116" s="22">
        <v>0</v>
      </c>
      <c r="E116" s="22">
        <v>12</v>
      </c>
      <c r="F116" s="1">
        <v>517401</v>
      </c>
      <c r="G116" s="1">
        <v>1</v>
      </c>
      <c r="H116" s="1">
        <v>15000</v>
      </c>
      <c r="J116" s="7" t="s">
        <v>3340</v>
      </c>
      <c r="L116" s="1">
        <v>5</v>
      </c>
    </row>
    <row r="117" spans="2:12">
      <c r="B117" s="7">
        <v>325</v>
      </c>
      <c r="C117" s="22">
        <v>110</v>
      </c>
      <c r="D117" s="22">
        <v>0</v>
      </c>
      <c r="E117" s="22">
        <v>12</v>
      </c>
      <c r="F117" s="1">
        <v>518401</v>
      </c>
      <c r="G117" s="1">
        <v>1</v>
      </c>
      <c r="H117" s="1">
        <v>15000</v>
      </c>
      <c r="J117" s="7" t="s">
        <v>3340</v>
      </c>
      <c r="L117" s="1">
        <v>5</v>
      </c>
    </row>
    <row r="118" spans="2:12">
      <c r="B118" s="7">
        <v>325</v>
      </c>
      <c r="C118" s="22">
        <v>111</v>
      </c>
      <c r="D118" s="22">
        <v>0</v>
      </c>
      <c r="E118" s="22">
        <v>12</v>
      </c>
      <c r="F118" s="1">
        <v>501301</v>
      </c>
      <c r="G118" s="1">
        <v>1</v>
      </c>
      <c r="H118" s="1">
        <v>7500</v>
      </c>
      <c r="J118" s="7" t="s">
        <v>3341</v>
      </c>
      <c r="L118" s="1">
        <v>5</v>
      </c>
    </row>
    <row r="119" spans="2:12">
      <c r="B119" s="7">
        <v>325</v>
      </c>
      <c r="C119" s="22">
        <v>112</v>
      </c>
      <c r="D119" s="22">
        <v>0</v>
      </c>
      <c r="E119" s="22">
        <v>12</v>
      </c>
      <c r="F119" s="1">
        <v>502301</v>
      </c>
      <c r="G119" s="1">
        <v>1</v>
      </c>
      <c r="H119" s="1">
        <v>7500</v>
      </c>
      <c r="J119" s="7" t="s">
        <v>3341</v>
      </c>
      <c r="L119" s="1">
        <v>5</v>
      </c>
    </row>
    <row r="120" spans="2:12">
      <c r="B120" s="7">
        <v>325</v>
      </c>
      <c r="C120" s="22">
        <v>113</v>
      </c>
      <c r="D120" s="22">
        <v>0</v>
      </c>
      <c r="E120" s="22">
        <v>12</v>
      </c>
      <c r="F120" s="1">
        <v>503301</v>
      </c>
      <c r="G120" s="1">
        <v>1</v>
      </c>
      <c r="H120" s="1">
        <v>7500</v>
      </c>
      <c r="J120" s="7" t="s">
        <v>3341</v>
      </c>
      <c r="L120" s="1">
        <v>5</v>
      </c>
    </row>
    <row r="121" spans="2:12">
      <c r="B121" s="7">
        <v>325</v>
      </c>
      <c r="C121" s="22">
        <v>114</v>
      </c>
      <c r="D121" s="22">
        <v>0</v>
      </c>
      <c r="E121" s="22">
        <v>12</v>
      </c>
      <c r="F121" s="1">
        <v>504301</v>
      </c>
      <c r="G121" s="1">
        <v>1</v>
      </c>
      <c r="H121" s="1">
        <v>10000</v>
      </c>
      <c r="J121" s="7" t="s">
        <v>3341</v>
      </c>
      <c r="L121" s="1">
        <v>5</v>
      </c>
    </row>
    <row r="122" spans="2:12">
      <c r="B122" s="7">
        <v>325</v>
      </c>
      <c r="C122" s="22">
        <v>115</v>
      </c>
      <c r="D122" s="22">
        <v>0</v>
      </c>
      <c r="E122" s="22">
        <v>12</v>
      </c>
      <c r="F122" s="1">
        <v>505301</v>
      </c>
      <c r="G122" s="1">
        <v>1</v>
      </c>
      <c r="H122" s="1">
        <v>3100</v>
      </c>
      <c r="J122" s="7" t="s">
        <v>3341</v>
      </c>
      <c r="L122" s="1">
        <v>5</v>
      </c>
    </row>
    <row r="123" spans="2:12">
      <c r="B123" s="7">
        <v>325</v>
      </c>
      <c r="C123" s="22">
        <v>116</v>
      </c>
      <c r="D123" s="22">
        <v>0</v>
      </c>
      <c r="E123" s="22">
        <v>12</v>
      </c>
      <c r="F123" s="1">
        <v>506301</v>
      </c>
      <c r="G123" s="1">
        <v>1</v>
      </c>
      <c r="H123" s="1">
        <v>6300</v>
      </c>
      <c r="J123" s="7" t="s">
        <v>3341</v>
      </c>
      <c r="L123" s="1">
        <v>5</v>
      </c>
    </row>
    <row r="124" spans="2:12">
      <c r="B124" s="7">
        <v>325</v>
      </c>
      <c r="C124" s="22">
        <v>117</v>
      </c>
      <c r="D124" s="22">
        <v>0</v>
      </c>
      <c r="E124" s="22">
        <v>12</v>
      </c>
      <c r="F124" s="1">
        <v>507301</v>
      </c>
      <c r="G124" s="1">
        <v>1</v>
      </c>
      <c r="H124" s="1">
        <v>3100</v>
      </c>
      <c r="J124" s="7" t="s">
        <v>3341</v>
      </c>
      <c r="L124" s="1">
        <v>5</v>
      </c>
    </row>
    <row r="125" spans="2:12">
      <c r="B125" s="7">
        <v>325</v>
      </c>
      <c r="C125" s="22">
        <v>118</v>
      </c>
      <c r="D125" s="22">
        <v>0</v>
      </c>
      <c r="E125" s="22">
        <v>12</v>
      </c>
      <c r="F125" s="1">
        <v>508301</v>
      </c>
      <c r="G125" s="1">
        <v>1</v>
      </c>
      <c r="H125" s="1">
        <v>3100</v>
      </c>
      <c r="J125" s="7" t="s">
        <v>3341</v>
      </c>
      <c r="L125" s="1">
        <v>5</v>
      </c>
    </row>
    <row r="126" spans="2:12">
      <c r="B126" s="7">
        <v>325</v>
      </c>
      <c r="C126" s="22">
        <v>119</v>
      </c>
      <c r="D126" s="22">
        <v>0</v>
      </c>
      <c r="E126" s="22">
        <v>12</v>
      </c>
      <c r="F126" s="1">
        <v>509301</v>
      </c>
      <c r="G126" s="1">
        <v>1</v>
      </c>
      <c r="H126" s="1">
        <v>3100</v>
      </c>
      <c r="J126" s="7" t="s">
        <v>3341</v>
      </c>
      <c r="L126" s="1">
        <v>5</v>
      </c>
    </row>
    <row r="127" spans="2:12">
      <c r="B127" s="7">
        <v>325</v>
      </c>
      <c r="C127" s="22">
        <v>120</v>
      </c>
      <c r="D127" s="22">
        <v>0</v>
      </c>
      <c r="E127" s="22">
        <v>12</v>
      </c>
      <c r="F127" s="1">
        <v>510301</v>
      </c>
      <c r="G127" s="1">
        <v>1</v>
      </c>
      <c r="H127" s="1">
        <v>3100</v>
      </c>
      <c r="J127" s="7" t="s">
        <v>3341</v>
      </c>
      <c r="L127" s="1">
        <v>5</v>
      </c>
    </row>
    <row r="128" spans="2:12">
      <c r="B128" s="7">
        <v>325</v>
      </c>
      <c r="C128" s="22">
        <v>121</v>
      </c>
      <c r="D128" s="22">
        <v>0</v>
      </c>
      <c r="E128" s="22">
        <v>12</v>
      </c>
      <c r="F128" s="1">
        <v>511301</v>
      </c>
      <c r="G128" s="1">
        <v>1</v>
      </c>
      <c r="H128" s="1">
        <v>3100</v>
      </c>
      <c r="J128" s="7" t="s">
        <v>3341</v>
      </c>
      <c r="L128" s="1">
        <v>5</v>
      </c>
    </row>
    <row r="129" spans="2:12">
      <c r="B129" s="7">
        <v>325</v>
      </c>
      <c r="C129" s="22">
        <v>122</v>
      </c>
      <c r="D129" s="22">
        <v>0</v>
      </c>
      <c r="E129" s="22">
        <v>12</v>
      </c>
      <c r="F129" s="1">
        <v>512301</v>
      </c>
      <c r="G129" s="1">
        <v>1</v>
      </c>
      <c r="H129" s="1">
        <v>9400</v>
      </c>
      <c r="J129" s="7" t="s">
        <v>3341</v>
      </c>
      <c r="L129" s="1">
        <v>5</v>
      </c>
    </row>
    <row r="130" spans="2:12">
      <c r="B130" s="7">
        <v>325</v>
      </c>
      <c r="C130" s="22">
        <v>123</v>
      </c>
      <c r="D130" s="22">
        <v>0</v>
      </c>
      <c r="E130" s="22">
        <v>12</v>
      </c>
      <c r="F130" s="1">
        <v>513301</v>
      </c>
      <c r="G130" s="1">
        <v>1</v>
      </c>
      <c r="H130" s="1">
        <v>9400</v>
      </c>
      <c r="J130" s="7" t="s">
        <v>3341</v>
      </c>
      <c r="L130" s="1">
        <v>5</v>
      </c>
    </row>
    <row r="131" spans="2:12">
      <c r="B131" s="7">
        <v>325</v>
      </c>
      <c r="C131" s="22">
        <v>124</v>
      </c>
      <c r="D131" s="22">
        <v>0</v>
      </c>
      <c r="E131" s="22">
        <v>12</v>
      </c>
      <c r="F131" s="1">
        <v>514301</v>
      </c>
      <c r="G131" s="1">
        <v>1</v>
      </c>
      <c r="H131" s="1">
        <v>2500</v>
      </c>
      <c r="J131" s="7" t="s">
        <v>3341</v>
      </c>
      <c r="L131" s="1">
        <v>5</v>
      </c>
    </row>
    <row r="132" spans="2:12">
      <c r="B132" s="7">
        <v>325</v>
      </c>
      <c r="C132" s="22">
        <v>125</v>
      </c>
      <c r="D132" s="22">
        <v>0</v>
      </c>
      <c r="E132" s="22">
        <v>12</v>
      </c>
      <c r="F132" s="1">
        <v>515301</v>
      </c>
      <c r="G132" s="1">
        <v>1</v>
      </c>
      <c r="H132" s="1">
        <v>2500</v>
      </c>
      <c r="J132" s="7" t="s">
        <v>3341</v>
      </c>
      <c r="L132" s="1">
        <v>5</v>
      </c>
    </row>
    <row r="133" spans="2:12">
      <c r="B133" s="7">
        <v>325</v>
      </c>
      <c r="C133" s="22">
        <v>126</v>
      </c>
      <c r="D133" s="22">
        <v>0</v>
      </c>
      <c r="E133" s="22">
        <v>12</v>
      </c>
      <c r="F133" s="1">
        <v>516301</v>
      </c>
      <c r="G133" s="1">
        <v>1</v>
      </c>
      <c r="H133" s="1">
        <v>7500</v>
      </c>
      <c r="J133" s="7" t="s">
        <v>3341</v>
      </c>
      <c r="L133" s="1">
        <v>5</v>
      </c>
    </row>
    <row r="134" spans="2:12">
      <c r="B134" s="7">
        <v>325</v>
      </c>
      <c r="C134" s="22">
        <v>127</v>
      </c>
      <c r="D134" s="22">
        <v>0</v>
      </c>
      <c r="E134" s="22">
        <v>12</v>
      </c>
      <c r="F134" s="1">
        <v>517301</v>
      </c>
      <c r="G134" s="1">
        <v>1</v>
      </c>
      <c r="H134" s="1">
        <v>7500</v>
      </c>
      <c r="J134" s="7" t="s">
        <v>3341</v>
      </c>
      <c r="L134" s="1">
        <v>5</v>
      </c>
    </row>
    <row r="135" spans="2:12">
      <c r="B135" s="7">
        <v>325</v>
      </c>
      <c r="C135" s="22">
        <v>128</v>
      </c>
      <c r="D135" s="22">
        <v>0</v>
      </c>
      <c r="E135" s="22">
        <v>12</v>
      </c>
      <c r="F135" s="1">
        <v>518301</v>
      </c>
      <c r="G135" s="1">
        <v>1</v>
      </c>
      <c r="H135" s="1">
        <v>7500</v>
      </c>
      <c r="J135" s="7" t="s">
        <v>3341</v>
      </c>
      <c r="L135" s="1">
        <v>5</v>
      </c>
    </row>
    <row r="136" spans="2:12">
      <c r="B136" s="7">
        <v>325</v>
      </c>
      <c r="C136" s="22">
        <v>129</v>
      </c>
      <c r="D136" s="22">
        <v>0</v>
      </c>
      <c r="E136" s="22">
        <v>12</v>
      </c>
      <c r="F136" s="1">
        <v>501201</v>
      </c>
      <c r="G136" s="1">
        <v>1</v>
      </c>
      <c r="H136" s="1">
        <v>2300</v>
      </c>
      <c r="J136" s="7" t="s">
        <v>3342</v>
      </c>
      <c r="L136" s="1">
        <v>3</v>
      </c>
    </row>
    <row r="137" spans="2:12">
      <c r="B137" s="7">
        <v>325</v>
      </c>
      <c r="C137" s="22">
        <v>130</v>
      </c>
      <c r="D137" s="22">
        <v>0</v>
      </c>
      <c r="E137" s="22">
        <v>12</v>
      </c>
      <c r="F137" s="1">
        <v>502201</v>
      </c>
      <c r="G137" s="1">
        <v>1</v>
      </c>
      <c r="H137" s="1">
        <v>2300</v>
      </c>
      <c r="J137" s="7" t="s">
        <v>3342</v>
      </c>
      <c r="L137" s="1">
        <v>3</v>
      </c>
    </row>
    <row r="138" spans="2:12">
      <c r="B138" s="7">
        <v>325</v>
      </c>
      <c r="C138" s="22">
        <v>131</v>
      </c>
      <c r="D138" s="22">
        <v>0</v>
      </c>
      <c r="E138" s="22">
        <v>12</v>
      </c>
      <c r="F138" s="1">
        <v>503201</v>
      </c>
      <c r="G138" s="1">
        <v>1</v>
      </c>
      <c r="H138" s="1">
        <v>2300</v>
      </c>
      <c r="J138" s="7" t="s">
        <v>3342</v>
      </c>
      <c r="L138" s="1">
        <v>3</v>
      </c>
    </row>
    <row r="139" spans="2:12">
      <c r="B139" s="7">
        <v>325</v>
      </c>
      <c r="C139" s="22">
        <v>132</v>
      </c>
      <c r="D139" s="22">
        <v>0</v>
      </c>
      <c r="E139" s="22">
        <v>12</v>
      </c>
      <c r="F139" s="1">
        <v>504201</v>
      </c>
      <c r="G139" s="1">
        <v>1</v>
      </c>
      <c r="H139" s="1">
        <v>3000</v>
      </c>
      <c r="J139" s="7" t="s">
        <v>3342</v>
      </c>
      <c r="L139" s="1">
        <v>3</v>
      </c>
    </row>
    <row r="140" spans="2:12">
      <c r="B140" s="7">
        <v>325</v>
      </c>
      <c r="C140" s="22">
        <v>133</v>
      </c>
      <c r="D140" s="22">
        <v>0</v>
      </c>
      <c r="E140" s="22">
        <v>12</v>
      </c>
      <c r="F140" s="1">
        <v>505201</v>
      </c>
      <c r="G140" s="1">
        <v>1</v>
      </c>
      <c r="H140" s="1">
        <v>900</v>
      </c>
      <c r="J140" s="7" t="s">
        <v>3342</v>
      </c>
      <c r="L140" s="1">
        <v>3</v>
      </c>
    </row>
    <row r="141" spans="2:12">
      <c r="B141" s="7">
        <v>325</v>
      </c>
      <c r="C141" s="22">
        <v>134</v>
      </c>
      <c r="D141" s="22">
        <v>0</v>
      </c>
      <c r="E141" s="22">
        <v>12</v>
      </c>
      <c r="F141" s="1">
        <v>506201</v>
      </c>
      <c r="G141" s="1">
        <v>1</v>
      </c>
      <c r="H141" s="1">
        <v>1900</v>
      </c>
      <c r="J141" s="7" t="s">
        <v>3342</v>
      </c>
      <c r="L141" s="1">
        <v>3</v>
      </c>
    </row>
    <row r="142" spans="2:12">
      <c r="B142" s="7">
        <v>325</v>
      </c>
      <c r="C142" s="22">
        <v>135</v>
      </c>
      <c r="D142" s="22">
        <v>0</v>
      </c>
      <c r="E142" s="22">
        <v>12</v>
      </c>
      <c r="F142" s="1">
        <v>507201</v>
      </c>
      <c r="G142" s="1">
        <v>1</v>
      </c>
      <c r="H142" s="1">
        <v>900</v>
      </c>
      <c r="J142" s="7" t="s">
        <v>3342</v>
      </c>
      <c r="L142" s="1">
        <v>3</v>
      </c>
    </row>
    <row r="143" spans="2:12">
      <c r="B143" s="7">
        <v>325</v>
      </c>
      <c r="C143" s="22">
        <v>136</v>
      </c>
      <c r="D143" s="22">
        <v>0</v>
      </c>
      <c r="E143" s="22">
        <v>12</v>
      </c>
      <c r="F143" s="1">
        <v>508201</v>
      </c>
      <c r="G143" s="1">
        <v>1</v>
      </c>
      <c r="H143" s="1">
        <v>900</v>
      </c>
      <c r="J143" s="7" t="s">
        <v>3342</v>
      </c>
      <c r="L143" s="1">
        <v>3</v>
      </c>
    </row>
    <row r="144" spans="2:12">
      <c r="B144" s="7">
        <v>325</v>
      </c>
      <c r="C144" s="22">
        <v>137</v>
      </c>
      <c r="D144" s="22">
        <v>0</v>
      </c>
      <c r="E144" s="22">
        <v>12</v>
      </c>
      <c r="F144" s="1">
        <v>509201</v>
      </c>
      <c r="G144" s="1">
        <v>1</v>
      </c>
      <c r="H144" s="1">
        <v>900</v>
      </c>
      <c r="J144" s="7" t="s">
        <v>3342</v>
      </c>
      <c r="L144" s="1">
        <v>3</v>
      </c>
    </row>
    <row r="145" spans="2:12">
      <c r="B145" s="7">
        <v>325</v>
      </c>
      <c r="C145" s="22">
        <v>138</v>
      </c>
      <c r="D145" s="22">
        <v>0</v>
      </c>
      <c r="E145" s="22">
        <v>12</v>
      </c>
      <c r="F145" s="1">
        <v>510201</v>
      </c>
      <c r="G145" s="1">
        <v>1</v>
      </c>
      <c r="H145" s="1">
        <v>900</v>
      </c>
      <c r="J145" s="7" t="s">
        <v>3342</v>
      </c>
      <c r="L145" s="1">
        <v>3</v>
      </c>
    </row>
    <row r="146" spans="2:12">
      <c r="B146" s="7">
        <v>325</v>
      </c>
      <c r="C146" s="22">
        <v>139</v>
      </c>
      <c r="D146" s="22">
        <v>0</v>
      </c>
      <c r="E146" s="22">
        <v>12</v>
      </c>
      <c r="F146" s="1">
        <v>511201</v>
      </c>
      <c r="G146" s="1">
        <v>1</v>
      </c>
      <c r="H146" s="1">
        <v>900</v>
      </c>
      <c r="J146" s="7" t="s">
        <v>3342</v>
      </c>
      <c r="L146" s="1">
        <v>3</v>
      </c>
    </row>
    <row r="147" spans="2:12">
      <c r="B147" s="7">
        <v>325</v>
      </c>
      <c r="C147" s="22">
        <v>140</v>
      </c>
      <c r="D147" s="22">
        <v>0</v>
      </c>
      <c r="E147" s="22">
        <v>12</v>
      </c>
      <c r="F147" s="1">
        <v>512201</v>
      </c>
      <c r="G147" s="1">
        <v>1</v>
      </c>
      <c r="H147" s="1">
        <v>2800</v>
      </c>
      <c r="J147" s="7" t="s">
        <v>3342</v>
      </c>
      <c r="L147" s="1">
        <v>3</v>
      </c>
    </row>
    <row r="148" spans="2:12">
      <c r="B148" s="7">
        <v>325</v>
      </c>
      <c r="C148" s="22">
        <v>141</v>
      </c>
      <c r="D148" s="22">
        <v>0</v>
      </c>
      <c r="E148" s="22">
        <v>12</v>
      </c>
      <c r="F148" s="1">
        <v>513201</v>
      </c>
      <c r="G148" s="1">
        <v>1</v>
      </c>
      <c r="H148" s="1">
        <v>2800</v>
      </c>
      <c r="J148" s="7" t="s">
        <v>3342</v>
      </c>
      <c r="L148" s="1">
        <v>3</v>
      </c>
    </row>
    <row r="149" spans="2:12">
      <c r="B149" s="7">
        <v>325</v>
      </c>
      <c r="C149" s="22">
        <v>142</v>
      </c>
      <c r="D149" s="22">
        <v>0</v>
      </c>
      <c r="E149" s="22">
        <v>12</v>
      </c>
      <c r="F149" s="1">
        <v>514201</v>
      </c>
      <c r="G149" s="1">
        <v>1</v>
      </c>
      <c r="H149" s="1">
        <v>800</v>
      </c>
      <c r="J149" s="7" t="s">
        <v>3342</v>
      </c>
      <c r="L149" s="1">
        <v>3</v>
      </c>
    </row>
    <row r="150" spans="2:12">
      <c r="B150" s="7">
        <v>325</v>
      </c>
      <c r="C150" s="22">
        <v>143</v>
      </c>
      <c r="D150" s="22">
        <v>0</v>
      </c>
      <c r="E150" s="22">
        <v>12</v>
      </c>
      <c r="F150" s="1">
        <v>515201</v>
      </c>
      <c r="G150" s="1">
        <v>1</v>
      </c>
      <c r="H150" s="1">
        <v>800</v>
      </c>
      <c r="J150" s="7" t="s">
        <v>3342</v>
      </c>
      <c r="L150" s="1">
        <v>3</v>
      </c>
    </row>
    <row r="151" spans="2:12">
      <c r="B151" s="7">
        <v>325</v>
      </c>
      <c r="C151" s="22">
        <v>144</v>
      </c>
      <c r="D151" s="22">
        <v>0</v>
      </c>
      <c r="E151" s="22">
        <v>12</v>
      </c>
      <c r="F151" s="1">
        <v>516201</v>
      </c>
      <c r="G151" s="1">
        <v>1</v>
      </c>
      <c r="H151" s="1">
        <v>2300</v>
      </c>
      <c r="J151" s="7" t="s">
        <v>3342</v>
      </c>
      <c r="L151" s="1">
        <v>3</v>
      </c>
    </row>
    <row r="152" spans="2:12">
      <c r="B152" s="7">
        <v>325</v>
      </c>
      <c r="C152" s="22">
        <v>145</v>
      </c>
      <c r="D152" s="22">
        <v>0</v>
      </c>
      <c r="E152" s="22">
        <v>12</v>
      </c>
      <c r="F152" s="1">
        <v>517201</v>
      </c>
      <c r="G152" s="1">
        <v>1</v>
      </c>
      <c r="H152" s="1">
        <v>2300</v>
      </c>
      <c r="J152" s="7" t="s">
        <v>3342</v>
      </c>
      <c r="L152" s="1">
        <v>3</v>
      </c>
    </row>
    <row r="153" spans="2:12">
      <c r="B153" s="7">
        <v>325</v>
      </c>
      <c r="C153" s="22">
        <v>146</v>
      </c>
      <c r="D153" s="22">
        <v>0</v>
      </c>
      <c r="E153" s="22">
        <v>12</v>
      </c>
      <c r="F153" s="1">
        <v>518201</v>
      </c>
      <c r="G153" s="1">
        <v>1</v>
      </c>
      <c r="H153" s="1">
        <v>2300</v>
      </c>
      <c r="J153" s="7" t="s">
        <v>3342</v>
      </c>
      <c r="L153" s="1">
        <v>3</v>
      </c>
    </row>
    <row r="154" spans="2:12">
      <c r="B154" s="7">
        <v>325</v>
      </c>
      <c r="C154" s="22">
        <v>147</v>
      </c>
      <c r="D154" s="22">
        <v>0</v>
      </c>
      <c r="E154" s="22">
        <v>12</v>
      </c>
      <c r="F154" s="1">
        <v>200302</v>
      </c>
      <c r="G154" s="1">
        <v>1</v>
      </c>
      <c r="H154" s="1">
        <v>50000</v>
      </c>
      <c r="J154" s="7" t="s">
        <v>3340</v>
      </c>
      <c r="L154" s="1">
        <v>5</v>
      </c>
    </row>
    <row r="155" spans="2:12">
      <c r="B155" s="7">
        <v>325</v>
      </c>
      <c r="C155" s="22">
        <v>148</v>
      </c>
      <c r="D155" s="22">
        <v>0</v>
      </c>
      <c r="E155" s="22">
        <v>12</v>
      </c>
      <c r="F155" s="1">
        <v>204132</v>
      </c>
      <c r="G155" s="1">
        <v>1</v>
      </c>
      <c r="H155" s="1">
        <v>3900</v>
      </c>
      <c r="J155" s="7" t="s">
        <v>3339</v>
      </c>
      <c r="L155" s="1">
        <v>3</v>
      </c>
    </row>
    <row r="156" spans="2:12">
      <c r="B156" s="7">
        <v>325</v>
      </c>
      <c r="C156" s="22">
        <v>149</v>
      </c>
      <c r="D156" s="22">
        <v>0</v>
      </c>
      <c r="E156" s="22">
        <v>12</v>
      </c>
      <c r="F156" s="1">
        <v>204133</v>
      </c>
      <c r="G156" s="1">
        <v>1</v>
      </c>
      <c r="H156" s="1">
        <v>8000</v>
      </c>
      <c r="J156" s="7" t="s">
        <v>3339</v>
      </c>
      <c r="L156" s="1">
        <v>3</v>
      </c>
    </row>
    <row r="157" spans="2:12">
      <c r="B157" s="7">
        <v>325</v>
      </c>
      <c r="C157" s="22">
        <v>150</v>
      </c>
      <c r="D157" s="22">
        <v>0</v>
      </c>
      <c r="E157" s="22">
        <v>12</v>
      </c>
      <c r="F157" s="1">
        <v>204134</v>
      </c>
      <c r="G157" s="1">
        <v>1</v>
      </c>
      <c r="H157" s="1">
        <v>15000</v>
      </c>
      <c r="J157" s="7" t="s">
        <v>3339</v>
      </c>
      <c r="L157" s="1">
        <v>3</v>
      </c>
    </row>
    <row r="158" spans="2:12">
      <c r="B158" s="7">
        <v>325</v>
      </c>
      <c r="C158" s="22">
        <v>151</v>
      </c>
      <c r="D158" s="22">
        <v>0</v>
      </c>
      <c r="E158" s="22">
        <v>12</v>
      </c>
      <c r="F158" s="1">
        <v>205005</v>
      </c>
      <c r="G158" s="1">
        <v>1</v>
      </c>
      <c r="H158" s="1">
        <v>100000</v>
      </c>
      <c r="J158" s="7" t="s">
        <v>3338</v>
      </c>
      <c r="L158" s="1">
        <v>5</v>
      </c>
    </row>
    <row r="159" spans="2:12">
      <c r="B159" s="7">
        <v>325</v>
      </c>
      <c r="C159" s="22">
        <v>152</v>
      </c>
      <c r="D159" s="22">
        <v>0</v>
      </c>
      <c r="E159" s="22">
        <v>12</v>
      </c>
      <c r="F159" s="1">
        <v>200910</v>
      </c>
      <c r="G159" s="1">
        <v>1</v>
      </c>
      <c r="H159" s="1">
        <v>1500</v>
      </c>
      <c r="J159" s="7" t="s">
        <v>3343</v>
      </c>
      <c r="L159" s="1">
        <v>2</v>
      </c>
    </row>
    <row r="160" spans="2:12">
      <c r="B160" s="7">
        <v>325</v>
      </c>
      <c r="C160" s="22">
        <v>153</v>
      </c>
      <c r="D160" s="22">
        <v>0</v>
      </c>
      <c r="E160" s="22">
        <v>12</v>
      </c>
      <c r="F160" s="1">
        <v>200911</v>
      </c>
      <c r="G160" s="1">
        <v>1</v>
      </c>
      <c r="H160" s="1">
        <v>6700</v>
      </c>
      <c r="J160" s="7" t="s">
        <v>3343</v>
      </c>
      <c r="L160" s="1">
        <v>2</v>
      </c>
    </row>
    <row r="161" spans="2:12">
      <c r="B161" s="7">
        <v>325</v>
      </c>
      <c r="C161" s="22">
        <v>154</v>
      </c>
      <c r="D161" s="22">
        <v>0</v>
      </c>
      <c r="E161" s="22">
        <v>12</v>
      </c>
      <c r="F161" s="1">
        <v>200912</v>
      </c>
      <c r="G161" s="1">
        <v>1</v>
      </c>
      <c r="H161" s="1">
        <v>15000</v>
      </c>
      <c r="J161" s="7" t="s">
        <v>3343</v>
      </c>
      <c r="L161" s="1">
        <v>2</v>
      </c>
    </row>
    <row r="162" spans="2:12">
      <c r="B162" s="7">
        <v>325</v>
      </c>
      <c r="C162" s="22">
        <v>155</v>
      </c>
      <c r="D162" s="22">
        <v>0</v>
      </c>
      <c r="E162" s="22">
        <v>12</v>
      </c>
      <c r="F162" s="1">
        <v>300413</v>
      </c>
      <c r="G162" s="1">
        <v>1</v>
      </c>
      <c r="H162" s="1">
        <v>25000</v>
      </c>
      <c r="J162" s="7" t="s">
        <v>3340</v>
      </c>
      <c r="L162" s="1">
        <v>5</v>
      </c>
    </row>
    <row r="163" spans="2:12">
      <c r="B163" s="7">
        <v>325</v>
      </c>
      <c r="C163" s="22">
        <v>156</v>
      </c>
      <c r="D163" s="22">
        <v>0</v>
      </c>
      <c r="E163" s="22">
        <v>12</v>
      </c>
      <c r="F163" s="1">
        <v>301413</v>
      </c>
      <c r="G163" s="1">
        <v>1</v>
      </c>
      <c r="H163" s="1">
        <v>25000</v>
      </c>
      <c r="J163" s="7" t="s">
        <v>3340</v>
      </c>
      <c r="L163" s="1">
        <v>5</v>
      </c>
    </row>
    <row r="164" spans="2:12">
      <c r="B164" s="7">
        <v>325</v>
      </c>
      <c r="C164" s="22">
        <v>157</v>
      </c>
      <c r="D164" s="22">
        <v>0</v>
      </c>
      <c r="E164" s="22">
        <v>12</v>
      </c>
      <c r="F164" s="1">
        <v>302413</v>
      </c>
      <c r="G164" s="1">
        <v>1</v>
      </c>
      <c r="H164" s="1">
        <v>25000</v>
      </c>
      <c r="J164" s="7" t="s">
        <v>3344</v>
      </c>
      <c r="L164" s="1">
        <v>5</v>
      </c>
    </row>
    <row r="165" spans="2:12">
      <c r="B165" s="7">
        <v>325</v>
      </c>
      <c r="C165" s="22">
        <v>158</v>
      </c>
      <c r="D165" s="22">
        <v>0</v>
      </c>
      <c r="E165" s="22">
        <v>12</v>
      </c>
      <c r="F165" s="1">
        <v>300414</v>
      </c>
      <c r="G165" s="1">
        <v>1</v>
      </c>
      <c r="H165" s="1">
        <v>50000</v>
      </c>
      <c r="J165" s="7" t="s">
        <v>3345</v>
      </c>
      <c r="L165" s="1">
        <v>5</v>
      </c>
    </row>
    <row r="166" spans="2:12">
      <c r="B166" s="7">
        <v>325</v>
      </c>
      <c r="C166" s="22">
        <v>159</v>
      </c>
      <c r="D166" s="22">
        <v>0</v>
      </c>
      <c r="E166" s="22">
        <v>12</v>
      </c>
      <c r="F166" s="1">
        <v>301414</v>
      </c>
      <c r="G166" s="1">
        <v>1</v>
      </c>
      <c r="H166" s="1">
        <v>50000</v>
      </c>
      <c r="J166" s="7" t="s">
        <v>3345</v>
      </c>
      <c r="L166" s="1">
        <v>5</v>
      </c>
    </row>
    <row r="167" spans="2:12">
      <c r="B167" s="7">
        <v>325</v>
      </c>
      <c r="C167" s="22">
        <v>160</v>
      </c>
      <c r="D167" s="22">
        <v>0</v>
      </c>
      <c r="E167" s="22">
        <v>12</v>
      </c>
      <c r="F167" s="1">
        <v>302414</v>
      </c>
      <c r="G167" s="1">
        <v>1</v>
      </c>
      <c r="H167" s="1">
        <v>50000</v>
      </c>
      <c r="J167" s="7" t="s">
        <v>3346</v>
      </c>
      <c r="L167" s="1">
        <v>5</v>
      </c>
    </row>
    <row r="168" spans="2:12">
      <c r="B168" s="7">
        <v>325</v>
      </c>
      <c r="C168" s="22">
        <v>161</v>
      </c>
      <c r="D168" s="1">
        <v>0</v>
      </c>
      <c r="E168" s="1">
        <v>12</v>
      </c>
      <c r="F168" s="1">
        <v>501301</v>
      </c>
      <c r="G168" s="1">
        <v>1</v>
      </c>
      <c r="H168" s="1">
        <v>15000</v>
      </c>
      <c r="J168" s="1" t="s">
        <v>3347</v>
      </c>
      <c r="L168" s="1" t="s">
        <v>1409</v>
      </c>
    </row>
    <row r="169" spans="2:12">
      <c r="B169" s="7">
        <v>325</v>
      </c>
      <c r="C169" s="22">
        <v>162</v>
      </c>
      <c r="D169" s="1">
        <v>0</v>
      </c>
      <c r="E169" s="1">
        <v>12</v>
      </c>
      <c r="F169" s="1">
        <v>502301</v>
      </c>
      <c r="G169" s="1">
        <v>1</v>
      </c>
      <c r="H169" s="1">
        <v>15000</v>
      </c>
      <c r="J169" s="1" t="s">
        <v>3347</v>
      </c>
      <c r="L169" s="1" t="s">
        <v>1409</v>
      </c>
    </row>
    <row r="170" spans="2:12">
      <c r="B170" s="7">
        <v>325</v>
      </c>
      <c r="C170" s="22">
        <v>163</v>
      </c>
      <c r="D170" s="1">
        <v>0</v>
      </c>
      <c r="E170" s="1">
        <v>12</v>
      </c>
      <c r="F170" s="1">
        <v>503301</v>
      </c>
      <c r="G170" s="1">
        <v>1</v>
      </c>
      <c r="H170" s="1">
        <v>15000</v>
      </c>
      <c r="J170" s="1" t="s">
        <v>3347</v>
      </c>
      <c r="L170" s="1" t="s">
        <v>1409</v>
      </c>
    </row>
    <row r="171" spans="2:12">
      <c r="B171" s="7">
        <v>325</v>
      </c>
      <c r="C171" s="22">
        <v>164</v>
      </c>
      <c r="D171" s="1">
        <v>0</v>
      </c>
      <c r="E171" s="1">
        <v>12</v>
      </c>
      <c r="F171" s="1">
        <v>504301</v>
      </c>
      <c r="G171" s="1">
        <v>1</v>
      </c>
      <c r="H171" s="1">
        <v>20000</v>
      </c>
      <c r="J171" s="1" t="s">
        <v>3347</v>
      </c>
      <c r="L171" s="1" t="s">
        <v>1409</v>
      </c>
    </row>
    <row r="172" spans="2:12">
      <c r="B172" s="7">
        <v>325</v>
      </c>
      <c r="C172" s="22">
        <v>165</v>
      </c>
      <c r="D172" s="1">
        <v>0</v>
      </c>
      <c r="E172" s="1">
        <v>12</v>
      </c>
      <c r="F172" s="1">
        <v>505301</v>
      </c>
      <c r="G172" s="1">
        <v>1</v>
      </c>
      <c r="H172" s="1">
        <v>6300</v>
      </c>
      <c r="J172" s="1" t="s">
        <v>3347</v>
      </c>
      <c r="L172" s="1" t="s">
        <v>1409</v>
      </c>
    </row>
    <row r="173" spans="2:12">
      <c r="B173" s="7">
        <v>325</v>
      </c>
      <c r="C173" s="22">
        <v>166</v>
      </c>
      <c r="D173" s="1">
        <v>0</v>
      </c>
      <c r="E173" s="1">
        <v>12</v>
      </c>
      <c r="F173" s="1">
        <v>506301</v>
      </c>
      <c r="G173" s="1">
        <v>1</v>
      </c>
      <c r="H173" s="1">
        <v>12500</v>
      </c>
      <c r="J173" s="1" t="s">
        <v>3347</v>
      </c>
      <c r="L173" s="1" t="s">
        <v>1409</v>
      </c>
    </row>
    <row r="174" spans="2:12">
      <c r="B174" s="7">
        <v>325</v>
      </c>
      <c r="C174" s="22">
        <v>167</v>
      </c>
      <c r="D174" s="1">
        <v>0</v>
      </c>
      <c r="E174" s="1">
        <v>12</v>
      </c>
      <c r="F174" s="1">
        <v>507301</v>
      </c>
      <c r="G174" s="1">
        <v>1</v>
      </c>
      <c r="H174" s="1">
        <v>6300</v>
      </c>
      <c r="J174" s="1" t="s">
        <v>3347</v>
      </c>
      <c r="L174" s="1" t="s">
        <v>1409</v>
      </c>
    </row>
    <row r="175" spans="2:12">
      <c r="B175" s="7">
        <v>325</v>
      </c>
      <c r="C175" s="22">
        <v>168</v>
      </c>
      <c r="D175" s="1">
        <v>0</v>
      </c>
      <c r="E175" s="1">
        <v>12</v>
      </c>
      <c r="F175" s="1">
        <v>508301</v>
      </c>
      <c r="G175" s="1">
        <v>1</v>
      </c>
      <c r="H175" s="1">
        <v>6300</v>
      </c>
      <c r="J175" s="1" t="s">
        <v>3347</v>
      </c>
      <c r="L175" s="1" t="s">
        <v>1409</v>
      </c>
    </row>
    <row r="176" spans="2:12">
      <c r="B176" s="7">
        <v>325</v>
      </c>
      <c r="C176" s="22">
        <v>169</v>
      </c>
      <c r="D176" s="1">
        <v>0</v>
      </c>
      <c r="E176" s="1">
        <v>12</v>
      </c>
      <c r="F176" s="1">
        <v>509301</v>
      </c>
      <c r="G176" s="1">
        <v>1</v>
      </c>
      <c r="H176" s="1">
        <v>6300</v>
      </c>
      <c r="J176" s="1" t="s">
        <v>3347</v>
      </c>
      <c r="L176" s="1" t="s">
        <v>1409</v>
      </c>
    </row>
    <row r="177" spans="2:12">
      <c r="B177" s="7">
        <v>325</v>
      </c>
      <c r="C177" s="22">
        <v>170</v>
      </c>
      <c r="D177" s="1">
        <v>0</v>
      </c>
      <c r="E177" s="1">
        <v>12</v>
      </c>
      <c r="F177" s="1">
        <v>510301</v>
      </c>
      <c r="G177" s="1">
        <v>1</v>
      </c>
      <c r="H177" s="1">
        <v>6300</v>
      </c>
      <c r="J177" s="1" t="s">
        <v>3347</v>
      </c>
      <c r="L177" s="1" t="s">
        <v>1409</v>
      </c>
    </row>
    <row r="178" spans="2:12">
      <c r="B178" s="7">
        <v>325</v>
      </c>
      <c r="C178" s="22">
        <v>171</v>
      </c>
      <c r="D178" s="1">
        <v>0</v>
      </c>
      <c r="E178" s="1">
        <v>12</v>
      </c>
      <c r="F178" s="1">
        <v>511301</v>
      </c>
      <c r="G178" s="1">
        <v>1</v>
      </c>
      <c r="H178" s="1">
        <v>6300</v>
      </c>
      <c r="J178" s="1" t="s">
        <v>3347</v>
      </c>
      <c r="L178" s="1" t="s">
        <v>1409</v>
      </c>
    </row>
    <row r="179" spans="2:12">
      <c r="B179" s="7">
        <v>325</v>
      </c>
      <c r="C179" s="22">
        <v>172</v>
      </c>
      <c r="D179" s="1">
        <v>0</v>
      </c>
      <c r="E179" s="1">
        <v>12</v>
      </c>
      <c r="F179" s="1">
        <v>512301</v>
      </c>
      <c r="G179" s="1">
        <v>1</v>
      </c>
      <c r="H179" s="1">
        <v>18800</v>
      </c>
      <c r="J179" s="1" t="s">
        <v>3347</v>
      </c>
      <c r="L179" s="1" t="s">
        <v>1409</v>
      </c>
    </row>
    <row r="180" spans="2:12">
      <c r="B180" s="7">
        <v>325</v>
      </c>
      <c r="C180" s="22">
        <v>173</v>
      </c>
      <c r="D180" s="1">
        <v>0</v>
      </c>
      <c r="E180" s="1">
        <v>12</v>
      </c>
      <c r="F180" s="1">
        <v>513301</v>
      </c>
      <c r="G180" s="1">
        <v>1</v>
      </c>
      <c r="H180" s="1">
        <v>18800</v>
      </c>
      <c r="J180" s="1" t="s">
        <v>3347</v>
      </c>
      <c r="L180" s="1" t="s">
        <v>1409</v>
      </c>
    </row>
    <row r="181" spans="2:12">
      <c r="B181" s="7">
        <v>325</v>
      </c>
      <c r="C181" s="22">
        <v>174</v>
      </c>
      <c r="D181" s="1">
        <v>0</v>
      </c>
      <c r="E181" s="1">
        <v>12</v>
      </c>
      <c r="F181" s="1">
        <v>514301</v>
      </c>
      <c r="G181" s="1">
        <v>1</v>
      </c>
      <c r="H181" s="1">
        <v>5000</v>
      </c>
      <c r="J181" s="1" t="s">
        <v>3347</v>
      </c>
      <c r="L181" s="1" t="s">
        <v>1409</v>
      </c>
    </row>
    <row r="182" spans="2:12">
      <c r="B182" s="7">
        <v>325</v>
      </c>
      <c r="C182" s="22">
        <v>175</v>
      </c>
      <c r="D182" s="1">
        <v>0</v>
      </c>
      <c r="E182" s="1">
        <v>12</v>
      </c>
      <c r="F182" s="1">
        <v>515301</v>
      </c>
      <c r="G182" s="1">
        <v>1</v>
      </c>
      <c r="H182" s="1">
        <v>5000</v>
      </c>
      <c r="J182" s="1" t="s">
        <v>3347</v>
      </c>
      <c r="L182" s="1" t="s">
        <v>1409</v>
      </c>
    </row>
    <row r="183" spans="2:12">
      <c r="B183" s="7">
        <v>325</v>
      </c>
      <c r="C183" s="22">
        <v>176</v>
      </c>
      <c r="D183" s="1">
        <v>0</v>
      </c>
      <c r="E183" s="1">
        <v>12</v>
      </c>
      <c r="F183" s="1">
        <v>516301</v>
      </c>
      <c r="G183" s="1">
        <v>1</v>
      </c>
      <c r="H183" s="1">
        <v>15000</v>
      </c>
      <c r="J183" s="1" t="s">
        <v>3347</v>
      </c>
      <c r="L183" s="1" t="s">
        <v>1409</v>
      </c>
    </row>
    <row r="184" spans="2:12">
      <c r="B184" s="7">
        <v>325</v>
      </c>
      <c r="C184" s="22">
        <v>177</v>
      </c>
      <c r="D184" s="1">
        <v>0</v>
      </c>
      <c r="E184" s="1">
        <v>12</v>
      </c>
      <c r="F184" s="1">
        <v>517301</v>
      </c>
      <c r="G184" s="1">
        <v>1</v>
      </c>
      <c r="H184" s="1">
        <v>15000</v>
      </c>
      <c r="J184" s="1" t="s">
        <v>3347</v>
      </c>
      <c r="L184" s="1" t="s">
        <v>1409</v>
      </c>
    </row>
    <row r="185" spans="2:12">
      <c r="B185" s="7">
        <v>325</v>
      </c>
      <c r="C185" s="22">
        <v>178</v>
      </c>
      <c r="D185" s="1">
        <v>0</v>
      </c>
      <c r="E185" s="1">
        <v>12</v>
      </c>
      <c r="F185" s="1">
        <v>518301</v>
      </c>
      <c r="G185" s="1">
        <v>1</v>
      </c>
      <c r="H185" s="1">
        <v>15000</v>
      </c>
      <c r="J185" s="1" t="s">
        <v>3347</v>
      </c>
      <c r="L185" s="1" t="s">
        <v>1409</v>
      </c>
    </row>
    <row r="186" spans="2:12">
      <c r="B186" s="7">
        <v>325</v>
      </c>
      <c r="C186" s="22">
        <v>179</v>
      </c>
      <c r="D186" s="1">
        <v>0</v>
      </c>
      <c r="E186" s="1">
        <v>12</v>
      </c>
      <c r="F186" s="1">
        <v>501201</v>
      </c>
      <c r="G186" s="1">
        <v>1</v>
      </c>
      <c r="H186" s="1">
        <v>7500</v>
      </c>
      <c r="J186" s="1" t="s">
        <v>3347</v>
      </c>
      <c r="L186" s="1" t="s">
        <v>1409</v>
      </c>
    </row>
    <row r="187" spans="2:12">
      <c r="B187" s="7">
        <v>325</v>
      </c>
      <c r="C187" s="22">
        <v>180</v>
      </c>
      <c r="D187" s="1">
        <v>0</v>
      </c>
      <c r="E187" s="1">
        <v>12</v>
      </c>
      <c r="F187" s="1">
        <v>502201</v>
      </c>
      <c r="G187" s="1">
        <v>1</v>
      </c>
      <c r="H187" s="1">
        <v>7500</v>
      </c>
      <c r="J187" s="1" t="s">
        <v>3347</v>
      </c>
      <c r="L187" s="1" t="s">
        <v>1409</v>
      </c>
    </row>
    <row r="188" spans="2:12">
      <c r="B188" s="7">
        <v>325</v>
      </c>
      <c r="C188" s="22">
        <v>181</v>
      </c>
      <c r="D188" s="1">
        <v>0</v>
      </c>
      <c r="E188" s="1">
        <v>12</v>
      </c>
      <c r="F188" s="1">
        <v>503201</v>
      </c>
      <c r="G188" s="1">
        <v>1</v>
      </c>
      <c r="H188" s="1">
        <v>7500</v>
      </c>
      <c r="J188" s="1" t="s">
        <v>3347</v>
      </c>
      <c r="L188" s="1" t="s">
        <v>1409</v>
      </c>
    </row>
    <row r="189" spans="2:12">
      <c r="B189" s="7">
        <v>325</v>
      </c>
      <c r="C189" s="22">
        <v>182</v>
      </c>
      <c r="D189" s="1">
        <v>0</v>
      </c>
      <c r="E189" s="1">
        <v>12</v>
      </c>
      <c r="F189" s="1">
        <v>504201</v>
      </c>
      <c r="G189" s="1">
        <v>1</v>
      </c>
      <c r="H189" s="1">
        <v>10000</v>
      </c>
      <c r="J189" s="1" t="s">
        <v>3347</v>
      </c>
      <c r="L189" s="1" t="s">
        <v>1409</v>
      </c>
    </row>
    <row r="190" spans="2:12">
      <c r="B190" s="7">
        <v>325</v>
      </c>
      <c r="C190" s="22">
        <v>183</v>
      </c>
      <c r="D190" s="1">
        <v>0</v>
      </c>
      <c r="E190" s="1">
        <v>12</v>
      </c>
      <c r="F190" s="1">
        <v>505201</v>
      </c>
      <c r="G190" s="1">
        <v>1</v>
      </c>
      <c r="H190" s="1">
        <v>3100</v>
      </c>
      <c r="J190" s="1" t="s">
        <v>3347</v>
      </c>
      <c r="L190" s="1" t="s">
        <v>1409</v>
      </c>
    </row>
    <row r="191" spans="2:12">
      <c r="B191" s="7">
        <v>325</v>
      </c>
      <c r="C191" s="22">
        <v>184</v>
      </c>
      <c r="D191" s="1">
        <v>0</v>
      </c>
      <c r="E191" s="1">
        <v>12</v>
      </c>
      <c r="F191" s="1">
        <v>506201</v>
      </c>
      <c r="G191" s="1">
        <v>1</v>
      </c>
      <c r="H191" s="1">
        <v>6300</v>
      </c>
      <c r="J191" s="1" t="s">
        <v>3347</v>
      </c>
      <c r="L191" s="1" t="s">
        <v>1409</v>
      </c>
    </row>
    <row r="192" spans="2:12">
      <c r="B192" s="7">
        <v>325</v>
      </c>
      <c r="C192" s="22">
        <v>185</v>
      </c>
      <c r="D192" s="1">
        <v>0</v>
      </c>
      <c r="E192" s="1">
        <v>12</v>
      </c>
      <c r="F192" s="1">
        <v>507201</v>
      </c>
      <c r="G192" s="1">
        <v>1</v>
      </c>
      <c r="H192" s="1">
        <v>3100</v>
      </c>
      <c r="J192" s="1" t="s">
        <v>3347</v>
      </c>
      <c r="L192" s="1" t="s">
        <v>1409</v>
      </c>
    </row>
    <row r="193" spans="2:12">
      <c r="B193" s="7">
        <v>325</v>
      </c>
      <c r="C193" s="22">
        <v>186</v>
      </c>
      <c r="D193" s="1">
        <v>0</v>
      </c>
      <c r="E193" s="1">
        <v>12</v>
      </c>
      <c r="F193" s="1">
        <v>508201</v>
      </c>
      <c r="G193" s="1">
        <v>1</v>
      </c>
      <c r="H193" s="1">
        <v>3100</v>
      </c>
      <c r="J193" s="1" t="s">
        <v>3347</v>
      </c>
      <c r="L193" s="1" t="s">
        <v>1409</v>
      </c>
    </row>
    <row r="194" spans="2:12">
      <c r="B194" s="7">
        <v>325</v>
      </c>
      <c r="C194" s="22">
        <v>187</v>
      </c>
      <c r="D194" s="1">
        <v>0</v>
      </c>
      <c r="E194" s="1">
        <v>12</v>
      </c>
      <c r="F194" s="1">
        <v>509201</v>
      </c>
      <c r="G194" s="1">
        <v>1</v>
      </c>
      <c r="H194" s="1">
        <v>3100</v>
      </c>
      <c r="J194" s="1" t="s">
        <v>3347</v>
      </c>
      <c r="L194" s="1" t="s">
        <v>1409</v>
      </c>
    </row>
    <row r="195" spans="2:12">
      <c r="B195" s="7">
        <v>325</v>
      </c>
      <c r="C195" s="22">
        <v>188</v>
      </c>
      <c r="D195" s="1">
        <v>0</v>
      </c>
      <c r="E195" s="1">
        <v>12</v>
      </c>
      <c r="F195" s="1">
        <v>510201</v>
      </c>
      <c r="G195" s="1">
        <v>1</v>
      </c>
      <c r="H195" s="1">
        <v>3100</v>
      </c>
      <c r="J195" s="1" t="s">
        <v>3347</v>
      </c>
      <c r="L195" s="1" t="s">
        <v>1409</v>
      </c>
    </row>
    <row r="196" spans="2:12">
      <c r="B196" s="7">
        <v>325</v>
      </c>
      <c r="C196" s="22">
        <v>189</v>
      </c>
      <c r="D196" s="1">
        <v>0</v>
      </c>
      <c r="E196" s="1">
        <v>12</v>
      </c>
      <c r="F196" s="1">
        <v>511201</v>
      </c>
      <c r="G196" s="1">
        <v>1</v>
      </c>
      <c r="H196" s="1">
        <v>3100</v>
      </c>
      <c r="J196" s="1" t="s">
        <v>3347</v>
      </c>
      <c r="L196" s="1" t="s">
        <v>1409</v>
      </c>
    </row>
    <row r="197" spans="2:12">
      <c r="B197" s="7">
        <v>325</v>
      </c>
      <c r="C197" s="22">
        <v>190</v>
      </c>
      <c r="D197" s="1">
        <v>0</v>
      </c>
      <c r="E197" s="1">
        <v>12</v>
      </c>
      <c r="F197" s="1">
        <v>512201</v>
      </c>
      <c r="G197" s="1">
        <v>1</v>
      </c>
      <c r="H197" s="1">
        <v>9400</v>
      </c>
      <c r="J197" s="1" t="s">
        <v>3347</v>
      </c>
      <c r="L197" s="1" t="s">
        <v>1409</v>
      </c>
    </row>
    <row r="198" spans="2:12">
      <c r="B198" s="7">
        <v>325</v>
      </c>
      <c r="C198" s="22">
        <v>191</v>
      </c>
      <c r="D198" s="1">
        <v>0</v>
      </c>
      <c r="E198" s="1">
        <v>12</v>
      </c>
      <c r="F198" s="1">
        <v>513201</v>
      </c>
      <c r="G198" s="1">
        <v>1</v>
      </c>
      <c r="H198" s="1">
        <v>9400</v>
      </c>
      <c r="J198" s="1" t="s">
        <v>3347</v>
      </c>
      <c r="L198" s="1" t="s">
        <v>1409</v>
      </c>
    </row>
    <row r="199" spans="2:12">
      <c r="B199" s="7">
        <v>325</v>
      </c>
      <c r="C199" s="22">
        <v>192</v>
      </c>
      <c r="D199" s="1">
        <v>0</v>
      </c>
      <c r="E199" s="1">
        <v>12</v>
      </c>
      <c r="F199" s="1">
        <v>514201</v>
      </c>
      <c r="G199" s="1">
        <v>1</v>
      </c>
      <c r="H199" s="1">
        <v>2500</v>
      </c>
      <c r="J199" s="1" t="s">
        <v>3347</v>
      </c>
      <c r="L199" s="1" t="s">
        <v>1409</v>
      </c>
    </row>
    <row r="200" spans="2:12">
      <c r="B200" s="7">
        <v>325</v>
      </c>
      <c r="C200" s="22">
        <v>193</v>
      </c>
      <c r="D200" s="1">
        <v>0</v>
      </c>
      <c r="E200" s="1">
        <v>12</v>
      </c>
      <c r="F200" s="1">
        <v>515201</v>
      </c>
      <c r="G200" s="1">
        <v>1</v>
      </c>
      <c r="H200" s="1">
        <v>2500</v>
      </c>
      <c r="J200" s="1" t="s">
        <v>3347</v>
      </c>
      <c r="L200" s="1" t="s">
        <v>1409</v>
      </c>
    </row>
    <row r="201" spans="2:12">
      <c r="B201" s="7">
        <v>325</v>
      </c>
      <c r="C201" s="22">
        <v>194</v>
      </c>
      <c r="D201" s="1">
        <v>0</v>
      </c>
      <c r="E201" s="1">
        <v>12</v>
      </c>
      <c r="F201" s="1">
        <v>516201</v>
      </c>
      <c r="G201" s="1">
        <v>1</v>
      </c>
      <c r="H201" s="1">
        <v>7500</v>
      </c>
      <c r="J201" s="1" t="s">
        <v>3347</v>
      </c>
      <c r="L201" s="1" t="s">
        <v>1409</v>
      </c>
    </row>
    <row r="202" spans="2:12">
      <c r="B202" s="7">
        <v>325</v>
      </c>
      <c r="C202" s="22">
        <v>195</v>
      </c>
      <c r="D202" s="1">
        <v>0</v>
      </c>
      <c r="E202" s="1">
        <v>12</v>
      </c>
      <c r="F202" s="1">
        <v>517201</v>
      </c>
      <c r="G202" s="1">
        <v>1</v>
      </c>
      <c r="H202" s="1">
        <v>7500</v>
      </c>
      <c r="J202" s="1" t="s">
        <v>3347</v>
      </c>
      <c r="L202" s="1" t="s">
        <v>1409</v>
      </c>
    </row>
    <row r="203" ht="17.25" spans="1:21">
      <c r="A203" s="26"/>
      <c r="B203" s="23">
        <v>325</v>
      </c>
      <c r="C203" s="24">
        <v>196</v>
      </c>
      <c r="D203" s="26">
        <v>0</v>
      </c>
      <c r="E203" s="26">
        <v>12</v>
      </c>
      <c r="F203" s="26">
        <v>518201</v>
      </c>
      <c r="G203" s="26">
        <v>1</v>
      </c>
      <c r="H203" s="26">
        <v>7500</v>
      </c>
      <c r="I203" s="26"/>
      <c r="J203" s="26" t="s">
        <v>3347</v>
      </c>
      <c r="K203" s="26"/>
      <c r="L203" s="26" t="s">
        <v>1409</v>
      </c>
      <c r="M203" s="26"/>
      <c r="N203" s="26"/>
      <c r="O203" s="26"/>
      <c r="P203" s="26"/>
      <c r="Q203" s="26"/>
      <c r="R203" s="26"/>
      <c r="S203" s="26"/>
      <c r="T203" s="26"/>
      <c r="U203" s="26"/>
    </row>
    <row r="204" ht="17.25" spans="2:12">
      <c r="B204" s="7">
        <v>367</v>
      </c>
      <c r="C204" s="22">
        <v>1</v>
      </c>
      <c r="D204" s="22">
        <v>0</v>
      </c>
      <c r="E204" s="22">
        <v>12</v>
      </c>
      <c r="F204" s="7">
        <v>200212</v>
      </c>
      <c r="G204" s="7">
        <v>1</v>
      </c>
      <c r="H204" s="7"/>
      <c r="I204" s="7"/>
      <c r="J204" s="7"/>
      <c r="K204" s="7">
        <v>50000</v>
      </c>
      <c r="L204" s="20"/>
    </row>
    <row r="205" spans="2:12">
      <c r="B205" s="7">
        <v>367</v>
      </c>
      <c r="C205" s="22">
        <v>2</v>
      </c>
      <c r="D205" s="22">
        <v>0</v>
      </c>
      <c r="E205" s="22">
        <v>12</v>
      </c>
      <c r="F205" s="7">
        <v>200213</v>
      </c>
      <c r="G205" s="7">
        <v>1</v>
      </c>
      <c r="H205" s="7"/>
      <c r="I205" s="7"/>
      <c r="J205" s="7"/>
      <c r="K205" s="7">
        <v>50000</v>
      </c>
      <c r="L205" s="20"/>
    </row>
    <row r="206" spans="2:12">
      <c r="B206" s="7">
        <v>367</v>
      </c>
      <c r="C206" s="22">
        <v>3</v>
      </c>
      <c r="D206" s="22">
        <v>0</v>
      </c>
      <c r="E206" s="22">
        <v>12</v>
      </c>
      <c r="F206" s="7">
        <v>900010</v>
      </c>
      <c r="G206" s="7">
        <v>1</v>
      </c>
      <c r="H206" s="7"/>
      <c r="I206" s="7"/>
      <c r="J206" s="7"/>
      <c r="K206" s="7">
        <v>50000</v>
      </c>
      <c r="L206" s="20"/>
    </row>
    <row r="207" spans="2:12">
      <c r="B207" s="7">
        <v>367</v>
      </c>
      <c r="C207" s="22">
        <v>4</v>
      </c>
      <c r="D207" s="22">
        <v>0</v>
      </c>
      <c r="E207" s="22">
        <v>12</v>
      </c>
      <c r="F207" s="7">
        <v>900011</v>
      </c>
      <c r="G207" s="7">
        <v>1</v>
      </c>
      <c r="H207" s="7"/>
      <c r="I207" s="7"/>
      <c r="J207" s="7"/>
      <c r="K207" s="7">
        <v>50000</v>
      </c>
      <c r="L207" s="20"/>
    </row>
    <row r="208" spans="2:12">
      <c r="B208" s="7">
        <v>367</v>
      </c>
      <c r="C208" s="22">
        <v>5</v>
      </c>
      <c r="D208" s="22">
        <v>0</v>
      </c>
      <c r="E208" s="22">
        <v>12</v>
      </c>
      <c r="F208" s="7">
        <v>220011</v>
      </c>
      <c r="G208" s="7">
        <v>1</v>
      </c>
      <c r="H208" s="7"/>
      <c r="I208" s="7"/>
      <c r="J208" s="7"/>
      <c r="K208" s="7">
        <v>40000</v>
      </c>
      <c r="L208" s="20"/>
    </row>
    <row r="209" spans="2:12">
      <c r="B209" s="7">
        <v>367</v>
      </c>
      <c r="C209" s="22">
        <v>6</v>
      </c>
      <c r="D209" s="22">
        <v>0</v>
      </c>
      <c r="E209" s="22">
        <v>12</v>
      </c>
      <c r="F209" s="7">
        <v>200969</v>
      </c>
      <c r="G209" s="7">
        <v>1</v>
      </c>
      <c r="H209" s="7"/>
      <c r="I209" s="7"/>
      <c r="J209" s="7"/>
      <c r="K209" s="7">
        <v>4000</v>
      </c>
      <c r="L209" s="20"/>
    </row>
    <row r="210" spans="2:12">
      <c r="B210" s="7">
        <v>367</v>
      </c>
      <c r="C210" s="22">
        <v>7</v>
      </c>
      <c r="D210" s="22">
        <v>0</v>
      </c>
      <c r="E210" s="22">
        <v>12</v>
      </c>
      <c r="F210" s="7">
        <v>220010</v>
      </c>
      <c r="G210" s="7">
        <v>1</v>
      </c>
      <c r="H210" s="7"/>
      <c r="I210" s="7"/>
      <c r="J210" s="7"/>
      <c r="K210" s="7">
        <v>8000</v>
      </c>
      <c r="L210" s="20"/>
    </row>
    <row r="211" spans="2:12">
      <c r="B211" s="7">
        <v>367</v>
      </c>
      <c r="C211" s="22">
        <v>8</v>
      </c>
      <c r="D211" s="22">
        <v>0</v>
      </c>
      <c r="E211" s="22">
        <v>12</v>
      </c>
      <c r="F211" s="7">
        <v>500006</v>
      </c>
      <c r="G211" s="7">
        <v>1</v>
      </c>
      <c r="H211" s="7"/>
      <c r="I211" s="7"/>
      <c r="J211" s="7"/>
      <c r="K211" s="7">
        <v>1000</v>
      </c>
      <c r="L211" s="20"/>
    </row>
    <row r="212" spans="2:12">
      <c r="B212" s="7">
        <v>367</v>
      </c>
      <c r="C212" s="22">
        <v>9</v>
      </c>
      <c r="D212" s="22">
        <v>0</v>
      </c>
      <c r="E212" s="22">
        <v>12</v>
      </c>
      <c r="F212" s="7">
        <v>200005</v>
      </c>
      <c r="G212" s="7">
        <v>5</v>
      </c>
      <c r="H212" s="7"/>
      <c r="I212" s="7"/>
      <c r="J212" s="7"/>
      <c r="K212" s="7">
        <v>500</v>
      </c>
      <c r="L212" s="20"/>
    </row>
    <row r="213" spans="2:12">
      <c r="B213" s="7">
        <v>367</v>
      </c>
      <c r="C213" s="22">
        <v>10</v>
      </c>
      <c r="D213" s="22">
        <v>0</v>
      </c>
      <c r="E213" s="22">
        <v>12</v>
      </c>
      <c r="F213" s="7">
        <v>200015</v>
      </c>
      <c r="G213" s="7">
        <v>10</v>
      </c>
      <c r="H213" s="7"/>
      <c r="I213" s="7"/>
      <c r="J213" s="7"/>
      <c r="K213" s="7">
        <v>100</v>
      </c>
      <c r="L213" s="20"/>
    </row>
    <row r="214" spans="2:12">
      <c r="B214" s="7">
        <v>367</v>
      </c>
      <c r="C214" s="22">
        <v>11</v>
      </c>
      <c r="D214" s="22">
        <v>0</v>
      </c>
      <c r="E214" s="22">
        <v>12</v>
      </c>
      <c r="F214" s="7">
        <v>200208</v>
      </c>
      <c r="G214" s="7">
        <v>10</v>
      </c>
      <c r="H214" s="7"/>
      <c r="I214" s="7"/>
      <c r="J214" s="7"/>
      <c r="K214" s="7">
        <v>100</v>
      </c>
      <c r="L214" s="20"/>
    </row>
    <row r="215" spans="2:12">
      <c r="B215" s="7">
        <v>367</v>
      </c>
      <c r="C215" s="22">
        <v>12</v>
      </c>
      <c r="D215" s="22">
        <v>0</v>
      </c>
      <c r="E215" s="22">
        <v>12</v>
      </c>
      <c r="F215" s="7">
        <v>200005</v>
      </c>
      <c r="G215" s="7">
        <v>1</v>
      </c>
      <c r="H215" s="7"/>
      <c r="I215" s="7"/>
      <c r="J215" s="7"/>
      <c r="K215" s="7">
        <v>100</v>
      </c>
      <c r="L215" s="20"/>
    </row>
    <row r="216" spans="2:12">
      <c r="B216" s="7">
        <v>367</v>
      </c>
      <c r="C216" s="22">
        <v>13</v>
      </c>
      <c r="D216" s="22">
        <v>0</v>
      </c>
      <c r="E216" s="22">
        <v>12</v>
      </c>
      <c r="F216" s="7">
        <v>200001</v>
      </c>
      <c r="G216" s="7">
        <v>1</v>
      </c>
      <c r="H216" s="7"/>
      <c r="I216" s="7"/>
      <c r="J216" s="7"/>
      <c r="K216" s="7">
        <v>100</v>
      </c>
      <c r="L216" s="20"/>
    </row>
    <row r="217" ht="17.25" spans="2:12">
      <c r="B217" s="23">
        <v>367</v>
      </c>
      <c r="C217" s="22">
        <v>14</v>
      </c>
      <c r="D217" s="24">
        <v>0</v>
      </c>
      <c r="E217" s="24">
        <v>12</v>
      </c>
      <c r="F217" s="23">
        <v>200015</v>
      </c>
      <c r="G217" s="23">
        <v>1</v>
      </c>
      <c r="H217" s="23"/>
      <c r="I217" s="23"/>
      <c r="J217" s="23"/>
      <c r="K217" s="23">
        <v>10</v>
      </c>
      <c r="L217" s="25"/>
    </row>
    <row r="218" ht="17.25" spans="2:12">
      <c r="B218" s="7">
        <v>367</v>
      </c>
      <c r="C218" s="22">
        <v>15</v>
      </c>
      <c r="D218" s="22">
        <v>0</v>
      </c>
      <c r="E218" s="22">
        <v>12</v>
      </c>
      <c r="F218" s="7">
        <v>200005</v>
      </c>
      <c r="G218" s="7">
        <v>30</v>
      </c>
      <c r="H218" s="7">
        <v>3000</v>
      </c>
      <c r="I218" s="7"/>
      <c r="J218" s="7" t="s">
        <v>3320</v>
      </c>
      <c r="K218" s="7"/>
      <c r="L218" s="20" t="s">
        <v>1409</v>
      </c>
    </row>
    <row r="219" spans="2:12">
      <c r="B219" s="7">
        <v>367</v>
      </c>
      <c r="C219" s="22">
        <v>16</v>
      </c>
      <c r="D219" s="22">
        <v>0</v>
      </c>
      <c r="E219" s="22">
        <v>12</v>
      </c>
      <c r="F219" s="7">
        <v>200005</v>
      </c>
      <c r="G219" s="7">
        <v>30</v>
      </c>
      <c r="H219" s="7">
        <v>2400</v>
      </c>
      <c r="I219" s="7"/>
      <c r="J219" s="7" t="s">
        <v>3320</v>
      </c>
      <c r="K219" s="7"/>
      <c r="L219" s="20">
        <v>8</v>
      </c>
    </row>
    <row r="220" spans="2:12">
      <c r="B220" s="7">
        <v>367</v>
      </c>
      <c r="C220" s="22">
        <v>17</v>
      </c>
      <c r="D220" s="22">
        <v>0</v>
      </c>
      <c r="E220" s="22">
        <v>12</v>
      </c>
      <c r="F220" s="7">
        <v>200005</v>
      </c>
      <c r="G220" s="7">
        <v>30</v>
      </c>
      <c r="H220" s="7">
        <v>1500</v>
      </c>
      <c r="I220" s="7"/>
      <c r="J220" s="7" t="s">
        <v>3348</v>
      </c>
      <c r="K220" s="7"/>
      <c r="L220" s="20">
        <v>5</v>
      </c>
    </row>
    <row r="221" spans="2:12">
      <c r="B221" s="7">
        <v>367</v>
      </c>
      <c r="C221" s="22">
        <v>18</v>
      </c>
      <c r="D221" s="22">
        <v>0</v>
      </c>
      <c r="E221" s="22">
        <v>12</v>
      </c>
      <c r="F221" s="7">
        <v>200005</v>
      </c>
      <c r="G221" s="7">
        <v>30</v>
      </c>
      <c r="H221" s="7">
        <v>900</v>
      </c>
      <c r="I221" s="7"/>
      <c r="J221" s="7" t="s">
        <v>3328</v>
      </c>
      <c r="K221" s="7"/>
      <c r="L221" s="20">
        <v>3</v>
      </c>
    </row>
    <row r="222" spans="2:12">
      <c r="B222" s="7">
        <v>367</v>
      </c>
      <c r="C222" s="22">
        <v>19</v>
      </c>
      <c r="D222" s="22">
        <v>0</v>
      </c>
      <c r="E222" s="22">
        <v>12</v>
      </c>
      <c r="F222" s="7">
        <v>200005</v>
      </c>
      <c r="G222" s="7">
        <v>100</v>
      </c>
      <c r="H222" s="7">
        <v>8000</v>
      </c>
      <c r="I222" s="7"/>
      <c r="J222" s="7" t="s">
        <v>3320</v>
      </c>
      <c r="K222" s="7"/>
      <c r="L222" s="20">
        <v>8</v>
      </c>
    </row>
    <row r="223" spans="2:12">
      <c r="B223" s="7">
        <v>367</v>
      </c>
      <c r="C223" s="22">
        <v>20</v>
      </c>
      <c r="D223" s="22">
        <v>0</v>
      </c>
      <c r="E223" s="22">
        <v>12</v>
      </c>
      <c r="F223" s="7">
        <v>200005</v>
      </c>
      <c r="G223" s="7">
        <v>100</v>
      </c>
      <c r="H223" s="7">
        <v>5000</v>
      </c>
      <c r="I223" s="7"/>
      <c r="J223" s="7" t="s">
        <v>3348</v>
      </c>
      <c r="K223" s="7"/>
      <c r="L223" s="20">
        <v>5</v>
      </c>
    </row>
    <row r="224" spans="2:12">
      <c r="B224" s="7">
        <v>367</v>
      </c>
      <c r="C224" s="22">
        <v>21</v>
      </c>
      <c r="D224" s="22">
        <v>0</v>
      </c>
      <c r="E224" s="22">
        <v>12</v>
      </c>
      <c r="F224" s="7">
        <v>200005</v>
      </c>
      <c r="G224" s="7">
        <v>100</v>
      </c>
      <c r="H224" s="7">
        <v>3000</v>
      </c>
      <c r="I224" s="7"/>
      <c r="J224" s="7" t="s">
        <v>3328</v>
      </c>
      <c r="K224" s="7"/>
      <c r="L224" s="20">
        <v>3</v>
      </c>
    </row>
    <row r="225" spans="2:12">
      <c r="B225" s="7">
        <v>367</v>
      </c>
      <c r="C225" s="22">
        <v>22</v>
      </c>
      <c r="D225" s="22">
        <v>0</v>
      </c>
      <c r="E225" s="22">
        <v>12</v>
      </c>
      <c r="F225" s="7">
        <v>200015</v>
      </c>
      <c r="G225" s="7">
        <v>300</v>
      </c>
      <c r="H225" s="7">
        <v>3000</v>
      </c>
      <c r="I225" s="7"/>
      <c r="J225" s="7" t="s">
        <v>3320</v>
      </c>
      <c r="K225" s="7"/>
      <c r="L225" s="20" t="s">
        <v>1409</v>
      </c>
    </row>
    <row r="226" spans="2:12">
      <c r="B226" s="7">
        <v>367</v>
      </c>
      <c r="C226" s="22">
        <v>23</v>
      </c>
      <c r="D226" s="22">
        <v>0</v>
      </c>
      <c r="E226" s="22">
        <v>12</v>
      </c>
      <c r="F226" s="7">
        <v>200015</v>
      </c>
      <c r="G226" s="7">
        <v>300</v>
      </c>
      <c r="H226" s="7">
        <v>2400</v>
      </c>
      <c r="I226" s="7"/>
      <c r="J226" s="7" t="s">
        <v>3320</v>
      </c>
      <c r="K226" s="7"/>
      <c r="L226" s="20">
        <v>8</v>
      </c>
    </row>
    <row r="227" spans="2:12">
      <c r="B227" s="7">
        <v>367</v>
      </c>
      <c r="C227" s="22">
        <v>24</v>
      </c>
      <c r="D227" s="22">
        <v>0</v>
      </c>
      <c r="E227" s="22">
        <v>12</v>
      </c>
      <c r="F227" s="7">
        <v>200015</v>
      </c>
      <c r="G227" s="7">
        <v>300</v>
      </c>
      <c r="H227" s="7">
        <v>1500</v>
      </c>
      <c r="I227" s="7"/>
      <c r="J227" s="7" t="s">
        <v>3349</v>
      </c>
      <c r="K227" s="7"/>
      <c r="L227" s="20">
        <v>5</v>
      </c>
    </row>
    <row r="228" spans="2:12">
      <c r="B228" s="7">
        <v>367</v>
      </c>
      <c r="C228" s="22">
        <v>25</v>
      </c>
      <c r="D228" s="22">
        <v>0</v>
      </c>
      <c r="E228" s="22">
        <v>12</v>
      </c>
      <c r="F228" s="7">
        <v>200015</v>
      </c>
      <c r="G228" s="7">
        <v>300</v>
      </c>
      <c r="H228" s="7">
        <v>900</v>
      </c>
      <c r="I228" s="7"/>
      <c r="J228" s="7" t="s">
        <v>3328</v>
      </c>
      <c r="K228" s="7"/>
      <c r="L228" s="20">
        <v>3</v>
      </c>
    </row>
    <row r="229" spans="2:12">
      <c r="B229" s="7">
        <v>367</v>
      </c>
      <c r="C229" s="22">
        <v>26</v>
      </c>
      <c r="D229" s="22">
        <v>0</v>
      </c>
      <c r="E229" s="22">
        <v>12</v>
      </c>
      <c r="F229" s="7">
        <v>200015</v>
      </c>
      <c r="G229" s="7">
        <v>1000</v>
      </c>
      <c r="H229" s="7">
        <v>8000</v>
      </c>
      <c r="I229" s="7"/>
      <c r="J229" s="7" t="s">
        <v>3320</v>
      </c>
      <c r="K229" s="7"/>
      <c r="L229" s="20">
        <v>8</v>
      </c>
    </row>
    <row r="230" spans="2:12">
      <c r="B230" s="7">
        <v>367</v>
      </c>
      <c r="C230" s="22">
        <v>27</v>
      </c>
      <c r="D230" s="22">
        <v>0</v>
      </c>
      <c r="E230" s="22">
        <v>12</v>
      </c>
      <c r="F230" s="7">
        <v>200015</v>
      </c>
      <c r="G230" s="7">
        <v>1000</v>
      </c>
      <c r="H230" s="7">
        <v>5000</v>
      </c>
      <c r="I230" s="7"/>
      <c r="J230" s="7" t="s">
        <v>3349</v>
      </c>
      <c r="K230" s="7"/>
      <c r="L230" s="20">
        <v>5</v>
      </c>
    </row>
    <row r="231" spans="2:12">
      <c r="B231" s="7">
        <v>367</v>
      </c>
      <c r="C231" s="22">
        <v>28</v>
      </c>
      <c r="D231" s="22">
        <v>0</v>
      </c>
      <c r="E231" s="22">
        <v>12</v>
      </c>
      <c r="F231" s="7">
        <v>200015</v>
      </c>
      <c r="G231" s="7">
        <v>1000</v>
      </c>
      <c r="H231" s="7">
        <v>3000</v>
      </c>
      <c r="I231" s="7"/>
      <c r="J231" s="7" t="s">
        <v>3328</v>
      </c>
      <c r="K231" s="7"/>
      <c r="L231" s="20">
        <v>3</v>
      </c>
    </row>
    <row r="232" spans="2:12">
      <c r="B232" s="7">
        <v>367</v>
      </c>
      <c r="C232" s="22">
        <v>29</v>
      </c>
      <c r="D232" s="22">
        <v>0</v>
      </c>
      <c r="E232" s="22">
        <v>12</v>
      </c>
      <c r="F232" s="7">
        <v>200208</v>
      </c>
      <c r="G232" s="7">
        <v>300</v>
      </c>
      <c r="H232" s="7">
        <v>3000</v>
      </c>
      <c r="I232" s="7"/>
      <c r="J232" s="7" t="s">
        <v>3320</v>
      </c>
      <c r="K232" s="7"/>
      <c r="L232" s="20" t="s">
        <v>1409</v>
      </c>
    </row>
    <row r="233" spans="2:12">
      <c r="B233" s="7">
        <v>367</v>
      </c>
      <c r="C233" s="22">
        <v>30</v>
      </c>
      <c r="D233" s="22">
        <v>0</v>
      </c>
      <c r="E233" s="22">
        <v>12</v>
      </c>
      <c r="F233" s="7">
        <v>200208</v>
      </c>
      <c r="G233" s="7">
        <v>300</v>
      </c>
      <c r="H233" s="7">
        <v>2400</v>
      </c>
      <c r="I233" s="7"/>
      <c r="J233" s="7" t="s">
        <v>3320</v>
      </c>
      <c r="K233" s="7"/>
      <c r="L233" s="20">
        <v>8</v>
      </c>
    </row>
    <row r="234" spans="2:12">
      <c r="B234" s="7">
        <v>367</v>
      </c>
      <c r="C234" s="22">
        <v>31</v>
      </c>
      <c r="D234" s="22">
        <v>0</v>
      </c>
      <c r="E234" s="22">
        <v>12</v>
      </c>
      <c r="F234" s="7">
        <v>200208</v>
      </c>
      <c r="G234" s="7">
        <v>300</v>
      </c>
      <c r="H234" s="7">
        <v>1500</v>
      </c>
      <c r="I234" s="7"/>
      <c r="J234" s="7" t="s">
        <v>3348</v>
      </c>
      <c r="K234" s="7"/>
      <c r="L234" s="20">
        <v>5</v>
      </c>
    </row>
    <row r="235" spans="2:12">
      <c r="B235" s="7">
        <v>367</v>
      </c>
      <c r="C235" s="22">
        <v>32</v>
      </c>
      <c r="D235" s="22">
        <v>0</v>
      </c>
      <c r="E235" s="22">
        <v>12</v>
      </c>
      <c r="F235" s="7">
        <v>200208</v>
      </c>
      <c r="G235" s="7">
        <v>300</v>
      </c>
      <c r="H235" s="7">
        <v>900</v>
      </c>
      <c r="I235" s="7"/>
      <c r="J235" s="7" t="s">
        <v>3328</v>
      </c>
      <c r="K235" s="7"/>
      <c r="L235" s="20">
        <v>3</v>
      </c>
    </row>
    <row r="236" spans="2:12">
      <c r="B236" s="7">
        <v>367</v>
      </c>
      <c r="C236" s="22">
        <v>33</v>
      </c>
      <c r="D236" s="22">
        <v>0</v>
      </c>
      <c r="E236" s="22">
        <v>12</v>
      </c>
      <c r="F236" s="7">
        <v>200208</v>
      </c>
      <c r="G236" s="7">
        <v>1000</v>
      </c>
      <c r="H236" s="7">
        <v>8000</v>
      </c>
      <c r="I236" s="7"/>
      <c r="J236" s="7" t="s">
        <v>3320</v>
      </c>
      <c r="K236" s="7"/>
      <c r="L236" s="20">
        <v>8</v>
      </c>
    </row>
    <row r="237" spans="2:12">
      <c r="B237" s="7">
        <v>367</v>
      </c>
      <c r="C237" s="22">
        <v>34</v>
      </c>
      <c r="D237" s="22">
        <v>0</v>
      </c>
      <c r="E237" s="22">
        <v>12</v>
      </c>
      <c r="F237" s="7">
        <v>200208</v>
      </c>
      <c r="G237" s="7">
        <v>1000</v>
      </c>
      <c r="H237" s="7">
        <v>5000</v>
      </c>
      <c r="I237" s="7"/>
      <c r="J237" s="7" t="s">
        <v>3348</v>
      </c>
      <c r="K237" s="7"/>
      <c r="L237" s="20">
        <v>5</v>
      </c>
    </row>
    <row r="238" spans="2:12">
      <c r="B238" s="7">
        <v>367</v>
      </c>
      <c r="C238" s="22">
        <v>35</v>
      </c>
      <c r="D238" s="22">
        <v>0</v>
      </c>
      <c r="E238" s="22">
        <v>12</v>
      </c>
      <c r="F238" s="7">
        <v>200208</v>
      </c>
      <c r="G238" s="7">
        <v>1000</v>
      </c>
      <c r="H238" s="7">
        <v>3000</v>
      </c>
      <c r="I238" s="7"/>
      <c r="J238" s="7" t="s">
        <v>3328</v>
      </c>
      <c r="K238" s="7"/>
      <c r="L238" s="20">
        <v>3</v>
      </c>
    </row>
    <row r="239" spans="2:12">
      <c r="B239" s="7">
        <v>367</v>
      </c>
      <c r="C239" s="22">
        <v>36</v>
      </c>
      <c r="D239" s="22">
        <v>0</v>
      </c>
      <c r="E239" s="22">
        <v>12</v>
      </c>
      <c r="F239" s="7">
        <v>500006</v>
      </c>
      <c r="G239" s="7">
        <v>5</v>
      </c>
      <c r="H239" s="7">
        <v>5000</v>
      </c>
      <c r="I239" s="7"/>
      <c r="J239" s="7" t="s">
        <v>3325</v>
      </c>
      <c r="K239" s="7"/>
      <c r="L239" s="20" t="s">
        <v>1409</v>
      </c>
    </row>
    <row r="240" spans="2:12">
      <c r="B240" s="7">
        <v>367</v>
      </c>
      <c r="C240" s="22">
        <v>37</v>
      </c>
      <c r="D240" s="22">
        <v>0</v>
      </c>
      <c r="E240" s="22">
        <v>12</v>
      </c>
      <c r="F240" s="7">
        <v>500006</v>
      </c>
      <c r="G240" s="7">
        <v>5</v>
      </c>
      <c r="H240" s="7">
        <v>4000</v>
      </c>
      <c r="I240" s="7"/>
      <c r="J240" s="7" t="s">
        <v>3320</v>
      </c>
      <c r="K240" s="7"/>
      <c r="L240" s="20">
        <v>8</v>
      </c>
    </row>
    <row r="241" spans="2:12">
      <c r="B241" s="7">
        <v>367</v>
      </c>
      <c r="C241" s="22">
        <v>38</v>
      </c>
      <c r="D241" s="22">
        <v>0</v>
      </c>
      <c r="E241" s="22">
        <v>12</v>
      </c>
      <c r="F241" s="7">
        <v>500006</v>
      </c>
      <c r="G241" s="7">
        <v>5</v>
      </c>
      <c r="H241" s="7">
        <v>2500</v>
      </c>
      <c r="I241" s="7"/>
      <c r="J241" s="7" t="s">
        <v>3348</v>
      </c>
      <c r="K241" s="7"/>
      <c r="L241" s="20">
        <v>5</v>
      </c>
    </row>
    <row r="242" spans="2:12">
      <c r="B242" s="7">
        <v>367</v>
      </c>
      <c r="C242" s="22">
        <v>39</v>
      </c>
      <c r="D242" s="22">
        <v>0</v>
      </c>
      <c r="E242" s="22">
        <v>12</v>
      </c>
      <c r="F242" s="7">
        <v>500006</v>
      </c>
      <c r="G242" s="7">
        <v>5</v>
      </c>
      <c r="H242" s="7">
        <v>1500</v>
      </c>
      <c r="I242" s="7"/>
      <c r="J242" s="7" t="s">
        <v>3328</v>
      </c>
      <c r="K242" s="7"/>
      <c r="L242" s="20">
        <v>3</v>
      </c>
    </row>
    <row r="243" spans="2:12">
      <c r="B243" s="7">
        <v>367</v>
      </c>
      <c r="C243" s="22">
        <v>40</v>
      </c>
      <c r="D243" s="22">
        <v>0</v>
      </c>
      <c r="E243" s="22">
        <v>12</v>
      </c>
      <c r="F243" s="7">
        <v>500006</v>
      </c>
      <c r="G243" s="7">
        <v>20</v>
      </c>
      <c r="H243" s="7">
        <v>16000</v>
      </c>
      <c r="I243" s="7"/>
      <c r="J243" s="7" t="s">
        <v>3320</v>
      </c>
      <c r="K243" s="7"/>
      <c r="L243" s="20">
        <v>8</v>
      </c>
    </row>
    <row r="244" spans="2:12">
      <c r="B244" s="7">
        <v>367</v>
      </c>
      <c r="C244" s="22">
        <v>41</v>
      </c>
      <c r="D244" s="22">
        <v>0</v>
      </c>
      <c r="E244" s="22">
        <v>12</v>
      </c>
      <c r="F244" s="7">
        <v>500006</v>
      </c>
      <c r="G244" s="7">
        <v>20</v>
      </c>
      <c r="H244" s="7">
        <v>10000</v>
      </c>
      <c r="I244" s="7"/>
      <c r="J244" s="7" t="s">
        <v>3348</v>
      </c>
      <c r="K244" s="7"/>
      <c r="L244" s="20">
        <v>5</v>
      </c>
    </row>
    <row r="245" spans="2:12">
      <c r="B245" s="7">
        <v>367</v>
      </c>
      <c r="C245" s="22">
        <v>42</v>
      </c>
      <c r="D245" s="22">
        <v>0</v>
      </c>
      <c r="E245" s="22">
        <v>12</v>
      </c>
      <c r="F245" s="7">
        <v>500006</v>
      </c>
      <c r="G245" s="7">
        <v>20</v>
      </c>
      <c r="H245" s="7">
        <v>6000</v>
      </c>
      <c r="I245" s="7"/>
      <c r="J245" s="7" t="s">
        <v>3328</v>
      </c>
      <c r="K245" s="7"/>
      <c r="L245" s="20">
        <v>3</v>
      </c>
    </row>
    <row r="246" spans="2:12">
      <c r="B246" s="7">
        <v>367</v>
      </c>
      <c r="C246" s="22">
        <v>43</v>
      </c>
      <c r="D246" s="22">
        <v>0</v>
      </c>
      <c r="E246" s="22">
        <v>12</v>
      </c>
      <c r="F246" s="7">
        <v>200008</v>
      </c>
      <c r="G246" s="7">
        <v>5</v>
      </c>
      <c r="H246" s="7">
        <v>5000</v>
      </c>
      <c r="I246" s="7"/>
      <c r="J246" s="7" t="s">
        <v>3325</v>
      </c>
      <c r="K246" s="7"/>
      <c r="L246" s="20" t="s">
        <v>1409</v>
      </c>
    </row>
    <row r="247" spans="2:12">
      <c r="B247" s="7">
        <v>367</v>
      </c>
      <c r="C247" s="22">
        <v>44</v>
      </c>
      <c r="D247" s="22">
        <v>0</v>
      </c>
      <c r="E247" s="22">
        <v>12</v>
      </c>
      <c r="F247" s="7">
        <v>200008</v>
      </c>
      <c r="G247" s="7">
        <v>5</v>
      </c>
      <c r="H247" s="7">
        <v>4000</v>
      </c>
      <c r="I247" s="7"/>
      <c r="J247" s="7" t="s">
        <v>3320</v>
      </c>
      <c r="K247" s="7"/>
      <c r="L247" s="20">
        <v>8</v>
      </c>
    </row>
    <row r="248" spans="2:12">
      <c r="B248" s="7">
        <v>367</v>
      </c>
      <c r="C248" s="22">
        <v>45</v>
      </c>
      <c r="D248" s="22">
        <v>0</v>
      </c>
      <c r="E248" s="22">
        <v>12</v>
      </c>
      <c r="F248" s="7">
        <v>200008</v>
      </c>
      <c r="G248" s="7">
        <v>5</v>
      </c>
      <c r="H248" s="7">
        <v>2500</v>
      </c>
      <c r="I248" s="7"/>
      <c r="J248" s="7" t="s">
        <v>3327</v>
      </c>
      <c r="K248" s="7"/>
      <c r="L248" s="20">
        <v>5</v>
      </c>
    </row>
    <row r="249" spans="2:12">
      <c r="B249" s="7">
        <v>367</v>
      </c>
      <c r="C249" s="22">
        <v>46</v>
      </c>
      <c r="D249" s="22">
        <v>0</v>
      </c>
      <c r="E249" s="22">
        <v>12</v>
      </c>
      <c r="F249" s="7">
        <v>200008</v>
      </c>
      <c r="G249" s="7">
        <v>5</v>
      </c>
      <c r="H249" s="7">
        <v>1500</v>
      </c>
      <c r="I249" s="7"/>
      <c r="J249" s="7" t="s">
        <v>3328</v>
      </c>
      <c r="K249" s="7"/>
      <c r="L249" s="20">
        <v>3</v>
      </c>
    </row>
    <row r="250" spans="2:12">
      <c r="B250" s="7">
        <v>367</v>
      </c>
      <c r="C250" s="22">
        <v>47</v>
      </c>
      <c r="D250" s="22">
        <v>0</v>
      </c>
      <c r="E250" s="22">
        <v>12</v>
      </c>
      <c r="F250" s="7">
        <v>200008</v>
      </c>
      <c r="G250" s="7">
        <v>20</v>
      </c>
      <c r="H250" s="7">
        <v>16000</v>
      </c>
      <c r="I250" s="7"/>
      <c r="J250" s="7" t="s">
        <v>3320</v>
      </c>
      <c r="K250" s="7"/>
      <c r="L250" s="20">
        <v>8</v>
      </c>
    </row>
    <row r="251" spans="2:12">
      <c r="B251" s="7">
        <v>367</v>
      </c>
      <c r="C251" s="22">
        <v>48</v>
      </c>
      <c r="D251" s="22">
        <v>0</v>
      </c>
      <c r="E251" s="22">
        <v>12</v>
      </c>
      <c r="F251" s="7">
        <v>200008</v>
      </c>
      <c r="G251" s="7">
        <v>20</v>
      </c>
      <c r="H251" s="7">
        <v>10000</v>
      </c>
      <c r="I251" s="7"/>
      <c r="J251" s="7" t="s">
        <v>3327</v>
      </c>
      <c r="K251" s="7"/>
      <c r="L251" s="20">
        <v>5</v>
      </c>
    </row>
    <row r="252" spans="2:12">
      <c r="B252" s="7">
        <v>367</v>
      </c>
      <c r="C252" s="22">
        <v>49</v>
      </c>
      <c r="D252" s="22">
        <v>0</v>
      </c>
      <c r="E252" s="22">
        <v>12</v>
      </c>
      <c r="F252" s="7">
        <v>200008</v>
      </c>
      <c r="G252" s="7">
        <v>20</v>
      </c>
      <c r="H252" s="7">
        <v>6000</v>
      </c>
      <c r="I252" s="7"/>
      <c r="J252" s="7" t="s">
        <v>3328</v>
      </c>
      <c r="K252" s="7"/>
      <c r="L252" s="20">
        <v>3</v>
      </c>
    </row>
    <row r="253" spans="2:12">
      <c r="B253" s="7">
        <v>367</v>
      </c>
      <c r="C253" s="22">
        <v>50</v>
      </c>
      <c r="D253" s="22">
        <v>0</v>
      </c>
      <c r="E253" s="22">
        <v>12</v>
      </c>
      <c r="F253" s="7">
        <v>200301</v>
      </c>
      <c r="G253" s="7">
        <v>50</v>
      </c>
      <c r="H253" s="7">
        <v>5000</v>
      </c>
      <c r="I253" s="7"/>
      <c r="J253" s="7" t="s">
        <v>3329</v>
      </c>
      <c r="K253" s="7"/>
      <c r="L253" s="20" t="s">
        <v>1409</v>
      </c>
    </row>
    <row r="254" spans="2:12">
      <c r="B254" s="7">
        <v>367</v>
      </c>
      <c r="C254" s="22">
        <v>51</v>
      </c>
      <c r="D254" s="22">
        <v>0</v>
      </c>
      <c r="E254" s="22">
        <v>12</v>
      </c>
      <c r="F254" s="7">
        <v>200301</v>
      </c>
      <c r="G254" s="7">
        <v>50</v>
      </c>
      <c r="H254" s="7">
        <v>4000</v>
      </c>
      <c r="I254" s="7"/>
      <c r="J254" s="7" t="s">
        <v>3330</v>
      </c>
      <c r="K254" s="7"/>
      <c r="L254" s="20">
        <v>8</v>
      </c>
    </row>
    <row r="255" spans="2:12">
      <c r="B255" s="7">
        <v>367</v>
      </c>
      <c r="C255" s="22">
        <v>52</v>
      </c>
      <c r="D255" s="22">
        <v>0</v>
      </c>
      <c r="E255" s="22">
        <v>12</v>
      </c>
      <c r="F255" s="7">
        <v>200301</v>
      </c>
      <c r="G255" s="7">
        <v>50</v>
      </c>
      <c r="H255" s="7">
        <v>2500</v>
      </c>
      <c r="I255" s="7"/>
      <c r="J255" s="7" t="s">
        <v>3331</v>
      </c>
      <c r="K255" s="7"/>
      <c r="L255" s="20">
        <v>5</v>
      </c>
    </row>
    <row r="256" spans="2:12">
      <c r="B256" s="7">
        <v>367</v>
      </c>
      <c r="C256" s="22">
        <v>53</v>
      </c>
      <c r="D256" s="22">
        <v>0</v>
      </c>
      <c r="E256" s="22">
        <v>12</v>
      </c>
      <c r="F256" s="7">
        <v>200301</v>
      </c>
      <c r="G256" s="7">
        <v>50</v>
      </c>
      <c r="H256" s="7">
        <v>1500</v>
      </c>
      <c r="I256" s="7"/>
      <c r="J256" s="7" t="s">
        <v>3332</v>
      </c>
      <c r="K256" s="7"/>
      <c r="L256" s="20">
        <v>3</v>
      </c>
    </row>
    <row r="257" spans="2:12">
      <c r="B257" s="7">
        <v>367</v>
      </c>
      <c r="C257" s="22">
        <v>54</v>
      </c>
      <c r="D257" s="22">
        <v>0</v>
      </c>
      <c r="E257" s="22">
        <v>12</v>
      </c>
      <c r="F257" s="7">
        <v>200301</v>
      </c>
      <c r="G257" s="7">
        <v>200</v>
      </c>
      <c r="H257" s="7">
        <v>16000</v>
      </c>
      <c r="I257" s="7"/>
      <c r="J257" s="7" t="s">
        <v>3330</v>
      </c>
      <c r="K257" s="7"/>
      <c r="L257" s="20">
        <v>8</v>
      </c>
    </row>
    <row r="258" spans="2:12">
      <c r="B258" s="7">
        <v>367</v>
      </c>
      <c r="C258" s="22">
        <v>55</v>
      </c>
      <c r="D258" s="22">
        <v>0</v>
      </c>
      <c r="E258" s="22">
        <v>12</v>
      </c>
      <c r="F258" s="7">
        <v>200301</v>
      </c>
      <c r="G258" s="7">
        <v>200</v>
      </c>
      <c r="H258" s="7">
        <v>10000</v>
      </c>
      <c r="I258" s="7"/>
      <c r="J258" s="7" t="s">
        <v>3331</v>
      </c>
      <c r="K258" s="7"/>
      <c r="L258" s="20">
        <v>5</v>
      </c>
    </row>
    <row r="259" spans="2:12">
      <c r="B259" s="7">
        <v>367</v>
      </c>
      <c r="C259" s="22">
        <v>56</v>
      </c>
      <c r="D259" s="22">
        <v>0</v>
      </c>
      <c r="E259" s="22">
        <v>12</v>
      </c>
      <c r="F259" s="7">
        <v>200301</v>
      </c>
      <c r="G259" s="7">
        <v>200</v>
      </c>
      <c r="H259" s="7">
        <v>6000</v>
      </c>
      <c r="I259" s="7"/>
      <c r="J259" s="7" t="s">
        <v>3332</v>
      </c>
      <c r="K259" s="7"/>
      <c r="L259" s="20">
        <v>3</v>
      </c>
    </row>
    <row r="260" spans="2:12">
      <c r="B260" s="7">
        <v>367</v>
      </c>
      <c r="C260" s="22">
        <v>57</v>
      </c>
      <c r="D260" s="22">
        <v>0</v>
      </c>
      <c r="E260" s="22">
        <v>12</v>
      </c>
      <c r="F260" s="7">
        <v>200003</v>
      </c>
      <c r="G260" s="7">
        <v>60</v>
      </c>
      <c r="H260" s="7">
        <v>3000</v>
      </c>
      <c r="I260" s="7"/>
      <c r="J260" s="7" t="s">
        <v>3329</v>
      </c>
      <c r="K260" s="7"/>
      <c r="L260" s="20" t="s">
        <v>1409</v>
      </c>
    </row>
    <row r="261" spans="2:12">
      <c r="B261" s="7">
        <v>367</v>
      </c>
      <c r="C261" s="22">
        <v>58</v>
      </c>
      <c r="D261" s="22">
        <v>0</v>
      </c>
      <c r="E261" s="22">
        <v>12</v>
      </c>
      <c r="F261" s="7">
        <v>200003</v>
      </c>
      <c r="G261" s="7">
        <v>60</v>
      </c>
      <c r="H261" s="7">
        <v>2400</v>
      </c>
      <c r="I261" s="7"/>
      <c r="J261" s="7" t="s">
        <v>3330</v>
      </c>
      <c r="K261" s="7"/>
      <c r="L261" s="20">
        <v>8</v>
      </c>
    </row>
    <row r="262" spans="2:12">
      <c r="B262" s="7">
        <v>367</v>
      </c>
      <c r="C262" s="22">
        <v>59</v>
      </c>
      <c r="D262" s="22">
        <v>0</v>
      </c>
      <c r="E262" s="22">
        <v>12</v>
      </c>
      <c r="F262" s="7">
        <v>200003</v>
      </c>
      <c r="G262" s="7">
        <v>60</v>
      </c>
      <c r="H262" s="7">
        <v>1500</v>
      </c>
      <c r="I262" s="7"/>
      <c r="J262" s="7" t="s">
        <v>3350</v>
      </c>
      <c r="K262" s="7"/>
      <c r="L262" s="20">
        <v>5</v>
      </c>
    </row>
    <row r="263" spans="2:12">
      <c r="B263" s="7">
        <v>367</v>
      </c>
      <c r="C263" s="22">
        <v>60</v>
      </c>
      <c r="D263" s="22">
        <v>0</v>
      </c>
      <c r="E263" s="22">
        <v>12</v>
      </c>
      <c r="F263" s="7">
        <v>200003</v>
      </c>
      <c r="G263" s="7">
        <v>60</v>
      </c>
      <c r="H263" s="7">
        <v>900</v>
      </c>
      <c r="I263" s="7"/>
      <c r="J263" s="7" t="s">
        <v>3332</v>
      </c>
      <c r="K263" s="7"/>
      <c r="L263" s="20">
        <v>3</v>
      </c>
    </row>
    <row r="264" spans="2:12">
      <c r="B264" s="7">
        <v>367</v>
      </c>
      <c r="C264" s="22">
        <v>61</v>
      </c>
      <c r="D264" s="22">
        <v>0</v>
      </c>
      <c r="E264" s="22">
        <v>12</v>
      </c>
      <c r="F264" s="7">
        <v>200003</v>
      </c>
      <c r="G264" s="7">
        <v>200</v>
      </c>
      <c r="H264" s="7">
        <v>8000</v>
      </c>
      <c r="I264" s="7"/>
      <c r="J264" s="7" t="s">
        <v>3330</v>
      </c>
      <c r="K264" s="7"/>
      <c r="L264" s="20">
        <v>8</v>
      </c>
    </row>
    <row r="265" spans="2:12">
      <c r="B265" s="7">
        <v>367</v>
      </c>
      <c r="C265" s="22">
        <v>62</v>
      </c>
      <c r="D265" s="22">
        <v>0</v>
      </c>
      <c r="E265" s="22">
        <v>12</v>
      </c>
      <c r="F265" s="7">
        <v>200003</v>
      </c>
      <c r="G265" s="7">
        <v>200</v>
      </c>
      <c r="H265" s="7">
        <v>5000</v>
      </c>
      <c r="I265" s="7"/>
      <c r="J265" s="7" t="s">
        <v>3350</v>
      </c>
      <c r="K265" s="7"/>
      <c r="L265" s="20">
        <v>5</v>
      </c>
    </row>
    <row r="266" spans="2:12">
      <c r="B266" s="7">
        <v>367</v>
      </c>
      <c r="C266" s="22">
        <v>63</v>
      </c>
      <c r="D266" s="22">
        <v>0</v>
      </c>
      <c r="E266" s="22">
        <v>12</v>
      </c>
      <c r="F266" s="7">
        <v>200003</v>
      </c>
      <c r="G266" s="7">
        <v>200</v>
      </c>
      <c r="H266" s="7">
        <v>3000</v>
      </c>
      <c r="I266" s="7"/>
      <c r="J266" s="7" t="s">
        <v>3332</v>
      </c>
      <c r="K266" s="7"/>
      <c r="L266" s="20">
        <v>3</v>
      </c>
    </row>
    <row r="267" spans="2:12">
      <c r="B267" s="7">
        <v>367</v>
      </c>
      <c r="C267" s="22">
        <v>64</v>
      </c>
      <c r="D267" s="22">
        <v>0</v>
      </c>
      <c r="E267" s="22">
        <v>12</v>
      </c>
      <c r="F267" s="7">
        <v>270002</v>
      </c>
      <c r="G267" s="7">
        <v>3</v>
      </c>
      <c r="H267" s="7">
        <v>2400</v>
      </c>
      <c r="I267" s="7"/>
      <c r="J267" s="7" t="s">
        <v>3320</v>
      </c>
      <c r="K267" s="7"/>
      <c r="L267" s="20" t="s">
        <v>1409</v>
      </c>
    </row>
    <row r="268" spans="2:12">
      <c r="B268" s="7">
        <v>367</v>
      </c>
      <c r="C268" s="22">
        <v>65</v>
      </c>
      <c r="D268" s="22">
        <v>0</v>
      </c>
      <c r="E268" s="22">
        <v>12</v>
      </c>
      <c r="F268" s="7">
        <v>270002</v>
      </c>
      <c r="G268" s="7">
        <v>3</v>
      </c>
      <c r="H268" s="7">
        <v>1900</v>
      </c>
      <c r="I268" s="7"/>
      <c r="J268" s="7" t="s">
        <v>3351</v>
      </c>
      <c r="K268" s="7"/>
      <c r="L268" s="20">
        <v>8</v>
      </c>
    </row>
    <row r="269" spans="2:12">
      <c r="B269" s="7">
        <v>367</v>
      </c>
      <c r="C269" s="22">
        <v>66</v>
      </c>
      <c r="D269" s="22">
        <v>0</v>
      </c>
      <c r="E269" s="22">
        <v>12</v>
      </c>
      <c r="F269" s="7">
        <v>270002</v>
      </c>
      <c r="G269" s="7">
        <v>3</v>
      </c>
      <c r="H269" s="7">
        <v>1200</v>
      </c>
      <c r="I269" s="7"/>
      <c r="J269" s="7" t="s">
        <v>3352</v>
      </c>
      <c r="K269" s="7"/>
      <c r="L269" s="20">
        <v>5</v>
      </c>
    </row>
    <row r="270" spans="2:12">
      <c r="B270" s="7">
        <v>367</v>
      </c>
      <c r="C270" s="22">
        <v>67</v>
      </c>
      <c r="D270" s="22">
        <v>0</v>
      </c>
      <c r="E270" s="22">
        <v>12</v>
      </c>
      <c r="F270" s="7">
        <v>270002</v>
      </c>
      <c r="G270" s="7">
        <v>10</v>
      </c>
      <c r="H270" s="7">
        <v>8000</v>
      </c>
      <c r="I270" s="7"/>
      <c r="J270" s="7" t="s">
        <v>3320</v>
      </c>
      <c r="K270" s="7"/>
      <c r="L270" s="20" t="s">
        <v>1409</v>
      </c>
    </row>
    <row r="271" spans="2:12">
      <c r="B271" s="7">
        <v>367</v>
      </c>
      <c r="C271" s="22">
        <v>68</v>
      </c>
      <c r="D271" s="22">
        <v>0</v>
      </c>
      <c r="E271" s="22">
        <v>12</v>
      </c>
      <c r="F271" s="7">
        <v>270002</v>
      </c>
      <c r="G271" s="7">
        <v>10</v>
      </c>
      <c r="H271" s="7">
        <v>6400</v>
      </c>
      <c r="I271" s="7"/>
      <c r="J271" s="7" t="s">
        <v>3351</v>
      </c>
      <c r="K271" s="7"/>
      <c r="L271" s="20">
        <v>8</v>
      </c>
    </row>
    <row r="272" spans="2:12">
      <c r="B272" s="7">
        <v>367</v>
      </c>
      <c r="C272" s="22">
        <v>69</v>
      </c>
      <c r="D272" s="22">
        <v>0</v>
      </c>
      <c r="E272" s="22">
        <v>12</v>
      </c>
      <c r="F272" s="7">
        <v>270002</v>
      </c>
      <c r="G272" s="7">
        <v>10</v>
      </c>
      <c r="H272" s="7">
        <v>4000</v>
      </c>
      <c r="I272" s="7"/>
      <c r="J272" s="7" t="s">
        <v>3352</v>
      </c>
      <c r="K272" s="7"/>
      <c r="L272" s="20">
        <v>5</v>
      </c>
    </row>
    <row r="273" spans="2:12">
      <c r="B273" s="7">
        <v>367</v>
      </c>
      <c r="C273" s="22">
        <v>70</v>
      </c>
      <c r="D273" s="22">
        <v>0</v>
      </c>
      <c r="E273" s="22">
        <v>12</v>
      </c>
      <c r="F273" s="7">
        <v>200211</v>
      </c>
      <c r="G273" s="7">
        <v>1</v>
      </c>
      <c r="H273" s="7">
        <v>50000</v>
      </c>
      <c r="I273" s="7"/>
      <c r="J273" s="7" t="s">
        <v>3337</v>
      </c>
      <c r="K273" s="7"/>
      <c r="L273" s="20">
        <v>5</v>
      </c>
    </row>
    <row r="274" spans="2:12">
      <c r="B274" s="7">
        <v>367</v>
      </c>
      <c r="C274" s="22">
        <v>71</v>
      </c>
      <c r="D274" s="22">
        <v>0</v>
      </c>
      <c r="E274" s="22">
        <v>12</v>
      </c>
      <c r="F274" s="7">
        <v>200211</v>
      </c>
      <c r="G274" s="7">
        <v>1</v>
      </c>
      <c r="H274" s="7">
        <v>30000</v>
      </c>
      <c r="I274" s="7"/>
      <c r="J274" s="7" t="s">
        <v>3338</v>
      </c>
      <c r="K274" s="7"/>
      <c r="L274" s="20">
        <v>3</v>
      </c>
    </row>
    <row r="275" spans="2:12">
      <c r="B275" s="7">
        <v>367</v>
      </c>
      <c r="C275" s="22">
        <v>72</v>
      </c>
      <c r="D275" s="22">
        <v>0</v>
      </c>
      <c r="E275" s="22">
        <v>12</v>
      </c>
      <c r="F275" s="7">
        <v>202006</v>
      </c>
      <c r="G275" s="7">
        <v>1</v>
      </c>
      <c r="H275" s="7">
        <v>8000</v>
      </c>
      <c r="I275" s="7"/>
      <c r="J275" s="7" t="s">
        <v>3331</v>
      </c>
      <c r="K275" s="7"/>
      <c r="L275" s="20">
        <v>5</v>
      </c>
    </row>
    <row r="276" spans="2:12">
      <c r="B276" s="7">
        <v>367</v>
      </c>
      <c r="C276" s="22">
        <v>73</v>
      </c>
      <c r="D276" s="22">
        <v>0</v>
      </c>
      <c r="E276" s="22">
        <v>12</v>
      </c>
      <c r="F276" s="7">
        <v>202006</v>
      </c>
      <c r="G276" s="7">
        <v>1</v>
      </c>
      <c r="H276" s="7">
        <v>4800</v>
      </c>
      <c r="I276" s="7"/>
      <c r="J276" s="7" t="s">
        <v>3339</v>
      </c>
      <c r="K276" s="7"/>
      <c r="L276" s="20">
        <v>3</v>
      </c>
    </row>
    <row r="277" spans="2:12">
      <c r="B277" s="7">
        <v>367</v>
      </c>
      <c r="C277" s="22">
        <v>74</v>
      </c>
      <c r="D277" s="22">
        <v>0</v>
      </c>
      <c r="E277" s="22">
        <v>12</v>
      </c>
      <c r="F277" s="7">
        <v>202007</v>
      </c>
      <c r="G277" s="7">
        <v>1</v>
      </c>
      <c r="H277" s="7">
        <v>20000</v>
      </c>
      <c r="I277" s="7"/>
      <c r="J277" s="7" t="s">
        <v>3331</v>
      </c>
      <c r="K277" s="7"/>
      <c r="L277" s="20">
        <v>5</v>
      </c>
    </row>
    <row r="278" spans="2:12">
      <c r="B278" s="7">
        <v>367</v>
      </c>
      <c r="C278" s="22">
        <v>75</v>
      </c>
      <c r="D278" s="22">
        <v>0</v>
      </c>
      <c r="E278" s="22">
        <v>12</v>
      </c>
      <c r="F278" s="7">
        <v>202007</v>
      </c>
      <c r="G278" s="7">
        <v>1</v>
      </c>
      <c r="H278" s="7">
        <v>12000</v>
      </c>
      <c r="I278" s="7"/>
      <c r="J278" s="7" t="s">
        <v>3339</v>
      </c>
      <c r="K278" s="7"/>
      <c r="L278" s="20">
        <v>3</v>
      </c>
    </row>
    <row r="279" spans="2:12">
      <c r="B279" s="7">
        <v>367</v>
      </c>
      <c r="C279" s="22">
        <v>76</v>
      </c>
      <c r="D279" s="22">
        <v>0</v>
      </c>
      <c r="E279" s="22">
        <v>12</v>
      </c>
      <c r="F279" s="7">
        <v>202008</v>
      </c>
      <c r="G279" s="7">
        <v>1</v>
      </c>
      <c r="H279" s="7">
        <v>20000</v>
      </c>
      <c r="I279" s="7"/>
      <c r="J279" s="7" t="s">
        <v>3331</v>
      </c>
      <c r="K279" s="7"/>
      <c r="L279" s="20">
        <v>5</v>
      </c>
    </row>
    <row r="280" spans="2:12">
      <c r="B280" s="7">
        <v>367</v>
      </c>
      <c r="C280" s="22">
        <v>77</v>
      </c>
      <c r="D280" s="22">
        <v>0</v>
      </c>
      <c r="E280" s="22">
        <v>12</v>
      </c>
      <c r="F280" s="7">
        <v>202008</v>
      </c>
      <c r="G280" s="7">
        <v>1</v>
      </c>
      <c r="H280" s="7">
        <v>12000</v>
      </c>
      <c r="I280" s="7"/>
      <c r="J280" s="7" t="s">
        <v>3339</v>
      </c>
      <c r="K280" s="7"/>
      <c r="L280" s="20">
        <v>3</v>
      </c>
    </row>
    <row r="281" spans="2:12">
      <c r="B281" s="7">
        <v>367</v>
      </c>
      <c r="C281" s="22">
        <v>78</v>
      </c>
      <c r="D281" s="22">
        <v>0</v>
      </c>
      <c r="E281" s="22">
        <v>12</v>
      </c>
      <c r="F281" s="7">
        <v>200327</v>
      </c>
      <c r="G281" s="7">
        <v>1</v>
      </c>
      <c r="H281" s="7">
        <v>15100</v>
      </c>
      <c r="I281" s="7"/>
      <c r="J281" s="7" t="s">
        <v>3337</v>
      </c>
      <c r="K281" s="7"/>
      <c r="L281" s="20">
        <v>3</v>
      </c>
    </row>
    <row r="282" spans="2:12">
      <c r="B282" s="7">
        <v>367</v>
      </c>
      <c r="C282" s="22">
        <v>79</v>
      </c>
      <c r="D282" s="22">
        <v>0</v>
      </c>
      <c r="E282" s="22">
        <v>12</v>
      </c>
      <c r="F282" s="7">
        <v>900003</v>
      </c>
      <c r="G282" s="7">
        <v>1</v>
      </c>
      <c r="H282" s="7">
        <v>22500</v>
      </c>
      <c r="I282" s="7"/>
      <c r="J282" s="7" t="s">
        <v>3337</v>
      </c>
      <c r="K282" s="7"/>
      <c r="L282" s="20">
        <v>3</v>
      </c>
    </row>
    <row r="283" spans="2:12">
      <c r="B283" s="7">
        <v>367</v>
      </c>
      <c r="C283" s="22">
        <v>80</v>
      </c>
      <c r="D283" s="22">
        <v>0</v>
      </c>
      <c r="E283" s="22">
        <v>12</v>
      </c>
      <c r="F283" s="7">
        <v>900006</v>
      </c>
      <c r="G283" s="7">
        <v>1</v>
      </c>
      <c r="H283" s="7">
        <v>22500</v>
      </c>
      <c r="I283" s="7"/>
      <c r="J283" s="7" t="s">
        <v>3337</v>
      </c>
      <c r="K283" s="7"/>
      <c r="L283" s="20">
        <v>3</v>
      </c>
    </row>
    <row r="284" spans="2:12">
      <c r="B284" s="7">
        <v>367</v>
      </c>
      <c r="C284" s="22">
        <v>81</v>
      </c>
      <c r="D284" s="22">
        <v>0</v>
      </c>
      <c r="E284" s="22">
        <v>12</v>
      </c>
      <c r="F284" s="7">
        <v>200143</v>
      </c>
      <c r="G284" s="7">
        <v>1</v>
      </c>
      <c r="H284" s="7">
        <v>7500</v>
      </c>
      <c r="I284" s="7"/>
      <c r="J284" s="7" t="s">
        <v>3340</v>
      </c>
      <c r="K284" s="7"/>
      <c r="L284" s="20">
        <v>3</v>
      </c>
    </row>
    <row r="285" spans="2:12">
      <c r="B285" s="7">
        <v>367</v>
      </c>
      <c r="C285" s="22">
        <v>82</v>
      </c>
      <c r="D285" s="22">
        <v>0</v>
      </c>
      <c r="E285" s="22">
        <v>12</v>
      </c>
      <c r="F285" s="7">
        <v>200145</v>
      </c>
      <c r="G285" s="7">
        <v>1</v>
      </c>
      <c r="H285" s="7">
        <v>7500</v>
      </c>
      <c r="I285" s="7"/>
      <c r="J285" s="7" t="s">
        <v>3340</v>
      </c>
      <c r="K285" s="7"/>
      <c r="L285" s="20">
        <v>3</v>
      </c>
    </row>
    <row r="286" spans="2:12">
      <c r="B286" s="7">
        <v>367</v>
      </c>
      <c r="C286" s="22">
        <v>83</v>
      </c>
      <c r="D286" s="22">
        <v>0</v>
      </c>
      <c r="E286" s="22">
        <v>12</v>
      </c>
      <c r="F286" s="7">
        <v>200146</v>
      </c>
      <c r="G286" s="7">
        <v>1</v>
      </c>
      <c r="H286" s="7">
        <v>7500</v>
      </c>
      <c r="I286" s="7"/>
      <c r="J286" s="7" t="s">
        <v>3340</v>
      </c>
      <c r="K286" s="7"/>
      <c r="L286" s="20">
        <v>3</v>
      </c>
    </row>
    <row r="287" spans="2:12">
      <c r="B287" s="7">
        <v>367</v>
      </c>
      <c r="C287" s="22">
        <v>84</v>
      </c>
      <c r="D287" s="22">
        <v>0</v>
      </c>
      <c r="E287" s="22">
        <v>12</v>
      </c>
      <c r="F287" s="7">
        <v>200147</v>
      </c>
      <c r="G287" s="7">
        <v>1</v>
      </c>
      <c r="H287" s="7">
        <v>7500</v>
      </c>
      <c r="I287" s="7"/>
      <c r="J287" s="7" t="s">
        <v>3340</v>
      </c>
      <c r="K287" s="7"/>
      <c r="L287" s="20">
        <v>3</v>
      </c>
    </row>
    <row r="288" spans="2:12">
      <c r="B288" s="7">
        <v>367</v>
      </c>
      <c r="C288" s="22">
        <v>85</v>
      </c>
      <c r="D288" s="22">
        <v>0</v>
      </c>
      <c r="E288" s="22">
        <v>12</v>
      </c>
      <c r="F288" s="7">
        <v>200148</v>
      </c>
      <c r="G288" s="7">
        <v>1</v>
      </c>
      <c r="H288" s="7">
        <v>7500</v>
      </c>
      <c r="I288" s="7"/>
      <c r="J288" s="7" t="s">
        <v>3340</v>
      </c>
      <c r="K288" s="7"/>
      <c r="L288" s="20">
        <v>3</v>
      </c>
    </row>
    <row r="289" spans="2:12">
      <c r="B289" s="7">
        <v>367</v>
      </c>
      <c r="C289" s="22">
        <v>86</v>
      </c>
      <c r="D289" s="22">
        <v>0</v>
      </c>
      <c r="E289" s="22">
        <v>12</v>
      </c>
      <c r="F289" s="7">
        <v>200149</v>
      </c>
      <c r="G289" s="7">
        <v>1</v>
      </c>
      <c r="H289" s="7">
        <v>7500</v>
      </c>
      <c r="I289" s="7"/>
      <c r="J289" s="7" t="s">
        <v>3340</v>
      </c>
      <c r="K289" s="7"/>
      <c r="L289" s="20">
        <v>3</v>
      </c>
    </row>
    <row r="290" spans="2:12">
      <c r="B290" s="7">
        <v>367</v>
      </c>
      <c r="C290" s="22">
        <v>87</v>
      </c>
      <c r="D290" s="22">
        <v>0</v>
      </c>
      <c r="E290" s="22">
        <v>12</v>
      </c>
      <c r="F290" s="7">
        <v>200143</v>
      </c>
      <c r="G290" s="7">
        <v>1</v>
      </c>
      <c r="H290" s="7">
        <v>12500</v>
      </c>
      <c r="I290" s="7"/>
      <c r="J290" s="7" t="s">
        <v>3338</v>
      </c>
      <c r="K290" s="7"/>
      <c r="L290" s="20">
        <v>5</v>
      </c>
    </row>
    <row r="291" spans="2:12">
      <c r="B291" s="7">
        <v>367</v>
      </c>
      <c r="C291" s="22">
        <v>88</v>
      </c>
      <c r="D291" s="22">
        <v>0</v>
      </c>
      <c r="E291" s="22">
        <v>12</v>
      </c>
      <c r="F291" s="7">
        <v>200145</v>
      </c>
      <c r="G291" s="7">
        <v>1</v>
      </c>
      <c r="H291" s="7">
        <v>12500</v>
      </c>
      <c r="I291" s="7"/>
      <c r="J291" s="7" t="s">
        <v>3338</v>
      </c>
      <c r="K291" s="7"/>
      <c r="L291" s="20">
        <v>5</v>
      </c>
    </row>
    <row r="292" spans="2:12">
      <c r="B292" s="7">
        <v>367</v>
      </c>
      <c r="C292" s="22">
        <v>89</v>
      </c>
      <c r="D292" s="22">
        <v>0</v>
      </c>
      <c r="E292" s="22">
        <v>12</v>
      </c>
      <c r="F292" s="7">
        <v>200146</v>
      </c>
      <c r="G292" s="7">
        <v>1</v>
      </c>
      <c r="H292" s="7">
        <v>12500</v>
      </c>
      <c r="I292" s="7"/>
      <c r="J292" s="7" t="s">
        <v>3338</v>
      </c>
      <c r="K292" s="7"/>
      <c r="L292" s="20">
        <v>5</v>
      </c>
    </row>
    <row r="293" spans="2:12">
      <c r="B293" s="7">
        <v>367</v>
      </c>
      <c r="C293" s="22">
        <v>90</v>
      </c>
      <c r="D293" s="22">
        <v>0</v>
      </c>
      <c r="E293" s="22">
        <v>12</v>
      </c>
      <c r="F293" s="7">
        <v>200147</v>
      </c>
      <c r="G293" s="7">
        <v>1</v>
      </c>
      <c r="H293" s="7">
        <v>12500</v>
      </c>
      <c r="I293" s="7"/>
      <c r="J293" s="7" t="s">
        <v>3338</v>
      </c>
      <c r="K293" s="7"/>
      <c r="L293" s="20">
        <v>5</v>
      </c>
    </row>
    <row r="294" spans="2:12">
      <c r="B294" s="7">
        <v>367</v>
      </c>
      <c r="C294" s="22">
        <v>91</v>
      </c>
      <c r="D294" s="22">
        <v>0</v>
      </c>
      <c r="E294" s="22">
        <v>12</v>
      </c>
      <c r="F294" s="7">
        <v>200148</v>
      </c>
      <c r="G294" s="7">
        <v>1</v>
      </c>
      <c r="H294" s="7">
        <v>12500</v>
      </c>
      <c r="I294" s="7"/>
      <c r="J294" s="7" t="s">
        <v>3338</v>
      </c>
      <c r="K294" s="7"/>
      <c r="L294" s="20">
        <v>5</v>
      </c>
    </row>
    <row r="295" spans="2:12">
      <c r="B295" s="7">
        <v>367</v>
      </c>
      <c r="C295" s="22">
        <v>92</v>
      </c>
      <c r="D295" s="22">
        <v>0</v>
      </c>
      <c r="E295" s="22">
        <v>12</v>
      </c>
      <c r="F295" s="7">
        <v>200149</v>
      </c>
      <c r="G295" s="7">
        <v>1</v>
      </c>
      <c r="H295" s="7">
        <v>12500</v>
      </c>
      <c r="I295" s="7"/>
      <c r="J295" s="7" t="s">
        <v>3338</v>
      </c>
      <c r="K295" s="7"/>
      <c r="L295" s="20">
        <v>5</v>
      </c>
    </row>
    <row r="296" spans="2:12">
      <c r="B296" s="7">
        <v>367</v>
      </c>
      <c r="C296" s="22">
        <v>93</v>
      </c>
      <c r="D296" s="22">
        <v>0</v>
      </c>
      <c r="E296" s="22">
        <v>12</v>
      </c>
      <c r="F296" s="7">
        <v>501401</v>
      </c>
      <c r="G296" s="7">
        <v>1</v>
      </c>
      <c r="H296" s="7">
        <v>15000</v>
      </c>
      <c r="I296" s="7"/>
      <c r="J296" s="7" t="s">
        <v>3340</v>
      </c>
      <c r="K296" s="7"/>
      <c r="L296" s="20">
        <v>5</v>
      </c>
    </row>
    <row r="297" spans="2:12">
      <c r="B297" s="7">
        <v>367</v>
      </c>
      <c r="C297" s="22">
        <v>94</v>
      </c>
      <c r="D297" s="22">
        <v>0</v>
      </c>
      <c r="E297" s="22">
        <v>12</v>
      </c>
      <c r="F297" s="7">
        <v>502401</v>
      </c>
      <c r="G297" s="7">
        <v>1</v>
      </c>
      <c r="H297" s="7">
        <v>15000</v>
      </c>
      <c r="I297" s="7"/>
      <c r="J297" s="7" t="s">
        <v>3340</v>
      </c>
      <c r="K297" s="7"/>
      <c r="L297" s="20">
        <v>5</v>
      </c>
    </row>
    <row r="298" spans="2:12">
      <c r="B298" s="7">
        <v>367</v>
      </c>
      <c r="C298" s="22">
        <v>95</v>
      </c>
      <c r="D298" s="22">
        <v>0</v>
      </c>
      <c r="E298" s="22">
        <v>12</v>
      </c>
      <c r="F298" s="7">
        <v>503401</v>
      </c>
      <c r="G298" s="7">
        <v>1</v>
      </c>
      <c r="H298" s="7">
        <v>15000</v>
      </c>
      <c r="I298" s="7"/>
      <c r="J298" s="7" t="s">
        <v>3340</v>
      </c>
      <c r="K298" s="7"/>
      <c r="L298" s="20">
        <v>5</v>
      </c>
    </row>
    <row r="299" spans="2:12">
      <c r="B299" s="7">
        <v>367</v>
      </c>
      <c r="C299" s="22">
        <v>96</v>
      </c>
      <c r="D299" s="22">
        <v>0</v>
      </c>
      <c r="E299" s="22">
        <v>12</v>
      </c>
      <c r="F299" s="7">
        <v>504401</v>
      </c>
      <c r="G299" s="7">
        <v>1</v>
      </c>
      <c r="H299" s="7">
        <v>20000</v>
      </c>
      <c r="I299" s="7"/>
      <c r="J299" s="7" t="s">
        <v>3340</v>
      </c>
      <c r="K299" s="7"/>
      <c r="L299" s="20">
        <v>5</v>
      </c>
    </row>
    <row r="300" spans="2:12">
      <c r="B300" s="7">
        <v>367</v>
      </c>
      <c r="C300" s="22">
        <v>97</v>
      </c>
      <c r="D300" s="22">
        <v>0</v>
      </c>
      <c r="E300" s="22">
        <v>12</v>
      </c>
      <c r="F300" s="7">
        <v>505401</v>
      </c>
      <c r="G300" s="7">
        <v>1</v>
      </c>
      <c r="H300" s="7">
        <v>6300</v>
      </c>
      <c r="I300" s="7"/>
      <c r="J300" s="7" t="s">
        <v>3340</v>
      </c>
      <c r="K300" s="7"/>
      <c r="L300" s="20">
        <v>5</v>
      </c>
    </row>
    <row r="301" spans="2:12">
      <c r="B301" s="7">
        <v>367</v>
      </c>
      <c r="C301" s="22">
        <v>98</v>
      </c>
      <c r="D301" s="22">
        <v>0</v>
      </c>
      <c r="E301" s="22">
        <v>12</v>
      </c>
      <c r="F301" s="7">
        <v>506401</v>
      </c>
      <c r="G301" s="7">
        <v>1</v>
      </c>
      <c r="H301" s="7">
        <v>12500</v>
      </c>
      <c r="I301" s="7"/>
      <c r="J301" s="7" t="s">
        <v>3340</v>
      </c>
      <c r="K301" s="7"/>
      <c r="L301" s="20">
        <v>5</v>
      </c>
    </row>
    <row r="302" spans="2:12">
      <c r="B302" s="7">
        <v>367</v>
      </c>
      <c r="C302" s="22">
        <v>99</v>
      </c>
      <c r="D302" s="22">
        <v>0</v>
      </c>
      <c r="E302" s="22">
        <v>12</v>
      </c>
      <c r="F302" s="7">
        <v>507401</v>
      </c>
      <c r="G302" s="7">
        <v>1</v>
      </c>
      <c r="H302" s="7">
        <v>6300</v>
      </c>
      <c r="I302" s="7"/>
      <c r="J302" s="7" t="s">
        <v>3340</v>
      </c>
      <c r="K302" s="7"/>
      <c r="L302" s="20">
        <v>5</v>
      </c>
    </row>
    <row r="303" spans="2:12">
      <c r="B303" s="7">
        <v>367</v>
      </c>
      <c r="C303" s="22">
        <v>100</v>
      </c>
      <c r="D303" s="22">
        <v>0</v>
      </c>
      <c r="E303" s="22">
        <v>12</v>
      </c>
      <c r="F303" s="7">
        <v>508401</v>
      </c>
      <c r="G303" s="7">
        <v>1</v>
      </c>
      <c r="H303" s="7">
        <v>6300</v>
      </c>
      <c r="I303" s="7"/>
      <c r="J303" s="7" t="s">
        <v>3340</v>
      </c>
      <c r="K303" s="7"/>
      <c r="L303" s="20">
        <v>5</v>
      </c>
    </row>
    <row r="304" spans="2:12">
      <c r="B304" s="7">
        <v>367</v>
      </c>
      <c r="C304" s="22">
        <v>101</v>
      </c>
      <c r="D304" s="22">
        <v>0</v>
      </c>
      <c r="E304" s="22">
        <v>12</v>
      </c>
      <c r="F304" s="7">
        <v>509401</v>
      </c>
      <c r="G304" s="7">
        <v>1</v>
      </c>
      <c r="H304" s="7">
        <v>6300</v>
      </c>
      <c r="I304" s="7"/>
      <c r="J304" s="7" t="s">
        <v>3340</v>
      </c>
      <c r="K304" s="7"/>
      <c r="L304" s="20">
        <v>5</v>
      </c>
    </row>
    <row r="305" spans="2:12">
      <c r="B305" s="7">
        <v>367</v>
      </c>
      <c r="C305" s="22">
        <v>102</v>
      </c>
      <c r="D305" s="22">
        <v>0</v>
      </c>
      <c r="E305" s="22">
        <v>12</v>
      </c>
      <c r="F305" s="7">
        <v>510401</v>
      </c>
      <c r="G305" s="7">
        <v>1</v>
      </c>
      <c r="H305" s="7">
        <v>6300</v>
      </c>
      <c r="I305" s="7"/>
      <c r="J305" s="7" t="s">
        <v>3340</v>
      </c>
      <c r="K305" s="7"/>
      <c r="L305" s="20">
        <v>5</v>
      </c>
    </row>
    <row r="306" spans="2:12">
      <c r="B306" s="7">
        <v>367</v>
      </c>
      <c r="C306" s="22">
        <v>103</v>
      </c>
      <c r="D306" s="22">
        <v>0</v>
      </c>
      <c r="E306" s="22">
        <v>12</v>
      </c>
      <c r="F306" s="7">
        <v>511401</v>
      </c>
      <c r="G306" s="7">
        <v>1</v>
      </c>
      <c r="H306" s="7">
        <v>6300</v>
      </c>
      <c r="I306" s="7"/>
      <c r="J306" s="7" t="s">
        <v>3340</v>
      </c>
      <c r="K306" s="7"/>
      <c r="L306" s="20">
        <v>5</v>
      </c>
    </row>
    <row r="307" spans="2:12">
      <c r="B307" s="7">
        <v>367</v>
      </c>
      <c r="C307" s="22">
        <v>104</v>
      </c>
      <c r="D307" s="22">
        <v>0</v>
      </c>
      <c r="E307" s="22">
        <v>12</v>
      </c>
      <c r="F307" s="7">
        <v>512401</v>
      </c>
      <c r="G307" s="7">
        <v>1</v>
      </c>
      <c r="H307" s="7">
        <v>18800</v>
      </c>
      <c r="I307" s="7"/>
      <c r="J307" s="7" t="s">
        <v>3340</v>
      </c>
      <c r="K307" s="7"/>
      <c r="L307" s="20">
        <v>5</v>
      </c>
    </row>
    <row r="308" spans="2:12">
      <c r="B308" s="7">
        <v>367</v>
      </c>
      <c r="C308" s="22">
        <v>105</v>
      </c>
      <c r="D308" s="22">
        <v>0</v>
      </c>
      <c r="E308" s="22">
        <v>12</v>
      </c>
      <c r="F308" s="7">
        <v>513401</v>
      </c>
      <c r="G308" s="7">
        <v>1</v>
      </c>
      <c r="H308" s="7">
        <v>18800</v>
      </c>
      <c r="I308" s="7"/>
      <c r="J308" s="7" t="s">
        <v>3340</v>
      </c>
      <c r="K308" s="7"/>
      <c r="L308" s="20">
        <v>5</v>
      </c>
    </row>
    <row r="309" spans="2:12">
      <c r="B309" s="7">
        <v>367</v>
      </c>
      <c r="C309" s="22">
        <v>106</v>
      </c>
      <c r="D309" s="22">
        <v>0</v>
      </c>
      <c r="E309" s="22">
        <v>12</v>
      </c>
      <c r="F309" s="20">
        <v>514401</v>
      </c>
      <c r="G309" s="20">
        <v>1</v>
      </c>
      <c r="H309" s="20">
        <v>5000</v>
      </c>
      <c r="I309" s="20"/>
      <c r="J309" s="7" t="s">
        <v>3340</v>
      </c>
      <c r="K309" s="20"/>
      <c r="L309" s="20">
        <v>5</v>
      </c>
    </row>
    <row r="310" spans="2:12">
      <c r="B310" s="7">
        <v>367</v>
      </c>
      <c r="C310" s="22">
        <v>107</v>
      </c>
      <c r="D310" s="22">
        <v>0</v>
      </c>
      <c r="E310" s="22">
        <v>12</v>
      </c>
      <c r="F310" s="20">
        <v>515401</v>
      </c>
      <c r="G310" s="20">
        <v>1</v>
      </c>
      <c r="H310" s="20">
        <v>5000</v>
      </c>
      <c r="I310" s="20"/>
      <c r="J310" s="7" t="s">
        <v>3340</v>
      </c>
      <c r="K310" s="20"/>
      <c r="L310" s="20">
        <v>5</v>
      </c>
    </row>
    <row r="311" spans="2:12">
      <c r="B311" s="7">
        <v>367</v>
      </c>
      <c r="C311" s="22">
        <v>108</v>
      </c>
      <c r="D311" s="22">
        <v>0</v>
      </c>
      <c r="E311" s="22">
        <v>12</v>
      </c>
      <c r="F311" s="1">
        <v>516401</v>
      </c>
      <c r="G311" s="1">
        <v>1</v>
      </c>
      <c r="H311" s="1">
        <v>15000</v>
      </c>
      <c r="J311" s="7" t="s">
        <v>3340</v>
      </c>
      <c r="L311" s="1">
        <v>5</v>
      </c>
    </row>
    <row r="312" spans="2:12">
      <c r="B312" s="7">
        <v>367</v>
      </c>
      <c r="C312" s="22">
        <v>109</v>
      </c>
      <c r="D312" s="22">
        <v>0</v>
      </c>
      <c r="E312" s="22">
        <v>12</v>
      </c>
      <c r="F312" s="1">
        <v>517401</v>
      </c>
      <c r="G312" s="1">
        <v>1</v>
      </c>
      <c r="H312" s="1">
        <v>15000</v>
      </c>
      <c r="J312" s="7" t="s">
        <v>3340</v>
      </c>
      <c r="L312" s="1">
        <v>5</v>
      </c>
    </row>
    <row r="313" spans="2:12">
      <c r="B313" s="7">
        <v>367</v>
      </c>
      <c r="C313" s="22">
        <v>110</v>
      </c>
      <c r="D313" s="22">
        <v>0</v>
      </c>
      <c r="E313" s="22">
        <v>12</v>
      </c>
      <c r="F313" s="1">
        <v>518401</v>
      </c>
      <c r="G313" s="1">
        <v>1</v>
      </c>
      <c r="H313" s="1">
        <v>15000</v>
      </c>
      <c r="J313" s="7" t="s">
        <v>3340</v>
      </c>
      <c r="L313" s="1">
        <v>5</v>
      </c>
    </row>
    <row r="314" spans="2:12">
      <c r="B314" s="7">
        <v>367</v>
      </c>
      <c r="C314" s="22">
        <v>111</v>
      </c>
      <c r="D314" s="22">
        <v>0</v>
      </c>
      <c r="E314" s="22">
        <v>12</v>
      </c>
      <c r="F314" s="1">
        <v>501301</v>
      </c>
      <c r="G314" s="1">
        <v>1</v>
      </c>
      <c r="H314" s="1">
        <v>7500</v>
      </c>
      <c r="J314" s="7" t="s">
        <v>3341</v>
      </c>
      <c r="L314" s="1">
        <v>5</v>
      </c>
    </row>
    <row r="315" spans="2:12">
      <c r="B315" s="7">
        <v>367</v>
      </c>
      <c r="C315" s="22">
        <v>112</v>
      </c>
      <c r="D315" s="22">
        <v>0</v>
      </c>
      <c r="E315" s="22">
        <v>12</v>
      </c>
      <c r="F315" s="1">
        <v>502301</v>
      </c>
      <c r="G315" s="1">
        <v>1</v>
      </c>
      <c r="H315" s="1">
        <v>7500</v>
      </c>
      <c r="J315" s="7" t="s">
        <v>3341</v>
      </c>
      <c r="L315" s="1">
        <v>5</v>
      </c>
    </row>
    <row r="316" spans="2:12">
      <c r="B316" s="7">
        <v>367</v>
      </c>
      <c r="C316" s="22">
        <v>113</v>
      </c>
      <c r="D316" s="22">
        <v>0</v>
      </c>
      <c r="E316" s="22">
        <v>12</v>
      </c>
      <c r="F316" s="1">
        <v>503301</v>
      </c>
      <c r="G316" s="1">
        <v>1</v>
      </c>
      <c r="H316" s="1">
        <v>7500</v>
      </c>
      <c r="J316" s="7" t="s">
        <v>3341</v>
      </c>
      <c r="L316" s="1">
        <v>5</v>
      </c>
    </row>
    <row r="317" spans="2:12">
      <c r="B317" s="7">
        <v>367</v>
      </c>
      <c r="C317" s="22">
        <v>114</v>
      </c>
      <c r="D317" s="22">
        <v>0</v>
      </c>
      <c r="E317" s="22">
        <v>12</v>
      </c>
      <c r="F317" s="1">
        <v>504301</v>
      </c>
      <c r="G317" s="1">
        <v>1</v>
      </c>
      <c r="H317" s="1">
        <v>10000</v>
      </c>
      <c r="J317" s="7" t="s">
        <v>3341</v>
      </c>
      <c r="L317" s="1">
        <v>5</v>
      </c>
    </row>
    <row r="318" spans="2:12">
      <c r="B318" s="7">
        <v>367</v>
      </c>
      <c r="C318" s="22">
        <v>115</v>
      </c>
      <c r="D318" s="22">
        <v>0</v>
      </c>
      <c r="E318" s="22">
        <v>12</v>
      </c>
      <c r="F318" s="1">
        <v>505301</v>
      </c>
      <c r="G318" s="1">
        <v>1</v>
      </c>
      <c r="H318" s="1">
        <v>3100</v>
      </c>
      <c r="J318" s="7" t="s">
        <v>3341</v>
      </c>
      <c r="L318" s="1">
        <v>5</v>
      </c>
    </row>
    <row r="319" spans="2:12">
      <c r="B319" s="7">
        <v>367</v>
      </c>
      <c r="C319" s="22">
        <v>116</v>
      </c>
      <c r="D319" s="22">
        <v>0</v>
      </c>
      <c r="E319" s="22">
        <v>12</v>
      </c>
      <c r="F319" s="1">
        <v>506301</v>
      </c>
      <c r="G319" s="1">
        <v>1</v>
      </c>
      <c r="H319" s="1">
        <v>6300</v>
      </c>
      <c r="J319" s="7" t="s">
        <v>3341</v>
      </c>
      <c r="L319" s="1">
        <v>5</v>
      </c>
    </row>
    <row r="320" spans="2:12">
      <c r="B320" s="7">
        <v>367</v>
      </c>
      <c r="C320" s="22">
        <v>117</v>
      </c>
      <c r="D320" s="22">
        <v>0</v>
      </c>
      <c r="E320" s="22">
        <v>12</v>
      </c>
      <c r="F320" s="1">
        <v>507301</v>
      </c>
      <c r="G320" s="1">
        <v>1</v>
      </c>
      <c r="H320" s="1">
        <v>3100</v>
      </c>
      <c r="J320" s="7" t="s">
        <v>3341</v>
      </c>
      <c r="L320" s="1">
        <v>5</v>
      </c>
    </row>
    <row r="321" spans="2:12">
      <c r="B321" s="7">
        <v>367</v>
      </c>
      <c r="C321" s="22">
        <v>118</v>
      </c>
      <c r="D321" s="22">
        <v>0</v>
      </c>
      <c r="E321" s="22">
        <v>12</v>
      </c>
      <c r="F321" s="1">
        <v>508301</v>
      </c>
      <c r="G321" s="1">
        <v>1</v>
      </c>
      <c r="H321" s="1">
        <v>3100</v>
      </c>
      <c r="J321" s="7" t="s">
        <v>3341</v>
      </c>
      <c r="L321" s="1">
        <v>5</v>
      </c>
    </row>
    <row r="322" spans="2:12">
      <c r="B322" s="7">
        <v>367</v>
      </c>
      <c r="C322" s="22">
        <v>119</v>
      </c>
      <c r="D322" s="22">
        <v>0</v>
      </c>
      <c r="E322" s="22">
        <v>12</v>
      </c>
      <c r="F322" s="1">
        <v>509301</v>
      </c>
      <c r="G322" s="1">
        <v>1</v>
      </c>
      <c r="H322" s="1">
        <v>3100</v>
      </c>
      <c r="J322" s="7" t="s">
        <v>3341</v>
      </c>
      <c r="L322" s="1">
        <v>5</v>
      </c>
    </row>
    <row r="323" spans="2:12">
      <c r="B323" s="7">
        <v>367</v>
      </c>
      <c r="C323" s="22">
        <v>120</v>
      </c>
      <c r="D323" s="22">
        <v>0</v>
      </c>
      <c r="E323" s="22">
        <v>12</v>
      </c>
      <c r="F323" s="1">
        <v>510301</v>
      </c>
      <c r="G323" s="1">
        <v>1</v>
      </c>
      <c r="H323" s="1">
        <v>3100</v>
      </c>
      <c r="J323" s="7" t="s">
        <v>3341</v>
      </c>
      <c r="L323" s="1">
        <v>5</v>
      </c>
    </row>
    <row r="324" spans="2:12">
      <c r="B324" s="7">
        <v>367</v>
      </c>
      <c r="C324" s="22">
        <v>121</v>
      </c>
      <c r="D324" s="22">
        <v>0</v>
      </c>
      <c r="E324" s="22">
        <v>12</v>
      </c>
      <c r="F324" s="1">
        <v>511301</v>
      </c>
      <c r="G324" s="1">
        <v>1</v>
      </c>
      <c r="H324" s="1">
        <v>3100</v>
      </c>
      <c r="J324" s="7" t="s">
        <v>3341</v>
      </c>
      <c r="L324" s="1">
        <v>5</v>
      </c>
    </row>
    <row r="325" spans="2:12">
      <c r="B325" s="7">
        <v>367</v>
      </c>
      <c r="C325" s="22">
        <v>122</v>
      </c>
      <c r="D325" s="22">
        <v>0</v>
      </c>
      <c r="E325" s="22">
        <v>12</v>
      </c>
      <c r="F325" s="1">
        <v>512301</v>
      </c>
      <c r="G325" s="1">
        <v>1</v>
      </c>
      <c r="H325" s="1">
        <v>9400</v>
      </c>
      <c r="J325" s="7" t="s">
        <v>3341</v>
      </c>
      <c r="L325" s="1">
        <v>5</v>
      </c>
    </row>
    <row r="326" spans="2:12">
      <c r="B326" s="7">
        <v>367</v>
      </c>
      <c r="C326" s="22">
        <v>123</v>
      </c>
      <c r="D326" s="22">
        <v>0</v>
      </c>
      <c r="E326" s="22">
        <v>12</v>
      </c>
      <c r="F326" s="1">
        <v>513301</v>
      </c>
      <c r="G326" s="1">
        <v>1</v>
      </c>
      <c r="H326" s="1">
        <v>9400</v>
      </c>
      <c r="J326" s="7" t="s">
        <v>3341</v>
      </c>
      <c r="L326" s="1">
        <v>5</v>
      </c>
    </row>
    <row r="327" spans="2:12">
      <c r="B327" s="7">
        <v>367</v>
      </c>
      <c r="C327" s="22">
        <v>124</v>
      </c>
      <c r="D327" s="22">
        <v>0</v>
      </c>
      <c r="E327" s="22">
        <v>12</v>
      </c>
      <c r="F327" s="1">
        <v>514301</v>
      </c>
      <c r="G327" s="1">
        <v>1</v>
      </c>
      <c r="H327" s="1">
        <v>2500</v>
      </c>
      <c r="J327" s="7" t="s">
        <v>3341</v>
      </c>
      <c r="L327" s="1">
        <v>5</v>
      </c>
    </row>
    <row r="328" spans="2:12">
      <c r="B328" s="7">
        <v>367</v>
      </c>
      <c r="C328" s="22">
        <v>125</v>
      </c>
      <c r="D328" s="22">
        <v>0</v>
      </c>
      <c r="E328" s="22">
        <v>12</v>
      </c>
      <c r="F328" s="1">
        <v>515301</v>
      </c>
      <c r="G328" s="1">
        <v>1</v>
      </c>
      <c r="H328" s="1">
        <v>2500</v>
      </c>
      <c r="J328" s="7" t="s">
        <v>3341</v>
      </c>
      <c r="L328" s="1">
        <v>5</v>
      </c>
    </row>
    <row r="329" spans="2:12">
      <c r="B329" s="7">
        <v>367</v>
      </c>
      <c r="C329" s="22">
        <v>126</v>
      </c>
      <c r="D329" s="22">
        <v>0</v>
      </c>
      <c r="E329" s="22">
        <v>12</v>
      </c>
      <c r="F329" s="1">
        <v>516301</v>
      </c>
      <c r="G329" s="1">
        <v>1</v>
      </c>
      <c r="H329" s="1">
        <v>7500</v>
      </c>
      <c r="J329" s="7" t="s">
        <v>3341</v>
      </c>
      <c r="L329" s="1">
        <v>5</v>
      </c>
    </row>
    <row r="330" spans="2:12">
      <c r="B330" s="7">
        <v>367</v>
      </c>
      <c r="C330" s="22">
        <v>127</v>
      </c>
      <c r="D330" s="22">
        <v>0</v>
      </c>
      <c r="E330" s="22">
        <v>12</v>
      </c>
      <c r="F330" s="1">
        <v>517301</v>
      </c>
      <c r="G330" s="1">
        <v>1</v>
      </c>
      <c r="H330" s="1">
        <v>7500</v>
      </c>
      <c r="J330" s="7" t="s">
        <v>3341</v>
      </c>
      <c r="L330" s="1">
        <v>5</v>
      </c>
    </row>
    <row r="331" spans="2:12">
      <c r="B331" s="7">
        <v>367</v>
      </c>
      <c r="C331" s="22">
        <v>128</v>
      </c>
      <c r="D331" s="22">
        <v>0</v>
      </c>
      <c r="E331" s="22">
        <v>12</v>
      </c>
      <c r="F331" s="1">
        <v>518301</v>
      </c>
      <c r="G331" s="1">
        <v>1</v>
      </c>
      <c r="H331" s="1">
        <v>7500</v>
      </c>
      <c r="J331" s="7" t="s">
        <v>3341</v>
      </c>
      <c r="L331" s="1">
        <v>5</v>
      </c>
    </row>
    <row r="332" spans="2:12">
      <c r="B332" s="7">
        <v>367</v>
      </c>
      <c r="C332" s="22">
        <v>129</v>
      </c>
      <c r="D332" s="22">
        <v>0</v>
      </c>
      <c r="E332" s="22">
        <v>12</v>
      </c>
      <c r="F332" s="1">
        <v>501201</v>
      </c>
      <c r="G332" s="1">
        <v>1</v>
      </c>
      <c r="H332" s="1">
        <v>2300</v>
      </c>
      <c r="J332" s="7" t="s">
        <v>3342</v>
      </c>
      <c r="L332" s="1">
        <v>3</v>
      </c>
    </row>
    <row r="333" spans="2:12">
      <c r="B333" s="7">
        <v>367</v>
      </c>
      <c r="C333" s="22">
        <v>130</v>
      </c>
      <c r="D333" s="22">
        <v>0</v>
      </c>
      <c r="E333" s="22">
        <v>12</v>
      </c>
      <c r="F333" s="1">
        <v>502201</v>
      </c>
      <c r="G333" s="1">
        <v>1</v>
      </c>
      <c r="H333" s="1">
        <v>2300</v>
      </c>
      <c r="J333" s="7" t="s">
        <v>3342</v>
      </c>
      <c r="L333" s="1">
        <v>3</v>
      </c>
    </row>
    <row r="334" spans="2:12">
      <c r="B334" s="7">
        <v>367</v>
      </c>
      <c r="C334" s="22">
        <v>131</v>
      </c>
      <c r="D334" s="22">
        <v>0</v>
      </c>
      <c r="E334" s="22">
        <v>12</v>
      </c>
      <c r="F334" s="1">
        <v>503201</v>
      </c>
      <c r="G334" s="1">
        <v>1</v>
      </c>
      <c r="H334" s="1">
        <v>2300</v>
      </c>
      <c r="J334" s="7" t="s">
        <v>3342</v>
      </c>
      <c r="L334" s="1">
        <v>3</v>
      </c>
    </row>
    <row r="335" spans="2:12">
      <c r="B335" s="7">
        <v>367</v>
      </c>
      <c r="C335" s="22">
        <v>132</v>
      </c>
      <c r="D335" s="22">
        <v>0</v>
      </c>
      <c r="E335" s="22">
        <v>12</v>
      </c>
      <c r="F335" s="1">
        <v>504201</v>
      </c>
      <c r="G335" s="1">
        <v>1</v>
      </c>
      <c r="H335" s="1">
        <v>3000</v>
      </c>
      <c r="J335" s="7" t="s">
        <v>3342</v>
      </c>
      <c r="L335" s="1">
        <v>3</v>
      </c>
    </row>
    <row r="336" spans="2:12">
      <c r="B336" s="7">
        <v>367</v>
      </c>
      <c r="C336" s="22">
        <v>133</v>
      </c>
      <c r="D336" s="22">
        <v>0</v>
      </c>
      <c r="E336" s="22">
        <v>12</v>
      </c>
      <c r="F336" s="1">
        <v>505201</v>
      </c>
      <c r="G336" s="1">
        <v>1</v>
      </c>
      <c r="H336" s="1">
        <v>900</v>
      </c>
      <c r="J336" s="7" t="s">
        <v>3342</v>
      </c>
      <c r="L336" s="1">
        <v>3</v>
      </c>
    </row>
    <row r="337" spans="2:12">
      <c r="B337" s="7">
        <v>367</v>
      </c>
      <c r="C337" s="22">
        <v>134</v>
      </c>
      <c r="D337" s="22">
        <v>0</v>
      </c>
      <c r="E337" s="22">
        <v>12</v>
      </c>
      <c r="F337" s="1">
        <v>506201</v>
      </c>
      <c r="G337" s="1">
        <v>1</v>
      </c>
      <c r="H337" s="1">
        <v>1900</v>
      </c>
      <c r="J337" s="7" t="s">
        <v>3342</v>
      </c>
      <c r="L337" s="1">
        <v>3</v>
      </c>
    </row>
    <row r="338" spans="2:12">
      <c r="B338" s="7">
        <v>367</v>
      </c>
      <c r="C338" s="22">
        <v>135</v>
      </c>
      <c r="D338" s="22">
        <v>0</v>
      </c>
      <c r="E338" s="22">
        <v>12</v>
      </c>
      <c r="F338" s="1">
        <v>507201</v>
      </c>
      <c r="G338" s="1">
        <v>1</v>
      </c>
      <c r="H338" s="1">
        <v>900</v>
      </c>
      <c r="J338" s="7" t="s">
        <v>3342</v>
      </c>
      <c r="L338" s="1">
        <v>3</v>
      </c>
    </row>
    <row r="339" spans="2:12">
      <c r="B339" s="7">
        <v>367</v>
      </c>
      <c r="C339" s="22">
        <v>136</v>
      </c>
      <c r="D339" s="22">
        <v>0</v>
      </c>
      <c r="E339" s="22">
        <v>12</v>
      </c>
      <c r="F339" s="1">
        <v>508201</v>
      </c>
      <c r="G339" s="1">
        <v>1</v>
      </c>
      <c r="H339" s="1">
        <v>900</v>
      </c>
      <c r="J339" s="7" t="s">
        <v>3342</v>
      </c>
      <c r="L339" s="1">
        <v>3</v>
      </c>
    </row>
    <row r="340" spans="2:12">
      <c r="B340" s="7">
        <v>367</v>
      </c>
      <c r="C340" s="22">
        <v>137</v>
      </c>
      <c r="D340" s="22">
        <v>0</v>
      </c>
      <c r="E340" s="22">
        <v>12</v>
      </c>
      <c r="F340" s="1">
        <v>509201</v>
      </c>
      <c r="G340" s="1">
        <v>1</v>
      </c>
      <c r="H340" s="1">
        <v>900</v>
      </c>
      <c r="J340" s="7" t="s">
        <v>3342</v>
      </c>
      <c r="L340" s="1">
        <v>3</v>
      </c>
    </row>
    <row r="341" spans="2:12">
      <c r="B341" s="7">
        <v>367</v>
      </c>
      <c r="C341" s="22">
        <v>138</v>
      </c>
      <c r="D341" s="22">
        <v>0</v>
      </c>
      <c r="E341" s="22">
        <v>12</v>
      </c>
      <c r="F341" s="1">
        <v>510201</v>
      </c>
      <c r="G341" s="1">
        <v>1</v>
      </c>
      <c r="H341" s="1">
        <v>900</v>
      </c>
      <c r="J341" s="7" t="s">
        <v>3342</v>
      </c>
      <c r="L341" s="1">
        <v>3</v>
      </c>
    </row>
    <row r="342" spans="2:12">
      <c r="B342" s="7">
        <v>367</v>
      </c>
      <c r="C342" s="22">
        <v>139</v>
      </c>
      <c r="D342" s="22">
        <v>0</v>
      </c>
      <c r="E342" s="22">
        <v>12</v>
      </c>
      <c r="F342" s="1">
        <v>511201</v>
      </c>
      <c r="G342" s="1">
        <v>1</v>
      </c>
      <c r="H342" s="1">
        <v>900</v>
      </c>
      <c r="J342" s="7" t="s">
        <v>3342</v>
      </c>
      <c r="L342" s="1">
        <v>3</v>
      </c>
    </row>
    <row r="343" spans="2:12">
      <c r="B343" s="7">
        <v>367</v>
      </c>
      <c r="C343" s="22">
        <v>140</v>
      </c>
      <c r="D343" s="22">
        <v>0</v>
      </c>
      <c r="E343" s="22">
        <v>12</v>
      </c>
      <c r="F343" s="1">
        <v>512201</v>
      </c>
      <c r="G343" s="1">
        <v>1</v>
      </c>
      <c r="H343" s="1">
        <v>2800</v>
      </c>
      <c r="J343" s="7" t="s">
        <v>3342</v>
      </c>
      <c r="L343" s="1">
        <v>3</v>
      </c>
    </row>
    <row r="344" spans="2:12">
      <c r="B344" s="7">
        <v>367</v>
      </c>
      <c r="C344" s="22">
        <v>141</v>
      </c>
      <c r="D344" s="22">
        <v>0</v>
      </c>
      <c r="E344" s="22">
        <v>12</v>
      </c>
      <c r="F344" s="1">
        <v>513201</v>
      </c>
      <c r="G344" s="1">
        <v>1</v>
      </c>
      <c r="H344" s="1">
        <v>2800</v>
      </c>
      <c r="J344" s="7" t="s">
        <v>3342</v>
      </c>
      <c r="L344" s="1">
        <v>3</v>
      </c>
    </row>
    <row r="345" spans="2:12">
      <c r="B345" s="7">
        <v>367</v>
      </c>
      <c r="C345" s="22">
        <v>142</v>
      </c>
      <c r="D345" s="22">
        <v>0</v>
      </c>
      <c r="E345" s="22">
        <v>12</v>
      </c>
      <c r="F345" s="1">
        <v>514201</v>
      </c>
      <c r="G345" s="1">
        <v>1</v>
      </c>
      <c r="H345" s="1">
        <v>800</v>
      </c>
      <c r="J345" s="7" t="s">
        <v>3342</v>
      </c>
      <c r="L345" s="1">
        <v>3</v>
      </c>
    </row>
    <row r="346" spans="2:12">
      <c r="B346" s="7">
        <v>367</v>
      </c>
      <c r="C346" s="22">
        <v>143</v>
      </c>
      <c r="D346" s="22">
        <v>0</v>
      </c>
      <c r="E346" s="22">
        <v>12</v>
      </c>
      <c r="F346" s="1">
        <v>515201</v>
      </c>
      <c r="G346" s="1">
        <v>1</v>
      </c>
      <c r="H346" s="1">
        <v>800</v>
      </c>
      <c r="J346" s="7" t="s">
        <v>3342</v>
      </c>
      <c r="L346" s="1">
        <v>3</v>
      </c>
    </row>
    <row r="347" spans="2:12">
      <c r="B347" s="7">
        <v>367</v>
      </c>
      <c r="C347" s="22">
        <v>144</v>
      </c>
      <c r="D347" s="22">
        <v>0</v>
      </c>
      <c r="E347" s="22">
        <v>12</v>
      </c>
      <c r="F347" s="1">
        <v>516201</v>
      </c>
      <c r="G347" s="1">
        <v>1</v>
      </c>
      <c r="H347" s="1">
        <v>2300</v>
      </c>
      <c r="J347" s="7" t="s">
        <v>3342</v>
      </c>
      <c r="L347" s="1">
        <v>3</v>
      </c>
    </row>
    <row r="348" spans="2:12">
      <c r="B348" s="7">
        <v>367</v>
      </c>
      <c r="C348" s="22">
        <v>145</v>
      </c>
      <c r="D348" s="22">
        <v>0</v>
      </c>
      <c r="E348" s="22">
        <v>12</v>
      </c>
      <c r="F348" s="1">
        <v>517201</v>
      </c>
      <c r="G348" s="1">
        <v>1</v>
      </c>
      <c r="H348" s="1">
        <v>2300</v>
      </c>
      <c r="J348" s="7" t="s">
        <v>3342</v>
      </c>
      <c r="L348" s="1">
        <v>3</v>
      </c>
    </row>
    <row r="349" spans="2:12">
      <c r="B349" s="7">
        <v>367</v>
      </c>
      <c r="C349" s="22">
        <v>146</v>
      </c>
      <c r="D349" s="22">
        <v>0</v>
      </c>
      <c r="E349" s="22">
        <v>12</v>
      </c>
      <c r="F349" s="1">
        <v>518201</v>
      </c>
      <c r="G349" s="1">
        <v>1</v>
      </c>
      <c r="H349" s="1">
        <v>2300</v>
      </c>
      <c r="J349" s="7" t="s">
        <v>3342</v>
      </c>
      <c r="L349" s="1">
        <v>3</v>
      </c>
    </row>
    <row r="350" spans="2:12">
      <c r="B350" s="7">
        <v>367</v>
      </c>
      <c r="C350" s="22">
        <v>147</v>
      </c>
      <c r="D350" s="22">
        <v>0</v>
      </c>
      <c r="E350" s="22">
        <v>12</v>
      </c>
      <c r="F350" s="1">
        <v>200302</v>
      </c>
      <c r="G350" s="1">
        <v>1</v>
      </c>
      <c r="H350" s="1">
        <v>50000</v>
      </c>
      <c r="J350" s="7" t="s">
        <v>3340</v>
      </c>
      <c r="L350" s="1">
        <v>5</v>
      </c>
    </row>
    <row r="351" spans="2:12">
      <c r="B351" s="7">
        <v>367</v>
      </c>
      <c r="C351" s="22">
        <v>148</v>
      </c>
      <c r="D351" s="22">
        <v>0</v>
      </c>
      <c r="E351" s="22">
        <v>12</v>
      </c>
      <c r="F351" s="1">
        <v>204132</v>
      </c>
      <c r="G351" s="1">
        <v>1</v>
      </c>
      <c r="H351" s="1">
        <v>3900</v>
      </c>
      <c r="J351" s="7" t="s">
        <v>3339</v>
      </c>
      <c r="L351" s="1">
        <v>3</v>
      </c>
    </row>
    <row r="352" spans="2:12">
      <c r="B352" s="7">
        <v>367</v>
      </c>
      <c r="C352" s="22">
        <v>149</v>
      </c>
      <c r="D352" s="22">
        <v>0</v>
      </c>
      <c r="E352" s="22">
        <v>12</v>
      </c>
      <c r="F352" s="1">
        <v>204133</v>
      </c>
      <c r="G352" s="1">
        <v>1</v>
      </c>
      <c r="H352" s="1">
        <v>8000</v>
      </c>
      <c r="J352" s="7" t="s">
        <v>3339</v>
      </c>
      <c r="L352" s="1">
        <v>3</v>
      </c>
    </row>
    <row r="353" spans="2:12">
      <c r="B353" s="7">
        <v>367</v>
      </c>
      <c r="C353" s="22">
        <v>150</v>
      </c>
      <c r="D353" s="22">
        <v>0</v>
      </c>
      <c r="E353" s="22">
        <v>12</v>
      </c>
      <c r="F353" s="1">
        <v>204134</v>
      </c>
      <c r="G353" s="1">
        <v>1</v>
      </c>
      <c r="H353" s="1">
        <v>15000</v>
      </c>
      <c r="J353" s="7" t="s">
        <v>3339</v>
      </c>
      <c r="L353" s="1">
        <v>3</v>
      </c>
    </row>
    <row r="354" spans="2:12">
      <c r="B354" s="7">
        <v>367</v>
      </c>
      <c r="C354" s="22">
        <v>151</v>
      </c>
      <c r="D354" s="22">
        <v>0</v>
      </c>
      <c r="E354" s="22">
        <v>12</v>
      </c>
      <c r="F354" s="1">
        <v>205005</v>
      </c>
      <c r="G354" s="1">
        <v>1</v>
      </c>
      <c r="H354" s="1">
        <v>100000</v>
      </c>
      <c r="J354" s="7" t="s">
        <v>3338</v>
      </c>
      <c r="L354" s="1">
        <v>5</v>
      </c>
    </row>
    <row r="355" spans="2:12">
      <c r="B355" s="7">
        <v>367</v>
      </c>
      <c r="C355" s="22">
        <v>152</v>
      </c>
      <c r="D355" s="22">
        <v>0</v>
      </c>
      <c r="E355" s="22">
        <v>12</v>
      </c>
      <c r="F355" s="1">
        <v>200910</v>
      </c>
      <c r="G355" s="1">
        <v>1</v>
      </c>
      <c r="H355" s="1">
        <v>1500</v>
      </c>
      <c r="J355" s="7" t="s">
        <v>3343</v>
      </c>
      <c r="L355" s="1">
        <v>2</v>
      </c>
    </row>
    <row r="356" spans="2:12">
      <c r="B356" s="7">
        <v>367</v>
      </c>
      <c r="C356" s="22">
        <v>153</v>
      </c>
      <c r="D356" s="22">
        <v>0</v>
      </c>
      <c r="E356" s="22">
        <v>12</v>
      </c>
      <c r="F356" s="1">
        <v>200911</v>
      </c>
      <c r="G356" s="1">
        <v>1</v>
      </c>
      <c r="H356" s="1">
        <v>6700</v>
      </c>
      <c r="J356" s="7" t="s">
        <v>3343</v>
      </c>
      <c r="L356" s="1">
        <v>2</v>
      </c>
    </row>
    <row r="357" spans="2:12">
      <c r="B357" s="7">
        <v>367</v>
      </c>
      <c r="C357" s="22">
        <v>154</v>
      </c>
      <c r="D357" s="22">
        <v>0</v>
      </c>
      <c r="E357" s="22">
        <v>12</v>
      </c>
      <c r="F357" s="1">
        <v>200912</v>
      </c>
      <c r="G357" s="1">
        <v>1</v>
      </c>
      <c r="H357" s="1">
        <v>15000</v>
      </c>
      <c r="J357" s="7" t="s">
        <v>3343</v>
      </c>
      <c r="L357" s="1">
        <v>2</v>
      </c>
    </row>
    <row r="358" spans="2:12">
      <c r="B358" s="7">
        <v>367</v>
      </c>
      <c r="C358" s="22">
        <v>155</v>
      </c>
      <c r="D358" s="22">
        <v>0</v>
      </c>
      <c r="E358" s="22">
        <v>12</v>
      </c>
      <c r="F358" s="1">
        <v>300413</v>
      </c>
      <c r="G358" s="1">
        <v>1</v>
      </c>
      <c r="H358" s="1">
        <v>25000</v>
      </c>
      <c r="J358" s="7" t="s">
        <v>3340</v>
      </c>
      <c r="L358" s="1">
        <v>5</v>
      </c>
    </row>
    <row r="359" spans="2:12">
      <c r="B359" s="7">
        <v>367</v>
      </c>
      <c r="C359" s="22">
        <v>156</v>
      </c>
      <c r="D359" s="22">
        <v>0</v>
      </c>
      <c r="E359" s="22">
        <v>12</v>
      </c>
      <c r="F359" s="1">
        <v>301413</v>
      </c>
      <c r="G359" s="1">
        <v>1</v>
      </c>
      <c r="H359" s="1">
        <v>25000</v>
      </c>
      <c r="J359" s="7" t="s">
        <v>3340</v>
      </c>
      <c r="L359" s="1">
        <v>5</v>
      </c>
    </row>
    <row r="360" spans="2:12">
      <c r="B360" s="7">
        <v>367</v>
      </c>
      <c r="C360" s="22">
        <v>157</v>
      </c>
      <c r="D360" s="22">
        <v>0</v>
      </c>
      <c r="E360" s="22">
        <v>12</v>
      </c>
      <c r="F360" s="1">
        <v>302413</v>
      </c>
      <c r="G360" s="1">
        <v>1</v>
      </c>
      <c r="H360" s="1">
        <v>25000</v>
      </c>
      <c r="J360" s="7" t="s">
        <v>3344</v>
      </c>
      <c r="L360" s="1">
        <v>5</v>
      </c>
    </row>
    <row r="361" spans="2:12">
      <c r="B361" s="7">
        <v>367</v>
      </c>
      <c r="C361" s="22">
        <v>158</v>
      </c>
      <c r="D361" s="22">
        <v>0</v>
      </c>
      <c r="E361" s="22">
        <v>12</v>
      </c>
      <c r="F361" s="1">
        <v>300414</v>
      </c>
      <c r="G361" s="1">
        <v>1</v>
      </c>
      <c r="H361" s="1">
        <v>50000</v>
      </c>
      <c r="J361" s="7" t="s">
        <v>3345</v>
      </c>
      <c r="L361" s="1">
        <v>5</v>
      </c>
    </row>
    <row r="362" spans="2:12">
      <c r="B362" s="7">
        <v>367</v>
      </c>
      <c r="C362" s="22">
        <v>159</v>
      </c>
      <c r="D362" s="22">
        <v>0</v>
      </c>
      <c r="E362" s="22">
        <v>12</v>
      </c>
      <c r="F362" s="1">
        <v>301414</v>
      </c>
      <c r="G362" s="1">
        <v>1</v>
      </c>
      <c r="H362" s="1">
        <v>50000</v>
      </c>
      <c r="J362" s="7" t="s">
        <v>3345</v>
      </c>
      <c r="L362" s="1">
        <v>5</v>
      </c>
    </row>
    <row r="363" spans="2:12">
      <c r="B363" s="7">
        <v>367</v>
      </c>
      <c r="C363" s="22">
        <v>160</v>
      </c>
      <c r="D363" s="22">
        <v>0</v>
      </c>
      <c r="E363" s="22">
        <v>12</v>
      </c>
      <c r="F363" s="1">
        <v>302414</v>
      </c>
      <c r="G363" s="1">
        <v>1</v>
      </c>
      <c r="H363" s="1">
        <v>50000</v>
      </c>
      <c r="J363" s="7" t="s">
        <v>3346</v>
      </c>
      <c r="L363" s="1">
        <v>5</v>
      </c>
    </row>
    <row r="364" spans="2:12">
      <c r="B364" s="7">
        <v>367</v>
      </c>
      <c r="C364" s="22">
        <v>161</v>
      </c>
      <c r="D364" s="1">
        <v>0</v>
      </c>
      <c r="E364" s="1">
        <v>12</v>
      </c>
      <c r="F364" s="1">
        <v>501301</v>
      </c>
      <c r="G364" s="1">
        <v>1</v>
      </c>
      <c r="H364" s="1">
        <v>15000</v>
      </c>
      <c r="J364" s="1" t="s">
        <v>3347</v>
      </c>
      <c r="L364" s="1" t="s">
        <v>1409</v>
      </c>
    </row>
    <row r="365" spans="2:12">
      <c r="B365" s="7">
        <v>367</v>
      </c>
      <c r="C365" s="22">
        <v>162</v>
      </c>
      <c r="D365" s="1">
        <v>0</v>
      </c>
      <c r="E365" s="1">
        <v>12</v>
      </c>
      <c r="F365" s="1">
        <v>502301</v>
      </c>
      <c r="G365" s="1">
        <v>1</v>
      </c>
      <c r="H365" s="1">
        <v>15000</v>
      </c>
      <c r="J365" s="1" t="s">
        <v>3347</v>
      </c>
      <c r="L365" s="1" t="s">
        <v>1409</v>
      </c>
    </row>
    <row r="366" spans="2:12">
      <c r="B366" s="7">
        <v>367</v>
      </c>
      <c r="C366" s="22">
        <v>163</v>
      </c>
      <c r="D366" s="1">
        <v>0</v>
      </c>
      <c r="E366" s="1">
        <v>12</v>
      </c>
      <c r="F366" s="1">
        <v>503301</v>
      </c>
      <c r="G366" s="1">
        <v>1</v>
      </c>
      <c r="H366" s="1">
        <v>15000</v>
      </c>
      <c r="J366" s="1" t="s">
        <v>3347</v>
      </c>
      <c r="L366" s="1" t="s">
        <v>1409</v>
      </c>
    </row>
    <row r="367" spans="2:12">
      <c r="B367" s="7">
        <v>367</v>
      </c>
      <c r="C367" s="22">
        <v>164</v>
      </c>
      <c r="D367" s="1">
        <v>0</v>
      </c>
      <c r="E367" s="1">
        <v>12</v>
      </c>
      <c r="F367" s="1">
        <v>504301</v>
      </c>
      <c r="G367" s="1">
        <v>1</v>
      </c>
      <c r="H367" s="1">
        <v>20000</v>
      </c>
      <c r="J367" s="1" t="s">
        <v>3347</v>
      </c>
      <c r="L367" s="1" t="s">
        <v>1409</v>
      </c>
    </row>
    <row r="368" spans="2:12">
      <c r="B368" s="7">
        <v>367</v>
      </c>
      <c r="C368" s="22">
        <v>165</v>
      </c>
      <c r="D368" s="1">
        <v>0</v>
      </c>
      <c r="E368" s="1">
        <v>12</v>
      </c>
      <c r="F368" s="1">
        <v>505301</v>
      </c>
      <c r="G368" s="1">
        <v>1</v>
      </c>
      <c r="H368" s="1">
        <v>6300</v>
      </c>
      <c r="J368" s="1" t="s">
        <v>3347</v>
      </c>
      <c r="L368" s="1" t="s">
        <v>1409</v>
      </c>
    </row>
    <row r="369" spans="2:12">
      <c r="B369" s="7">
        <v>367</v>
      </c>
      <c r="C369" s="22">
        <v>166</v>
      </c>
      <c r="D369" s="1">
        <v>0</v>
      </c>
      <c r="E369" s="1">
        <v>12</v>
      </c>
      <c r="F369" s="1">
        <v>506301</v>
      </c>
      <c r="G369" s="1">
        <v>1</v>
      </c>
      <c r="H369" s="1">
        <v>12500</v>
      </c>
      <c r="J369" s="1" t="s">
        <v>3347</v>
      </c>
      <c r="L369" s="1" t="s">
        <v>1409</v>
      </c>
    </row>
    <row r="370" spans="2:12">
      <c r="B370" s="7">
        <v>367</v>
      </c>
      <c r="C370" s="22">
        <v>167</v>
      </c>
      <c r="D370" s="1">
        <v>0</v>
      </c>
      <c r="E370" s="1">
        <v>12</v>
      </c>
      <c r="F370" s="1">
        <v>507301</v>
      </c>
      <c r="G370" s="1">
        <v>1</v>
      </c>
      <c r="H370" s="1">
        <v>6300</v>
      </c>
      <c r="J370" s="1" t="s">
        <v>3347</v>
      </c>
      <c r="L370" s="1" t="s">
        <v>1409</v>
      </c>
    </row>
    <row r="371" spans="2:12">
      <c r="B371" s="7">
        <v>367</v>
      </c>
      <c r="C371" s="22">
        <v>168</v>
      </c>
      <c r="D371" s="1">
        <v>0</v>
      </c>
      <c r="E371" s="1">
        <v>12</v>
      </c>
      <c r="F371" s="1">
        <v>508301</v>
      </c>
      <c r="G371" s="1">
        <v>1</v>
      </c>
      <c r="H371" s="1">
        <v>6300</v>
      </c>
      <c r="J371" s="1" t="s">
        <v>3347</v>
      </c>
      <c r="L371" s="1" t="s">
        <v>1409</v>
      </c>
    </row>
    <row r="372" spans="2:12">
      <c r="B372" s="7">
        <v>367</v>
      </c>
      <c r="C372" s="22">
        <v>169</v>
      </c>
      <c r="D372" s="1">
        <v>0</v>
      </c>
      <c r="E372" s="1">
        <v>12</v>
      </c>
      <c r="F372" s="1">
        <v>509301</v>
      </c>
      <c r="G372" s="1">
        <v>1</v>
      </c>
      <c r="H372" s="1">
        <v>6300</v>
      </c>
      <c r="J372" s="1" t="s">
        <v>3347</v>
      </c>
      <c r="L372" s="1" t="s">
        <v>1409</v>
      </c>
    </row>
    <row r="373" spans="2:12">
      <c r="B373" s="7">
        <v>367</v>
      </c>
      <c r="C373" s="22">
        <v>170</v>
      </c>
      <c r="D373" s="1">
        <v>0</v>
      </c>
      <c r="E373" s="1">
        <v>12</v>
      </c>
      <c r="F373" s="1">
        <v>510301</v>
      </c>
      <c r="G373" s="1">
        <v>1</v>
      </c>
      <c r="H373" s="1">
        <v>6300</v>
      </c>
      <c r="J373" s="1" t="s">
        <v>3347</v>
      </c>
      <c r="L373" s="1" t="s">
        <v>1409</v>
      </c>
    </row>
    <row r="374" spans="2:12">
      <c r="B374" s="7">
        <v>367</v>
      </c>
      <c r="C374" s="22">
        <v>171</v>
      </c>
      <c r="D374" s="1">
        <v>0</v>
      </c>
      <c r="E374" s="1">
        <v>12</v>
      </c>
      <c r="F374" s="1">
        <v>511301</v>
      </c>
      <c r="G374" s="1">
        <v>1</v>
      </c>
      <c r="H374" s="1">
        <v>6300</v>
      </c>
      <c r="J374" s="1" t="s">
        <v>3347</v>
      </c>
      <c r="L374" s="1" t="s">
        <v>1409</v>
      </c>
    </row>
    <row r="375" spans="2:12">
      <c r="B375" s="7">
        <v>367</v>
      </c>
      <c r="C375" s="22">
        <v>172</v>
      </c>
      <c r="D375" s="1">
        <v>0</v>
      </c>
      <c r="E375" s="1">
        <v>12</v>
      </c>
      <c r="F375" s="1">
        <v>512301</v>
      </c>
      <c r="G375" s="1">
        <v>1</v>
      </c>
      <c r="H375" s="1">
        <v>18800</v>
      </c>
      <c r="J375" s="1" t="s">
        <v>3347</v>
      </c>
      <c r="L375" s="1" t="s">
        <v>1409</v>
      </c>
    </row>
    <row r="376" spans="2:12">
      <c r="B376" s="7">
        <v>367</v>
      </c>
      <c r="C376" s="22">
        <v>173</v>
      </c>
      <c r="D376" s="1">
        <v>0</v>
      </c>
      <c r="E376" s="1">
        <v>12</v>
      </c>
      <c r="F376" s="1">
        <v>513301</v>
      </c>
      <c r="G376" s="1">
        <v>1</v>
      </c>
      <c r="H376" s="1">
        <v>18800</v>
      </c>
      <c r="J376" s="1" t="s">
        <v>3347</v>
      </c>
      <c r="L376" s="1" t="s">
        <v>1409</v>
      </c>
    </row>
    <row r="377" spans="2:12">
      <c r="B377" s="7">
        <v>367</v>
      </c>
      <c r="C377" s="22">
        <v>174</v>
      </c>
      <c r="D377" s="1">
        <v>0</v>
      </c>
      <c r="E377" s="1">
        <v>12</v>
      </c>
      <c r="F377" s="1">
        <v>514301</v>
      </c>
      <c r="G377" s="1">
        <v>1</v>
      </c>
      <c r="H377" s="1">
        <v>5000</v>
      </c>
      <c r="J377" s="1" t="s">
        <v>3347</v>
      </c>
      <c r="L377" s="1" t="s">
        <v>1409</v>
      </c>
    </row>
    <row r="378" spans="2:12">
      <c r="B378" s="7">
        <v>367</v>
      </c>
      <c r="C378" s="22">
        <v>175</v>
      </c>
      <c r="D378" s="1">
        <v>0</v>
      </c>
      <c r="E378" s="1">
        <v>12</v>
      </c>
      <c r="F378" s="1">
        <v>515301</v>
      </c>
      <c r="G378" s="1">
        <v>1</v>
      </c>
      <c r="H378" s="1">
        <v>5000</v>
      </c>
      <c r="J378" s="1" t="s">
        <v>3347</v>
      </c>
      <c r="L378" s="1" t="s">
        <v>1409</v>
      </c>
    </row>
    <row r="379" spans="2:12">
      <c r="B379" s="7">
        <v>367</v>
      </c>
      <c r="C379" s="22">
        <v>176</v>
      </c>
      <c r="D379" s="1">
        <v>0</v>
      </c>
      <c r="E379" s="1">
        <v>12</v>
      </c>
      <c r="F379" s="1">
        <v>516301</v>
      </c>
      <c r="G379" s="1">
        <v>1</v>
      </c>
      <c r="H379" s="1">
        <v>15000</v>
      </c>
      <c r="J379" s="1" t="s">
        <v>3347</v>
      </c>
      <c r="L379" s="1" t="s">
        <v>1409</v>
      </c>
    </row>
    <row r="380" spans="2:12">
      <c r="B380" s="7">
        <v>367</v>
      </c>
      <c r="C380" s="22">
        <v>177</v>
      </c>
      <c r="D380" s="1">
        <v>0</v>
      </c>
      <c r="E380" s="1">
        <v>12</v>
      </c>
      <c r="F380" s="1">
        <v>517301</v>
      </c>
      <c r="G380" s="1">
        <v>1</v>
      </c>
      <c r="H380" s="1">
        <v>15000</v>
      </c>
      <c r="J380" s="1" t="s">
        <v>3347</v>
      </c>
      <c r="L380" s="1" t="s">
        <v>1409</v>
      </c>
    </row>
    <row r="381" spans="2:12">
      <c r="B381" s="7">
        <v>367</v>
      </c>
      <c r="C381" s="22">
        <v>178</v>
      </c>
      <c r="D381" s="1">
        <v>0</v>
      </c>
      <c r="E381" s="1">
        <v>12</v>
      </c>
      <c r="F381" s="1">
        <v>518301</v>
      </c>
      <c r="G381" s="1">
        <v>1</v>
      </c>
      <c r="H381" s="1">
        <v>15000</v>
      </c>
      <c r="J381" s="1" t="s">
        <v>3347</v>
      </c>
      <c r="L381" s="1" t="s">
        <v>1409</v>
      </c>
    </row>
    <row r="382" spans="2:12">
      <c r="B382" s="7">
        <v>367</v>
      </c>
      <c r="C382" s="22">
        <v>179</v>
      </c>
      <c r="D382" s="1">
        <v>0</v>
      </c>
      <c r="E382" s="1">
        <v>12</v>
      </c>
      <c r="F382" s="1">
        <v>501201</v>
      </c>
      <c r="G382" s="1">
        <v>1</v>
      </c>
      <c r="H382" s="1">
        <v>7500</v>
      </c>
      <c r="J382" s="1" t="s">
        <v>3347</v>
      </c>
      <c r="L382" s="1" t="s">
        <v>1409</v>
      </c>
    </row>
    <row r="383" spans="2:12">
      <c r="B383" s="7">
        <v>367</v>
      </c>
      <c r="C383" s="22">
        <v>180</v>
      </c>
      <c r="D383" s="1">
        <v>0</v>
      </c>
      <c r="E383" s="1">
        <v>12</v>
      </c>
      <c r="F383" s="1">
        <v>502201</v>
      </c>
      <c r="G383" s="1">
        <v>1</v>
      </c>
      <c r="H383" s="1">
        <v>7500</v>
      </c>
      <c r="J383" s="1" t="s">
        <v>3347</v>
      </c>
      <c r="L383" s="1" t="s">
        <v>1409</v>
      </c>
    </row>
    <row r="384" spans="2:12">
      <c r="B384" s="7">
        <v>367</v>
      </c>
      <c r="C384" s="22">
        <v>181</v>
      </c>
      <c r="D384" s="1">
        <v>0</v>
      </c>
      <c r="E384" s="1">
        <v>12</v>
      </c>
      <c r="F384" s="1">
        <v>503201</v>
      </c>
      <c r="G384" s="1">
        <v>1</v>
      </c>
      <c r="H384" s="1">
        <v>7500</v>
      </c>
      <c r="J384" s="1" t="s">
        <v>3347</v>
      </c>
      <c r="L384" s="1" t="s">
        <v>1409</v>
      </c>
    </row>
    <row r="385" spans="2:12">
      <c r="B385" s="7">
        <v>367</v>
      </c>
      <c r="C385" s="22">
        <v>182</v>
      </c>
      <c r="D385" s="1">
        <v>0</v>
      </c>
      <c r="E385" s="1">
        <v>12</v>
      </c>
      <c r="F385" s="1">
        <v>504201</v>
      </c>
      <c r="G385" s="1">
        <v>1</v>
      </c>
      <c r="H385" s="1">
        <v>10000</v>
      </c>
      <c r="J385" s="1" t="s">
        <v>3347</v>
      </c>
      <c r="L385" s="1" t="s">
        <v>1409</v>
      </c>
    </row>
    <row r="386" spans="2:12">
      <c r="B386" s="7">
        <v>367</v>
      </c>
      <c r="C386" s="22">
        <v>183</v>
      </c>
      <c r="D386" s="1">
        <v>0</v>
      </c>
      <c r="E386" s="1">
        <v>12</v>
      </c>
      <c r="F386" s="1">
        <v>505201</v>
      </c>
      <c r="G386" s="1">
        <v>1</v>
      </c>
      <c r="H386" s="1">
        <v>3100</v>
      </c>
      <c r="J386" s="1" t="s">
        <v>3347</v>
      </c>
      <c r="L386" s="1" t="s">
        <v>1409</v>
      </c>
    </row>
    <row r="387" spans="2:12">
      <c r="B387" s="7">
        <v>367</v>
      </c>
      <c r="C387" s="22">
        <v>184</v>
      </c>
      <c r="D387" s="1">
        <v>0</v>
      </c>
      <c r="E387" s="1">
        <v>12</v>
      </c>
      <c r="F387" s="1">
        <v>506201</v>
      </c>
      <c r="G387" s="1">
        <v>1</v>
      </c>
      <c r="H387" s="1">
        <v>6300</v>
      </c>
      <c r="J387" s="1" t="s">
        <v>3347</v>
      </c>
      <c r="L387" s="1" t="s">
        <v>1409</v>
      </c>
    </row>
    <row r="388" spans="2:12">
      <c r="B388" s="7">
        <v>367</v>
      </c>
      <c r="C388" s="22">
        <v>185</v>
      </c>
      <c r="D388" s="1">
        <v>0</v>
      </c>
      <c r="E388" s="1">
        <v>12</v>
      </c>
      <c r="F388" s="1">
        <v>507201</v>
      </c>
      <c r="G388" s="1">
        <v>1</v>
      </c>
      <c r="H388" s="1">
        <v>3100</v>
      </c>
      <c r="J388" s="1" t="s">
        <v>3347</v>
      </c>
      <c r="L388" s="1" t="s">
        <v>1409</v>
      </c>
    </row>
    <row r="389" spans="2:12">
      <c r="B389" s="7">
        <v>367</v>
      </c>
      <c r="C389" s="22">
        <v>186</v>
      </c>
      <c r="D389" s="1">
        <v>0</v>
      </c>
      <c r="E389" s="1">
        <v>12</v>
      </c>
      <c r="F389" s="1">
        <v>508201</v>
      </c>
      <c r="G389" s="1">
        <v>1</v>
      </c>
      <c r="H389" s="1">
        <v>3100</v>
      </c>
      <c r="J389" s="1" t="s">
        <v>3347</v>
      </c>
      <c r="L389" s="1" t="s">
        <v>1409</v>
      </c>
    </row>
    <row r="390" spans="2:12">
      <c r="B390" s="7">
        <v>367</v>
      </c>
      <c r="C390" s="22">
        <v>187</v>
      </c>
      <c r="D390" s="1">
        <v>0</v>
      </c>
      <c r="E390" s="1">
        <v>12</v>
      </c>
      <c r="F390" s="1">
        <v>509201</v>
      </c>
      <c r="G390" s="1">
        <v>1</v>
      </c>
      <c r="H390" s="1">
        <v>3100</v>
      </c>
      <c r="J390" s="1" t="s">
        <v>3347</v>
      </c>
      <c r="L390" s="1" t="s">
        <v>1409</v>
      </c>
    </row>
    <row r="391" spans="2:12">
      <c r="B391" s="7">
        <v>367</v>
      </c>
      <c r="C391" s="22">
        <v>188</v>
      </c>
      <c r="D391" s="1">
        <v>0</v>
      </c>
      <c r="E391" s="1">
        <v>12</v>
      </c>
      <c r="F391" s="1">
        <v>510201</v>
      </c>
      <c r="G391" s="1">
        <v>1</v>
      </c>
      <c r="H391" s="1">
        <v>3100</v>
      </c>
      <c r="J391" s="1" t="s">
        <v>3347</v>
      </c>
      <c r="L391" s="1" t="s">
        <v>1409</v>
      </c>
    </row>
    <row r="392" spans="2:12">
      <c r="B392" s="7">
        <v>367</v>
      </c>
      <c r="C392" s="22">
        <v>189</v>
      </c>
      <c r="D392" s="1">
        <v>0</v>
      </c>
      <c r="E392" s="1">
        <v>12</v>
      </c>
      <c r="F392" s="1">
        <v>511201</v>
      </c>
      <c r="G392" s="1">
        <v>1</v>
      </c>
      <c r="H392" s="1">
        <v>3100</v>
      </c>
      <c r="J392" s="1" t="s">
        <v>3347</v>
      </c>
      <c r="L392" s="1" t="s">
        <v>1409</v>
      </c>
    </row>
    <row r="393" spans="2:12">
      <c r="B393" s="7">
        <v>367</v>
      </c>
      <c r="C393" s="22">
        <v>190</v>
      </c>
      <c r="D393" s="1">
        <v>0</v>
      </c>
      <c r="E393" s="1">
        <v>12</v>
      </c>
      <c r="F393" s="1">
        <v>512201</v>
      </c>
      <c r="G393" s="1">
        <v>1</v>
      </c>
      <c r="H393" s="1">
        <v>9400</v>
      </c>
      <c r="J393" s="1" t="s">
        <v>3347</v>
      </c>
      <c r="L393" s="1" t="s">
        <v>1409</v>
      </c>
    </row>
    <row r="394" spans="2:12">
      <c r="B394" s="7">
        <v>367</v>
      </c>
      <c r="C394" s="22">
        <v>191</v>
      </c>
      <c r="D394" s="1">
        <v>0</v>
      </c>
      <c r="E394" s="1">
        <v>12</v>
      </c>
      <c r="F394" s="1">
        <v>513201</v>
      </c>
      <c r="G394" s="1">
        <v>1</v>
      </c>
      <c r="H394" s="1">
        <v>9400</v>
      </c>
      <c r="J394" s="1" t="s">
        <v>3347</v>
      </c>
      <c r="L394" s="1" t="s">
        <v>1409</v>
      </c>
    </row>
    <row r="395" spans="2:12">
      <c r="B395" s="7">
        <v>367</v>
      </c>
      <c r="C395" s="22">
        <v>192</v>
      </c>
      <c r="D395" s="1">
        <v>0</v>
      </c>
      <c r="E395" s="1">
        <v>12</v>
      </c>
      <c r="F395" s="1">
        <v>514201</v>
      </c>
      <c r="G395" s="1">
        <v>1</v>
      </c>
      <c r="H395" s="1">
        <v>2500</v>
      </c>
      <c r="J395" s="1" t="s">
        <v>3347</v>
      </c>
      <c r="L395" s="1" t="s">
        <v>1409</v>
      </c>
    </row>
    <row r="396" spans="2:12">
      <c r="B396" s="7">
        <v>367</v>
      </c>
      <c r="C396" s="22">
        <v>193</v>
      </c>
      <c r="D396" s="1">
        <v>0</v>
      </c>
      <c r="E396" s="1">
        <v>12</v>
      </c>
      <c r="F396" s="1">
        <v>515201</v>
      </c>
      <c r="G396" s="1">
        <v>1</v>
      </c>
      <c r="H396" s="1">
        <v>2500</v>
      </c>
      <c r="J396" s="1" t="s">
        <v>3347</v>
      </c>
      <c r="L396" s="1" t="s">
        <v>1409</v>
      </c>
    </row>
    <row r="397" spans="2:12">
      <c r="B397" s="7">
        <v>367</v>
      </c>
      <c r="C397" s="22">
        <v>194</v>
      </c>
      <c r="D397" s="1">
        <v>0</v>
      </c>
      <c r="E397" s="1">
        <v>12</v>
      </c>
      <c r="F397" s="1">
        <v>516201</v>
      </c>
      <c r="G397" s="1">
        <v>1</v>
      </c>
      <c r="H397" s="1">
        <v>7500</v>
      </c>
      <c r="J397" s="1" t="s">
        <v>3347</v>
      </c>
      <c r="L397" s="1" t="s">
        <v>1409</v>
      </c>
    </row>
    <row r="398" spans="2:12">
      <c r="B398" s="7">
        <v>367</v>
      </c>
      <c r="C398" s="22">
        <v>195</v>
      </c>
      <c r="D398" s="1">
        <v>0</v>
      </c>
      <c r="E398" s="1">
        <v>12</v>
      </c>
      <c r="F398" s="1">
        <v>517201</v>
      </c>
      <c r="G398" s="1">
        <v>1</v>
      </c>
      <c r="H398" s="1">
        <v>7500</v>
      </c>
      <c r="J398" s="1" t="s">
        <v>3347</v>
      </c>
      <c r="L398" s="1" t="s">
        <v>1409</v>
      </c>
    </row>
    <row r="399" ht="17.25" spans="2:12">
      <c r="B399" s="23">
        <v>367</v>
      </c>
      <c r="C399" s="24">
        <v>196</v>
      </c>
      <c r="D399" s="26">
        <v>0</v>
      </c>
      <c r="E399" s="26">
        <v>12</v>
      </c>
      <c r="F399" s="26">
        <v>518201</v>
      </c>
      <c r="G399" s="26">
        <v>1</v>
      </c>
      <c r="H399" s="26">
        <v>7500</v>
      </c>
      <c r="I399" s="26"/>
      <c r="J399" s="26" t="s">
        <v>3347</v>
      </c>
      <c r="K399" s="26"/>
      <c r="L399" s="26" t="s">
        <v>1409</v>
      </c>
    </row>
    <row r="400" ht="17.25" spans="2:12">
      <c r="B400" s="7">
        <v>368</v>
      </c>
      <c r="C400" s="22">
        <v>1</v>
      </c>
      <c r="D400" s="22">
        <v>0</v>
      </c>
      <c r="E400" s="22">
        <v>12</v>
      </c>
      <c r="F400" s="7">
        <v>200212</v>
      </c>
      <c r="G400" s="7">
        <v>1</v>
      </c>
      <c r="H400" s="7"/>
      <c r="I400" s="7"/>
      <c r="J400" s="7"/>
      <c r="K400" s="7">
        <v>50000</v>
      </c>
      <c r="L400" s="20"/>
    </row>
    <row r="401" spans="2:12">
      <c r="B401" s="7">
        <v>368</v>
      </c>
      <c r="C401" s="22">
        <v>2</v>
      </c>
      <c r="D401" s="22">
        <v>0</v>
      </c>
      <c r="E401" s="22">
        <v>12</v>
      </c>
      <c r="F401" s="7">
        <v>200213</v>
      </c>
      <c r="G401" s="7">
        <v>1</v>
      </c>
      <c r="H401" s="7"/>
      <c r="I401" s="7"/>
      <c r="J401" s="7"/>
      <c r="K401" s="7">
        <v>50000</v>
      </c>
      <c r="L401" s="20"/>
    </row>
    <row r="402" spans="2:12">
      <c r="B402" s="7">
        <v>368</v>
      </c>
      <c r="C402" s="22">
        <v>3</v>
      </c>
      <c r="D402" s="22">
        <v>0</v>
      </c>
      <c r="E402" s="22">
        <v>12</v>
      </c>
      <c r="F402" s="7">
        <v>900010</v>
      </c>
      <c r="G402" s="7">
        <v>1</v>
      </c>
      <c r="H402" s="7"/>
      <c r="I402" s="7"/>
      <c r="J402" s="7"/>
      <c r="K402" s="7">
        <v>50000</v>
      </c>
      <c r="L402" s="20"/>
    </row>
    <row r="403" spans="2:12">
      <c r="B403" s="7">
        <v>368</v>
      </c>
      <c r="C403" s="22">
        <v>4</v>
      </c>
      <c r="D403" s="22">
        <v>0</v>
      </c>
      <c r="E403" s="22">
        <v>12</v>
      </c>
      <c r="F403" s="7">
        <v>900011</v>
      </c>
      <c r="G403" s="7">
        <v>1</v>
      </c>
      <c r="H403" s="7"/>
      <c r="I403" s="7"/>
      <c r="J403" s="7"/>
      <c r="K403" s="7">
        <v>50000</v>
      </c>
      <c r="L403" s="20"/>
    </row>
    <row r="404" spans="2:12">
      <c r="B404" s="7">
        <v>368</v>
      </c>
      <c r="C404" s="22">
        <v>5</v>
      </c>
      <c r="D404" s="22">
        <v>0</v>
      </c>
      <c r="E404" s="22">
        <v>12</v>
      </c>
      <c r="F404" s="7">
        <v>220011</v>
      </c>
      <c r="G404" s="7">
        <v>1</v>
      </c>
      <c r="H404" s="7"/>
      <c r="I404" s="7"/>
      <c r="J404" s="7"/>
      <c r="K404" s="7">
        <v>40000</v>
      </c>
      <c r="L404" s="20"/>
    </row>
    <row r="405" spans="2:12">
      <c r="B405" s="7">
        <v>368</v>
      </c>
      <c r="C405" s="22">
        <v>6</v>
      </c>
      <c r="D405" s="22">
        <v>0</v>
      </c>
      <c r="E405" s="22">
        <v>12</v>
      </c>
      <c r="F405" s="7">
        <v>200969</v>
      </c>
      <c r="G405" s="7">
        <v>1</v>
      </c>
      <c r="H405" s="7"/>
      <c r="I405" s="7"/>
      <c r="J405" s="7"/>
      <c r="K405" s="7">
        <v>4000</v>
      </c>
      <c r="L405" s="20"/>
    </row>
    <row r="406" spans="2:12">
      <c r="B406" s="7">
        <v>368</v>
      </c>
      <c r="C406" s="22">
        <v>7</v>
      </c>
      <c r="D406" s="22">
        <v>0</v>
      </c>
      <c r="E406" s="22">
        <v>12</v>
      </c>
      <c r="F406" s="7">
        <v>220010</v>
      </c>
      <c r="G406" s="7">
        <v>1</v>
      </c>
      <c r="H406" s="7"/>
      <c r="I406" s="7"/>
      <c r="J406" s="7"/>
      <c r="K406" s="7">
        <v>8000</v>
      </c>
      <c r="L406" s="20"/>
    </row>
    <row r="407" spans="2:12">
      <c r="B407" s="7">
        <v>368</v>
      </c>
      <c r="C407" s="22">
        <v>8</v>
      </c>
      <c r="D407" s="22">
        <v>0</v>
      </c>
      <c r="E407" s="22">
        <v>12</v>
      </c>
      <c r="F407" s="7">
        <v>500006</v>
      </c>
      <c r="G407" s="7">
        <v>1</v>
      </c>
      <c r="H407" s="7"/>
      <c r="I407" s="7"/>
      <c r="J407" s="7"/>
      <c r="K407" s="7">
        <v>1000</v>
      </c>
      <c r="L407" s="20"/>
    </row>
    <row r="408" spans="2:12">
      <c r="B408" s="7">
        <v>368</v>
      </c>
      <c r="C408" s="22">
        <v>9</v>
      </c>
      <c r="D408" s="22">
        <v>0</v>
      </c>
      <c r="E408" s="22">
        <v>12</v>
      </c>
      <c r="F408" s="7">
        <v>200005</v>
      </c>
      <c r="G408" s="7">
        <v>5</v>
      </c>
      <c r="H408" s="7"/>
      <c r="I408" s="7"/>
      <c r="J408" s="7"/>
      <c r="K408" s="7">
        <v>500</v>
      </c>
      <c r="L408" s="20"/>
    </row>
    <row r="409" spans="2:12">
      <c r="B409" s="7">
        <v>368</v>
      </c>
      <c r="C409" s="22">
        <v>10</v>
      </c>
      <c r="D409" s="22">
        <v>0</v>
      </c>
      <c r="E409" s="22">
        <v>12</v>
      </c>
      <c r="F409" s="7">
        <v>200015</v>
      </c>
      <c r="G409" s="7">
        <v>10</v>
      </c>
      <c r="H409" s="7"/>
      <c r="I409" s="7"/>
      <c r="J409" s="7"/>
      <c r="K409" s="7">
        <v>100</v>
      </c>
      <c r="L409" s="20"/>
    </row>
    <row r="410" spans="2:12">
      <c r="B410" s="7">
        <v>368</v>
      </c>
      <c r="C410" s="22">
        <v>11</v>
      </c>
      <c r="D410" s="22">
        <v>0</v>
      </c>
      <c r="E410" s="22">
        <v>12</v>
      </c>
      <c r="F410" s="7">
        <v>200208</v>
      </c>
      <c r="G410" s="7">
        <v>10</v>
      </c>
      <c r="H410" s="7"/>
      <c r="I410" s="7"/>
      <c r="J410" s="7"/>
      <c r="K410" s="7">
        <v>100</v>
      </c>
      <c r="L410" s="20"/>
    </row>
    <row r="411" spans="2:12">
      <c r="B411" s="7">
        <v>368</v>
      </c>
      <c r="C411" s="22">
        <v>12</v>
      </c>
      <c r="D411" s="22">
        <v>0</v>
      </c>
      <c r="E411" s="22">
        <v>12</v>
      </c>
      <c r="F411" s="7">
        <v>200005</v>
      </c>
      <c r="G411" s="7">
        <v>1</v>
      </c>
      <c r="H411" s="7"/>
      <c r="I411" s="7"/>
      <c r="J411" s="7"/>
      <c r="K411" s="7">
        <v>100</v>
      </c>
      <c r="L411" s="20"/>
    </row>
    <row r="412" spans="2:12">
      <c r="B412" s="7">
        <v>368</v>
      </c>
      <c r="C412" s="22">
        <v>13</v>
      </c>
      <c r="D412" s="22">
        <v>0</v>
      </c>
      <c r="E412" s="22">
        <v>12</v>
      </c>
      <c r="F412" s="7">
        <v>200001</v>
      </c>
      <c r="G412" s="7">
        <v>1</v>
      </c>
      <c r="H412" s="7"/>
      <c r="I412" s="7"/>
      <c r="J412" s="7"/>
      <c r="K412" s="7">
        <v>100</v>
      </c>
      <c r="L412" s="20"/>
    </row>
    <row r="413" ht="17.25" spans="2:12">
      <c r="B413" s="23">
        <v>368</v>
      </c>
      <c r="C413" s="22">
        <v>14</v>
      </c>
      <c r="D413" s="24">
        <v>0</v>
      </c>
      <c r="E413" s="24">
        <v>12</v>
      </c>
      <c r="F413" s="23">
        <v>200015</v>
      </c>
      <c r="G413" s="23">
        <v>1</v>
      </c>
      <c r="H413" s="23"/>
      <c r="I413" s="23"/>
      <c r="J413" s="23"/>
      <c r="K413" s="23">
        <v>10</v>
      </c>
      <c r="L413" s="25"/>
    </row>
    <row r="414" ht="17.25" spans="2:12">
      <c r="B414" s="7">
        <v>368</v>
      </c>
      <c r="C414" s="22">
        <v>15</v>
      </c>
      <c r="D414" s="22">
        <v>0</v>
      </c>
      <c r="E414" s="22">
        <v>12</v>
      </c>
      <c r="F414" s="7">
        <v>200005</v>
      </c>
      <c r="G414" s="7">
        <v>30</v>
      </c>
      <c r="H414" s="7">
        <v>3000</v>
      </c>
      <c r="I414" s="7"/>
      <c r="J414" s="7" t="s">
        <v>3317</v>
      </c>
      <c r="K414" s="7"/>
      <c r="L414" s="20" t="s">
        <v>1409</v>
      </c>
    </row>
    <row r="415" spans="2:12">
      <c r="B415" s="7">
        <v>368</v>
      </c>
      <c r="C415" s="22">
        <v>16</v>
      </c>
      <c r="D415" s="22">
        <v>0</v>
      </c>
      <c r="E415" s="22">
        <v>12</v>
      </c>
      <c r="F415" s="7">
        <v>200005</v>
      </c>
      <c r="G415" s="7">
        <v>30</v>
      </c>
      <c r="H415" s="7">
        <v>2400</v>
      </c>
      <c r="I415" s="7"/>
      <c r="J415" s="7" t="s">
        <v>3317</v>
      </c>
      <c r="K415" s="7"/>
      <c r="L415" s="20">
        <v>8</v>
      </c>
    </row>
    <row r="416" spans="2:12">
      <c r="B416" s="7">
        <v>368</v>
      </c>
      <c r="C416" s="22">
        <v>17</v>
      </c>
      <c r="D416" s="22">
        <v>0</v>
      </c>
      <c r="E416" s="22">
        <v>12</v>
      </c>
      <c r="F416" s="7">
        <v>200005</v>
      </c>
      <c r="G416" s="7">
        <v>30</v>
      </c>
      <c r="H416" s="7">
        <v>1500</v>
      </c>
      <c r="I416" s="7"/>
      <c r="J416" s="7" t="s">
        <v>3318</v>
      </c>
      <c r="K416" s="7"/>
      <c r="L416" s="20">
        <v>5</v>
      </c>
    </row>
    <row r="417" spans="2:12">
      <c r="B417" s="7">
        <v>368</v>
      </c>
      <c r="C417" s="22">
        <v>18</v>
      </c>
      <c r="D417" s="22">
        <v>0</v>
      </c>
      <c r="E417" s="22">
        <v>12</v>
      </c>
      <c r="F417" s="7">
        <v>200005</v>
      </c>
      <c r="G417" s="7">
        <v>30</v>
      </c>
      <c r="H417" s="7">
        <v>900</v>
      </c>
      <c r="I417" s="7"/>
      <c r="J417" s="7" t="s">
        <v>3319</v>
      </c>
      <c r="K417" s="7"/>
      <c r="L417" s="20">
        <v>3</v>
      </c>
    </row>
    <row r="418" spans="2:12">
      <c r="B418" s="7">
        <v>368</v>
      </c>
      <c r="C418" s="22">
        <v>19</v>
      </c>
      <c r="D418" s="22">
        <v>0</v>
      </c>
      <c r="E418" s="22">
        <v>12</v>
      </c>
      <c r="F418" s="7">
        <v>200005</v>
      </c>
      <c r="G418" s="7">
        <v>100</v>
      </c>
      <c r="H418" s="7">
        <v>8000</v>
      </c>
      <c r="I418" s="7"/>
      <c r="J418" s="7" t="s">
        <v>3320</v>
      </c>
      <c r="K418" s="7"/>
      <c r="L418" s="20">
        <v>8</v>
      </c>
    </row>
    <row r="419" spans="2:12">
      <c r="B419" s="7">
        <v>368</v>
      </c>
      <c r="C419" s="22">
        <v>20</v>
      </c>
      <c r="D419" s="22">
        <v>0</v>
      </c>
      <c r="E419" s="22">
        <v>12</v>
      </c>
      <c r="F419" s="7">
        <v>200005</v>
      </c>
      <c r="G419" s="7">
        <v>100</v>
      </c>
      <c r="H419" s="7">
        <v>5000</v>
      </c>
      <c r="I419" s="7"/>
      <c r="J419" s="7" t="s">
        <v>3318</v>
      </c>
      <c r="K419" s="7"/>
      <c r="L419" s="20">
        <v>5</v>
      </c>
    </row>
    <row r="420" spans="2:12">
      <c r="B420" s="7">
        <v>368</v>
      </c>
      <c r="C420" s="22">
        <v>21</v>
      </c>
      <c r="D420" s="22">
        <v>0</v>
      </c>
      <c r="E420" s="22">
        <v>12</v>
      </c>
      <c r="F420" s="7">
        <v>200005</v>
      </c>
      <c r="G420" s="7">
        <v>100</v>
      </c>
      <c r="H420" s="7">
        <v>3000</v>
      </c>
      <c r="I420" s="7"/>
      <c r="J420" s="7" t="s">
        <v>3319</v>
      </c>
      <c r="K420" s="7"/>
      <c r="L420" s="20">
        <v>3</v>
      </c>
    </row>
    <row r="421" spans="2:12">
      <c r="B421" s="7">
        <v>368</v>
      </c>
      <c r="C421" s="22">
        <v>22</v>
      </c>
      <c r="D421" s="22">
        <v>0</v>
      </c>
      <c r="E421" s="22">
        <v>12</v>
      </c>
      <c r="F421" s="7">
        <v>200015</v>
      </c>
      <c r="G421" s="7">
        <v>300</v>
      </c>
      <c r="H421" s="7">
        <v>3000</v>
      </c>
      <c r="I421" s="7"/>
      <c r="J421" s="7" t="s">
        <v>3317</v>
      </c>
      <c r="K421" s="7"/>
      <c r="L421" s="20" t="s">
        <v>1409</v>
      </c>
    </row>
    <row r="422" spans="2:12">
      <c r="B422" s="7">
        <v>368</v>
      </c>
      <c r="C422" s="22">
        <v>23</v>
      </c>
      <c r="D422" s="22">
        <v>0</v>
      </c>
      <c r="E422" s="22">
        <v>12</v>
      </c>
      <c r="F422" s="7">
        <v>200015</v>
      </c>
      <c r="G422" s="7">
        <v>300</v>
      </c>
      <c r="H422" s="7">
        <v>2400</v>
      </c>
      <c r="I422" s="7"/>
      <c r="J422" s="7" t="s">
        <v>3317</v>
      </c>
      <c r="K422" s="7"/>
      <c r="L422" s="20">
        <v>8</v>
      </c>
    </row>
    <row r="423" spans="2:12">
      <c r="B423" s="7">
        <v>368</v>
      </c>
      <c r="C423" s="22">
        <v>24</v>
      </c>
      <c r="D423" s="22">
        <v>0</v>
      </c>
      <c r="E423" s="22">
        <v>12</v>
      </c>
      <c r="F423" s="7">
        <v>200015</v>
      </c>
      <c r="G423" s="7">
        <v>300</v>
      </c>
      <c r="H423" s="7">
        <v>1500</v>
      </c>
      <c r="I423" s="7"/>
      <c r="J423" s="7" t="s">
        <v>3321</v>
      </c>
      <c r="K423" s="7"/>
      <c r="L423" s="20">
        <v>5</v>
      </c>
    </row>
    <row r="424" spans="2:12">
      <c r="B424" s="7">
        <v>368</v>
      </c>
      <c r="C424" s="22">
        <v>25</v>
      </c>
      <c r="D424" s="22">
        <v>0</v>
      </c>
      <c r="E424" s="22">
        <v>12</v>
      </c>
      <c r="F424" s="7">
        <v>200015</v>
      </c>
      <c r="G424" s="7">
        <v>300</v>
      </c>
      <c r="H424" s="7">
        <v>900</v>
      </c>
      <c r="I424" s="7"/>
      <c r="J424" s="7" t="s">
        <v>3322</v>
      </c>
      <c r="K424" s="7"/>
      <c r="L424" s="20">
        <v>3</v>
      </c>
    </row>
    <row r="425" spans="2:12">
      <c r="B425" s="7">
        <v>368</v>
      </c>
      <c r="C425" s="22">
        <v>26</v>
      </c>
      <c r="D425" s="22">
        <v>0</v>
      </c>
      <c r="E425" s="22">
        <v>12</v>
      </c>
      <c r="F425" s="7">
        <v>200015</v>
      </c>
      <c r="G425" s="7">
        <v>1000</v>
      </c>
      <c r="H425" s="7">
        <v>8000</v>
      </c>
      <c r="I425" s="7"/>
      <c r="J425" s="7" t="s">
        <v>3320</v>
      </c>
      <c r="K425" s="7"/>
      <c r="L425" s="20">
        <v>8</v>
      </c>
    </row>
    <row r="426" spans="2:12">
      <c r="B426" s="7">
        <v>368</v>
      </c>
      <c r="C426" s="22">
        <v>27</v>
      </c>
      <c r="D426" s="22">
        <v>0</v>
      </c>
      <c r="E426" s="22">
        <v>12</v>
      </c>
      <c r="F426" s="7">
        <v>200015</v>
      </c>
      <c r="G426" s="7">
        <v>1000</v>
      </c>
      <c r="H426" s="7">
        <v>5000</v>
      </c>
      <c r="I426" s="7"/>
      <c r="J426" s="7" t="s">
        <v>3321</v>
      </c>
      <c r="K426" s="7"/>
      <c r="L426" s="20">
        <v>5</v>
      </c>
    </row>
    <row r="427" spans="2:12">
      <c r="B427" s="7">
        <v>368</v>
      </c>
      <c r="C427" s="22">
        <v>28</v>
      </c>
      <c r="D427" s="22">
        <v>0</v>
      </c>
      <c r="E427" s="22">
        <v>12</v>
      </c>
      <c r="F427" s="7">
        <v>200015</v>
      </c>
      <c r="G427" s="7">
        <v>1000</v>
      </c>
      <c r="H427" s="7">
        <v>3000</v>
      </c>
      <c r="I427" s="7"/>
      <c r="J427" s="7" t="s">
        <v>3319</v>
      </c>
      <c r="K427" s="7"/>
      <c r="L427" s="20">
        <v>3</v>
      </c>
    </row>
    <row r="428" spans="2:12">
      <c r="B428" s="7">
        <v>368</v>
      </c>
      <c r="C428" s="22">
        <v>29</v>
      </c>
      <c r="D428" s="22">
        <v>0</v>
      </c>
      <c r="E428" s="22">
        <v>12</v>
      </c>
      <c r="F428" s="7">
        <v>200208</v>
      </c>
      <c r="G428" s="7">
        <v>300</v>
      </c>
      <c r="H428" s="7">
        <v>3000</v>
      </c>
      <c r="I428" s="7"/>
      <c r="J428" s="7" t="s">
        <v>3317</v>
      </c>
      <c r="K428" s="7"/>
      <c r="L428" s="20" t="s">
        <v>1409</v>
      </c>
    </row>
    <row r="429" spans="2:12">
      <c r="B429" s="7">
        <v>368</v>
      </c>
      <c r="C429" s="22">
        <v>30</v>
      </c>
      <c r="D429" s="22">
        <v>0</v>
      </c>
      <c r="E429" s="22">
        <v>12</v>
      </c>
      <c r="F429" s="7">
        <v>200208</v>
      </c>
      <c r="G429" s="7">
        <v>300</v>
      </c>
      <c r="H429" s="7">
        <v>2400</v>
      </c>
      <c r="I429" s="7"/>
      <c r="J429" s="7" t="s">
        <v>3317</v>
      </c>
      <c r="K429" s="7"/>
      <c r="L429" s="20">
        <v>8</v>
      </c>
    </row>
    <row r="430" spans="2:12">
      <c r="B430" s="7">
        <v>368</v>
      </c>
      <c r="C430" s="22">
        <v>31</v>
      </c>
      <c r="D430" s="22">
        <v>0</v>
      </c>
      <c r="E430" s="22">
        <v>12</v>
      </c>
      <c r="F430" s="7">
        <v>200208</v>
      </c>
      <c r="G430" s="7">
        <v>300</v>
      </c>
      <c r="H430" s="7">
        <v>1500</v>
      </c>
      <c r="I430" s="7"/>
      <c r="J430" s="7" t="s">
        <v>3323</v>
      </c>
      <c r="K430" s="7"/>
      <c r="L430" s="20">
        <v>5</v>
      </c>
    </row>
    <row r="431" spans="2:12">
      <c r="B431" s="7">
        <v>368</v>
      </c>
      <c r="C431" s="22">
        <v>32</v>
      </c>
      <c r="D431" s="22">
        <v>0</v>
      </c>
      <c r="E431" s="22">
        <v>12</v>
      </c>
      <c r="F431" s="7">
        <v>200208</v>
      </c>
      <c r="G431" s="7">
        <v>300</v>
      </c>
      <c r="H431" s="7">
        <v>900</v>
      </c>
      <c r="I431" s="7"/>
      <c r="J431" s="7" t="s">
        <v>3324</v>
      </c>
      <c r="K431" s="7"/>
      <c r="L431" s="20">
        <v>3</v>
      </c>
    </row>
    <row r="432" spans="2:12">
      <c r="B432" s="7">
        <v>368</v>
      </c>
      <c r="C432" s="22">
        <v>33</v>
      </c>
      <c r="D432" s="22">
        <v>0</v>
      </c>
      <c r="E432" s="22">
        <v>12</v>
      </c>
      <c r="F432" s="7">
        <v>200208</v>
      </c>
      <c r="G432" s="7">
        <v>1000</v>
      </c>
      <c r="H432" s="7">
        <v>8000</v>
      </c>
      <c r="I432" s="7"/>
      <c r="J432" s="7" t="s">
        <v>3317</v>
      </c>
      <c r="K432" s="7"/>
      <c r="L432" s="20">
        <v>8</v>
      </c>
    </row>
    <row r="433" spans="2:12">
      <c r="B433" s="7">
        <v>368</v>
      </c>
      <c r="C433" s="22">
        <v>34</v>
      </c>
      <c r="D433" s="22">
        <v>0</v>
      </c>
      <c r="E433" s="22">
        <v>12</v>
      </c>
      <c r="F433" s="7">
        <v>200208</v>
      </c>
      <c r="G433" s="7">
        <v>1000</v>
      </c>
      <c r="H433" s="7">
        <v>5000</v>
      </c>
      <c r="I433" s="7"/>
      <c r="J433" s="7" t="s">
        <v>3323</v>
      </c>
      <c r="K433" s="7"/>
      <c r="L433" s="20">
        <v>5</v>
      </c>
    </row>
    <row r="434" spans="2:12">
      <c r="B434" s="7">
        <v>368</v>
      </c>
      <c r="C434" s="22">
        <v>35</v>
      </c>
      <c r="D434" s="22">
        <v>0</v>
      </c>
      <c r="E434" s="22">
        <v>12</v>
      </c>
      <c r="F434" s="7">
        <v>200208</v>
      </c>
      <c r="G434" s="7">
        <v>1000</v>
      </c>
      <c r="H434" s="7">
        <v>3000</v>
      </c>
      <c r="I434" s="7"/>
      <c r="J434" s="7" t="s">
        <v>3324</v>
      </c>
      <c r="K434" s="7"/>
      <c r="L434" s="20">
        <v>3</v>
      </c>
    </row>
    <row r="435" spans="2:12">
      <c r="B435" s="7">
        <v>368</v>
      </c>
      <c r="C435" s="22">
        <v>36</v>
      </c>
      <c r="D435" s="22">
        <v>0</v>
      </c>
      <c r="E435" s="22">
        <v>12</v>
      </c>
      <c r="F435" s="7">
        <v>500006</v>
      </c>
      <c r="G435" s="7">
        <v>5</v>
      </c>
      <c r="H435" s="7">
        <v>5000</v>
      </c>
      <c r="I435" s="7"/>
      <c r="J435" s="7" t="s">
        <v>3325</v>
      </c>
      <c r="K435" s="7"/>
      <c r="L435" s="20" t="s">
        <v>1409</v>
      </c>
    </row>
    <row r="436" spans="2:12">
      <c r="B436" s="7">
        <v>368</v>
      </c>
      <c r="C436" s="22">
        <v>37</v>
      </c>
      <c r="D436" s="22">
        <v>0</v>
      </c>
      <c r="E436" s="22">
        <v>12</v>
      </c>
      <c r="F436" s="7">
        <v>500006</v>
      </c>
      <c r="G436" s="7">
        <v>5</v>
      </c>
      <c r="H436" s="7">
        <v>4000</v>
      </c>
      <c r="I436" s="7"/>
      <c r="J436" s="7" t="s">
        <v>3320</v>
      </c>
      <c r="K436" s="7"/>
      <c r="L436" s="20">
        <v>8</v>
      </c>
    </row>
    <row r="437" spans="2:12">
      <c r="B437" s="7">
        <v>368</v>
      </c>
      <c r="C437" s="22">
        <v>38</v>
      </c>
      <c r="D437" s="22">
        <v>0</v>
      </c>
      <c r="E437" s="22">
        <v>12</v>
      </c>
      <c r="F437" s="7">
        <v>500006</v>
      </c>
      <c r="G437" s="7">
        <v>5</v>
      </c>
      <c r="H437" s="7">
        <v>2500</v>
      </c>
      <c r="I437" s="7"/>
      <c r="J437" s="7" t="s">
        <v>3326</v>
      </c>
      <c r="K437" s="7"/>
      <c r="L437" s="20">
        <v>5</v>
      </c>
    </row>
    <row r="438" spans="2:12">
      <c r="B438" s="7">
        <v>368</v>
      </c>
      <c r="C438" s="22">
        <v>39</v>
      </c>
      <c r="D438" s="22">
        <v>0</v>
      </c>
      <c r="E438" s="22">
        <v>12</v>
      </c>
      <c r="F438" s="7">
        <v>500006</v>
      </c>
      <c r="G438" s="7">
        <v>5</v>
      </c>
      <c r="H438" s="7">
        <v>1500</v>
      </c>
      <c r="I438" s="7"/>
      <c r="J438" s="7" t="s">
        <v>3324</v>
      </c>
      <c r="K438" s="7"/>
      <c r="L438" s="20">
        <v>3</v>
      </c>
    </row>
    <row r="439" spans="2:12">
      <c r="B439" s="7">
        <v>368</v>
      </c>
      <c r="C439" s="22">
        <v>40</v>
      </c>
      <c r="D439" s="22">
        <v>0</v>
      </c>
      <c r="E439" s="22">
        <v>12</v>
      </c>
      <c r="F439" s="7">
        <v>500006</v>
      </c>
      <c r="G439" s="7">
        <v>20</v>
      </c>
      <c r="H439" s="7">
        <v>16000</v>
      </c>
      <c r="I439" s="7"/>
      <c r="J439" s="7" t="s">
        <v>3320</v>
      </c>
      <c r="K439" s="7"/>
      <c r="L439" s="20">
        <v>8</v>
      </c>
    </row>
    <row r="440" spans="2:12">
      <c r="B440" s="7">
        <v>368</v>
      </c>
      <c r="C440" s="22">
        <v>41</v>
      </c>
      <c r="D440" s="22">
        <v>0</v>
      </c>
      <c r="E440" s="22">
        <v>12</v>
      </c>
      <c r="F440" s="7">
        <v>500006</v>
      </c>
      <c r="G440" s="7">
        <v>20</v>
      </c>
      <c r="H440" s="7">
        <v>10000</v>
      </c>
      <c r="I440" s="7"/>
      <c r="J440" s="7" t="s">
        <v>3326</v>
      </c>
      <c r="K440" s="7"/>
      <c r="L440" s="20">
        <v>5</v>
      </c>
    </row>
    <row r="441" spans="2:12">
      <c r="B441" s="7">
        <v>368</v>
      </c>
      <c r="C441" s="22">
        <v>42</v>
      </c>
      <c r="D441" s="22">
        <v>0</v>
      </c>
      <c r="E441" s="22">
        <v>12</v>
      </c>
      <c r="F441" s="7">
        <v>500006</v>
      </c>
      <c r="G441" s="7">
        <v>20</v>
      </c>
      <c r="H441" s="7">
        <v>6000</v>
      </c>
      <c r="I441" s="7"/>
      <c r="J441" s="7" t="s">
        <v>3324</v>
      </c>
      <c r="K441" s="7"/>
      <c r="L441" s="20">
        <v>3</v>
      </c>
    </row>
    <row r="442" spans="2:12">
      <c r="B442" s="7">
        <v>368</v>
      </c>
      <c r="C442" s="22">
        <v>43</v>
      </c>
      <c r="D442" s="22">
        <v>0</v>
      </c>
      <c r="E442" s="22">
        <v>12</v>
      </c>
      <c r="F442" s="7">
        <v>200008</v>
      </c>
      <c r="G442" s="7">
        <v>5</v>
      </c>
      <c r="H442" s="7">
        <v>5000</v>
      </c>
      <c r="I442" s="7"/>
      <c r="J442" s="7" t="s">
        <v>3325</v>
      </c>
      <c r="K442" s="7"/>
      <c r="L442" s="20" t="s">
        <v>1409</v>
      </c>
    </row>
    <row r="443" spans="2:12">
      <c r="B443" s="7">
        <v>368</v>
      </c>
      <c r="C443" s="22">
        <v>44</v>
      </c>
      <c r="D443" s="22">
        <v>0</v>
      </c>
      <c r="E443" s="22">
        <v>12</v>
      </c>
      <c r="F443" s="7">
        <v>200008</v>
      </c>
      <c r="G443" s="7">
        <v>5</v>
      </c>
      <c r="H443" s="7">
        <v>4000</v>
      </c>
      <c r="I443" s="7"/>
      <c r="J443" s="7" t="s">
        <v>3317</v>
      </c>
      <c r="K443" s="7"/>
      <c r="L443" s="20">
        <v>8</v>
      </c>
    </row>
    <row r="444" spans="2:12">
      <c r="B444" s="7">
        <v>368</v>
      </c>
      <c r="C444" s="22">
        <v>45</v>
      </c>
      <c r="D444" s="22">
        <v>0</v>
      </c>
      <c r="E444" s="22">
        <v>12</v>
      </c>
      <c r="F444" s="7">
        <v>200008</v>
      </c>
      <c r="G444" s="7">
        <v>5</v>
      </c>
      <c r="H444" s="7">
        <v>2500</v>
      </c>
      <c r="I444" s="7"/>
      <c r="J444" s="7" t="s">
        <v>3327</v>
      </c>
      <c r="K444" s="7"/>
      <c r="L444" s="20">
        <v>5</v>
      </c>
    </row>
    <row r="445" spans="2:12">
      <c r="B445" s="7">
        <v>368</v>
      </c>
      <c r="C445" s="22">
        <v>46</v>
      </c>
      <c r="D445" s="22">
        <v>0</v>
      </c>
      <c r="E445" s="22">
        <v>12</v>
      </c>
      <c r="F445" s="7">
        <v>200008</v>
      </c>
      <c r="G445" s="7">
        <v>5</v>
      </c>
      <c r="H445" s="7">
        <v>1500</v>
      </c>
      <c r="I445" s="7"/>
      <c r="J445" s="7" t="s">
        <v>3328</v>
      </c>
      <c r="K445" s="7"/>
      <c r="L445" s="20">
        <v>3</v>
      </c>
    </row>
    <row r="446" spans="2:12">
      <c r="B446" s="7">
        <v>368</v>
      </c>
      <c r="C446" s="22">
        <v>47</v>
      </c>
      <c r="D446" s="22">
        <v>0</v>
      </c>
      <c r="E446" s="22">
        <v>12</v>
      </c>
      <c r="F446" s="7">
        <v>200008</v>
      </c>
      <c r="G446" s="7">
        <v>20</v>
      </c>
      <c r="H446" s="7">
        <v>16000</v>
      </c>
      <c r="I446" s="7"/>
      <c r="J446" s="7" t="s">
        <v>3317</v>
      </c>
      <c r="K446" s="7"/>
      <c r="L446" s="20">
        <v>8</v>
      </c>
    </row>
    <row r="447" spans="2:12">
      <c r="B447" s="7">
        <v>368</v>
      </c>
      <c r="C447" s="22">
        <v>48</v>
      </c>
      <c r="D447" s="22">
        <v>0</v>
      </c>
      <c r="E447" s="22">
        <v>12</v>
      </c>
      <c r="F447" s="7">
        <v>200008</v>
      </c>
      <c r="G447" s="7">
        <v>20</v>
      </c>
      <c r="H447" s="7">
        <v>10000</v>
      </c>
      <c r="I447" s="7"/>
      <c r="J447" s="7" t="s">
        <v>3327</v>
      </c>
      <c r="K447" s="7"/>
      <c r="L447" s="20">
        <v>5</v>
      </c>
    </row>
    <row r="448" spans="2:12">
      <c r="B448" s="7">
        <v>368</v>
      </c>
      <c r="C448" s="22">
        <v>49</v>
      </c>
      <c r="D448" s="22">
        <v>0</v>
      </c>
      <c r="E448" s="22">
        <v>12</v>
      </c>
      <c r="F448" s="7">
        <v>200008</v>
      </c>
      <c r="G448" s="7">
        <v>20</v>
      </c>
      <c r="H448" s="7">
        <v>6000</v>
      </c>
      <c r="I448" s="7"/>
      <c r="J448" s="7" t="s">
        <v>3328</v>
      </c>
      <c r="K448" s="7"/>
      <c r="L448" s="20">
        <v>3</v>
      </c>
    </row>
    <row r="449" spans="2:12">
      <c r="B449" s="7">
        <v>368</v>
      </c>
      <c r="C449" s="22">
        <v>50</v>
      </c>
      <c r="D449" s="22">
        <v>0</v>
      </c>
      <c r="E449" s="22">
        <v>12</v>
      </c>
      <c r="F449" s="7">
        <v>200301</v>
      </c>
      <c r="G449" s="7">
        <v>50</v>
      </c>
      <c r="H449" s="7">
        <v>5000</v>
      </c>
      <c r="I449" s="7"/>
      <c r="J449" s="7" t="s">
        <v>3329</v>
      </c>
      <c r="K449" s="7"/>
      <c r="L449" s="20" t="s">
        <v>1409</v>
      </c>
    </row>
    <row r="450" spans="2:12">
      <c r="B450" s="7">
        <v>368</v>
      </c>
      <c r="C450" s="22">
        <v>51</v>
      </c>
      <c r="D450" s="22">
        <v>0</v>
      </c>
      <c r="E450" s="22">
        <v>12</v>
      </c>
      <c r="F450" s="7">
        <v>200301</v>
      </c>
      <c r="G450" s="7">
        <v>50</v>
      </c>
      <c r="H450" s="7">
        <v>4000</v>
      </c>
      <c r="I450" s="7"/>
      <c r="J450" s="7" t="s">
        <v>3330</v>
      </c>
      <c r="K450" s="7"/>
      <c r="L450" s="20">
        <v>8</v>
      </c>
    </row>
    <row r="451" spans="2:12">
      <c r="B451" s="7">
        <v>368</v>
      </c>
      <c r="C451" s="22">
        <v>52</v>
      </c>
      <c r="D451" s="22">
        <v>0</v>
      </c>
      <c r="E451" s="22">
        <v>12</v>
      </c>
      <c r="F451" s="7">
        <v>200301</v>
      </c>
      <c r="G451" s="7">
        <v>50</v>
      </c>
      <c r="H451" s="7">
        <v>2500</v>
      </c>
      <c r="I451" s="7"/>
      <c r="J451" s="7" t="s">
        <v>3331</v>
      </c>
      <c r="K451" s="7"/>
      <c r="L451" s="20">
        <v>5</v>
      </c>
    </row>
    <row r="452" spans="2:12">
      <c r="B452" s="7">
        <v>368</v>
      </c>
      <c r="C452" s="22">
        <v>53</v>
      </c>
      <c r="D452" s="22">
        <v>0</v>
      </c>
      <c r="E452" s="22">
        <v>12</v>
      </c>
      <c r="F452" s="7">
        <v>200301</v>
      </c>
      <c r="G452" s="7">
        <v>50</v>
      </c>
      <c r="H452" s="7">
        <v>1500</v>
      </c>
      <c r="I452" s="7"/>
      <c r="J452" s="7" t="s">
        <v>3332</v>
      </c>
      <c r="K452" s="7"/>
      <c r="L452" s="20">
        <v>3</v>
      </c>
    </row>
    <row r="453" spans="2:12">
      <c r="B453" s="7">
        <v>368</v>
      </c>
      <c r="C453" s="22">
        <v>54</v>
      </c>
      <c r="D453" s="22">
        <v>0</v>
      </c>
      <c r="E453" s="22">
        <v>12</v>
      </c>
      <c r="F453" s="7">
        <v>200301</v>
      </c>
      <c r="G453" s="7">
        <v>200</v>
      </c>
      <c r="H453" s="7">
        <v>16000</v>
      </c>
      <c r="I453" s="7"/>
      <c r="J453" s="7" t="s">
        <v>3330</v>
      </c>
      <c r="K453" s="7"/>
      <c r="L453" s="20">
        <v>8</v>
      </c>
    </row>
    <row r="454" spans="2:12">
      <c r="B454" s="7">
        <v>368</v>
      </c>
      <c r="C454" s="22">
        <v>55</v>
      </c>
      <c r="D454" s="22">
        <v>0</v>
      </c>
      <c r="E454" s="22">
        <v>12</v>
      </c>
      <c r="F454" s="7">
        <v>200301</v>
      </c>
      <c r="G454" s="7">
        <v>200</v>
      </c>
      <c r="H454" s="7">
        <v>10000</v>
      </c>
      <c r="I454" s="7"/>
      <c r="J454" s="7" t="s">
        <v>3331</v>
      </c>
      <c r="K454" s="7"/>
      <c r="L454" s="20">
        <v>5</v>
      </c>
    </row>
    <row r="455" spans="2:12">
      <c r="B455" s="7">
        <v>368</v>
      </c>
      <c r="C455" s="22">
        <v>56</v>
      </c>
      <c r="D455" s="22">
        <v>0</v>
      </c>
      <c r="E455" s="22">
        <v>12</v>
      </c>
      <c r="F455" s="7">
        <v>200301</v>
      </c>
      <c r="G455" s="7">
        <v>200</v>
      </c>
      <c r="H455" s="7">
        <v>6000</v>
      </c>
      <c r="I455" s="7"/>
      <c r="J455" s="7" t="s">
        <v>3332</v>
      </c>
      <c r="K455" s="7"/>
      <c r="L455" s="20">
        <v>3</v>
      </c>
    </row>
    <row r="456" spans="2:12">
      <c r="B456" s="7">
        <v>368</v>
      </c>
      <c r="C456" s="22">
        <v>57</v>
      </c>
      <c r="D456" s="22">
        <v>0</v>
      </c>
      <c r="E456" s="22">
        <v>12</v>
      </c>
      <c r="F456" s="7">
        <v>200003</v>
      </c>
      <c r="G456" s="7">
        <v>60</v>
      </c>
      <c r="H456" s="7">
        <v>3000</v>
      </c>
      <c r="I456" s="7"/>
      <c r="J456" s="7" t="s">
        <v>3329</v>
      </c>
      <c r="K456" s="7"/>
      <c r="L456" s="20" t="s">
        <v>1409</v>
      </c>
    </row>
    <row r="457" spans="2:12">
      <c r="B457" s="7">
        <v>368</v>
      </c>
      <c r="C457" s="22">
        <v>58</v>
      </c>
      <c r="D457" s="22">
        <v>0</v>
      </c>
      <c r="E457" s="22">
        <v>12</v>
      </c>
      <c r="F457" s="7">
        <v>200003</v>
      </c>
      <c r="G457" s="7">
        <v>60</v>
      </c>
      <c r="H457" s="7">
        <v>2400</v>
      </c>
      <c r="I457" s="7"/>
      <c r="J457" s="7" t="s">
        <v>3330</v>
      </c>
      <c r="K457" s="7"/>
      <c r="L457" s="20">
        <v>8</v>
      </c>
    </row>
    <row r="458" spans="2:12">
      <c r="B458" s="7">
        <v>368</v>
      </c>
      <c r="C458" s="22">
        <v>59</v>
      </c>
      <c r="D458" s="22">
        <v>0</v>
      </c>
      <c r="E458" s="22">
        <v>12</v>
      </c>
      <c r="F458" s="7">
        <v>200003</v>
      </c>
      <c r="G458" s="7">
        <v>60</v>
      </c>
      <c r="H458" s="7">
        <v>1500</v>
      </c>
      <c r="I458" s="7"/>
      <c r="J458" s="7" t="s">
        <v>3333</v>
      </c>
      <c r="K458" s="7"/>
      <c r="L458" s="20">
        <v>5</v>
      </c>
    </row>
    <row r="459" spans="2:12">
      <c r="B459" s="7">
        <v>368</v>
      </c>
      <c r="C459" s="22">
        <v>60</v>
      </c>
      <c r="D459" s="22">
        <v>0</v>
      </c>
      <c r="E459" s="22">
        <v>12</v>
      </c>
      <c r="F459" s="7">
        <v>200003</v>
      </c>
      <c r="G459" s="7">
        <v>60</v>
      </c>
      <c r="H459" s="7">
        <v>900</v>
      </c>
      <c r="I459" s="7"/>
      <c r="J459" s="7" t="s">
        <v>3334</v>
      </c>
      <c r="K459" s="7"/>
      <c r="L459" s="20">
        <v>3</v>
      </c>
    </row>
    <row r="460" spans="2:12">
      <c r="B460" s="7">
        <v>368</v>
      </c>
      <c r="C460" s="22">
        <v>61</v>
      </c>
      <c r="D460" s="22">
        <v>0</v>
      </c>
      <c r="E460" s="22">
        <v>12</v>
      </c>
      <c r="F460" s="7">
        <v>200003</v>
      </c>
      <c r="G460" s="7">
        <v>200</v>
      </c>
      <c r="H460" s="7">
        <v>8000</v>
      </c>
      <c r="I460" s="7"/>
      <c r="J460" s="7" t="s">
        <v>3330</v>
      </c>
      <c r="K460" s="7"/>
      <c r="L460" s="20">
        <v>8</v>
      </c>
    </row>
    <row r="461" spans="2:12">
      <c r="B461" s="7">
        <v>368</v>
      </c>
      <c r="C461" s="22">
        <v>62</v>
      </c>
      <c r="D461" s="22">
        <v>0</v>
      </c>
      <c r="E461" s="22">
        <v>12</v>
      </c>
      <c r="F461" s="7">
        <v>200003</v>
      </c>
      <c r="G461" s="7">
        <v>200</v>
      </c>
      <c r="H461" s="7">
        <v>5000</v>
      </c>
      <c r="I461" s="7"/>
      <c r="J461" s="7" t="s">
        <v>3333</v>
      </c>
      <c r="K461" s="7"/>
      <c r="L461" s="20">
        <v>5</v>
      </c>
    </row>
    <row r="462" spans="2:12">
      <c r="B462" s="7">
        <v>368</v>
      </c>
      <c r="C462" s="22">
        <v>63</v>
      </c>
      <c r="D462" s="22">
        <v>0</v>
      </c>
      <c r="E462" s="22">
        <v>12</v>
      </c>
      <c r="F462" s="7">
        <v>200003</v>
      </c>
      <c r="G462" s="7">
        <v>200</v>
      </c>
      <c r="H462" s="7">
        <v>3000</v>
      </c>
      <c r="I462" s="7"/>
      <c r="J462" s="7" t="s">
        <v>3334</v>
      </c>
      <c r="K462" s="7"/>
      <c r="L462" s="20">
        <v>3</v>
      </c>
    </row>
    <row r="463" spans="2:12">
      <c r="B463" s="7">
        <v>368</v>
      </c>
      <c r="C463" s="22">
        <v>64</v>
      </c>
      <c r="D463" s="22">
        <v>0</v>
      </c>
      <c r="E463" s="22">
        <v>12</v>
      </c>
      <c r="F463" s="7">
        <v>270002</v>
      </c>
      <c r="G463" s="7">
        <v>3</v>
      </c>
      <c r="H463" s="7">
        <v>2400</v>
      </c>
      <c r="I463" s="7"/>
      <c r="J463" s="7" t="s">
        <v>3317</v>
      </c>
      <c r="K463" s="7"/>
      <c r="L463" s="20" t="s">
        <v>1409</v>
      </c>
    </row>
    <row r="464" spans="2:12">
      <c r="B464" s="7">
        <v>368</v>
      </c>
      <c r="C464" s="22">
        <v>65</v>
      </c>
      <c r="D464" s="22">
        <v>0</v>
      </c>
      <c r="E464" s="22">
        <v>12</v>
      </c>
      <c r="F464" s="7">
        <v>270002</v>
      </c>
      <c r="G464" s="7">
        <v>3</v>
      </c>
      <c r="H464" s="7">
        <v>1900</v>
      </c>
      <c r="I464" s="7"/>
      <c r="J464" s="7" t="s">
        <v>3335</v>
      </c>
      <c r="K464" s="7"/>
      <c r="L464" s="20">
        <v>8</v>
      </c>
    </row>
    <row r="465" spans="2:12">
      <c r="B465" s="7">
        <v>368</v>
      </c>
      <c r="C465" s="22">
        <v>66</v>
      </c>
      <c r="D465" s="22">
        <v>0</v>
      </c>
      <c r="E465" s="22">
        <v>12</v>
      </c>
      <c r="F465" s="7">
        <v>270002</v>
      </c>
      <c r="G465" s="7">
        <v>3</v>
      </c>
      <c r="H465" s="7">
        <v>1200</v>
      </c>
      <c r="I465" s="7"/>
      <c r="J465" s="7" t="s">
        <v>3336</v>
      </c>
      <c r="K465" s="7"/>
      <c r="L465" s="20">
        <v>5</v>
      </c>
    </row>
    <row r="466" spans="2:12">
      <c r="B466" s="7">
        <v>368</v>
      </c>
      <c r="C466" s="22">
        <v>67</v>
      </c>
      <c r="D466" s="22">
        <v>0</v>
      </c>
      <c r="E466" s="22">
        <v>12</v>
      </c>
      <c r="F466" s="7">
        <v>270002</v>
      </c>
      <c r="G466" s="7">
        <v>10</v>
      </c>
      <c r="H466" s="7">
        <v>8000</v>
      </c>
      <c r="I466" s="7"/>
      <c r="J466" s="7" t="s">
        <v>3317</v>
      </c>
      <c r="K466" s="7"/>
      <c r="L466" s="20" t="s">
        <v>1409</v>
      </c>
    </row>
    <row r="467" spans="2:12">
      <c r="B467" s="7">
        <v>368</v>
      </c>
      <c r="C467" s="22">
        <v>68</v>
      </c>
      <c r="D467" s="22">
        <v>0</v>
      </c>
      <c r="E467" s="22">
        <v>12</v>
      </c>
      <c r="F467" s="7">
        <v>270002</v>
      </c>
      <c r="G467" s="7">
        <v>10</v>
      </c>
      <c r="H467" s="7">
        <v>6400</v>
      </c>
      <c r="I467" s="7"/>
      <c r="J467" s="7" t="s">
        <v>3335</v>
      </c>
      <c r="K467" s="7"/>
      <c r="L467" s="20">
        <v>8</v>
      </c>
    </row>
    <row r="468" spans="2:12">
      <c r="B468" s="7">
        <v>368</v>
      </c>
      <c r="C468" s="22">
        <v>69</v>
      </c>
      <c r="D468" s="22">
        <v>0</v>
      </c>
      <c r="E468" s="22">
        <v>12</v>
      </c>
      <c r="F468" s="7">
        <v>270002</v>
      </c>
      <c r="G468" s="7">
        <v>10</v>
      </c>
      <c r="H468" s="7">
        <v>4000</v>
      </c>
      <c r="I468" s="7"/>
      <c r="J468" s="7" t="s">
        <v>3336</v>
      </c>
      <c r="K468" s="7"/>
      <c r="L468" s="20">
        <v>5</v>
      </c>
    </row>
    <row r="469" spans="2:12">
      <c r="B469" s="7">
        <v>368</v>
      </c>
      <c r="C469" s="22">
        <v>70</v>
      </c>
      <c r="D469" s="22">
        <v>0</v>
      </c>
      <c r="E469" s="22">
        <v>12</v>
      </c>
      <c r="F469" s="7">
        <v>200211</v>
      </c>
      <c r="G469" s="7">
        <v>1</v>
      </c>
      <c r="H469" s="7">
        <v>50000</v>
      </c>
      <c r="I469" s="7"/>
      <c r="J469" s="7" t="s">
        <v>3337</v>
      </c>
      <c r="K469" s="7"/>
      <c r="L469" s="20">
        <v>5</v>
      </c>
    </row>
    <row r="470" spans="2:12">
      <c r="B470" s="7">
        <v>368</v>
      </c>
      <c r="C470" s="22">
        <v>71</v>
      </c>
      <c r="D470" s="22">
        <v>0</v>
      </c>
      <c r="E470" s="22">
        <v>12</v>
      </c>
      <c r="F470" s="7">
        <v>200211</v>
      </c>
      <c r="G470" s="7">
        <v>1</v>
      </c>
      <c r="H470" s="7">
        <v>30000</v>
      </c>
      <c r="I470" s="7"/>
      <c r="J470" s="7" t="s">
        <v>3338</v>
      </c>
      <c r="K470" s="7"/>
      <c r="L470" s="20">
        <v>3</v>
      </c>
    </row>
    <row r="471" spans="2:12">
      <c r="B471" s="7">
        <v>368</v>
      </c>
      <c r="C471" s="22">
        <v>72</v>
      </c>
      <c r="D471" s="22">
        <v>0</v>
      </c>
      <c r="E471" s="22">
        <v>12</v>
      </c>
      <c r="F471" s="7">
        <v>202006</v>
      </c>
      <c r="G471" s="7">
        <v>1</v>
      </c>
      <c r="H471" s="7">
        <v>8000</v>
      </c>
      <c r="I471" s="7"/>
      <c r="J471" s="7" t="s">
        <v>3331</v>
      </c>
      <c r="K471" s="7"/>
      <c r="L471" s="20">
        <v>5</v>
      </c>
    </row>
    <row r="472" spans="2:12">
      <c r="B472" s="7">
        <v>368</v>
      </c>
      <c r="C472" s="22">
        <v>73</v>
      </c>
      <c r="D472" s="22">
        <v>0</v>
      </c>
      <c r="E472" s="22">
        <v>12</v>
      </c>
      <c r="F472" s="7">
        <v>202006</v>
      </c>
      <c r="G472" s="7">
        <v>1</v>
      </c>
      <c r="H472" s="7">
        <v>4800</v>
      </c>
      <c r="I472" s="7"/>
      <c r="J472" s="7" t="s">
        <v>3339</v>
      </c>
      <c r="K472" s="7"/>
      <c r="L472" s="20">
        <v>3</v>
      </c>
    </row>
    <row r="473" spans="2:12">
      <c r="B473" s="7">
        <v>368</v>
      </c>
      <c r="C473" s="22">
        <v>74</v>
      </c>
      <c r="D473" s="22">
        <v>0</v>
      </c>
      <c r="E473" s="22">
        <v>12</v>
      </c>
      <c r="F473" s="7">
        <v>202007</v>
      </c>
      <c r="G473" s="7">
        <v>1</v>
      </c>
      <c r="H473" s="7">
        <v>20000</v>
      </c>
      <c r="I473" s="7"/>
      <c r="J473" s="7" t="s">
        <v>3331</v>
      </c>
      <c r="K473" s="7"/>
      <c r="L473" s="20">
        <v>5</v>
      </c>
    </row>
    <row r="474" spans="2:12">
      <c r="B474" s="7">
        <v>368</v>
      </c>
      <c r="C474" s="22">
        <v>75</v>
      </c>
      <c r="D474" s="22">
        <v>0</v>
      </c>
      <c r="E474" s="22">
        <v>12</v>
      </c>
      <c r="F474" s="7">
        <v>202007</v>
      </c>
      <c r="G474" s="7">
        <v>1</v>
      </c>
      <c r="H474" s="7">
        <v>12000</v>
      </c>
      <c r="I474" s="7"/>
      <c r="J474" s="7" t="s">
        <v>3339</v>
      </c>
      <c r="K474" s="7"/>
      <c r="L474" s="20">
        <v>3</v>
      </c>
    </row>
    <row r="475" spans="2:12">
      <c r="B475" s="7">
        <v>368</v>
      </c>
      <c r="C475" s="22">
        <v>76</v>
      </c>
      <c r="D475" s="22">
        <v>0</v>
      </c>
      <c r="E475" s="22">
        <v>12</v>
      </c>
      <c r="F475" s="7">
        <v>202008</v>
      </c>
      <c r="G475" s="7">
        <v>1</v>
      </c>
      <c r="H475" s="7">
        <v>20000</v>
      </c>
      <c r="I475" s="7"/>
      <c r="J475" s="7" t="s">
        <v>3331</v>
      </c>
      <c r="K475" s="7"/>
      <c r="L475" s="20">
        <v>5</v>
      </c>
    </row>
    <row r="476" spans="2:12">
      <c r="B476" s="7">
        <v>368</v>
      </c>
      <c r="C476" s="22">
        <v>77</v>
      </c>
      <c r="D476" s="22">
        <v>0</v>
      </c>
      <c r="E476" s="22">
        <v>12</v>
      </c>
      <c r="F476" s="7">
        <v>202008</v>
      </c>
      <c r="G476" s="7">
        <v>1</v>
      </c>
      <c r="H476" s="7">
        <v>12000</v>
      </c>
      <c r="I476" s="7"/>
      <c r="J476" s="7" t="s">
        <v>3339</v>
      </c>
      <c r="K476" s="7"/>
      <c r="L476" s="20">
        <v>3</v>
      </c>
    </row>
    <row r="477" spans="2:12">
      <c r="B477" s="7">
        <v>368</v>
      </c>
      <c r="C477" s="22">
        <v>78</v>
      </c>
      <c r="D477" s="22">
        <v>0</v>
      </c>
      <c r="E477" s="22">
        <v>12</v>
      </c>
      <c r="F477" s="7">
        <v>200327</v>
      </c>
      <c r="G477" s="7">
        <v>1</v>
      </c>
      <c r="H477" s="7">
        <v>15100</v>
      </c>
      <c r="I477" s="7"/>
      <c r="J477" s="7" t="s">
        <v>3337</v>
      </c>
      <c r="K477" s="7"/>
      <c r="L477" s="20">
        <v>3</v>
      </c>
    </row>
    <row r="478" spans="2:12">
      <c r="B478" s="7">
        <v>368</v>
      </c>
      <c r="C478" s="22">
        <v>79</v>
      </c>
      <c r="D478" s="22">
        <v>0</v>
      </c>
      <c r="E478" s="22">
        <v>12</v>
      </c>
      <c r="F478" s="7">
        <v>900003</v>
      </c>
      <c r="G478" s="7">
        <v>1</v>
      </c>
      <c r="H478" s="7">
        <v>22500</v>
      </c>
      <c r="I478" s="7"/>
      <c r="J478" s="7" t="s">
        <v>3337</v>
      </c>
      <c r="K478" s="7"/>
      <c r="L478" s="20">
        <v>3</v>
      </c>
    </row>
    <row r="479" spans="2:12">
      <c r="B479" s="7">
        <v>368</v>
      </c>
      <c r="C479" s="22">
        <v>80</v>
      </c>
      <c r="D479" s="22">
        <v>0</v>
      </c>
      <c r="E479" s="22">
        <v>12</v>
      </c>
      <c r="F479" s="7">
        <v>900006</v>
      </c>
      <c r="G479" s="7">
        <v>1</v>
      </c>
      <c r="H479" s="7">
        <v>22500</v>
      </c>
      <c r="I479" s="7"/>
      <c r="J479" s="7" t="s">
        <v>3337</v>
      </c>
      <c r="K479" s="7"/>
      <c r="L479" s="20">
        <v>3</v>
      </c>
    </row>
    <row r="480" spans="2:12">
      <c r="B480" s="7">
        <v>368</v>
      </c>
      <c r="C480" s="22">
        <v>81</v>
      </c>
      <c r="D480" s="22">
        <v>0</v>
      </c>
      <c r="E480" s="22">
        <v>12</v>
      </c>
      <c r="F480" s="7">
        <v>200143</v>
      </c>
      <c r="G480" s="7">
        <v>1</v>
      </c>
      <c r="H480" s="7">
        <v>7500</v>
      </c>
      <c r="I480" s="7"/>
      <c r="J480" s="7" t="s">
        <v>3340</v>
      </c>
      <c r="K480" s="7"/>
      <c r="L480" s="20">
        <v>3</v>
      </c>
    </row>
    <row r="481" spans="2:12">
      <c r="B481" s="7">
        <v>368</v>
      </c>
      <c r="C481" s="22">
        <v>82</v>
      </c>
      <c r="D481" s="22">
        <v>0</v>
      </c>
      <c r="E481" s="22">
        <v>12</v>
      </c>
      <c r="F481" s="7">
        <v>200145</v>
      </c>
      <c r="G481" s="7">
        <v>1</v>
      </c>
      <c r="H481" s="7">
        <v>7500</v>
      </c>
      <c r="I481" s="7"/>
      <c r="J481" s="7" t="s">
        <v>3340</v>
      </c>
      <c r="K481" s="7"/>
      <c r="L481" s="20">
        <v>3</v>
      </c>
    </row>
    <row r="482" spans="2:12">
      <c r="B482" s="7">
        <v>368</v>
      </c>
      <c r="C482" s="22">
        <v>83</v>
      </c>
      <c r="D482" s="22">
        <v>0</v>
      </c>
      <c r="E482" s="22">
        <v>12</v>
      </c>
      <c r="F482" s="7">
        <v>200146</v>
      </c>
      <c r="G482" s="7">
        <v>1</v>
      </c>
      <c r="H482" s="7">
        <v>7500</v>
      </c>
      <c r="I482" s="7"/>
      <c r="J482" s="7" t="s">
        <v>3340</v>
      </c>
      <c r="K482" s="7"/>
      <c r="L482" s="20">
        <v>3</v>
      </c>
    </row>
    <row r="483" spans="2:12">
      <c r="B483" s="7">
        <v>368</v>
      </c>
      <c r="C483" s="22">
        <v>84</v>
      </c>
      <c r="D483" s="22">
        <v>0</v>
      </c>
      <c r="E483" s="22">
        <v>12</v>
      </c>
      <c r="F483" s="7">
        <v>200147</v>
      </c>
      <c r="G483" s="7">
        <v>1</v>
      </c>
      <c r="H483" s="7">
        <v>7500</v>
      </c>
      <c r="I483" s="7"/>
      <c r="J483" s="7" t="s">
        <v>3340</v>
      </c>
      <c r="K483" s="7"/>
      <c r="L483" s="20">
        <v>3</v>
      </c>
    </row>
    <row r="484" spans="2:12">
      <c r="B484" s="7">
        <v>368</v>
      </c>
      <c r="C484" s="22">
        <v>85</v>
      </c>
      <c r="D484" s="22">
        <v>0</v>
      </c>
      <c r="E484" s="22">
        <v>12</v>
      </c>
      <c r="F484" s="7">
        <v>200148</v>
      </c>
      <c r="G484" s="7">
        <v>1</v>
      </c>
      <c r="H484" s="7">
        <v>7500</v>
      </c>
      <c r="I484" s="7"/>
      <c r="J484" s="7" t="s">
        <v>3340</v>
      </c>
      <c r="K484" s="7"/>
      <c r="L484" s="20">
        <v>3</v>
      </c>
    </row>
    <row r="485" spans="2:12">
      <c r="B485" s="7">
        <v>368</v>
      </c>
      <c r="C485" s="22">
        <v>86</v>
      </c>
      <c r="D485" s="22">
        <v>0</v>
      </c>
      <c r="E485" s="22">
        <v>12</v>
      </c>
      <c r="F485" s="7">
        <v>200149</v>
      </c>
      <c r="G485" s="7">
        <v>1</v>
      </c>
      <c r="H485" s="7">
        <v>7500</v>
      </c>
      <c r="I485" s="7"/>
      <c r="J485" s="7" t="s">
        <v>3340</v>
      </c>
      <c r="K485" s="7"/>
      <c r="L485" s="20">
        <v>3</v>
      </c>
    </row>
    <row r="486" spans="2:12">
      <c r="B486" s="7">
        <v>368</v>
      </c>
      <c r="C486" s="22">
        <v>87</v>
      </c>
      <c r="D486" s="22">
        <v>0</v>
      </c>
      <c r="E486" s="22">
        <v>12</v>
      </c>
      <c r="F486" s="7">
        <v>200143</v>
      </c>
      <c r="G486" s="7">
        <v>1</v>
      </c>
      <c r="H486" s="7">
        <v>12500</v>
      </c>
      <c r="I486" s="7"/>
      <c r="J486" s="7" t="s">
        <v>3338</v>
      </c>
      <c r="K486" s="7"/>
      <c r="L486" s="20">
        <v>5</v>
      </c>
    </row>
    <row r="487" spans="2:12">
      <c r="B487" s="7">
        <v>368</v>
      </c>
      <c r="C487" s="22">
        <v>88</v>
      </c>
      <c r="D487" s="22">
        <v>0</v>
      </c>
      <c r="E487" s="22">
        <v>12</v>
      </c>
      <c r="F487" s="7">
        <v>200145</v>
      </c>
      <c r="G487" s="7">
        <v>1</v>
      </c>
      <c r="H487" s="7">
        <v>12500</v>
      </c>
      <c r="I487" s="7"/>
      <c r="J487" s="7" t="s">
        <v>3338</v>
      </c>
      <c r="K487" s="7"/>
      <c r="L487" s="20">
        <v>5</v>
      </c>
    </row>
    <row r="488" spans="2:12">
      <c r="B488" s="7">
        <v>368</v>
      </c>
      <c r="C488" s="22">
        <v>89</v>
      </c>
      <c r="D488" s="22">
        <v>0</v>
      </c>
      <c r="E488" s="22">
        <v>12</v>
      </c>
      <c r="F488" s="7">
        <v>200146</v>
      </c>
      <c r="G488" s="7">
        <v>1</v>
      </c>
      <c r="H488" s="7">
        <v>12500</v>
      </c>
      <c r="I488" s="7"/>
      <c r="J488" s="7" t="s">
        <v>3338</v>
      </c>
      <c r="K488" s="7"/>
      <c r="L488" s="20">
        <v>5</v>
      </c>
    </row>
    <row r="489" spans="2:12">
      <c r="B489" s="7">
        <v>368</v>
      </c>
      <c r="C489" s="22">
        <v>90</v>
      </c>
      <c r="D489" s="22">
        <v>0</v>
      </c>
      <c r="E489" s="22">
        <v>12</v>
      </c>
      <c r="F489" s="7">
        <v>200147</v>
      </c>
      <c r="G489" s="7">
        <v>1</v>
      </c>
      <c r="H489" s="7">
        <v>12500</v>
      </c>
      <c r="I489" s="7"/>
      <c r="J489" s="7" t="s">
        <v>3338</v>
      </c>
      <c r="K489" s="7"/>
      <c r="L489" s="20">
        <v>5</v>
      </c>
    </row>
    <row r="490" spans="2:12">
      <c r="B490" s="7">
        <v>368</v>
      </c>
      <c r="C490" s="22">
        <v>91</v>
      </c>
      <c r="D490" s="22">
        <v>0</v>
      </c>
      <c r="E490" s="22">
        <v>12</v>
      </c>
      <c r="F490" s="7">
        <v>200148</v>
      </c>
      <c r="G490" s="7">
        <v>1</v>
      </c>
      <c r="H490" s="7">
        <v>12500</v>
      </c>
      <c r="I490" s="7"/>
      <c r="J490" s="7" t="s">
        <v>3338</v>
      </c>
      <c r="K490" s="7"/>
      <c r="L490" s="20">
        <v>5</v>
      </c>
    </row>
    <row r="491" spans="2:12">
      <c r="B491" s="7">
        <v>368</v>
      </c>
      <c r="C491" s="22">
        <v>92</v>
      </c>
      <c r="D491" s="22">
        <v>0</v>
      </c>
      <c r="E491" s="22">
        <v>12</v>
      </c>
      <c r="F491" s="7">
        <v>200149</v>
      </c>
      <c r="G491" s="7">
        <v>1</v>
      </c>
      <c r="H491" s="7">
        <v>12500</v>
      </c>
      <c r="I491" s="7"/>
      <c r="J491" s="7" t="s">
        <v>3338</v>
      </c>
      <c r="K491" s="7"/>
      <c r="L491" s="20">
        <v>5</v>
      </c>
    </row>
    <row r="492" spans="2:12">
      <c r="B492" s="7">
        <v>368</v>
      </c>
      <c r="C492" s="22">
        <v>93</v>
      </c>
      <c r="D492" s="22">
        <v>0</v>
      </c>
      <c r="E492" s="22">
        <v>12</v>
      </c>
      <c r="F492" s="7">
        <v>501401</v>
      </c>
      <c r="G492" s="7">
        <v>1</v>
      </c>
      <c r="H492" s="7">
        <v>15000</v>
      </c>
      <c r="I492" s="7"/>
      <c r="J492" s="7" t="s">
        <v>3340</v>
      </c>
      <c r="K492" s="7"/>
      <c r="L492" s="20">
        <v>5</v>
      </c>
    </row>
    <row r="493" spans="2:12">
      <c r="B493" s="7">
        <v>368</v>
      </c>
      <c r="C493" s="22">
        <v>94</v>
      </c>
      <c r="D493" s="22">
        <v>0</v>
      </c>
      <c r="E493" s="22">
        <v>12</v>
      </c>
      <c r="F493" s="7">
        <v>502401</v>
      </c>
      <c r="G493" s="7">
        <v>1</v>
      </c>
      <c r="H493" s="7">
        <v>15000</v>
      </c>
      <c r="I493" s="7"/>
      <c r="J493" s="7" t="s">
        <v>3340</v>
      </c>
      <c r="K493" s="7"/>
      <c r="L493" s="20">
        <v>5</v>
      </c>
    </row>
    <row r="494" spans="2:12">
      <c r="B494" s="7">
        <v>368</v>
      </c>
      <c r="C494" s="22">
        <v>95</v>
      </c>
      <c r="D494" s="22">
        <v>0</v>
      </c>
      <c r="E494" s="22">
        <v>12</v>
      </c>
      <c r="F494" s="7">
        <v>503401</v>
      </c>
      <c r="G494" s="7">
        <v>1</v>
      </c>
      <c r="H494" s="7">
        <v>15000</v>
      </c>
      <c r="I494" s="7"/>
      <c r="J494" s="7" t="s">
        <v>3340</v>
      </c>
      <c r="K494" s="7"/>
      <c r="L494" s="20">
        <v>5</v>
      </c>
    </row>
    <row r="495" spans="2:12">
      <c r="B495" s="7">
        <v>368</v>
      </c>
      <c r="C495" s="22">
        <v>96</v>
      </c>
      <c r="D495" s="22">
        <v>0</v>
      </c>
      <c r="E495" s="22">
        <v>12</v>
      </c>
      <c r="F495" s="7">
        <v>504401</v>
      </c>
      <c r="G495" s="7">
        <v>1</v>
      </c>
      <c r="H495" s="7">
        <v>20000</v>
      </c>
      <c r="I495" s="7"/>
      <c r="J495" s="7" t="s">
        <v>3340</v>
      </c>
      <c r="K495" s="7"/>
      <c r="L495" s="20">
        <v>5</v>
      </c>
    </row>
    <row r="496" spans="2:12">
      <c r="B496" s="7">
        <v>368</v>
      </c>
      <c r="C496" s="22">
        <v>97</v>
      </c>
      <c r="D496" s="22">
        <v>0</v>
      </c>
      <c r="E496" s="22">
        <v>12</v>
      </c>
      <c r="F496" s="7">
        <v>505401</v>
      </c>
      <c r="G496" s="7">
        <v>1</v>
      </c>
      <c r="H496" s="7">
        <v>6300</v>
      </c>
      <c r="I496" s="7"/>
      <c r="J496" s="7" t="s">
        <v>3340</v>
      </c>
      <c r="K496" s="7"/>
      <c r="L496" s="20">
        <v>5</v>
      </c>
    </row>
    <row r="497" spans="2:12">
      <c r="B497" s="7">
        <v>368</v>
      </c>
      <c r="C497" s="22">
        <v>98</v>
      </c>
      <c r="D497" s="22">
        <v>0</v>
      </c>
      <c r="E497" s="22">
        <v>12</v>
      </c>
      <c r="F497" s="7">
        <v>506401</v>
      </c>
      <c r="G497" s="7">
        <v>1</v>
      </c>
      <c r="H497" s="7">
        <v>12500</v>
      </c>
      <c r="I497" s="7"/>
      <c r="J497" s="7" t="s">
        <v>3340</v>
      </c>
      <c r="K497" s="7"/>
      <c r="L497" s="20">
        <v>5</v>
      </c>
    </row>
    <row r="498" spans="2:12">
      <c r="B498" s="7">
        <v>368</v>
      </c>
      <c r="C498" s="22">
        <v>99</v>
      </c>
      <c r="D498" s="22">
        <v>0</v>
      </c>
      <c r="E498" s="22">
        <v>12</v>
      </c>
      <c r="F498" s="7">
        <v>507401</v>
      </c>
      <c r="G498" s="7">
        <v>1</v>
      </c>
      <c r="H498" s="7">
        <v>6300</v>
      </c>
      <c r="I498" s="7"/>
      <c r="J498" s="7" t="s">
        <v>3340</v>
      </c>
      <c r="K498" s="7"/>
      <c r="L498" s="20">
        <v>5</v>
      </c>
    </row>
    <row r="499" spans="2:12">
      <c r="B499" s="7">
        <v>368</v>
      </c>
      <c r="C499" s="22">
        <v>100</v>
      </c>
      <c r="D499" s="22">
        <v>0</v>
      </c>
      <c r="E499" s="22">
        <v>12</v>
      </c>
      <c r="F499" s="7">
        <v>508401</v>
      </c>
      <c r="G499" s="7">
        <v>1</v>
      </c>
      <c r="H499" s="7">
        <v>6300</v>
      </c>
      <c r="I499" s="7"/>
      <c r="J499" s="7" t="s">
        <v>3340</v>
      </c>
      <c r="K499" s="7"/>
      <c r="L499" s="20">
        <v>5</v>
      </c>
    </row>
    <row r="500" spans="2:12">
      <c r="B500" s="7">
        <v>368</v>
      </c>
      <c r="C500" s="22">
        <v>101</v>
      </c>
      <c r="D500" s="22">
        <v>0</v>
      </c>
      <c r="E500" s="22">
        <v>12</v>
      </c>
      <c r="F500" s="7">
        <v>509401</v>
      </c>
      <c r="G500" s="7">
        <v>1</v>
      </c>
      <c r="H500" s="7">
        <v>6300</v>
      </c>
      <c r="I500" s="7"/>
      <c r="J500" s="7" t="s">
        <v>3340</v>
      </c>
      <c r="K500" s="7"/>
      <c r="L500" s="20">
        <v>5</v>
      </c>
    </row>
    <row r="501" spans="2:12">
      <c r="B501" s="7">
        <v>368</v>
      </c>
      <c r="C501" s="22">
        <v>102</v>
      </c>
      <c r="D501" s="22">
        <v>0</v>
      </c>
      <c r="E501" s="22">
        <v>12</v>
      </c>
      <c r="F501" s="7">
        <v>510401</v>
      </c>
      <c r="G501" s="7">
        <v>1</v>
      </c>
      <c r="H501" s="7">
        <v>6300</v>
      </c>
      <c r="I501" s="7"/>
      <c r="J501" s="7" t="s">
        <v>3340</v>
      </c>
      <c r="K501" s="7"/>
      <c r="L501" s="20">
        <v>5</v>
      </c>
    </row>
    <row r="502" spans="2:12">
      <c r="B502" s="7">
        <v>368</v>
      </c>
      <c r="C502" s="22">
        <v>103</v>
      </c>
      <c r="D502" s="22">
        <v>0</v>
      </c>
      <c r="E502" s="22">
        <v>12</v>
      </c>
      <c r="F502" s="7">
        <v>511401</v>
      </c>
      <c r="G502" s="7">
        <v>1</v>
      </c>
      <c r="H502" s="7">
        <v>6300</v>
      </c>
      <c r="I502" s="7"/>
      <c r="J502" s="7" t="s">
        <v>3340</v>
      </c>
      <c r="K502" s="7"/>
      <c r="L502" s="20">
        <v>5</v>
      </c>
    </row>
    <row r="503" spans="2:12">
      <c r="B503" s="7">
        <v>368</v>
      </c>
      <c r="C503" s="22">
        <v>104</v>
      </c>
      <c r="D503" s="22">
        <v>0</v>
      </c>
      <c r="E503" s="22">
        <v>12</v>
      </c>
      <c r="F503" s="7">
        <v>512401</v>
      </c>
      <c r="G503" s="7">
        <v>1</v>
      </c>
      <c r="H503" s="7">
        <v>18800</v>
      </c>
      <c r="I503" s="7"/>
      <c r="J503" s="7" t="s">
        <v>3340</v>
      </c>
      <c r="K503" s="7"/>
      <c r="L503" s="20">
        <v>5</v>
      </c>
    </row>
    <row r="504" spans="2:12">
      <c r="B504" s="7">
        <v>368</v>
      </c>
      <c r="C504" s="22">
        <v>105</v>
      </c>
      <c r="D504" s="22">
        <v>0</v>
      </c>
      <c r="E504" s="22">
        <v>12</v>
      </c>
      <c r="F504" s="7">
        <v>513401</v>
      </c>
      <c r="G504" s="7">
        <v>1</v>
      </c>
      <c r="H504" s="7">
        <v>18800</v>
      </c>
      <c r="I504" s="7"/>
      <c r="J504" s="7" t="s">
        <v>3340</v>
      </c>
      <c r="K504" s="7"/>
      <c r="L504" s="20">
        <v>5</v>
      </c>
    </row>
    <row r="505" spans="2:12">
      <c r="B505" s="7">
        <v>368</v>
      </c>
      <c r="C505" s="22">
        <v>106</v>
      </c>
      <c r="D505" s="22">
        <v>0</v>
      </c>
      <c r="E505" s="22">
        <v>12</v>
      </c>
      <c r="F505" s="20">
        <v>514401</v>
      </c>
      <c r="G505" s="20">
        <v>1</v>
      </c>
      <c r="H505" s="20">
        <v>5000</v>
      </c>
      <c r="I505" s="20"/>
      <c r="J505" s="7" t="s">
        <v>3340</v>
      </c>
      <c r="K505" s="20"/>
      <c r="L505" s="20">
        <v>5</v>
      </c>
    </row>
    <row r="506" spans="2:12">
      <c r="B506" s="7">
        <v>368</v>
      </c>
      <c r="C506" s="22">
        <v>107</v>
      </c>
      <c r="D506" s="22">
        <v>0</v>
      </c>
      <c r="E506" s="22">
        <v>12</v>
      </c>
      <c r="F506" s="20">
        <v>515401</v>
      </c>
      <c r="G506" s="20">
        <v>1</v>
      </c>
      <c r="H506" s="20">
        <v>5000</v>
      </c>
      <c r="I506" s="20"/>
      <c r="J506" s="7" t="s">
        <v>3340</v>
      </c>
      <c r="K506" s="20"/>
      <c r="L506" s="20">
        <v>5</v>
      </c>
    </row>
    <row r="507" spans="2:12">
      <c r="B507" s="7">
        <v>368</v>
      </c>
      <c r="C507" s="22">
        <v>108</v>
      </c>
      <c r="D507" s="22">
        <v>0</v>
      </c>
      <c r="E507" s="22">
        <v>12</v>
      </c>
      <c r="F507" s="1">
        <v>516401</v>
      </c>
      <c r="G507" s="1">
        <v>1</v>
      </c>
      <c r="H507" s="1">
        <v>15000</v>
      </c>
      <c r="J507" s="7" t="s">
        <v>3340</v>
      </c>
      <c r="L507" s="1">
        <v>5</v>
      </c>
    </row>
    <row r="508" spans="2:12">
      <c r="B508" s="7">
        <v>368</v>
      </c>
      <c r="C508" s="22">
        <v>109</v>
      </c>
      <c r="D508" s="22">
        <v>0</v>
      </c>
      <c r="E508" s="22">
        <v>12</v>
      </c>
      <c r="F508" s="1">
        <v>517401</v>
      </c>
      <c r="G508" s="1">
        <v>1</v>
      </c>
      <c r="H508" s="1">
        <v>15000</v>
      </c>
      <c r="J508" s="7" t="s">
        <v>3340</v>
      </c>
      <c r="L508" s="1">
        <v>5</v>
      </c>
    </row>
    <row r="509" spans="2:12">
      <c r="B509" s="7">
        <v>368</v>
      </c>
      <c r="C509" s="22">
        <v>110</v>
      </c>
      <c r="D509" s="22">
        <v>0</v>
      </c>
      <c r="E509" s="22">
        <v>12</v>
      </c>
      <c r="F509" s="1">
        <v>518401</v>
      </c>
      <c r="G509" s="1">
        <v>1</v>
      </c>
      <c r="H509" s="1">
        <v>15000</v>
      </c>
      <c r="J509" s="7" t="s">
        <v>3340</v>
      </c>
      <c r="L509" s="1">
        <v>5</v>
      </c>
    </row>
    <row r="510" spans="2:12">
      <c r="B510" s="7">
        <v>368</v>
      </c>
      <c r="C510" s="22">
        <v>111</v>
      </c>
      <c r="D510" s="22">
        <v>0</v>
      </c>
      <c r="E510" s="22">
        <v>12</v>
      </c>
      <c r="F510" s="1">
        <v>501301</v>
      </c>
      <c r="G510" s="1">
        <v>1</v>
      </c>
      <c r="H510" s="1">
        <v>7500</v>
      </c>
      <c r="J510" s="7" t="s">
        <v>3341</v>
      </c>
      <c r="L510" s="1">
        <v>5</v>
      </c>
    </row>
    <row r="511" spans="2:12">
      <c r="B511" s="7">
        <v>368</v>
      </c>
      <c r="C511" s="22">
        <v>112</v>
      </c>
      <c r="D511" s="22">
        <v>0</v>
      </c>
      <c r="E511" s="22">
        <v>12</v>
      </c>
      <c r="F511" s="1">
        <v>502301</v>
      </c>
      <c r="G511" s="1">
        <v>1</v>
      </c>
      <c r="H511" s="1">
        <v>7500</v>
      </c>
      <c r="J511" s="7" t="s">
        <v>3341</v>
      </c>
      <c r="L511" s="1">
        <v>5</v>
      </c>
    </row>
    <row r="512" spans="2:12">
      <c r="B512" s="7">
        <v>368</v>
      </c>
      <c r="C512" s="22">
        <v>113</v>
      </c>
      <c r="D512" s="22">
        <v>0</v>
      </c>
      <c r="E512" s="22">
        <v>12</v>
      </c>
      <c r="F512" s="1">
        <v>503301</v>
      </c>
      <c r="G512" s="1">
        <v>1</v>
      </c>
      <c r="H512" s="1">
        <v>7500</v>
      </c>
      <c r="J512" s="7" t="s">
        <v>3341</v>
      </c>
      <c r="L512" s="1">
        <v>5</v>
      </c>
    </row>
    <row r="513" spans="2:12">
      <c r="B513" s="7">
        <v>368</v>
      </c>
      <c r="C513" s="22">
        <v>114</v>
      </c>
      <c r="D513" s="22">
        <v>0</v>
      </c>
      <c r="E513" s="22">
        <v>12</v>
      </c>
      <c r="F513" s="1">
        <v>504301</v>
      </c>
      <c r="G513" s="1">
        <v>1</v>
      </c>
      <c r="H513" s="1">
        <v>10000</v>
      </c>
      <c r="J513" s="7" t="s">
        <v>3341</v>
      </c>
      <c r="L513" s="1">
        <v>5</v>
      </c>
    </row>
    <row r="514" spans="2:12">
      <c r="B514" s="7">
        <v>368</v>
      </c>
      <c r="C514" s="22">
        <v>115</v>
      </c>
      <c r="D514" s="22">
        <v>0</v>
      </c>
      <c r="E514" s="22">
        <v>12</v>
      </c>
      <c r="F514" s="1">
        <v>505301</v>
      </c>
      <c r="G514" s="1">
        <v>1</v>
      </c>
      <c r="H514" s="1">
        <v>3100</v>
      </c>
      <c r="J514" s="7" t="s">
        <v>3341</v>
      </c>
      <c r="L514" s="1">
        <v>5</v>
      </c>
    </row>
    <row r="515" spans="2:12">
      <c r="B515" s="7">
        <v>368</v>
      </c>
      <c r="C515" s="22">
        <v>116</v>
      </c>
      <c r="D515" s="22">
        <v>0</v>
      </c>
      <c r="E515" s="22">
        <v>12</v>
      </c>
      <c r="F515" s="1">
        <v>506301</v>
      </c>
      <c r="G515" s="1">
        <v>1</v>
      </c>
      <c r="H515" s="1">
        <v>6300</v>
      </c>
      <c r="J515" s="7" t="s">
        <v>3341</v>
      </c>
      <c r="L515" s="1">
        <v>5</v>
      </c>
    </row>
    <row r="516" spans="2:12">
      <c r="B516" s="7">
        <v>368</v>
      </c>
      <c r="C516" s="22">
        <v>117</v>
      </c>
      <c r="D516" s="22">
        <v>0</v>
      </c>
      <c r="E516" s="22">
        <v>12</v>
      </c>
      <c r="F516" s="1">
        <v>507301</v>
      </c>
      <c r="G516" s="1">
        <v>1</v>
      </c>
      <c r="H516" s="1">
        <v>3100</v>
      </c>
      <c r="J516" s="7" t="s">
        <v>3341</v>
      </c>
      <c r="L516" s="1">
        <v>5</v>
      </c>
    </row>
    <row r="517" spans="2:12">
      <c r="B517" s="7">
        <v>368</v>
      </c>
      <c r="C517" s="22">
        <v>118</v>
      </c>
      <c r="D517" s="22">
        <v>0</v>
      </c>
      <c r="E517" s="22">
        <v>12</v>
      </c>
      <c r="F517" s="1">
        <v>508301</v>
      </c>
      <c r="G517" s="1">
        <v>1</v>
      </c>
      <c r="H517" s="1">
        <v>3100</v>
      </c>
      <c r="J517" s="7" t="s">
        <v>3341</v>
      </c>
      <c r="L517" s="1">
        <v>5</v>
      </c>
    </row>
    <row r="518" spans="2:12">
      <c r="B518" s="7">
        <v>368</v>
      </c>
      <c r="C518" s="22">
        <v>119</v>
      </c>
      <c r="D518" s="22">
        <v>0</v>
      </c>
      <c r="E518" s="22">
        <v>12</v>
      </c>
      <c r="F518" s="1">
        <v>509301</v>
      </c>
      <c r="G518" s="1">
        <v>1</v>
      </c>
      <c r="H518" s="1">
        <v>3100</v>
      </c>
      <c r="J518" s="7" t="s">
        <v>3341</v>
      </c>
      <c r="L518" s="1">
        <v>5</v>
      </c>
    </row>
    <row r="519" spans="2:12">
      <c r="B519" s="7">
        <v>368</v>
      </c>
      <c r="C519" s="22">
        <v>120</v>
      </c>
      <c r="D519" s="22">
        <v>0</v>
      </c>
      <c r="E519" s="22">
        <v>12</v>
      </c>
      <c r="F519" s="1">
        <v>510301</v>
      </c>
      <c r="G519" s="1">
        <v>1</v>
      </c>
      <c r="H519" s="1">
        <v>3100</v>
      </c>
      <c r="J519" s="7" t="s">
        <v>3341</v>
      </c>
      <c r="L519" s="1">
        <v>5</v>
      </c>
    </row>
    <row r="520" spans="2:12">
      <c r="B520" s="7">
        <v>368</v>
      </c>
      <c r="C520" s="22">
        <v>121</v>
      </c>
      <c r="D520" s="22">
        <v>0</v>
      </c>
      <c r="E520" s="22">
        <v>12</v>
      </c>
      <c r="F520" s="1">
        <v>511301</v>
      </c>
      <c r="G520" s="1">
        <v>1</v>
      </c>
      <c r="H520" s="1">
        <v>3100</v>
      </c>
      <c r="J520" s="7" t="s">
        <v>3341</v>
      </c>
      <c r="L520" s="1">
        <v>5</v>
      </c>
    </row>
    <row r="521" spans="2:12">
      <c r="B521" s="7">
        <v>368</v>
      </c>
      <c r="C521" s="22">
        <v>122</v>
      </c>
      <c r="D521" s="22">
        <v>0</v>
      </c>
      <c r="E521" s="22">
        <v>12</v>
      </c>
      <c r="F521" s="1">
        <v>512301</v>
      </c>
      <c r="G521" s="1">
        <v>1</v>
      </c>
      <c r="H521" s="1">
        <v>9400</v>
      </c>
      <c r="J521" s="7" t="s">
        <v>3341</v>
      </c>
      <c r="L521" s="1">
        <v>5</v>
      </c>
    </row>
    <row r="522" spans="2:12">
      <c r="B522" s="7">
        <v>368</v>
      </c>
      <c r="C522" s="22">
        <v>123</v>
      </c>
      <c r="D522" s="22">
        <v>0</v>
      </c>
      <c r="E522" s="22">
        <v>12</v>
      </c>
      <c r="F522" s="1">
        <v>513301</v>
      </c>
      <c r="G522" s="1">
        <v>1</v>
      </c>
      <c r="H522" s="1">
        <v>9400</v>
      </c>
      <c r="J522" s="7" t="s">
        <v>3341</v>
      </c>
      <c r="L522" s="1">
        <v>5</v>
      </c>
    </row>
    <row r="523" spans="2:12">
      <c r="B523" s="7">
        <v>368</v>
      </c>
      <c r="C523" s="22">
        <v>124</v>
      </c>
      <c r="D523" s="22">
        <v>0</v>
      </c>
      <c r="E523" s="22">
        <v>12</v>
      </c>
      <c r="F523" s="1">
        <v>514301</v>
      </c>
      <c r="G523" s="1">
        <v>1</v>
      </c>
      <c r="H523" s="1">
        <v>2500</v>
      </c>
      <c r="J523" s="7" t="s">
        <v>3341</v>
      </c>
      <c r="L523" s="1">
        <v>5</v>
      </c>
    </row>
    <row r="524" spans="2:12">
      <c r="B524" s="7">
        <v>368</v>
      </c>
      <c r="C524" s="22">
        <v>125</v>
      </c>
      <c r="D524" s="22">
        <v>0</v>
      </c>
      <c r="E524" s="22">
        <v>12</v>
      </c>
      <c r="F524" s="1">
        <v>515301</v>
      </c>
      <c r="G524" s="1">
        <v>1</v>
      </c>
      <c r="H524" s="1">
        <v>2500</v>
      </c>
      <c r="J524" s="7" t="s">
        <v>3341</v>
      </c>
      <c r="L524" s="1">
        <v>5</v>
      </c>
    </row>
    <row r="525" spans="2:12">
      <c r="B525" s="7">
        <v>368</v>
      </c>
      <c r="C525" s="22">
        <v>126</v>
      </c>
      <c r="D525" s="22">
        <v>0</v>
      </c>
      <c r="E525" s="22">
        <v>12</v>
      </c>
      <c r="F525" s="1">
        <v>516301</v>
      </c>
      <c r="G525" s="1">
        <v>1</v>
      </c>
      <c r="H525" s="1">
        <v>7500</v>
      </c>
      <c r="J525" s="7" t="s">
        <v>3341</v>
      </c>
      <c r="L525" s="1">
        <v>5</v>
      </c>
    </row>
    <row r="526" spans="2:12">
      <c r="B526" s="7">
        <v>368</v>
      </c>
      <c r="C526" s="22">
        <v>127</v>
      </c>
      <c r="D526" s="22">
        <v>0</v>
      </c>
      <c r="E526" s="22">
        <v>12</v>
      </c>
      <c r="F526" s="1">
        <v>517301</v>
      </c>
      <c r="G526" s="1">
        <v>1</v>
      </c>
      <c r="H526" s="1">
        <v>7500</v>
      </c>
      <c r="J526" s="7" t="s">
        <v>3341</v>
      </c>
      <c r="L526" s="1">
        <v>5</v>
      </c>
    </row>
    <row r="527" spans="2:12">
      <c r="B527" s="7">
        <v>368</v>
      </c>
      <c r="C527" s="22">
        <v>128</v>
      </c>
      <c r="D527" s="22">
        <v>0</v>
      </c>
      <c r="E527" s="22">
        <v>12</v>
      </c>
      <c r="F527" s="1">
        <v>518301</v>
      </c>
      <c r="G527" s="1">
        <v>1</v>
      </c>
      <c r="H527" s="1">
        <v>7500</v>
      </c>
      <c r="J527" s="7" t="s">
        <v>3341</v>
      </c>
      <c r="L527" s="1">
        <v>5</v>
      </c>
    </row>
    <row r="528" spans="2:12">
      <c r="B528" s="7">
        <v>368</v>
      </c>
      <c r="C528" s="22">
        <v>129</v>
      </c>
      <c r="D528" s="22">
        <v>0</v>
      </c>
      <c r="E528" s="22">
        <v>12</v>
      </c>
      <c r="F528" s="1">
        <v>501201</v>
      </c>
      <c r="G528" s="1">
        <v>1</v>
      </c>
      <c r="H528" s="1">
        <v>2300</v>
      </c>
      <c r="J528" s="7" t="s">
        <v>3342</v>
      </c>
      <c r="L528" s="1">
        <v>3</v>
      </c>
    </row>
    <row r="529" spans="2:12">
      <c r="B529" s="7">
        <v>368</v>
      </c>
      <c r="C529" s="22">
        <v>130</v>
      </c>
      <c r="D529" s="22">
        <v>0</v>
      </c>
      <c r="E529" s="22">
        <v>12</v>
      </c>
      <c r="F529" s="1">
        <v>502201</v>
      </c>
      <c r="G529" s="1">
        <v>1</v>
      </c>
      <c r="H529" s="1">
        <v>2300</v>
      </c>
      <c r="J529" s="7" t="s">
        <v>3342</v>
      </c>
      <c r="L529" s="1">
        <v>3</v>
      </c>
    </row>
    <row r="530" spans="2:12">
      <c r="B530" s="7">
        <v>368</v>
      </c>
      <c r="C530" s="22">
        <v>131</v>
      </c>
      <c r="D530" s="22">
        <v>0</v>
      </c>
      <c r="E530" s="22">
        <v>12</v>
      </c>
      <c r="F530" s="1">
        <v>503201</v>
      </c>
      <c r="G530" s="1">
        <v>1</v>
      </c>
      <c r="H530" s="1">
        <v>2300</v>
      </c>
      <c r="J530" s="7" t="s">
        <v>3342</v>
      </c>
      <c r="L530" s="1">
        <v>3</v>
      </c>
    </row>
    <row r="531" spans="2:12">
      <c r="B531" s="7">
        <v>368</v>
      </c>
      <c r="C531" s="22">
        <v>132</v>
      </c>
      <c r="D531" s="22">
        <v>0</v>
      </c>
      <c r="E531" s="22">
        <v>12</v>
      </c>
      <c r="F531" s="1">
        <v>504201</v>
      </c>
      <c r="G531" s="1">
        <v>1</v>
      </c>
      <c r="H531" s="1">
        <v>3000</v>
      </c>
      <c r="J531" s="7" t="s">
        <v>3342</v>
      </c>
      <c r="L531" s="1">
        <v>3</v>
      </c>
    </row>
    <row r="532" spans="2:12">
      <c r="B532" s="7">
        <v>368</v>
      </c>
      <c r="C532" s="22">
        <v>133</v>
      </c>
      <c r="D532" s="22">
        <v>0</v>
      </c>
      <c r="E532" s="22">
        <v>12</v>
      </c>
      <c r="F532" s="1">
        <v>505201</v>
      </c>
      <c r="G532" s="1">
        <v>1</v>
      </c>
      <c r="H532" s="1">
        <v>900</v>
      </c>
      <c r="J532" s="7" t="s">
        <v>3342</v>
      </c>
      <c r="L532" s="1">
        <v>3</v>
      </c>
    </row>
    <row r="533" spans="2:12">
      <c r="B533" s="7">
        <v>368</v>
      </c>
      <c r="C533" s="22">
        <v>134</v>
      </c>
      <c r="D533" s="22">
        <v>0</v>
      </c>
      <c r="E533" s="22">
        <v>12</v>
      </c>
      <c r="F533" s="1">
        <v>506201</v>
      </c>
      <c r="G533" s="1">
        <v>1</v>
      </c>
      <c r="H533" s="1">
        <v>1900</v>
      </c>
      <c r="J533" s="7" t="s">
        <v>3342</v>
      </c>
      <c r="L533" s="1">
        <v>3</v>
      </c>
    </row>
    <row r="534" spans="2:12">
      <c r="B534" s="7">
        <v>368</v>
      </c>
      <c r="C534" s="22">
        <v>135</v>
      </c>
      <c r="D534" s="22">
        <v>0</v>
      </c>
      <c r="E534" s="22">
        <v>12</v>
      </c>
      <c r="F534" s="1">
        <v>507201</v>
      </c>
      <c r="G534" s="1">
        <v>1</v>
      </c>
      <c r="H534" s="1">
        <v>900</v>
      </c>
      <c r="J534" s="7" t="s">
        <v>3342</v>
      </c>
      <c r="L534" s="1">
        <v>3</v>
      </c>
    </row>
    <row r="535" spans="2:12">
      <c r="B535" s="7">
        <v>368</v>
      </c>
      <c r="C535" s="22">
        <v>136</v>
      </c>
      <c r="D535" s="22">
        <v>0</v>
      </c>
      <c r="E535" s="22">
        <v>12</v>
      </c>
      <c r="F535" s="1">
        <v>508201</v>
      </c>
      <c r="G535" s="1">
        <v>1</v>
      </c>
      <c r="H535" s="1">
        <v>900</v>
      </c>
      <c r="J535" s="7" t="s">
        <v>3342</v>
      </c>
      <c r="L535" s="1">
        <v>3</v>
      </c>
    </row>
    <row r="536" spans="2:12">
      <c r="B536" s="7">
        <v>368</v>
      </c>
      <c r="C536" s="22">
        <v>137</v>
      </c>
      <c r="D536" s="22">
        <v>0</v>
      </c>
      <c r="E536" s="22">
        <v>12</v>
      </c>
      <c r="F536" s="1">
        <v>509201</v>
      </c>
      <c r="G536" s="1">
        <v>1</v>
      </c>
      <c r="H536" s="1">
        <v>900</v>
      </c>
      <c r="J536" s="7" t="s">
        <v>3342</v>
      </c>
      <c r="L536" s="1">
        <v>3</v>
      </c>
    </row>
    <row r="537" spans="2:12">
      <c r="B537" s="7">
        <v>368</v>
      </c>
      <c r="C537" s="22">
        <v>138</v>
      </c>
      <c r="D537" s="22">
        <v>0</v>
      </c>
      <c r="E537" s="22">
        <v>12</v>
      </c>
      <c r="F537" s="1">
        <v>510201</v>
      </c>
      <c r="G537" s="1">
        <v>1</v>
      </c>
      <c r="H537" s="1">
        <v>900</v>
      </c>
      <c r="J537" s="7" t="s">
        <v>3342</v>
      </c>
      <c r="L537" s="1">
        <v>3</v>
      </c>
    </row>
    <row r="538" spans="2:12">
      <c r="B538" s="7">
        <v>368</v>
      </c>
      <c r="C538" s="22">
        <v>139</v>
      </c>
      <c r="D538" s="22">
        <v>0</v>
      </c>
      <c r="E538" s="22">
        <v>12</v>
      </c>
      <c r="F538" s="1">
        <v>511201</v>
      </c>
      <c r="G538" s="1">
        <v>1</v>
      </c>
      <c r="H538" s="1">
        <v>900</v>
      </c>
      <c r="J538" s="7" t="s">
        <v>3342</v>
      </c>
      <c r="L538" s="1">
        <v>3</v>
      </c>
    </row>
    <row r="539" spans="2:12">
      <c r="B539" s="7">
        <v>368</v>
      </c>
      <c r="C539" s="22">
        <v>140</v>
      </c>
      <c r="D539" s="22">
        <v>0</v>
      </c>
      <c r="E539" s="22">
        <v>12</v>
      </c>
      <c r="F539" s="1">
        <v>512201</v>
      </c>
      <c r="G539" s="1">
        <v>1</v>
      </c>
      <c r="H539" s="1">
        <v>2800</v>
      </c>
      <c r="J539" s="7" t="s">
        <v>3342</v>
      </c>
      <c r="L539" s="1">
        <v>3</v>
      </c>
    </row>
    <row r="540" spans="2:12">
      <c r="B540" s="7">
        <v>368</v>
      </c>
      <c r="C540" s="22">
        <v>141</v>
      </c>
      <c r="D540" s="22">
        <v>0</v>
      </c>
      <c r="E540" s="22">
        <v>12</v>
      </c>
      <c r="F540" s="1">
        <v>513201</v>
      </c>
      <c r="G540" s="1">
        <v>1</v>
      </c>
      <c r="H540" s="1">
        <v>2800</v>
      </c>
      <c r="J540" s="7" t="s">
        <v>3342</v>
      </c>
      <c r="L540" s="1">
        <v>3</v>
      </c>
    </row>
    <row r="541" spans="2:12">
      <c r="B541" s="7">
        <v>368</v>
      </c>
      <c r="C541" s="22">
        <v>142</v>
      </c>
      <c r="D541" s="22">
        <v>0</v>
      </c>
      <c r="E541" s="22">
        <v>12</v>
      </c>
      <c r="F541" s="1">
        <v>514201</v>
      </c>
      <c r="G541" s="1">
        <v>1</v>
      </c>
      <c r="H541" s="1">
        <v>800</v>
      </c>
      <c r="J541" s="7" t="s">
        <v>3342</v>
      </c>
      <c r="L541" s="1">
        <v>3</v>
      </c>
    </row>
    <row r="542" spans="2:12">
      <c r="B542" s="7">
        <v>368</v>
      </c>
      <c r="C542" s="22">
        <v>143</v>
      </c>
      <c r="D542" s="22">
        <v>0</v>
      </c>
      <c r="E542" s="22">
        <v>12</v>
      </c>
      <c r="F542" s="1">
        <v>515201</v>
      </c>
      <c r="G542" s="1">
        <v>1</v>
      </c>
      <c r="H542" s="1">
        <v>800</v>
      </c>
      <c r="J542" s="7" t="s">
        <v>3342</v>
      </c>
      <c r="L542" s="1">
        <v>3</v>
      </c>
    </row>
    <row r="543" spans="2:12">
      <c r="B543" s="7">
        <v>368</v>
      </c>
      <c r="C543" s="22">
        <v>144</v>
      </c>
      <c r="D543" s="22">
        <v>0</v>
      </c>
      <c r="E543" s="22">
        <v>12</v>
      </c>
      <c r="F543" s="1">
        <v>516201</v>
      </c>
      <c r="G543" s="1">
        <v>1</v>
      </c>
      <c r="H543" s="1">
        <v>2300</v>
      </c>
      <c r="J543" s="7" t="s">
        <v>3342</v>
      </c>
      <c r="L543" s="1">
        <v>3</v>
      </c>
    </row>
    <row r="544" spans="2:12">
      <c r="B544" s="7">
        <v>368</v>
      </c>
      <c r="C544" s="22">
        <v>145</v>
      </c>
      <c r="D544" s="22">
        <v>0</v>
      </c>
      <c r="E544" s="22">
        <v>12</v>
      </c>
      <c r="F544" s="1">
        <v>517201</v>
      </c>
      <c r="G544" s="1">
        <v>1</v>
      </c>
      <c r="H544" s="1">
        <v>2300</v>
      </c>
      <c r="J544" s="7" t="s">
        <v>3342</v>
      </c>
      <c r="L544" s="1">
        <v>3</v>
      </c>
    </row>
    <row r="545" spans="2:12">
      <c r="B545" s="7">
        <v>368</v>
      </c>
      <c r="C545" s="22">
        <v>146</v>
      </c>
      <c r="D545" s="22">
        <v>0</v>
      </c>
      <c r="E545" s="22">
        <v>12</v>
      </c>
      <c r="F545" s="1">
        <v>518201</v>
      </c>
      <c r="G545" s="1">
        <v>1</v>
      </c>
      <c r="H545" s="1">
        <v>2300</v>
      </c>
      <c r="J545" s="7" t="s">
        <v>3342</v>
      </c>
      <c r="L545" s="1">
        <v>3</v>
      </c>
    </row>
    <row r="546" spans="2:12">
      <c r="B546" s="7">
        <v>368</v>
      </c>
      <c r="C546" s="22">
        <v>147</v>
      </c>
      <c r="D546" s="22">
        <v>0</v>
      </c>
      <c r="E546" s="22">
        <v>12</v>
      </c>
      <c r="F546" s="1">
        <v>200302</v>
      </c>
      <c r="G546" s="1">
        <v>1</v>
      </c>
      <c r="H546" s="1">
        <v>50000</v>
      </c>
      <c r="J546" s="7" t="s">
        <v>3340</v>
      </c>
      <c r="L546" s="1">
        <v>5</v>
      </c>
    </row>
    <row r="547" spans="2:12">
      <c r="B547" s="7">
        <v>368</v>
      </c>
      <c r="C547" s="22">
        <v>148</v>
      </c>
      <c r="D547" s="22">
        <v>0</v>
      </c>
      <c r="E547" s="22">
        <v>12</v>
      </c>
      <c r="F547" s="1">
        <v>204132</v>
      </c>
      <c r="G547" s="1">
        <v>1</v>
      </c>
      <c r="H547" s="1">
        <v>3900</v>
      </c>
      <c r="J547" s="7" t="s">
        <v>3339</v>
      </c>
      <c r="L547" s="1">
        <v>3</v>
      </c>
    </row>
    <row r="548" spans="2:12">
      <c r="B548" s="7">
        <v>368</v>
      </c>
      <c r="C548" s="22">
        <v>149</v>
      </c>
      <c r="D548" s="22">
        <v>0</v>
      </c>
      <c r="E548" s="22">
        <v>12</v>
      </c>
      <c r="F548" s="1">
        <v>204133</v>
      </c>
      <c r="G548" s="1">
        <v>1</v>
      </c>
      <c r="H548" s="1">
        <v>8000</v>
      </c>
      <c r="J548" s="7" t="s">
        <v>3339</v>
      </c>
      <c r="L548" s="1">
        <v>3</v>
      </c>
    </row>
    <row r="549" spans="2:12">
      <c r="B549" s="7">
        <v>368</v>
      </c>
      <c r="C549" s="22">
        <v>150</v>
      </c>
      <c r="D549" s="22">
        <v>0</v>
      </c>
      <c r="E549" s="22">
        <v>12</v>
      </c>
      <c r="F549" s="1">
        <v>204134</v>
      </c>
      <c r="G549" s="1">
        <v>1</v>
      </c>
      <c r="H549" s="1">
        <v>15000</v>
      </c>
      <c r="J549" s="7" t="s">
        <v>3339</v>
      </c>
      <c r="L549" s="1">
        <v>3</v>
      </c>
    </row>
    <row r="550" spans="2:12">
      <c r="B550" s="7">
        <v>368</v>
      </c>
      <c r="C550" s="22">
        <v>151</v>
      </c>
      <c r="D550" s="22">
        <v>0</v>
      </c>
      <c r="E550" s="22">
        <v>12</v>
      </c>
      <c r="F550" s="1">
        <v>205005</v>
      </c>
      <c r="G550" s="1">
        <v>1</v>
      </c>
      <c r="H550" s="1">
        <v>100000</v>
      </c>
      <c r="J550" s="7" t="s">
        <v>3338</v>
      </c>
      <c r="L550" s="1">
        <v>5</v>
      </c>
    </row>
    <row r="551" spans="2:12">
      <c r="B551" s="7">
        <v>368</v>
      </c>
      <c r="C551" s="22">
        <v>152</v>
      </c>
      <c r="D551" s="22">
        <v>0</v>
      </c>
      <c r="E551" s="22">
        <v>12</v>
      </c>
      <c r="F551" s="1">
        <v>200910</v>
      </c>
      <c r="G551" s="1">
        <v>1</v>
      </c>
      <c r="H551" s="1">
        <v>1500</v>
      </c>
      <c r="J551" s="7" t="s">
        <v>3343</v>
      </c>
      <c r="L551" s="1">
        <v>2</v>
      </c>
    </row>
    <row r="552" spans="2:12">
      <c r="B552" s="7">
        <v>368</v>
      </c>
      <c r="C552" s="22">
        <v>153</v>
      </c>
      <c r="D552" s="22">
        <v>0</v>
      </c>
      <c r="E552" s="22">
        <v>12</v>
      </c>
      <c r="F552" s="1">
        <v>200911</v>
      </c>
      <c r="G552" s="1">
        <v>1</v>
      </c>
      <c r="H552" s="1">
        <v>6700</v>
      </c>
      <c r="J552" s="7" t="s">
        <v>3343</v>
      </c>
      <c r="L552" s="1">
        <v>2</v>
      </c>
    </row>
    <row r="553" spans="2:12">
      <c r="B553" s="7">
        <v>368</v>
      </c>
      <c r="C553" s="22">
        <v>154</v>
      </c>
      <c r="D553" s="22">
        <v>0</v>
      </c>
      <c r="E553" s="22">
        <v>12</v>
      </c>
      <c r="F553" s="1">
        <v>200912</v>
      </c>
      <c r="G553" s="1">
        <v>1</v>
      </c>
      <c r="H553" s="1">
        <v>15000</v>
      </c>
      <c r="J553" s="7" t="s">
        <v>3343</v>
      </c>
      <c r="L553" s="1">
        <v>2</v>
      </c>
    </row>
    <row r="554" spans="2:12">
      <c r="B554" s="7">
        <v>368</v>
      </c>
      <c r="C554" s="22">
        <v>155</v>
      </c>
      <c r="D554" s="22">
        <v>0</v>
      </c>
      <c r="E554" s="22">
        <v>12</v>
      </c>
      <c r="F554" s="1">
        <v>300413</v>
      </c>
      <c r="G554" s="1">
        <v>1</v>
      </c>
      <c r="H554" s="1">
        <v>25000</v>
      </c>
      <c r="J554" s="7" t="s">
        <v>3340</v>
      </c>
      <c r="L554" s="1">
        <v>5</v>
      </c>
    </row>
    <row r="555" spans="2:12">
      <c r="B555" s="7">
        <v>368</v>
      </c>
      <c r="C555" s="22">
        <v>156</v>
      </c>
      <c r="D555" s="22">
        <v>0</v>
      </c>
      <c r="E555" s="22">
        <v>12</v>
      </c>
      <c r="F555" s="1">
        <v>301413</v>
      </c>
      <c r="G555" s="1">
        <v>1</v>
      </c>
      <c r="H555" s="1">
        <v>25000</v>
      </c>
      <c r="J555" s="7" t="s">
        <v>3340</v>
      </c>
      <c r="L555" s="1">
        <v>5</v>
      </c>
    </row>
    <row r="556" spans="2:12">
      <c r="B556" s="7">
        <v>368</v>
      </c>
      <c r="C556" s="22">
        <v>157</v>
      </c>
      <c r="D556" s="22">
        <v>0</v>
      </c>
      <c r="E556" s="22">
        <v>12</v>
      </c>
      <c r="F556" s="1">
        <v>302413</v>
      </c>
      <c r="G556" s="1">
        <v>1</v>
      </c>
      <c r="H556" s="1">
        <v>25000</v>
      </c>
      <c r="J556" s="7" t="s">
        <v>3344</v>
      </c>
      <c r="L556" s="1">
        <v>5</v>
      </c>
    </row>
    <row r="557" spans="2:12">
      <c r="B557" s="7">
        <v>368</v>
      </c>
      <c r="C557" s="22">
        <v>158</v>
      </c>
      <c r="D557" s="22">
        <v>0</v>
      </c>
      <c r="E557" s="22">
        <v>12</v>
      </c>
      <c r="F557" s="1">
        <v>300414</v>
      </c>
      <c r="G557" s="1">
        <v>1</v>
      </c>
      <c r="H557" s="1">
        <v>50000</v>
      </c>
      <c r="J557" s="7" t="s">
        <v>3345</v>
      </c>
      <c r="L557" s="1">
        <v>5</v>
      </c>
    </row>
    <row r="558" spans="2:12">
      <c r="B558" s="7">
        <v>368</v>
      </c>
      <c r="C558" s="22">
        <v>159</v>
      </c>
      <c r="D558" s="22">
        <v>0</v>
      </c>
      <c r="E558" s="22">
        <v>12</v>
      </c>
      <c r="F558" s="1">
        <v>301414</v>
      </c>
      <c r="G558" s="1">
        <v>1</v>
      </c>
      <c r="H558" s="1">
        <v>50000</v>
      </c>
      <c r="J558" s="7" t="s">
        <v>3345</v>
      </c>
      <c r="L558" s="1">
        <v>5</v>
      </c>
    </row>
    <row r="559" spans="2:12">
      <c r="B559" s="7">
        <v>368</v>
      </c>
      <c r="C559" s="22">
        <v>160</v>
      </c>
      <c r="D559" s="22">
        <v>0</v>
      </c>
      <c r="E559" s="22">
        <v>12</v>
      </c>
      <c r="F559" s="1">
        <v>302414</v>
      </c>
      <c r="G559" s="1">
        <v>1</v>
      </c>
      <c r="H559" s="1">
        <v>50000</v>
      </c>
      <c r="J559" s="7" t="s">
        <v>3346</v>
      </c>
      <c r="L559" s="1">
        <v>5</v>
      </c>
    </row>
    <row r="560" spans="2:12">
      <c r="B560" s="7">
        <v>368</v>
      </c>
      <c r="C560" s="22">
        <v>161</v>
      </c>
      <c r="D560" s="1">
        <v>0</v>
      </c>
      <c r="E560" s="1">
        <v>12</v>
      </c>
      <c r="F560" s="1">
        <v>501301</v>
      </c>
      <c r="G560" s="1">
        <v>1</v>
      </c>
      <c r="H560" s="1">
        <v>15000</v>
      </c>
      <c r="J560" s="1" t="s">
        <v>3347</v>
      </c>
      <c r="L560" s="1" t="s">
        <v>1409</v>
      </c>
    </row>
    <row r="561" spans="2:12">
      <c r="B561" s="7">
        <v>368</v>
      </c>
      <c r="C561" s="22">
        <v>162</v>
      </c>
      <c r="D561" s="1">
        <v>0</v>
      </c>
      <c r="E561" s="1">
        <v>12</v>
      </c>
      <c r="F561" s="1">
        <v>502301</v>
      </c>
      <c r="G561" s="1">
        <v>1</v>
      </c>
      <c r="H561" s="1">
        <v>15000</v>
      </c>
      <c r="J561" s="1" t="s">
        <v>3347</v>
      </c>
      <c r="L561" s="1" t="s">
        <v>1409</v>
      </c>
    </row>
    <row r="562" spans="2:12">
      <c r="B562" s="7">
        <v>368</v>
      </c>
      <c r="C562" s="22">
        <v>163</v>
      </c>
      <c r="D562" s="1">
        <v>0</v>
      </c>
      <c r="E562" s="1">
        <v>12</v>
      </c>
      <c r="F562" s="1">
        <v>503301</v>
      </c>
      <c r="G562" s="1">
        <v>1</v>
      </c>
      <c r="H562" s="1">
        <v>15000</v>
      </c>
      <c r="J562" s="1" t="s">
        <v>3347</v>
      </c>
      <c r="L562" s="1" t="s">
        <v>1409</v>
      </c>
    </row>
    <row r="563" spans="2:12">
      <c r="B563" s="7">
        <v>368</v>
      </c>
      <c r="C563" s="22">
        <v>164</v>
      </c>
      <c r="D563" s="1">
        <v>0</v>
      </c>
      <c r="E563" s="1">
        <v>12</v>
      </c>
      <c r="F563" s="1">
        <v>504301</v>
      </c>
      <c r="G563" s="1">
        <v>1</v>
      </c>
      <c r="H563" s="1">
        <v>20000</v>
      </c>
      <c r="J563" s="1" t="s">
        <v>3347</v>
      </c>
      <c r="L563" s="1" t="s">
        <v>1409</v>
      </c>
    </row>
    <row r="564" spans="2:12">
      <c r="B564" s="7">
        <v>368</v>
      </c>
      <c r="C564" s="22">
        <v>165</v>
      </c>
      <c r="D564" s="1">
        <v>0</v>
      </c>
      <c r="E564" s="1">
        <v>12</v>
      </c>
      <c r="F564" s="1">
        <v>505301</v>
      </c>
      <c r="G564" s="1">
        <v>1</v>
      </c>
      <c r="H564" s="1">
        <v>6300</v>
      </c>
      <c r="J564" s="1" t="s">
        <v>3347</v>
      </c>
      <c r="L564" s="1" t="s">
        <v>1409</v>
      </c>
    </row>
    <row r="565" spans="2:12">
      <c r="B565" s="7">
        <v>368</v>
      </c>
      <c r="C565" s="22">
        <v>166</v>
      </c>
      <c r="D565" s="1">
        <v>0</v>
      </c>
      <c r="E565" s="1">
        <v>12</v>
      </c>
      <c r="F565" s="1">
        <v>506301</v>
      </c>
      <c r="G565" s="1">
        <v>1</v>
      </c>
      <c r="H565" s="1">
        <v>12500</v>
      </c>
      <c r="J565" s="1" t="s">
        <v>3347</v>
      </c>
      <c r="L565" s="1" t="s">
        <v>1409</v>
      </c>
    </row>
    <row r="566" spans="2:12">
      <c r="B566" s="7">
        <v>368</v>
      </c>
      <c r="C566" s="22">
        <v>167</v>
      </c>
      <c r="D566" s="1">
        <v>0</v>
      </c>
      <c r="E566" s="1">
        <v>12</v>
      </c>
      <c r="F566" s="1">
        <v>507301</v>
      </c>
      <c r="G566" s="1">
        <v>1</v>
      </c>
      <c r="H566" s="1">
        <v>6300</v>
      </c>
      <c r="J566" s="1" t="s">
        <v>3347</v>
      </c>
      <c r="L566" s="1" t="s">
        <v>1409</v>
      </c>
    </row>
    <row r="567" spans="2:12">
      <c r="B567" s="7">
        <v>368</v>
      </c>
      <c r="C567" s="22">
        <v>168</v>
      </c>
      <c r="D567" s="1">
        <v>0</v>
      </c>
      <c r="E567" s="1">
        <v>12</v>
      </c>
      <c r="F567" s="1">
        <v>508301</v>
      </c>
      <c r="G567" s="1">
        <v>1</v>
      </c>
      <c r="H567" s="1">
        <v>6300</v>
      </c>
      <c r="J567" s="1" t="s">
        <v>3347</v>
      </c>
      <c r="L567" s="1" t="s">
        <v>1409</v>
      </c>
    </row>
    <row r="568" spans="2:12">
      <c r="B568" s="7">
        <v>368</v>
      </c>
      <c r="C568" s="22">
        <v>169</v>
      </c>
      <c r="D568" s="1">
        <v>0</v>
      </c>
      <c r="E568" s="1">
        <v>12</v>
      </c>
      <c r="F568" s="1">
        <v>509301</v>
      </c>
      <c r="G568" s="1">
        <v>1</v>
      </c>
      <c r="H568" s="1">
        <v>6300</v>
      </c>
      <c r="J568" s="1" t="s">
        <v>3347</v>
      </c>
      <c r="L568" s="1" t="s">
        <v>1409</v>
      </c>
    </row>
    <row r="569" spans="2:12">
      <c r="B569" s="7">
        <v>368</v>
      </c>
      <c r="C569" s="22">
        <v>170</v>
      </c>
      <c r="D569" s="1">
        <v>0</v>
      </c>
      <c r="E569" s="1">
        <v>12</v>
      </c>
      <c r="F569" s="1">
        <v>510301</v>
      </c>
      <c r="G569" s="1">
        <v>1</v>
      </c>
      <c r="H569" s="1">
        <v>6300</v>
      </c>
      <c r="J569" s="1" t="s">
        <v>3347</v>
      </c>
      <c r="L569" s="1" t="s">
        <v>1409</v>
      </c>
    </row>
    <row r="570" spans="2:12">
      <c r="B570" s="7">
        <v>368</v>
      </c>
      <c r="C570" s="22">
        <v>171</v>
      </c>
      <c r="D570" s="1">
        <v>0</v>
      </c>
      <c r="E570" s="1">
        <v>12</v>
      </c>
      <c r="F570" s="1">
        <v>511301</v>
      </c>
      <c r="G570" s="1">
        <v>1</v>
      </c>
      <c r="H570" s="1">
        <v>6300</v>
      </c>
      <c r="J570" s="1" t="s">
        <v>3347</v>
      </c>
      <c r="L570" s="1" t="s">
        <v>1409</v>
      </c>
    </row>
    <row r="571" spans="2:12">
      <c r="B571" s="7">
        <v>368</v>
      </c>
      <c r="C571" s="22">
        <v>172</v>
      </c>
      <c r="D571" s="1">
        <v>0</v>
      </c>
      <c r="E571" s="1">
        <v>12</v>
      </c>
      <c r="F571" s="1">
        <v>512301</v>
      </c>
      <c r="G571" s="1">
        <v>1</v>
      </c>
      <c r="H571" s="1">
        <v>18800</v>
      </c>
      <c r="J571" s="1" t="s">
        <v>3347</v>
      </c>
      <c r="L571" s="1" t="s">
        <v>1409</v>
      </c>
    </row>
    <row r="572" spans="2:12">
      <c r="B572" s="7">
        <v>368</v>
      </c>
      <c r="C572" s="22">
        <v>173</v>
      </c>
      <c r="D572" s="1">
        <v>0</v>
      </c>
      <c r="E572" s="1">
        <v>12</v>
      </c>
      <c r="F572" s="1">
        <v>513301</v>
      </c>
      <c r="G572" s="1">
        <v>1</v>
      </c>
      <c r="H572" s="1">
        <v>18800</v>
      </c>
      <c r="J572" s="1" t="s">
        <v>3347</v>
      </c>
      <c r="L572" s="1" t="s">
        <v>1409</v>
      </c>
    </row>
    <row r="573" spans="2:12">
      <c r="B573" s="7">
        <v>368</v>
      </c>
      <c r="C573" s="22">
        <v>174</v>
      </c>
      <c r="D573" s="1">
        <v>0</v>
      </c>
      <c r="E573" s="1">
        <v>12</v>
      </c>
      <c r="F573" s="1">
        <v>514301</v>
      </c>
      <c r="G573" s="1">
        <v>1</v>
      </c>
      <c r="H573" s="1">
        <v>5000</v>
      </c>
      <c r="J573" s="1" t="s">
        <v>3347</v>
      </c>
      <c r="L573" s="1" t="s">
        <v>1409</v>
      </c>
    </row>
    <row r="574" spans="2:12">
      <c r="B574" s="7">
        <v>368</v>
      </c>
      <c r="C574" s="22">
        <v>175</v>
      </c>
      <c r="D574" s="1">
        <v>0</v>
      </c>
      <c r="E574" s="1">
        <v>12</v>
      </c>
      <c r="F574" s="1">
        <v>515301</v>
      </c>
      <c r="G574" s="1">
        <v>1</v>
      </c>
      <c r="H574" s="1">
        <v>5000</v>
      </c>
      <c r="J574" s="1" t="s">
        <v>3347</v>
      </c>
      <c r="L574" s="1" t="s">
        <v>1409</v>
      </c>
    </row>
    <row r="575" spans="2:12">
      <c r="B575" s="7">
        <v>368</v>
      </c>
      <c r="C575" s="22">
        <v>176</v>
      </c>
      <c r="D575" s="1">
        <v>0</v>
      </c>
      <c r="E575" s="1">
        <v>12</v>
      </c>
      <c r="F575" s="1">
        <v>516301</v>
      </c>
      <c r="G575" s="1">
        <v>1</v>
      </c>
      <c r="H575" s="1">
        <v>15000</v>
      </c>
      <c r="J575" s="1" t="s">
        <v>3347</v>
      </c>
      <c r="L575" s="1" t="s">
        <v>1409</v>
      </c>
    </row>
    <row r="576" spans="2:12">
      <c r="B576" s="7">
        <v>368</v>
      </c>
      <c r="C576" s="22">
        <v>177</v>
      </c>
      <c r="D576" s="1">
        <v>0</v>
      </c>
      <c r="E576" s="1">
        <v>12</v>
      </c>
      <c r="F576" s="1">
        <v>517301</v>
      </c>
      <c r="G576" s="1">
        <v>1</v>
      </c>
      <c r="H576" s="1">
        <v>15000</v>
      </c>
      <c r="J576" s="1" t="s">
        <v>3347</v>
      </c>
      <c r="L576" s="1" t="s">
        <v>1409</v>
      </c>
    </row>
    <row r="577" spans="2:12">
      <c r="B577" s="7">
        <v>368</v>
      </c>
      <c r="C577" s="22">
        <v>178</v>
      </c>
      <c r="D577" s="1">
        <v>0</v>
      </c>
      <c r="E577" s="1">
        <v>12</v>
      </c>
      <c r="F577" s="1">
        <v>518301</v>
      </c>
      <c r="G577" s="1">
        <v>1</v>
      </c>
      <c r="H577" s="1">
        <v>15000</v>
      </c>
      <c r="J577" s="1" t="s">
        <v>3347</v>
      </c>
      <c r="L577" s="1" t="s">
        <v>1409</v>
      </c>
    </row>
    <row r="578" spans="2:12">
      <c r="B578" s="7">
        <v>368</v>
      </c>
      <c r="C578" s="22">
        <v>179</v>
      </c>
      <c r="D578" s="1">
        <v>0</v>
      </c>
      <c r="E578" s="1">
        <v>12</v>
      </c>
      <c r="F578" s="1">
        <v>501201</v>
      </c>
      <c r="G578" s="1">
        <v>1</v>
      </c>
      <c r="H578" s="1">
        <v>7500</v>
      </c>
      <c r="J578" s="1" t="s">
        <v>3347</v>
      </c>
      <c r="L578" s="1" t="s">
        <v>1409</v>
      </c>
    </row>
    <row r="579" spans="2:12">
      <c r="B579" s="7">
        <v>368</v>
      </c>
      <c r="C579" s="22">
        <v>180</v>
      </c>
      <c r="D579" s="1">
        <v>0</v>
      </c>
      <c r="E579" s="1">
        <v>12</v>
      </c>
      <c r="F579" s="1">
        <v>502201</v>
      </c>
      <c r="G579" s="1">
        <v>1</v>
      </c>
      <c r="H579" s="1">
        <v>7500</v>
      </c>
      <c r="J579" s="1" t="s">
        <v>3347</v>
      </c>
      <c r="L579" s="1" t="s">
        <v>1409</v>
      </c>
    </row>
    <row r="580" spans="2:12">
      <c r="B580" s="7">
        <v>368</v>
      </c>
      <c r="C580" s="22">
        <v>181</v>
      </c>
      <c r="D580" s="1">
        <v>0</v>
      </c>
      <c r="E580" s="1">
        <v>12</v>
      </c>
      <c r="F580" s="1">
        <v>503201</v>
      </c>
      <c r="G580" s="1">
        <v>1</v>
      </c>
      <c r="H580" s="1">
        <v>7500</v>
      </c>
      <c r="J580" s="1" t="s">
        <v>3347</v>
      </c>
      <c r="L580" s="1" t="s">
        <v>1409</v>
      </c>
    </row>
    <row r="581" spans="2:12">
      <c r="B581" s="7">
        <v>368</v>
      </c>
      <c r="C581" s="22">
        <v>182</v>
      </c>
      <c r="D581" s="1">
        <v>0</v>
      </c>
      <c r="E581" s="1">
        <v>12</v>
      </c>
      <c r="F581" s="1">
        <v>504201</v>
      </c>
      <c r="G581" s="1">
        <v>1</v>
      </c>
      <c r="H581" s="1">
        <v>10000</v>
      </c>
      <c r="J581" s="1" t="s">
        <v>3347</v>
      </c>
      <c r="L581" s="1" t="s">
        <v>1409</v>
      </c>
    </row>
    <row r="582" spans="2:12">
      <c r="B582" s="7">
        <v>368</v>
      </c>
      <c r="C582" s="22">
        <v>183</v>
      </c>
      <c r="D582" s="1">
        <v>0</v>
      </c>
      <c r="E582" s="1">
        <v>12</v>
      </c>
      <c r="F582" s="1">
        <v>505201</v>
      </c>
      <c r="G582" s="1">
        <v>1</v>
      </c>
      <c r="H582" s="1">
        <v>3100</v>
      </c>
      <c r="J582" s="1" t="s">
        <v>3347</v>
      </c>
      <c r="L582" s="1" t="s">
        <v>1409</v>
      </c>
    </row>
    <row r="583" spans="2:12">
      <c r="B583" s="7">
        <v>368</v>
      </c>
      <c r="C583" s="22">
        <v>184</v>
      </c>
      <c r="D583" s="1">
        <v>0</v>
      </c>
      <c r="E583" s="1">
        <v>12</v>
      </c>
      <c r="F583" s="1">
        <v>506201</v>
      </c>
      <c r="G583" s="1">
        <v>1</v>
      </c>
      <c r="H583" s="1">
        <v>6300</v>
      </c>
      <c r="J583" s="1" t="s">
        <v>3347</v>
      </c>
      <c r="L583" s="1" t="s">
        <v>1409</v>
      </c>
    </row>
    <row r="584" spans="2:12">
      <c r="B584" s="7">
        <v>368</v>
      </c>
      <c r="C584" s="22">
        <v>185</v>
      </c>
      <c r="D584" s="1">
        <v>0</v>
      </c>
      <c r="E584" s="1">
        <v>12</v>
      </c>
      <c r="F584" s="1">
        <v>507201</v>
      </c>
      <c r="G584" s="1">
        <v>1</v>
      </c>
      <c r="H584" s="1">
        <v>3100</v>
      </c>
      <c r="J584" s="1" t="s">
        <v>3347</v>
      </c>
      <c r="L584" s="1" t="s">
        <v>1409</v>
      </c>
    </row>
    <row r="585" spans="2:12">
      <c r="B585" s="7">
        <v>368</v>
      </c>
      <c r="C585" s="22">
        <v>186</v>
      </c>
      <c r="D585" s="1">
        <v>0</v>
      </c>
      <c r="E585" s="1">
        <v>12</v>
      </c>
      <c r="F585" s="1">
        <v>508201</v>
      </c>
      <c r="G585" s="1">
        <v>1</v>
      </c>
      <c r="H585" s="1">
        <v>3100</v>
      </c>
      <c r="J585" s="1" t="s">
        <v>3347</v>
      </c>
      <c r="L585" s="1" t="s">
        <v>1409</v>
      </c>
    </row>
    <row r="586" spans="2:12">
      <c r="B586" s="7">
        <v>368</v>
      </c>
      <c r="C586" s="22">
        <v>187</v>
      </c>
      <c r="D586" s="1">
        <v>0</v>
      </c>
      <c r="E586" s="1">
        <v>12</v>
      </c>
      <c r="F586" s="1">
        <v>509201</v>
      </c>
      <c r="G586" s="1">
        <v>1</v>
      </c>
      <c r="H586" s="1">
        <v>3100</v>
      </c>
      <c r="J586" s="1" t="s">
        <v>3347</v>
      </c>
      <c r="L586" s="1" t="s">
        <v>1409</v>
      </c>
    </row>
    <row r="587" spans="2:12">
      <c r="B587" s="7">
        <v>368</v>
      </c>
      <c r="C587" s="22">
        <v>188</v>
      </c>
      <c r="D587" s="1">
        <v>0</v>
      </c>
      <c r="E587" s="1">
        <v>12</v>
      </c>
      <c r="F587" s="1">
        <v>510201</v>
      </c>
      <c r="G587" s="1">
        <v>1</v>
      </c>
      <c r="H587" s="1">
        <v>3100</v>
      </c>
      <c r="J587" s="1" t="s">
        <v>3347</v>
      </c>
      <c r="L587" s="1" t="s">
        <v>1409</v>
      </c>
    </row>
    <row r="588" spans="2:12">
      <c r="B588" s="7">
        <v>368</v>
      </c>
      <c r="C588" s="22">
        <v>189</v>
      </c>
      <c r="D588" s="1">
        <v>0</v>
      </c>
      <c r="E588" s="1">
        <v>12</v>
      </c>
      <c r="F588" s="1">
        <v>511201</v>
      </c>
      <c r="G588" s="1">
        <v>1</v>
      </c>
      <c r="H588" s="1">
        <v>3100</v>
      </c>
      <c r="J588" s="1" t="s">
        <v>3347</v>
      </c>
      <c r="L588" s="1" t="s">
        <v>1409</v>
      </c>
    </row>
    <row r="589" spans="2:12">
      <c r="B589" s="7">
        <v>368</v>
      </c>
      <c r="C589" s="22">
        <v>190</v>
      </c>
      <c r="D589" s="1">
        <v>0</v>
      </c>
      <c r="E589" s="1">
        <v>12</v>
      </c>
      <c r="F589" s="1">
        <v>512201</v>
      </c>
      <c r="G589" s="1">
        <v>1</v>
      </c>
      <c r="H589" s="1">
        <v>9400</v>
      </c>
      <c r="J589" s="1" t="s">
        <v>3347</v>
      </c>
      <c r="L589" s="1" t="s">
        <v>1409</v>
      </c>
    </row>
    <row r="590" spans="2:12">
      <c r="B590" s="7">
        <v>368</v>
      </c>
      <c r="C590" s="22">
        <v>191</v>
      </c>
      <c r="D590" s="1">
        <v>0</v>
      </c>
      <c r="E590" s="1">
        <v>12</v>
      </c>
      <c r="F590" s="1">
        <v>513201</v>
      </c>
      <c r="G590" s="1">
        <v>1</v>
      </c>
      <c r="H590" s="1">
        <v>9400</v>
      </c>
      <c r="J590" s="1" t="s">
        <v>3347</v>
      </c>
      <c r="L590" s="1" t="s">
        <v>1409</v>
      </c>
    </row>
    <row r="591" spans="2:12">
      <c r="B591" s="7">
        <v>368</v>
      </c>
      <c r="C591" s="22">
        <v>192</v>
      </c>
      <c r="D591" s="1">
        <v>0</v>
      </c>
      <c r="E591" s="1">
        <v>12</v>
      </c>
      <c r="F591" s="1">
        <v>514201</v>
      </c>
      <c r="G591" s="1">
        <v>1</v>
      </c>
      <c r="H591" s="1">
        <v>2500</v>
      </c>
      <c r="J591" s="1" t="s">
        <v>3347</v>
      </c>
      <c r="L591" s="1" t="s">
        <v>1409</v>
      </c>
    </row>
    <row r="592" spans="2:12">
      <c r="B592" s="7">
        <v>368</v>
      </c>
      <c r="C592" s="22">
        <v>193</v>
      </c>
      <c r="D592" s="1">
        <v>0</v>
      </c>
      <c r="E592" s="1">
        <v>12</v>
      </c>
      <c r="F592" s="1">
        <v>515201</v>
      </c>
      <c r="G592" s="1">
        <v>1</v>
      </c>
      <c r="H592" s="1">
        <v>2500</v>
      </c>
      <c r="J592" s="1" t="s">
        <v>3347</v>
      </c>
      <c r="L592" s="1" t="s">
        <v>1409</v>
      </c>
    </row>
    <row r="593" spans="2:12">
      <c r="B593" s="7">
        <v>368</v>
      </c>
      <c r="C593" s="22">
        <v>194</v>
      </c>
      <c r="D593" s="1">
        <v>0</v>
      </c>
      <c r="E593" s="1">
        <v>12</v>
      </c>
      <c r="F593" s="1">
        <v>516201</v>
      </c>
      <c r="G593" s="1">
        <v>1</v>
      </c>
      <c r="H593" s="1">
        <v>7500</v>
      </c>
      <c r="J593" s="1" t="s">
        <v>3347</v>
      </c>
      <c r="L593" s="1" t="s">
        <v>1409</v>
      </c>
    </row>
    <row r="594" spans="2:12">
      <c r="B594" s="7">
        <v>368</v>
      </c>
      <c r="C594" s="22">
        <v>195</v>
      </c>
      <c r="D594" s="1">
        <v>0</v>
      </c>
      <c r="E594" s="1">
        <v>12</v>
      </c>
      <c r="F594" s="1">
        <v>517201</v>
      </c>
      <c r="G594" s="1">
        <v>1</v>
      </c>
      <c r="H594" s="1">
        <v>7500</v>
      </c>
      <c r="J594" s="1" t="s">
        <v>3347</v>
      </c>
      <c r="L594" s="1" t="s">
        <v>1409</v>
      </c>
    </row>
    <row r="595" ht="17.25" spans="2:12">
      <c r="B595" s="7">
        <v>368</v>
      </c>
      <c r="C595" s="24">
        <v>196</v>
      </c>
      <c r="D595" s="26">
        <v>0</v>
      </c>
      <c r="E595" s="26">
        <v>12</v>
      </c>
      <c r="F595" s="26">
        <v>518201</v>
      </c>
      <c r="G595" s="26">
        <v>1</v>
      </c>
      <c r="H595" s="26">
        <v>7500</v>
      </c>
      <c r="I595" s="26"/>
      <c r="J595" s="26" t="s">
        <v>3347</v>
      </c>
      <c r="K595" s="26"/>
      <c r="L595" s="26" t="s">
        <v>1409</v>
      </c>
    </row>
    <row r="596" s="21" customFormat="1" ht="17.25" spans="1:14">
      <c r="A596" s="27"/>
      <c r="B596" s="27">
        <v>1002</v>
      </c>
      <c r="C596" s="28">
        <v>1</v>
      </c>
      <c r="D596" s="28">
        <v>0</v>
      </c>
      <c r="E596" s="28">
        <v>12</v>
      </c>
      <c r="F596" s="27">
        <v>200212</v>
      </c>
      <c r="G596" s="27">
        <v>10</v>
      </c>
      <c r="H596" s="27"/>
      <c r="I596" s="27">
        <v>10</v>
      </c>
      <c r="J596" s="27" t="s">
        <v>3317</v>
      </c>
      <c r="K596" s="27"/>
      <c r="L596" s="21" t="s">
        <v>1409</v>
      </c>
      <c r="M596" s="21">
        <v>5</v>
      </c>
      <c r="N596" s="21">
        <v>1</v>
      </c>
    </row>
    <row r="597" s="21" customFormat="1" spans="1:14">
      <c r="A597" s="27"/>
      <c r="B597" s="27">
        <v>1002</v>
      </c>
      <c r="C597" s="28">
        <v>2</v>
      </c>
      <c r="D597" s="28">
        <v>0</v>
      </c>
      <c r="E597" s="28">
        <v>12</v>
      </c>
      <c r="F597" s="27">
        <v>200213</v>
      </c>
      <c r="G597" s="27">
        <v>20</v>
      </c>
      <c r="H597" s="27"/>
      <c r="I597" s="27">
        <v>11</v>
      </c>
      <c r="J597" s="27" t="s">
        <v>3317</v>
      </c>
      <c r="K597" s="27"/>
      <c r="M597" s="21">
        <v>4</v>
      </c>
      <c r="N597" s="21">
        <v>1</v>
      </c>
    </row>
    <row r="598" s="21" customFormat="1" spans="1:14">
      <c r="A598" s="27"/>
      <c r="B598" s="27">
        <v>1002</v>
      </c>
      <c r="C598" s="28">
        <v>3</v>
      </c>
      <c r="D598" s="28">
        <v>0</v>
      </c>
      <c r="E598" s="28">
        <v>12</v>
      </c>
      <c r="F598" s="27">
        <v>900010</v>
      </c>
      <c r="G598" s="27">
        <v>30</v>
      </c>
      <c r="H598" s="27"/>
      <c r="I598" s="27">
        <v>12</v>
      </c>
      <c r="J598" s="27" t="s">
        <v>3318</v>
      </c>
      <c r="K598" s="27"/>
      <c r="M598" s="21">
        <v>3</v>
      </c>
      <c r="N598" s="21">
        <v>1</v>
      </c>
    </row>
    <row r="599" s="21" customFormat="1" spans="1:14">
      <c r="A599" s="27"/>
      <c r="B599" s="27">
        <v>1002</v>
      </c>
      <c r="C599" s="28">
        <v>4</v>
      </c>
      <c r="D599" s="28">
        <v>0</v>
      </c>
      <c r="E599" s="28">
        <v>12</v>
      </c>
      <c r="F599" s="27">
        <v>900011</v>
      </c>
      <c r="G599" s="27">
        <v>30</v>
      </c>
      <c r="H599" s="27"/>
      <c r="I599" s="27">
        <v>13</v>
      </c>
      <c r="J599" s="27" t="s">
        <v>3319</v>
      </c>
      <c r="K599" s="27"/>
      <c r="M599" s="21">
        <v>2</v>
      </c>
      <c r="N599" s="21">
        <v>1</v>
      </c>
    </row>
    <row r="600" s="21" customFormat="1" spans="1:14">
      <c r="A600" s="27"/>
      <c r="B600" s="27">
        <v>1002</v>
      </c>
      <c r="C600" s="28">
        <v>5</v>
      </c>
      <c r="D600" s="28">
        <v>0</v>
      </c>
      <c r="E600" s="28">
        <v>12</v>
      </c>
      <c r="F600" s="27">
        <v>220011</v>
      </c>
      <c r="G600" s="27">
        <v>20</v>
      </c>
      <c r="H600" s="27"/>
      <c r="I600" s="27">
        <v>14</v>
      </c>
      <c r="J600" s="27" t="s">
        <v>3320</v>
      </c>
      <c r="K600" s="27"/>
      <c r="M600" s="21">
        <v>1</v>
      </c>
      <c r="N600" s="21">
        <v>1</v>
      </c>
    </row>
    <row r="601" s="21" customFormat="1" spans="1:11">
      <c r="A601" s="27"/>
      <c r="B601" s="27">
        <v>1002</v>
      </c>
      <c r="C601" s="28">
        <v>6</v>
      </c>
      <c r="D601" s="28">
        <v>0</v>
      </c>
      <c r="E601" s="28">
        <v>12</v>
      </c>
      <c r="F601" s="27">
        <v>200969</v>
      </c>
      <c r="G601" s="27">
        <v>10</v>
      </c>
      <c r="H601" s="27"/>
      <c r="I601" s="27">
        <v>15</v>
      </c>
      <c r="J601" s="27" t="s">
        <v>3318</v>
      </c>
      <c r="K601" s="27"/>
    </row>
    <row r="602" s="21" customFormat="1" spans="1:11">
      <c r="A602" s="27"/>
      <c r="B602" s="27">
        <v>1002</v>
      </c>
      <c r="C602" s="28">
        <v>7</v>
      </c>
      <c r="D602" s="28">
        <v>0</v>
      </c>
      <c r="E602" s="28">
        <v>12</v>
      </c>
      <c r="F602" s="27">
        <v>220010</v>
      </c>
      <c r="G602" s="27">
        <v>10</v>
      </c>
      <c r="H602" s="27"/>
      <c r="I602" s="27">
        <v>16</v>
      </c>
      <c r="J602" s="27" t="s">
        <v>3319</v>
      </c>
      <c r="K602" s="27"/>
    </row>
    <row r="603" s="21" customFormat="1" spans="1:11">
      <c r="A603" s="27"/>
      <c r="B603" s="27">
        <v>1002</v>
      </c>
      <c r="C603" s="28">
        <v>8</v>
      </c>
      <c r="D603" s="28">
        <v>0</v>
      </c>
      <c r="E603" s="28">
        <v>12</v>
      </c>
      <c r="F603" s="27">
        <v>500006</v>
      </c>
      <c r="G603" s="27">
        <v>20</v>
      </c>
      <c r="H603" s="27"/>
      <c r="I603" s="27">
        <v>17</v>
      </c>
      <c r="J603" s="27" t="s">
        <v>3317</v>
      </c>
      <c r="K603" s="27"/>
    </row>
    <row r="604" s="21" customFormat="1" spans="1:11">
      <c r="A604" s="27"/>
      <c r="B604" s="27">
        <v>1002</v>
      </c>
      <c r="C604" s="28">
        <v>9</v>
      </c>
      <c r="D604" s="28">
        <v>0</v>
      </c>
      <c r="E604" s="28">
        <v>12</v>
      </c>
      <c r="F604" s="27">
        <v>200005</v>
      </c>
      <c r="G604" s="27">
        <v>30</v>
      </c>
      <c r="H604" s="27"/>
      <c r="I604" s="27">
        <v>18</v>
      </c>
      <c r="J604" s="27" t="s">
        <v>3317</v>
      </c>
      <c r="K604" s="27"/>
    </row>
    <row r="605" s="21" customFormat="1" spans="1:11">
      <c r="A605" s="27"/>
      <c r="B605" s="27">
        <v>1002</v>
      </c>
      <c r="C605" s="28">
        <v>10</v>
      </c>
      <c r="D605" s="28">
        <v>0</v>
      </c>
      <c r="E605" s="28">
        <v>12</v>
      </c>
      <c r="F605" s="27">
        <v>200015</v>
      </c>
      <c r="G605" s="27">
        <v>30</v>
      </c>
      <c r="H605" s="27"/>
      <c r="I605" s="27">
        <v>19</v>
      </c>
      <c r="J605" s="27" t="s">
        <v>3321</v>
      </c>
      <c r="K605" s="27"/>
    </row>
    <row r="606" s="21" customFormat="1" spans="1:11">
      <c r="A606" s="27"/>
      <c r="B606" s="27">
        <v>1002</v>
      </c>
      <c r="C606" s="28">
        <v>11</v>
      </c>
      <c r="D606" s="28">
        <v>0</v>
      </c>
      <c r="E606" s="28">
        <v>12</v>
      </c>
      <c r="F606" s="27">
        <v>200208</v>
      </c>
      <c r="G606" s="27">
        <v>20</v>
      </c>
      <c r="H606" s="27"/>
      <c r="I606" s="27">
        <v>20</v>
      </c>
      <c r="J606" s="27" t="s">
        <v>3322</v>
      </c>
      <c r="K606" s="27"/>
    </row>
    <row r="607" s="21" customFormat="1" spans="1:11">
      <c r="A607" s="27"/>
      <c r="B607" s="27">
        <v>1002</v>
      </c>
      <c r="C607" s="28">
        <v>12</v>
      </c>
      <c r="D607" s="28">
        <v>0</v>
      </c>
      <c r="E607" s="28">
        <v>12</v>
      </c>
      <c r="F607" s="27">
        <v>200005</v>
      </c>
      <c r="G607" s="27">
        <v>10</v>
      </c>
      <c r="H607" s="27"/>
      <c r="I607" s="27">
        <v>21</v>
      </c>
      <c r="J607" s="27" t="s">
        <v>3320</v>
      </c>
      <c r="K607" s="27"/>
    </row>
    <row r="608" s="21" customFormat="1" spans="1:11">
      <c r="A608" s="27"/>
      <c r="B608" s="27">
        <v>1002</v>
      </c>
      <c r="C608" s="28">
        <v>13</v>
      </c>
      <c r="D608" s="28">
        <v>0</v>
      </c>
      <c r="E608" s="28">
        <v>12</v>
      </c>
      <c r="F608" s="27">
        <v>200001</v>
      </c>
      <c r="G608" s="27">
        <v>10</v>
      </c>
      <c r="H608" s="27"/>
      <c r="I608" s="27">
        <v>22</v>
      </c>
      <c r="J608" s="27" t="s">
        <v>3321</v>
      </c>
      <c r="K608" s="27"/>
    </row>
    <row r="609" s="21" customFormat="1" spans="1:11">
      <c r="A609" s="27"/>
      <c r="B609" s="27">
        <v>1002</v>
      </c>
      <c r="C609" s="28">
        <v>14</v>
      </c>
      <c r="D609" s="28">
        <v>0</v>
      </c>
      <c r="E609" s="28">
        <v>12</v>
      </c>
      <c r="F609" s="27">
        <v>504201</v>
      </c>
      <c r="G609" s="27">
        <v>20</v>
      </c>
      <c r="H609" s="27"/>
      <c r="I609" s="27">
        <v>23</v>
      </c>
      <c r="J609" s="27" t="s">
        <v>3319</v>
      </c>
      <c r="K609" s="27"/>
    </row>
    <row r="610" s="21" customFormat="1" spans="1:11">
      <c r="A610" s="27"/>
      <c r="B610" s="27">
        <v>1002</v>
      </c>
      <c r="C610" s="28">
        <v>15</v>
      </c>
      <c r="D610" s="28">
        <v>0</v>
      </c>
      <c r="E610" s="28">
        <v>12</v>
      </c>
      <c r="F610" s="27">
        <v>505201</v>
      </c>
      <c r="G610" s="27">
        <v>30</v>
      </c>
      <c r="H610" s="27"/>
      <c r="I610" s="27">
        <v>24</v>
      </c>
      <c r="J610" s="27" t="s">
        <v>3317</v>
      </c>
      <c r="K610" s="27"/>
    </row>
    <row r="611" s="21" customFormat="1" spans="1:11">
      <c r="A611" s="27"/>
      <c r="B611" s="27">
        <v>1002</v>
      </c>
      <c r="C611" s="28">
        <v>16</v>
      </c>
      <c r="D611" s="28">
        <v>0</v>
      </c>
      <c r="E611" s="28">
        <v>12</v>
      </c>
      <c r="F611" s="27">
        <v>506201</v>
      </c>
      <c r="G611" s="27">
        <v>30</v>
      </c>
      <c r="H611" s="27"/>
      <c r="I611" s="27">
        <v>25</v>
      </c>
      <c r="J611" s="27" t="s">
        <v>3317</v>
      </c>
      <c r="K611" s="27"/>
    </row>
    <row r="612" s="21" customFormat="1" spans="1:11">
      <c r="A612" s="27"/>
      <c r="B612" s="27">
        <v>1002</v>
      </c>
      <c r="C612" s="28">
        <v>17</v>
      </c>
      <c r="D612" s="28">
        <v>0</v>
      </c>
      <c r="E612" s="28">
        <v>12</v>
      </c>
      <c r="F612" s="27">
        <v>507201</v>
      </c>
      <c r="G612" s="27">
        <v>20</v>
      </c>
      <c r="H612" s="27"/>
      <c r="I612" s="27">
        <v>26</v>
      </c>
      <c r="J612" s="27" t="s">
        <v>3323</v>
      </c>
      <c r="K612" s="27"/>
    </row>
    <row r="613" s="21" customFormat="1" spans="1:11">
      <c r="A613" s="27"/>
      <c r="B613" s="27">
        <v>1002</v>
      </c>
      <c r="C613" s="28">
        <v>18</v>
      </c>
      <c r="D613" s="28">
        <v>0</v>
      </c>
      <c r="E613" s="28">
        <v>12</v>
      </c>
      <c r="F613" s="27">
        <v>508201</v>
      </c>
      <c r="G613" s="27">
        <v>10</v>
      </c>
      <c r="H613" s="27"/>
      <c r="I613" s="27">
        <v>27</v>
      </c>
      <c r="J613" s="27" t="s">
        <v>3324</v>
      </c>
      <c r="K613" s="27"/>
    </row>
    <row r="614" s="21" customFormat="1" spans="1:11">
      <c r="A614" s="27"/>
      <c r="B614" s="27">
        <v>1002</v>
      </c>
      <c r="C614" s="28">
        <v>19</v>
      </c>
      <c r="D614" s="28">
        <v>0</v>
      </c>
      <c r="E614" s="28">
        <v>12</v>
      </c>
      <c r="F614" s="27">
        <v>509201</v>
      </c>
      <c r="G614" s="27">
        <v>10</v>
      </c>
      <c r="H614" s="27"/>
      <c r="I614" s="27">
        <v>28</v>
      </c>
      <c r="J614" s="27" t="s">
        <v>3317</v>
      </c>
      <c r="K614" s="27"/>
    </row>
    <row r="615" s="21" customFormat="1" spans="1:11">
      <c r="A615" s="27"/>
      <c r="B615" s="27">
        <v>1002</v>
      </c>
      <c r="C615" s="28">
        <v>20</v>
      </c>
      <c r="D615" s="28">
        <v>0</v>
      </c>
      <c r="E615" s="28">
        <v>12</v>
      </c>
      <c r="F615" s="27">
        <v>510201</v>
      </c>
      <c r="G615" s="27">
        <v>20</v>
      </c>
      <c r="H615" s="27"/>
      <c r="I615" s="27">
        <v>29</v>
      </c>
      <c r="J615" s="27" t="s">
        <v>3323</v>
      </c>
      <c r="K615" s="27"/>
    </row>
    <row r="616" s="21" customFormat="1" spans="1:11">
      <c r="A616" s="27"/>
      <c r="B616" s="27">
        <v>1002</v>
      </c>
      <c r="C616" s="28">
        <v>21</v>
      </c>
      <c r="D616" s="28">
        <v>0</v>
      </c>
      <c r="E616" s="28">
        <v>12</v>
      </c>
      <c r="F616" s="27">
        <v>511201</v>
      </c>
      <c r="G616" s="27">
        <v>30</v>
      </c>
      <c r="H616" s="27"/>
      <c r="I616" s="27">
        <v>30</v>
      </c>
      <c r="J616" s="27" t="s">
        <v>3324</v>
      </c>
      <c r="K616" s="27"/>
    </row>
    <row r="617" s="21" customFormat="1" spans="2:11">
      <c r="B617" s="27">
        <v>1002</v>
      </c>
      <c r="C617" s="28">
        <v>22</v>
      </c>
      <c r="D617" s="28">
        <v>0</v>
      </c>
      <c r="E617" s="28">
        <v>12</v>
      </c>
      <c r="F617" s="27">
        <v>512201</v>
      </c>
      <c r="G617" s="27">
        <v>30</v>
      </c>
      <c r="H617" s="27"/>
      <c r="I617" s="27">
        <v>31</v>
      </c>
      <c r="J617" s="27" t="s">
        <v>3325</v>
      </c>
      <c r="K617" s="27"/>
    </row>
    <row r="618" s="21" customFormat="1" spans="2:11">
      <c r="B618" s="27">
        <v>1002</v>
      </c>
      <c r="C618" s="28">
        <v>23</v>
      </c>
      <c r="D618" s="28">
        <v>0</v>
      </c>
      <c r="E618" s="28">
        <v>12</v>
      </c>
      <c r="F618" s="27">
        <v>513201</v>
      </c>
      <c r="G618" s="27">
        <v>20</v>
      </c>
      <c r="H618" s="27"/>
      <c r="I618" s="27">
        <v>32</v>
      </c>
      <c r="J618" s="27" t="s">
        <v>3320</v>
      </c>
      <c r="K618" s="27"/>
    </row>
    <row r="619" s="21" customFormat="1" spans="2:11">
      <c r="B619" s="27">
        <v>1002</v>
      </c>
      <c r="C619" s="28">
        <v>24</v>
      </c>
      <c r="D619" s="28">
        <v>0</v>
      </c>
      <c r="E619" s="28">
        <v>12</v>
      </c>
      <c r="F619" s="27">
        <v>514201</v>
      </c>
      <c r="G619" s="27">
        <v>10</v>
      </c>
      <c r="H619" s="27"/>
      <c r="I619" s="27">
        <v>33</v>
      </c>
      <c r="J619" s="27" t="s">
        <v>3326</v>
      </c>
      <c r="K619" s="27"/>
    </row>
    <row r="620" s="21" customFormat="1" spans="2:11">
      <c r="B620" s="27">
        <v>1002</v>
      </c>
      <c r="C620" s="28">
        <v>25</v>
      </c>
      <c r="D620" s="28">
        <v>0</v>
      </c>
      <c r="E620" s="28">
        <v>12</v>
      </c>
      <c r="F620" s="27">
        <v>515201</v>
      </c>
      <c r="G620" s="27">
        <v>5</v>
      </c>
      <c r="H620" s="27"/>
      <c r="I620" s="27">
        <v>34</v>
      </c>
      <c r="J620" s="27" t="s">
        <v>3324</v>
      </c>
      <c r="K620" s="27"/>
    </row>
    <row r="621" s="21" customFormat="1" spans="2:11">
      <c r="B621" s="27">
        <v>1002</v>
      </c>
      <c r="C621" s="28">
        <v>26</v>
      </c>
      <c r="D621" s="28">
        <v>0</v>
      </c>
      <c r="E621" s="28">
        <v>12</v>
      </c>
      <c r="F621" s="27">
        <v>516201</v>
      </c>
      <c r="G621" s="27">
        <v>20</v>
      </c>
      <c r="H621" s="27"/>
      <c r="I621" s="27">
        <v>35</v>
      </c>
      <c r="J621" s="27" t="s">
        <v>3320</v>
      </c>
      <c r="K621" s="27"/>
    </row>
    <row r="622" s="21" customFormat="1" spans="2:11">
      <c r="B622" s="27">
        <v>1002</v>
      </c>
      <c r="C622" s="28">
        <v>27</v>
      </c>
      <c r="D622" s="28">
        <v>0</v>
      </c>
      <c r="E622" s="28">
        <v>12</v>
      </c>
      <c r="F622" s="27">
        <v>517201</v>
      </c>
      <c r="G622" s="27">
        <v>20</v>
      </c>
      <c r="H622" s="27"/>
      <c r="I622" s="27">
        <v>36</v>
      </c>
      <c r="J622" s="27" t="s">
        <v>3326</v>
      </c>
      <c r="K622" s="27"/>
    </row>
    <row r="623" s="21" customFormat="1" spans="2:11">
      <c r="B623" s="27">
        <v>1002</v>
      </c>
      <c r="C623" s="28">
        <v>28</v>
      </c>
      <c r="D623" s="28">
        <v>0</v>
      </c>
      <c r="E623" s="28">
        <v>12</v>
      </c>
      <c r="F623" s="27">
        <v>518201</v>
      </c>
      <c r="G623" s="27">
        <v>20</v>
      </c>
      <c r="H623" s="27"/>
      <c r="I623" s="27">
        <v>37</v>
      </c>
      <c r="J623" s="27" t="s">
        <v>3324</v>
      </c>
      <c r="K623" s="27"/>
    </row>
    <row r="624" s="21" customFormat="1" spans="2:11">
      <c r="B624" s="27">
        <v>1002</v>
      </c>
      <c r="C624" s="28">
        <v>29</v>
      </c>
      <c r="D624" s="28">
        <v>0</v>
      </c>
      <c r="E624" s="28">
        <v>12</v>
      </c>
      <c r="F624" s="27">
        <v>512301</v>
      </c>
      <c r="G624" s="27">
        <v>5</v>
      </c>
      <c r="H624" s="27"/>
      <c r="I624" s="27">
        <v>38</v>
      </c>
      <c r="J624" s="27" t="s">
        <v>3325</v>
      </c>
      <c r="K624" s="27"/>
    </row>
    <row r="625" s="21" customFormat="1" spans="2:11">
      <c r="B625" s="27">
        <v>1002</v>
      </c>
      <c r="C625" s="28">
        <v>30</v>
      </c>
      <c r="D625" s="28">
        <v>0</v>
      </c>
      <c r="E625" s="28">
        <v>12</v>
      </c>
      <c r="F625" s="27">
        <v>513301</v>
      </c>
      <c r="G625" s="27">
        <v>5</v>
      </c>
      <c r="H625" s="27"/>
      <c r="I625" s="27">
        <v>39</v>
      </c>
      <c r="J625" s="27" t="s">
        <v>3317</v>
      </c>
      <c r="K625" s="27"/>
    </row>
  </sheetData>
  <pageMargins left="0.75" right="0.75" top="1" bottom="1" header="0.511805555555556" footer="0.511805555555556"/>
  <pageSetup paperSize="9" orientation="portrait"/>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F14" sqref="F14"/>
    </sheetView>
  </sheetViews>
  <sheetFormatPr defaultColWidth="9" defaultRowHeight="16.5"/>
  <cols>
    <col min="3" max="4" width="10.375" customWidth="1"/>
    <col min="5" max="5" width="77.375" customWidth="1"/>
    <col min="6" max="6" width="22.125" customWidth="1"/>
  </cols>
  <sheetData>
    <row r="1" s="1" customFormat="1" spans="1:10">
      <c r="A1" s="2" t="s">
        <v>72</v>
      </c>
      <c r="B1" s="3" t="s">
        <v>73</v>
      </c>
      <c r="C1" s="4"/>
      <c r="D1" s="5" t="s">
        <v>74</v>
      </c>
      <c r="E1" s="6" t="s">
        <v>3353</v>
      </c>
      <c r="F1" s="7"/>
      <c r="G1" s="7"/>
      <c r="H1" s="7"/>
      <c r="I1" s="7"/>
      <c r="J1" s="7"/>
    </row>
    <row r="2" s="1" customFormat="1" spans="1:10">
      <c r="A2" s="2" t="s">
        <v>76</v>
      </c>
      <c r="B2" s="6" t="s">
        <v>3354</v>
      </c>
      <c r="C2" s="4"/>
      <c r="D2" s="5" t="s">
        <v>78</v>
      </c>
      <c r="E2" s="8" t="s">
        <v>79</v>
      </c>
      <c r="F2" s="7"/>
      <c r="G2" s="7"/>
      <c r="H2" s="7"/>
      <c r="I2" s="7"/>
      <c r="J2" s="7"/>
    </row>
    <row r="3" s="1" customFormat="1" spans="1:10">
      <c r="A3" s="2" t="s">
        <v>80</v>
      </c>
      <c r="B3" s="9">
        <v>3</v>
      </c>
      <c r="C3" s="4"/>
      <c r="D3" s="10"/>
      <c r="E3" s="11"/>
      <c r="F3" s="7"/>
      <c r="G3" s="7"/>
      <c r="H3" s="7"/>
      <c r="I3" s="7"/>
      <c r="J3" s="7"/>
    </row>
    <row r="4" s="1" customFormat="1" spans="1:10">
      <c r="A4" s="12" t="s">
        <v>3297</v>
      </c>
      <c r="B4" s="13"/>
      <c r="C4" s="13"/>
      <c r="D4" s="14"/>
      <c r="E4" s="14"/>
      <c r="F4" s="7"/>
      <c r="G4" s="7"/>
      <c r="H4" s="7"/>
      <c r="I4" s="7"/>
      <c r="J4" s="7"/>
    </row>
    <row r="5" s="1" customFormat="1" spans="1:6">
      <c r="A5" s="15" t="s">
        <v>83</v>
      </c>
      <c r="B5" s="15" t="s">
        <v>916</v>
      </c>
      <c r="C5" s="16" t="s">
        <v>3299</v>
      </c>
      <c r="D5" s="16" t="s">
        <v>3300</v>
      </c>
      <c r="E5" s="16" t="s">
        <v>3186</v>
      </c>
      <c r="F5" s="16" t="s">
        <v>3355</v>
      </c>
    </row>
    <row r="6" s="1" customFormat="1" spans="1:6">
      <c r="A6" s="17" t="s">
        <v>100</v>
      </c>
      <c r="B6" s="18" t="s">
        <v>103</v>
      </c>
      <c r="C6" s="18" t="s">
        <v>103</v>
      </c>
      <c r="D6" s="18" t="s">
        <v>103</v>
      </c>
      <c r="E6" s="18" t="s">
        <v>103</v>
      </c>
      <c r="F6" s="18" t="s">
        <v>103</v>
      </c>
    </row>
    <row r="7" s="1" customFormat="1" spans="1:6">
      <c r="A7" s="17" t="s">
        <v>104</v>
      </c>
      <c r="B7" s="18" t="s">
        <v>677</v>
      </c>
      <c r="C7" s="18" t="s">
        <v>3309</v>
      </c>
      <c r="D7" s="18" t="s">
        <v>3310</v>
      </c>
      <c r="E7" s="18" t="s">
        <v>3356</v>
      </c>
      <c r="F7" s="18" t="s">
        <v>1948</v>
      </c>
    </row>
    <row r="8" spans="2:6">
      <c r="B8">
        <v>325</v>
      </c>
      <c r="C8">
        <v>0</v>
      </c>
      <c r="D8">
        <v>12</v>
      </c>
      <c r="E8" s="19" t="s">
        <v>3357</v>
      </c>
      <c r="F8">
        <v>5000</v>
      </c>
    </row>
    <row r="9" spans="2:6">
      <c r="B9">
        <v>367</v>
      </c>
      <c r="C9">
        <v>0</v>
      </c>
      <c r="D9">
        <v>12</v>
      </c>
      <c r="E9" s="19" t="s">
        <v>3357</v>
      </c>
      <c r="F9">
        <v>5000</v>
      </c>
    </row>
    <row r="10" spans="2:6">
      <c r="B10">
        <v>368</v>
      </c>
      <c r="C10">
        <v>0</v>
      </c>
      <c r="D10">
        <v>12</v>
      </c>
      <c r="E10" s="19" t="s">
        <v>3357</v>
      </c>
      <c r="F10">
        <v>5000</v>
      </c>
    </row>
    <row r="11" spans="5:5">
      <c r="E11" s="19"/>
    </row>
    <row r="12" spans="5:5">
      <c r="E12" s="19"/>
    </row>
    <row r="13" spans="5:5">
      <c r="E13" s="1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96"/>
  <sheetViews>
    <sheetView topLeftCell="A200" workbookViewId="0">
      <selection activeCell="C229" sqref="C229"/>
    </sheetView>
  </sheetViews>
  <sheetFormatPr defaultColWidth="9" defaultRowHeight="14.25"/>
  <cols>
    <col min="1" max="1" width="29.75" style="245" customWidth="1"/>
    <col min="2" max="3" width="9" style="219"/>
    <col min="4" max="4" width="40.875" style="219" customWidth="1"/>
    <col min="5" max="5" width="22.5" style="219" customWidth="1"/>
    <col min="6" max="8" width="9" style="219"/>
    <col min="9" max="10" width="20.125" style="219" customWidth="1"/>
    <col min="11" max="11" width="16.25" style="219" customWidth="1"/>
    <col min="12" max="12" width="11.25" style="219" customWidth="1"/>
    <col min="13" max="13" width="9" style="219"/>
    <col min="14" max="14" width="10.375" style="219" customWidth="1"/>
    <col min="15" max="15" width="12.375" style="219" customWidth="1"/>
    <col min="16" max="17" width="9" style="219"/>
    <col min="18" max="18" width="17.875" style="219" customWidth="1"/>
    <col min="19" max="19" width="14.25" style="219" customWidth="1"/>
    <col min="20" max="16384" width="9" style="219"/>
  </cols>
  <sheetData>
    <row r="1" spans="1:14">
      <c r="A1" s="391" t="s">
        <v>72</v>
      </c>
      <c r="B1" s="392" t="s">
        <v>73</v>
      </c>
      <c r="C1" s="393"/>
      <c r="D1" s="813" t="s">
        <v>74</v>
      </c>
      <c r="E1" s="395" t="s">
        <v>665</v>
      </c>
      <c r="F1" s="395"/>
      <c r="G1" s="814"/>
      <c r="I1" s="534"/>
      <c r="N1" s="114"/>
    </row>
    <row r="2" spans="1:14">
      <c r="A2" s="391" t="s">
        <v>76</v>
      </c>
      <c r="B2" s="395" t="s">
        <v>666</v>
      </c>
      <c r="C2" s="393"/>
      <c r="D2" s="813" t="s">
        <v>78</v>
      </c>
      <c r="E2" s="396" t="s">
        <v>79</v>
      </c>
      <c r="F2" s="396"/>
      <c r="G2" s="815"/>
      <c r="I2" s="450"/>
      <c r="N2" s="114"/>
    </row>
    <row r="3" spans="1:14">
      <c r="A3" s="391" t="s">
        <v>80</v>
      </c>
      <c r="B3" s="393">
        <v>1</v>
      </c>
      <c r="C3" s="393"/>
      <c r="D3" s="397"/>
      <c r="E3" s="816"/>
      <c r="F3" s="595"/>
      <c r="I3" s="450"/>
      <c r="N3" s="114"/>
    </row>
    <row r="4" spans="1:14">
      <c r="A4" s="817"/>
      <c r="B4" s="818"/>
      <c r="C4" s="819"/>
      <c r="D4" s="820"/>
      <c r="E4" s="821"/>
      <c r="F4" s="595"/>
      <c r="G4" s="595"/>
      <c r="H4" s="595"/>
      <c r="I4" s="450"/>
      <c r="N4" s="114"/>
    </row>
    <row r="5" ht="28.5" spans="1:19">
      <c r="A5" s="399" t="s">
        <v>83</v>
      </c>
      <c r="B5" s="399" t="s">
        <v>667</v>
      </c>
      <c r="C5" s="399" t="s">
        <v>668</v>
      </c>
      <c r="D5" s="246" t="s">
        <v>669</v>
      </c>
      <c r="E5" s="246" t="s">
        <v>670</v>
      </c>
      <c r="F5" s="246" t="s">
        <v>86</v>
      </c>
      <c r="G5" s="822" t="s">
        <v>92</v>
      </c>
      <c r="H5" s="399" t="s">
        <v>85</v>
      </c>
      <c r="I5" s="824" t="s">
        <v>3</v>
      </c>
      <c r="J5" s="825" t="s">
        <v>4</v>
      </c>
      <c r="K5" s="246" t="s">
        <v>671</v>
      </c>
      <c r="L5" s="246" t="s">
        <v>672</v>
      </c>
      <c r="M5" s="246" t="s">
        <v>673</v>
      </c>
      <c r="N5" s="171" t="s">
        <v>86</v>
      </c>
      <c r="O5" s="826" t="s">
        <v>674</v>
      </c>
      <c r="P5" s="827" t="s">
        <v>98</v>
      </c>
      <c r="Q5" s="171" t="s">
        <v>675</v>
      </c>
      <c r="R5" s="189" t="s">
        <v>99</v>
      </c>
      <c r="S5" s="189" t="s">
        <v>676</v>
      </c>
    </row>
    <row r="6" spans="1:19">
      <c r="A6" s="247" t="s">
        <v>100</v>
      </c>
      <c r="B6" s="247" t="s">
        <v>103</v>
      </c>
      <c r="C6" s="247" t="s">
        <v>103</v>
      </c>
      <c r="D6" s="247" t="s">
        <v>103</v>
      </c>
      <c r="E6" s="247" t="s">
        <v>103</v>
      </c>
      <c r="F6" s="247" t="s">
        <v>103</v>
      </c>
      <c r="G6" s="823" t="s">
        <v>103</v>
      </c>
      <c r="H6" s="247" t="s">
        <v>103</v>
      </c>
      <c r="I6" s="247" t="s">
        <v>103</v>
      </c>
      <c r="J6" s="247" t="s">
        <v>103</v>
      </c>
      <c r="K6" s="247" t="s">
        <v>103</v>
      </c>
      <c r="L6" s="247" t="s">
        <v>103</v>
      </c>
      <c r="M6" s="247" t="s">
        <v>103</v>
      </c>
      <c r="N6" s="172" t="s">
        <v>103</v>
      </c>
      <c r="O6" s="828" t="s">
        <v>103</v>
      </c>
      <c r="P6" s="829" t="s">
        <v>103</v>
      </c>
      <c r="Q6" s="172" t="s">
        <v>103</v>
      </c>
      <c r="R6" s="194" t="s">
        <v>103</v>
      </c>
      <c r="S6" s="194" t="s">
        <v>103</v>
      </c>
    </row>
    <row r="7" spans="1:19">
      <c r="A7" s="247" t="s">
        <v>104</v>
      </c>
      <c r="B7" s="247" t="s">
        <v>677</v>
      </c>
      <c r="C7" s="247" t="s">
        <v>678</v>
      </c>
      <c r="D7" s="247" t="s">
        <v>679</v>
      </c>
      <c r="E7" s="247" t="s">
        <v>680</v>
      </c>
      <c r="F7" s="247" t="s">
        <v>681</v>
      </c>
      <c r="G7" s="823" t="s">
        <v>118</v>
      </c>
      <c r="H7" s="247" t="s">
        <v>106</v>
      </c>
      <c r="I7" s="247" t="s">
        <v>107</v>
      </c>
      <c r="J7" s="247" t="s">
        <v>108</v>
      </c>
      <c r="K7" s="247" t="s">
        <v>682</v>
      </c>
      <c r="L7" s="247" t="s">
        <v>683</v>
      </c>
      <c r="M7" s="247" t="s">
        <v>684</v>
      </c>
      <c r="N7" s="173" t="s">
        <v>109</v>
      </c>
      <c r="O7" s="828" t="s">
        <v>685</v>
      </c>
      <c r="P7" s="829" t="s">
        <v>125</v>
      </c>
      <c r="Q7" s="173" t="s">
        <v>686</v>
      </c>
      <c r="R7" s="111" t="s">
        <v>126</v>
      </c>
      <c r="S7" s="111" t="s">
        <v>687</v>
      </c>
    </row>
    <row r="8" s="400" customFormat="1" spans="1:14">
      <c r="A8" s="810" t="s">
        <v>127</v>
      </c>
      <c r="B8" s="810">
        <v>0</v>
      </c>
      <c r="C8" s="810">
        <v>15</v>
      </c>
      <c r="D8" s="810" t="s">
        <v>688</v>
      </c>
      <c r="E8" s="810" t="s">
        <v>689</v>
      </c>
      <c r="F8" s="810">
        <v>1</v>
      </c>
      <c r="G8" s="810"/>
      <c r="H8" s="810"/>
      <c r="I8" s="830"/>
      <c r="J8" s="830"/>
      <c r="K8" s="810"/>
      <c r="L8" s="810">
        <v>1</v>
      </c>
      <c r="M8" s="810"/>
      <c r="N8" s="400">
        <v>0</v>
      </c>
    </row>
    <row r="9" s="400" customFormat="1" spans="1:14">
      <c r="A9" s="810" t="s">
        <v>132</v>
      </c>
      <c r="B9" s="810">
        <v>1</v>
      </c>
      <c r="C9" s="810">
        <v>20</v>
      </c>
      <c r="D9" s="810" t="s">
        <v>690</v>
      </c>
      <c r="E9" s="810" t="s">
        <v>691</v>
      </c>
      <c r="F9" s="810">
        <v>1</v>
      </c>
      <c r="G9" s="810"/>
      <c r="H9" s="810"/>
      <c r="I9" s="830"/>
      <c r="J9" s="830"/>
      <c r="K9" s="810"/>
      <c r="L9" s="810">
        <v>1</v>
      </c>
      <c r="M9" s="810"/>
      <c r="N9" s="400">
        <v>0</v>
      </c>
    </row>
    <row r="10" s="400" customFormat="1" spans="1:14">
      <c r="A10" s="810" t="s">
        <v>136</v>
      </c>
      <c r="B10" s="810">
        <v>2</v>
      </c>
      <c r="C10" s="810">
        <v>20</v>
      </c>
      <c r="D10" s="810" t="s">
        <v>692</v>
      </c>
      <c r="E10" s="810" t="s">
        <v>693</v>
      </c>
      <c r="F10" s="810">
        <v>1</v>
      </c>
      <c r="G10" s="810"/>
      <c r="H10" s="810"/>
      <c r="I10" s="830"/>
      <c r="J10" s="830"/>
      <c r="K10" s="810"/>
      <c r="L10" s="810">
        <v>1</v>
      </c>
      <c r="M10" s="810"/>
      <c r="N10" s="400">
        <v>0</v>
      </c>
    </row>
    <row r="11" s="400" customFormat="1" spans="1:14">
      <c r="A11" s="810" t="s">
        <v>139</v>
      </c>
      <c r="B11" s="810">
        <v>3</v>
      </c>
      <c r="C11" s="810">
        <v>20</v>
      </c>
      <c r="D11" s="810" t="s">
        <v>694</v>
      </c>
      <c r="E11" s="810" t="s">
        <v>695</v>
      </c>
      <c r="F11" s="810">
        <v>1</v>
      </c>
      <c r="G11" s="810"/>
      <c r="H11" s="810"/>
      <c r="I11" s="830"/>
      <c r="J11" s="830"/>
      <c r="K11" s="810"/>
      <c r="L11" s="810">
        <v>1</v>
      </c>
      <c r="M11" s="810"/>
      <c r="N11" s="400">
        <v>0</v>
      </c>
    </row>
    <row r="12" s="400" customFormat="1" spans="1:14">
      <c r="A12" s="810" t="s">
        <v>141</v>
      </c>
      <c r="B12" s="810">
        <v>4</v>
      </c>
      <c r="C12" s="810">
        <v>20</v>
      </c>
      <c r="D12" s="810" t="s">
        <v>696</v>
      </c>
      <c r="E12" s="810" t="s">
        <v>697</v>
      </c>
      <c r="F12" s="810">
        <v>1</v>
      </c>
      <c r="G12" s="810"/>
      <c r="H12" s="810"/>
      <c r="I12" s="830"/>
      <c r="J12" s="830"/>
      <c r="K12" s="810"/>
      <c r="L12" s="810">
        <v>1</v>
      </c>
      <c r="M12" s="810"/>
      <c r="N12" s="400">
        <v>0</v>
      </c>
    </row>
    <row r="13" s="400" customFormat="1" spans="1:14">
      <c r="A13" s="810" t="s">
        <v>698</v>
      </c>
      <c r="B13" s="810">
        <v>5</v>
      </c>
      <c r="C13" s="810">
        <v>35</v>
      </c>
      <c r="D13" s="810" t="s">
        <v>699</v>
      </c>
      <c r="E13" s="810" t="s">
        <v>700</v>
      </c>
      <c r="F13" s="810">
        <v>6</v>
      </c>
      <c r="G13" s="810"/>
      <c r="H13" s="810"/>
      <c r="I13" s="830"/>
      <c r="J13" s="830"/>
      <c r="K13" s="810"/>
      <c r="L13" s="810">
        <v>1</v>
      </c>
      <c r="M13" s="810"/>
      <c r="N13" s="400">
        <v>0</v>
      </c>
    </row>
    <row r="14" s="400" customFormat="1" spans="1:14">
      <c r="A14" s="810" t="s">
        <v>147</v>
      </c>
      <c r="B14" s="810">
        <v>6</v>
      </c>
      <c r="C14" s="810">
        <v>5</v>
      </c>
      <c r="D14" s="810" t="s">
        <v>701</v>
      </c>
      <c r="E14" s="810" t="s">
        <v>702</v>
      </c>
      <c r="F14" s="810">
        <v>2</v>
      </c>
      <c r="G14" s="810"/>
      <c r="H14" s="810"/>
      <c r="I14" s="830"/>
      <c r="J14" s="830"/>
      <c r="K14" s="810"/>
      <c r="L14" s="810">
        <v>1</v>
      </c>
      <c r="M14" s="810"/>
      <c r="N14" s="400">
        <v>0</v>
      </c>
    </row>
    <row r="15" s="400" customFormat="1" spans="1:14">
      <c r="A15" s="810" t="s">
        <v>150</v>
      </c>
      <c r="B15" s="810">
        <v>7</v>
      </c>
      <c r="C15" s="810">
        <v>30</v>
      </c>
      <c r="D15" s="810" t="s">
        <v>703</v>
      </c>
      <c r="E15" s="810" t="s">
        <v>704</v>
      </c>
      <c r="F15" s="810">
        <v>4</v>
      </c>
      <c r="G15" s="810"/>
      <c r="H15" s="810"/>
      <c r="I15" s="830"/>
      <c r="J15" s="830"/>
      <c r="K15" s="810"/>
      <c r="L15" s="810">
        <v>1</v>
      </c>
      <c r="M15" s="810"/>
      <c r="N15" s="400">
        <v>0</v>
      </c>
    </row>
    <row r="16" s="400" customFormat="1" spans="1:14">
      <c r="A16" s="810" t="s">
        <v>153</v>
      </c>
      <c r="B16" s="810">
        <v>8</v>
      </c>
      <c r="C16" s="810">
        <v>30</v>
      </c>
      <c r="D16" s="810" t="s">
        <v>705</v>
      </c>
      <c r="E16" s="810" t="s">
        <v>706</v>
      </c>
      <c r="F16" s="810">
        <v>4</v>
      </c>
      <c r="G16" s="810"/>
      <c r="H16" s="810"/>
      <c r="I16" s="830"/>
      <c r="J16" s="830"/>
      <c r="K16" s="810"/>
      <c r="L16" s="810">
        <v>1</v>
      </c>
      <c r="M16" s="810"/>
      <c r="N16" s="400">
        <v>0</v>
      </c>
    </row>
    <row r="17" s="400" customFormat="1" spans="1:14">
      <c r="A17" s="810" t="s">
        <v>155</v>
      </c>
      <c r="B17" s="810">
        <v>9</v>
      </c>
      <c r="C17" s="810">
        <v>30</v>
      </c>
      <c r="D17" s="810" t="s">
        <v>707</v>
      </c>
      <c r="E17" s="810" t="s">
        <v>708</v>
      </c>
      <c r="F17" s="810">
        <v>4</v>
      </c>
      <c r="G17" s="810"/>
      <c r="H17" s="810"/>
      <c r="I17" s="830"/>
      <c r="J17" s="830"/>
      <c r="K17" s="810"/>
      <c r="L17" s="810">
        <v>1</v>
      </c>
      <c r="M17" s="810"/>
      <c r="N17" s="400">
        <v>0</v>
      </c>
    </row>
    <row r="18" s="400" customFormat="1" spans="1:14">
      <c r="A18" s="810" t="s">
        <v>157</v>
      </c>
      <c r="B18" s="810">
        <v>10</v>
      </c>
      <c r="C18" s="810">
        <v>30</v>
      </c>
      <c r="D18" s="810" t="s">
        <v>709</v>
      </c>
      <c r="E18" s="810" t="s">
        <v>710</v>
      </c>
      <c r="F18" s="810">
        <v>4</v>
      </c>
      <c r="G18" s="810"/>
      <c r="H18" s="810"/>
      <c r="I18" s="830"/>
      <c r="J18" s="830"/>
      <c r="K18" s="810"/>
      <c r="L18" s="810">
        <v>1</v>
      </c>
      <c r="M18" s="810"/>
      <c r="N18" s="400">
        <v>0</v>
      </c>
    </row>
    <row r="19" s="400" customFormat="1" spans="1:14">
      <c r="A19" s="810" t="s">
        <v>159</v>
      </c>
      <c r="B19" s="810">
        <v>11</v>
      </c>
      <c r="C19" s="810">
        <v>30</v>
      </c>
      <c r="D19" s="810" t="s">
        <v>711</v>
      </c>
      <c r="E19" s="810" t="s">
        <v>712</v>
      </c>
      <c r="F19" s="810">
        <v>4</v>
      </c>
      <c r="G19" s="810"/>
      <c r="H19" s="810"/>
      <c r="I19" s="830"/>
      <c r="J19" s="830"/>
      <c r="K19" s="810"/>
      <c r="L19" s="810">
        <v>1</v>
      </c>
      <c r="M19" s="810"/>
      <c r="N19" s="400">
        <v>0</v>
      </c>
    </row>
    <row r="20" s="400" customFormat="1" spans="1:14">
      <c r="A20" s="810" t="s">
        <v>162</v>
      </c>
      <c r="B20" s="810">
        <v>12</v>
      </c>
      <c r="C20" s="810">
        <v>30</v>
      </c>
      <c r="D20" s="810" t="s">
        <v>713</v>
      </c>
      <c r="E20" s="810" t="s">
        <v>714</v>
      </c>
      <c r="F20" s="810">
        <v>4</v>
      </c>
      <c r="G20" s="810"/>
      <c r="H20" s="810"/>
      <c r="I20" s="830"/>
      <c r="J20" s="830"/>
      <c r="K20" s="810"/>
      <c r="L20" s="810">
        <v>1</v>
      </c>
      <c r="M20" s="810"/>
      <c r="N20" s="400">
        <v>0</v>
      </c>
    </row>
    <row r="21" s="400" customFormat="1" spans="1:14">
      <c r="A21" s="810" t="s">
        <v>164</v>
      </c>
      <c r="B21" s="810">
        <v>13</v>
      </c>
      <c r="C21" s="810">
        <v>40</v>
      </c>
      <c r="D21" s="810" t="s">
        <v>715</v>
      </c>
      <c r="E21" s="810" t="s">
        <v>716</v>
      </c>
      <c r="F21" s="810">
        <v>3</v>
      </c>
      <c r="G21" s="810"/>
      <c r="H21" s="810"/>
      <c r="I21" s="830"/>
      <c r="J21" s="830"/>
      <c r="K21" s="810"/>
      <c r="L21" s="810">
        <v>1</v>
      </c>
      <c r="M21" s="810"/>
      <c r="N21" s="400">
        <v>0</v>
      </c>
    </row>
    <row r="22" s="400" customFormat="1" spans="1:14">
      <c r="A22" s="810" t="s">
        <v>168</v>
      </c>
      <c r="B22" s="810">
        <v>14</v>
      </c>
      <c r="C22" s="810">
        <v>45</v>
      </c>
      <c r="D22" s="810" t="s">
        <v>717</v>
      </c>
      <c r="E22" s="810" t="s">
        <v>718</v>
      </c>
      <c r="F22" s="810">
        <v>3</v>
      </c>
      <c r="G22" s="810"/>
      <c r="H22" s="810"/>
      <c r="I22" s="830"/>
      <c r="J22" s="830"/>
      <c r="K22" s="810"/>
      <c r="L22" s="810">
        <v>1</v>
      </c>
      <c r="M22" s="810"/>
      <c r="N22" s="400">
        <v>0</v>
      </c>
    </row>
    <row r="23" s="400" customFormat="1" spans="1:14">
      <c r="A23" s="810" t="s">
        <v>170</v>
      </c>
      <c r="B23" s="810">
        <v>15</v>
      </c>
      <c r="C23" s="810">
        <v>20</v>
      </c>
      <c r="D23" s="810" t="s">
        <v>719</v>
      </c>
      <c r="E23" s="810" t="s">
        <v>720</v>
      </c>
      <c r="F23" s="810">
        <v>1</v>
      </c>
      <c r="G23" s="810"/>
      <c r="H23" s="810"/>
      <c r="I23" s="830"/>
      <c r="J23" s="830"/>
      <c r="K23" s="810"/>
      <c r="L23" s="810">
        <v>1</v>
      </c>
      <c r="M23" s="810"/>
      <c r="N23" s="400">
        <v>0</v>
      </c>
    </row>
    <row r="24" s="400" customFormat="1" spans="1:14">
      <c r="A24" s="810" t="s">
        <v>172</v>
      </c>
      <c r="B24" s="810">
        <v>16</v>
      </c>
      <c r="C24" s="810">
        <v>20</v>
      </c>
      <c r="D24" s="810" t="s">
        <v>721</v>
      </c>
      <c r="E24" s="810" t="s">
        <v>722</v>
      </c>
      <c r="F24" s="810">
        <v>1</v>
      </c>
      <c r="G24" s="810"/>
      <c r="H24" s="810"/>
      <c r="I24" s="830"/>
      <c r="J24" s="830"/>
      <c r="K24" s="810"/>
      <c r="L24" s="810">
        <v>1</v>
      </c>
      <c r="M24" s="810"/>
      <c r="N24" s="400">
        <v>0</v>
      </c>
    </row>
    <row r="25" s="400" customFormat="1" spans="1:14">
      <c r="A25" s="810" t="s">
        <v>174</v>
      </c>
      <c r="B25" s="810">
        <v>17</v>
      </c>
      <c r="C25" s="810">
        <v>25</v>
      </c>
      <c r="D25" s="810" t="s">
        <v>723</v>
      </c>
      <c r="E25" s="810" t="s">
        <v>724</v>
      </c>
      <c r="F25" s="810">
        <v>2</v>
      </c>
      <c r="G25" s="810"/>
      <c r="H25" s="810"/>
      <c r="I25" s="830"/>
      <c r="J25" s="830"/>
      <c r="K25" s="810"/>
      <c r="L25" s="810">
        <v>1</v>
      </c>
      <c r="M25" s="810"/>
      <c r="N25" s="400">
        <v>0</v>
      </c>
    </row>
    <row r="26" s="400" customFormat="1" spans="1:14">
      <c r="A26" s="810" t="s">
        <v>176</v>
      </c>
      <c r="B26" s="810">
        <v>18</v>
      </c>
      <c r="C26" s="810">
        <v>25</v>
      </c>
      <c r="D26" s="810" t="s">
        <v>723</v>
      </c>
      <c r="E26" s="810" t="s">
        <v>724</v>
      </c>
      <c r="F26" s="810">
        <v>2</v>
      </c>
      <c r="G26" s="810"/>
      <c r="H26" s="810"/>
      <c r="I26" s="830"/>
      <c r="J26" s="830"/>
      <c r="K26" s="810"/>
      <c r="L26" s="810">
        <v>1</v>
      </c>
      <c r="M26" s="810"/>
      <c r="N26" s="400">
        <v>0</v>
      </c>
    </row>
    <row r="27" s="400" customFormat="1" spans="1:14">
      <c r="A27" s="810" t="s">
        <v>177</v>
      </c>
      <c r="B27" s="810">
        <v>19</v>
      </c>
      <c r="C27" s="810">
        <v>25</v>
      </c>
      <c r="D27" s="810" t="s">
        <v>723</v>
      </c>
      <c r="E27" s="810" t="s">
        <v>724</v>
      </c>
      <c r="F27" s="810">
        <v>2</v>
      </c>
      <c r="G27" s="810"/>
      <c r="H27" s="810"/>
      <c r="I27" s="830"/>
      <c r="J27" s="830"/>
      <c r="K27" s="810"/>
      <c r="L27" s="810">
        <v>1</v>
      </c>
      <c r="M27" s="810"/>
      <c r="N27" s="400">
        <v>0</v>
      </c>
    </row>
    <row r="28" s="400" customFormat="1" spans="1:14">
      <c r="A28" s="810" t="s">
        <v>178</v>
      </c>
      <c r="B28" s="810">
        <v>20</v>
      </c>
      <c r="C28" s="810">
        <v>25</v>
      </c>
      <c r="D28" s="810" t="s">
        <v>723</v>
      </c>
      <c r="E28" s="810" t="s">
        <v>724</v>
      </c>
      <c r="F28" s="810">
        <v>2</v>
      </c>
      <c r="G28" s="810"/>
      <c r="H28" s="810"/>
      <c r="I28" s="830"/>
      <c r="J28" s="830"/>
      <c r="K28" s="810"/>
      <c r="L28" s="810">
        <v>1</v>
      </c>
      <c r="M28" s="810"/>
      <c r="N28" s="400">
        <v>0</v>
      </c>
    </row>
    <row r="29" s="400" customFormat="1" spans="1:14">
      <c r="A29" s="810" t="s">
        <v>179</v>
      </c>
      <c r="B29" s="810">
        <v>21</v>
      </c>
      <c r="C29" s="810">
        <v>25</v>
      </c>
      <c r="D29" s="810" t="s">
        <v>723</v>
      </c>
      <c r="E29" s="810" t="s">
        <v>724</v>
      </c>
      <c r="F29" s="810">
        <v>2</v>
      </c>
      <c r="G29" s="810"/>
      <c r="H29" s="810"/>
      <c r="I29" s="830"/>
      <c r="J29" s="830"/>
      <c r="K29" s="810"/>
      <c r="L29" s="810">
        <v>1</v>
      </c>
      <c r="M29" s="810"/>
      <c r="N29" s="400">
        <v>0</v>
      </c>
    </row>
    <row r="30" s="400" customFormat="1" spans="1:14">
      <c r="A30" s="810" t="s">
        <v>180</v>
      </c>
      <c r="B30" s="810">
        <v>22</v>
      </c>
      <c r="C30" s="810">
        <v>25</v>
      </c>
      <c r="D30" s="810" t="s">
        <v>723</v>
      </c>
      <c r="E30" s="810" t="s">
        <v>724</v>
      </c>
      <c r="F30" s="810">
        <v>2</v>
      </c>
      <c r="G30" s="810"/>
      <c r="H30" s="810"/>
      <c r="I30" s="830"/>
      <c r="J30" s="830"/>
      <c r="K30" s="810"/>
      <c r="L30" s="810">
        <v>1</v>
      </c>
      <c r="M30" s="810"/>
      <c r="N30" s="400">
        <v>0</v>
      </c>
    </row>
    <row r="31" s="400" customFormat="1" spans="1:14">
      <c r="A31" s="810" t="s">
        <v>182</v>
      </c>
      <c r="B31" s="810">
        <v>23</v>
      </c>
      <c r="C31" s="810">
        <v>25</v>
      </c>
      <c r="D31" s="810" t="s">
        <v>723</v>
      </c>
      <c r="E31" s="810" t="s">
        <v>724</v>
      </c>
      <c r="F31" s="810">
        <v>2</v>
      </c>
      <c r="G31" s="810"/>
      <c r="H31" s="810"/>
      <c r="I31" s="830"/>
      <c r="J31" s="830"/>
      <c r="K31" s="810"/>
      <c r="L31" s="810">
        <v>1</v>
      </c>
      <c r="M31" s="810"/>
      <c r="N31" s="400">
        <v>0</v>
      </c>
    </row>
    <row r="32" s="400" customFormat="1" ht="15" spans="1:14">
      <c r="A32" s="811" t="s">
        <v>725</v>
      </c>
      <c r="B32" s="811">
        <v>10001</v>
      </c>
      <c r="C32" s="811">
        <v>50</v>
      </c>
      <c r="D32" s="811" t="s">
        <v>726</v>
      </c>
      <c r="E32" s="811" t="s">
        <v>727</v>
      </c>
      <c r="F32" s="811">
        <v>0</v>
      </c>
      <c r="G32" s="811"/>
      <c r="H32" s="811">
        <v>0</v>
      </c>
      <c r="I32" s="831" t="s">
        <v>128</v>
      </c>
      <c r="J32" s="831" t="s">
        <v>142</v>
      </c>
      <c r="K32" s="832" t="s">
        <v>728</v>
      </c>
      <c r="L32" s="811">
        <v>1</v>
      </c>
      <c r="M32" s="811">
        <v>1</v>
      </c>
      <c r="N32" s="400">
        <v>0</v>
      </c>
    </row>
    <row r="33" s="400" customFormat="1" ht="15" spans="1:14">
      <c r="A33" s="811" t="s">
        <v>729</v>
      </c>
      <c r="B33" s="811">
        <v>10002</v>
      </c>
      <c r="C33" s="811">
        <v>10003</v>
      </c>
      <c r="D33" s="811" t="s">
        <v>730</v>
      </c>
      <c r="E33" s="811" t="s">
        <v>731</v>
      </c>
      <c r="F33" s="811">
        <v>0</v>
      </c>
      <c r="G33" s="811"/>
      <c r="H33" s="811"/>
      <c r="I33" s="811"/>
      <c r="J33" s="811"/>
      <c r="K33" s="832" t="s">
        <v>732</v>
      </c>
      <c r="L33" s="811">
        <v>1</v>
      </c>
      <c r="M33" s="811">
        <v>2</v>
      </c>
      <c r="N33" s="400">
        <v>0</v>
      </c>
    </row>
    <row r="34" s="400" customFormat="1" spans="1:14">
      <c r="A34" s="810" t="s">
        <v>183</v>
      </c>
      <c r="B34" s="810">
        <v>101</v>
      </c>
      <c r="C34" s="810">
        <v>6</v>
      </c>
      <c r="D34" s="810" t="s">
        <v>733</v>
      </c>
      <c r="E34" s="810" t="s">
        <v>734</v>
      </c>
      <c r="F34" s="810">
        <v>3</v>
      </c>
      <c r="G34" s="810"/>
      <c r="H34" s="810"/>
      <c r="I34" s="830"/>
      <c r="J34" s="830"/>
      <c r="K34" s="833"/>
      <c r="L34" s="810">
        <v>1</v>
      </c>
      <c r="M34" s="810"/>
      <c r="N34" s="400">
        <v>0</v>
      </c>
    </row>
    <row r="35" s="400" customFormat="1" spans="1:14">
      <c r="A35" s="810" t="s">
        <v>186</v>
      </c>
      <c r="B35" s="810">
        <v>102</v>
      </c>
      <c r="C35" s="810">
        <v>7</v>
      </c>
      <c r="D35" s="810" t="s">
        <v>723</v>
      </c>
      <c r="E35" s="810" t="s">
        <v>724</v>
      </c>
      <c r="F35" s="810">
        <v>2</v>
      </c>
      <c r="G35" s="810"/>
      <c r="H35" s="810"/>
      <c r="I35" s="830"/>
      <c r="J35" s="830"/>
      <c r="K35" s="833"/>
      <c r="L35" s="810">
        <v>1</v>
      </c>
      <c r="M35" s="810"/>
      <c r="N35" s="400">
        <v>0</v>
      </c>
    </row>
    <row r="36" s="400" customFormat="1" spans="1:14">
      <c r="A36" s="810" t="s">
        <v>189</v>
      </c>
      <c r="B36" s="810">
        <v>103</v>
      </c>
      <c r="C36" s="810">
        <v>7</v>
      </c>
      <c r="D36" s="810" t="s">
        <v>723</v>
      </c>
      <c r="E36" s="810" t="s">
        <v>724</v>
      </c>
      <c r="F36" s="810">
        <v>2</v>
      </c>
      <c r="G36" s="810"/>
      <c r="H36" s="810"/>
      <c r="I36" s="830"/>
      <c r="J36" s="830"/>
      <c r="K36" s="833"/>
      <c r="L36" s="810">
        <v>1</v>
      </c>
      <c r="M36" s="810"/>
      <c r="N36" s="400">
        <v>0</v>
      </c>
    </row>
    <row r="37" s="400" customFormat="1" spans="1:14">
      <c r="A37" s="810" t="s">
        <v>191</v>
      </c>
      <c r="B37" s="810">
        <v>104</v>
      </c>
      <c r="C37" s="810">
        <v>7</v>
      </c>
      <c r="D37" s="810" t="s">
        <v>723</v>
      </c>
      <c r="E37" s="810" t="s">
        <v>724</v>
      </c>
      <c r="F37" s="810">
        <v>2</v>
      </c>
      <c r="G37" s="810"/>
      <c r="H37" s="810"/>
      <c r="I37" s="830"/>
      <c r="J37" s="830"/>
      <c r="K37" s="833"/>
      <c r="L37" s="810">
        <v>1</v>
      </c>
      <c r="M37" s="810"/>
      <c r="N37" s="400">
        <v>0</v>
      </c>
    </row>
    <row r="38" s="400" customFormat="1" ht="15" spans="1:14">
      <c r="A38" s="811" t="s">
        <v>193</v>
      </c>
      <c r="B38" s="811">
        <v>105</v>
      </c>
      <c r="C38" s="811">
        <v>7</v>
      </c>
      <c r="D38" s="811" t="s">
        <v>723</v>
      </c>
      <c r="E38" s="811" t="s">
        <v>724</v>
      </c>
      <c r="F38" s="811">
        <v>2</v>
      </c>
      <c r="G38" s="811"/>
      <c r="H38" s="811"/>
      <c r="I38" s="831"/>
      <c r="J38" s="831"/>
      <c r="K38" s="832"/>
      <c r="L38" s="811">
        <v>1</v>
      </c>
      <c r="M38" s="811"/>
      <c r="N38" s="400">
        <v>0</v>
      </c>
    </row>
    <row r="39" s="400" customFormat="1" spans="1:14">
      <c r="A39" s="402" t="s">
        <v>735</v>
      </c>
      <c r="B39" s="400">
        <v>109</v>
      </c>
      <c r="C39" s="400">
        <v>300</v>
      </c>
      <c r="D39" s="400" t="s">
        <v>733</v>
      </c>
      <c r="E39" s="400" t="s">
        <v>734</v>
      </c>
      <c r="F39" s="400">
        <v>3</v>
      </c>
      <c r="I39" s="834"/>
      <c r="J39" s="834"/>
      <c r="K39" s="487"/>
      <c r="L39" s="400">
        <v>1</v>
      </c>
      <c r="N39" s="400">
        <v>0</v>
      </c>
    </row>
    <row r="40" s="400" customFormat="1" spans="1:14">
      <c r="A40" s="402" t="s">
        <v>736</v>
      </c>
      <c r="B40" s="400">
        <v>110</v>
      </c>
      <c r="C40" s="400">
        <v>305</v>
      </c>
      <c r="D40" s="400" t="s">
        <v>723</v>
      </c>
      <c r="E40" s="400" t="s">
        <v>724</v>
      </c>
      <c r="F40" s="400">
        <v>2</v>
      </c>
      <c r="I40" s="834"/>
      <c r="J40" s="834"/>
      <c r="K40" s="487"/>
      <c r="L40" s="400">
        <v>1</v>
      </c>
      <c r="N40" s="400">
        <v>0</v>
      </c>
    </row>
    <row r="41" s="400" customFormat="1" spans="1:14">
      <c r="A41" s="402" t="s">
        <v>737</v>
      </c>
      <c r="B41" s="400">
        <v>111</v>
      </c>
      <c r="C41" s="400">
        <v>305</v>
      </c>
      <c r="D41" s="400" t="s">
        <v>723</v>
      </c>
      <c r="E41" s="400" t="s">
        <v>724</v>
      </c>
      <c r="F41" s="400">
        <v>2</v>
      </c>
      <c r="I41" s="834"/>
      <c r="J41" s="834"/>
      <c r="K41" s="487"/>
      <c r="L41" s="400">
        <v>1</v>
      </c>
      <c r="N41" s="400">
        <v>0</v>
      </c>
    </row>
    <row r="42" s="400" customFormat="1" spans="1:14">
      <c r="A42" s="402" t="s">
        <v>738</v>
      </c>
      <c r="B42" s="400">
        <v>112</v>
      </c>
      <c r="C42" s="400">
        <v>305</v>
      </c>
      <c r="D42" s="400" t="s">
        <v>723</v>
      </c>
      <c r="E42" s="400" t="s">
        <v>724</v>
      </c>
      <c r="F42" s="400">
        <v>2</v>
      </c>
      <c r="I42" s="834"/>
      <c r="J42" s="834"/>
      <c r="K42" s="487"/>
      <c r="L42" s="400">
        <v>1</v>
      </c>
      <c r="N42" s="400">
        <v>0</v>
      </c>
    </row>
    <row r="43" s="400" customFormat="1" spans="1:14">
      <c r="A43" s="402" t="s">
        <v>739</v>
      </c>
      <c r="B43" s="400">
        <v>113</v>
      </c>
      <c r="C43" s="400">
        <v>305</v>
      </c>
      <c r="D43" s="400" t="s">
        <v>723</v>
      </c>
      <c r="E43" s="400" t="s">
        <v>724</v>
      </c>
      <c r="F43" s="400">
        <v>2</v>
      </c>
      <c r="I43" s="834"/>
      <c r="J43" s="834"/>
      <c r="K43" s="487"/>
      <c r="L43" s="400">
        <v>1</v>
      </c>
      <c r="N43" s="400">
        <v>0</v>
      </c>
    </row>
    <row r="44" s="400" customFormat="1" spans="1:14">
      <c r="A44" s="402" t="s">
        <v>740</v>
      </c>
      <c r="B44" s="400">
        <v>114</v>
      </c>
      <c r="C44" s="400">
        <v>305</v>
      </c>
      <c r="D44" s="400" t="s">
        <v>723</v>
      </c>
      <c r="E44" s="400" t="s">
        <v>724</v>
      </c>
      <c r="F44" s="400">
        <v>2</v>
      </c>
      <c r="I44" s="834"/>
      <c r="J44" s="834"/>
      <c r="K44" s="487"/>
      <c r="L44" s="400">
        <v>1</v>
      </c>
      <c r="N44" s="400">
        <v>0</v>
      </c>
    </row>
    <row r="45" s="400" customFormat="1" spans="1:14">
      <c r="A45" s="402" t="s">
        <v>741</v>
      </c>
      <c r="B45" s="400">
        <v>115</v>
      </c>
      <c r="C45" s="400">
        <v>305</v>
      </c>
      <c r="D45" s="400" t="s">
        <v>723</v>
      </c>
      <c r="E45" s="400" t="s">
        <v>724</v>
      </c>
      <c r="F45" s="400">
        <v>2</v>
      </c>
      <c r="I45" s="834"/>
      <c r="J45" s="834"/>
      <c r="K45" s="487"/>
      <c r="L45" s="400">
        <v>1</v>
      </c>
      <c r="N45" s="400">
        <v>0</v>
      </c>
    </row>
    <row r="46" s="400" customFormat="1" spans="1:14">
      <c r="A46" s="402" t="s">
        <v>742</v>
      </c>
      <c r="B46" s="400">
        <v>116</v>
      </c>
      <c r="C46" s="400">
        <v>305</v>
      </c>
      <c r="D46" s="400" t="s">
        <v>723</v>
      </c>
      <c r="E46" s="400" t="s">
        <v>724</v>
      </c>
      <c r="F46" s="400">
        <v>2</v>
      </c>
      <c r="I46" s="834"/>
      <c r="J46" s="834"/>
      <c r="K46" s="487"/>
      <c r="L46" s="400">
        <v>1</v>
      </c>
      <c r="N46" s="400">
        <v>0</v>
      </c>
    </row>
    <row r="47" s="400" customFormat="1" ht="15" spans="1:14">
      <c r="A47" s="811" t="s">
        <v>743</v>
      </c>
      <c r="B47" s="811">
        <v>117</v>
      </c>
      <c r="C47" s="811">
        <v>310</v>
      </c>
      <c r="D47" s="811" t="s">
        <v>744</v>
      </c>
      <c r="E47" s="811" t="s">
        <v>745</v>
      </c>
      <c r="F47" s="811">
        <v>3</v>
      </c>
      <c r="G47" s="811"/>
      <c r="H47" s="811"/>
      <c r="I47" s="831"/>
      <c r="J47" s="831"/>
      <c r="K47" s="832"/>
      <c r="L47" s="811">
        <v>1</v>
      </c>
      <c r="M47" s="811"/>
      <c r="N47" s="400">
        <v>0</v>
      </c>
    </row>
    <row r="48" s="400" customFormat="1" spans="1:14">
      <c r="A48" s="810" t="s">
        <v>202</v>
      </c>
      <c r="B48" s="810">
        <v>130</v>
      </c>
      <c r="C48" s="810">
        <v>140</v>
      </c>
      <c r="D48" s="810" t="s">
        <v>723</v>
      </c>
      <c r="E48" s="810" t="s">
        <v>724</v>
      </c>
      <c r="F48" s="810">
        <v>2</v>
      </c>
      <c r="G48" s="810"/>
      <c r="H48" s="810">
        <v>1</v>
      </c>
      <c r="I48" s="830" t="s">
        <v>203</v>
      </c>
      <c r="J48" s="830" t="s">
        <v>204</v>
      </c>
      <c r="K48" s="833" t="s">
        <v>746</v>
      </c>
      <c r="L48" s="810">
        <v>1</v>
      </c>
      <c r="M48" s="810"/>
      <c r="N48" s="400">
        <v>0</v>
      </c>
    </row>
    <row r="49" s="400" customFormat="1" spans="1:14">
      <c r="A49" s="810" t="s">
        <v>207</v>
      </c>
      <c r="B49" s="810">
        <v>150</v>
      </c>
      <c r="C49" s="810">
        <v>130</v>
      </c>
      <c r="D49" s="810" t="s">
        <v>747</v>
      </c>
      <c r="E49" s="810" t="s">
        <v>748</v>
      </c>
      <c r="F49" s="810">
        <v>2</v>
      </c>
      <c r="G49" s="810"/>
      <c r="H49" s="810">
        <v>1</v>
      </c>
      <c r="I49" s="830" t="s">
        <v>203</v>
      </c>
      <c r="J49" s="830" t="s">
        <v>204</v>
      </c>
      <c r="K49" s="833" t="s">
        <v>749</v>
      </c>
      <c r="L49" s="810">
        <v>1</v>
      </c>
      <c r="M49" s="810"/>
      <c r="N49" s="400">
        <v>0</v>
      </c>
    </row>
    <row r="50" s="400" customFormat="1" spans="1:14">
      <c r="A50" s="810" t="s">
        <v>211</v>
      </c>
      <c r="B50" s="810">
        <v>151</v>
      </c>
      <c r="C50" s="810">
        <v>130</v>
      </c>
      <c r="D50" s="810" t="s">
        <v>747</v>
      </c>
      <c r="E50" s="810" t="s">
        <v>748</v>
      </c>
      <c r="F50" s="810">
        <v>2</v>
      </c>
      <c r="G50" s="810"/>
      <c r="H50" s="810">
        <v>1</v>
      </c>
      <c r="I50" s="830" t="s">
        <v>203</v>
      </c>
      <c r="J50" s="830" t="s">
        <v>204</v>
      </c>
      <c r="K50" s="833" t="s">
        <v>749</v>
      </c>
      <c r="L50" s="810">
        <v>1</v>
      </c>
      <c r="M50" s="810"/>
      <c r="N50" s="400">
        <v>0</v>
      </c>
    </row>
    <row r="51" s="400" customFormat="1" spans="1:14">
      <c r="A51" s="810" t="s">
        <v>212</v>
      </c>
      <c r="B51" s="810">
        <v>152</v>
      </c>
      <c r="C51" s="810">
        <v>130</v>
      </c>
      <c r="D51" s="810" t="s">
        <v>747</v>
      </c>
      <c r="E51" s="810" t="s">
        <v>748</v>
      </c>
      <c r="F51" s="810">
        <v>2</v>
      </c>
      <c r="G51" s="810"/>
      <c r="H51" s="810">
        <v>1</v>
      </c>
      <c r="I51" s="830" t="s">
        <v>203</v>
      </c>
      <c r="J51" s="830" t="s">
        <v>204</v>
      </c>
      <c r="K51" s="833" t="s">
        <v>749</v>
      </c>
      <c r="L51" s="810">
        <v>1</v>
      </c>
      <c r="M51" s="810"/>
      <c r="N51" s="400">
        <v>0</v>
      </c>
    </row>
    <row r="52" s="400" customFormat="1" spans="1:14">
      <c r="A52" s="810" t="s">
        <v>213</v>
      </c>
      <c r="B52" s="810">
        <v>153</v>
      </c>
      <c r="C52" s="810">
        <v>130</v>
      </c>
      <c r="D52" s="810" t="s">
        <v>747</v>
      </c>
      <c r="E52" s="810" t="s">
        <v>748</v>
      </c>
      <c r="F52" s="810">
        <v>2</v>
      </c>
      <c r="G52" s="810"/>
      <c r="H52" s="810">
        <v>1</v>
      </c>
      <c r="I52" s="830" t="s">
        <v>203</v>
      </c>
      <c r="J52" s="830" t="s">
        <v>204</v>
      </c>
      <c r="K52" s="833" t="s">
        <v>749</v>
      </c>
      <c r="L52" s="810">
        <v>1</v>
      </c>
      <c r="M52" s="810"/>
      <c r="N52" s="400">
        <v>0</v>
      </c>
    </row>
    <row r="53" s="400" customFormat="1" ht="15" spans="1:14">
      <c r="A53" s="811" t="s">
        <v>214</v>
      </c>
      <c r="B53" s="811">
        <v>156</v>
      </c>
      <c r="C53" s="811">
        <v>135</v>
      </c>
      <c r="D53" s="811" t="s">
        <v>750</v>
      </c>
      <c r="E53" s="811" t="s">
        <v>751</v>
      </c>
      <c r="F53" s="811">
        <v>2</v>
      </c>
      <c r="G53" s="811"/>
      <c r="H53" s="811">
        <v>1</v>
      </c>
      <c r="I53" s="831" t="s">
        <v>203</v>
      </c>
      <c r="J53" s="831" t="s">
        <v>204</v>
      </c>
      <c r="K53" s="832" t="s">
        <v>752</v>
      </c>
      <c r="L53" s="811">
        <v>1</v>
      </c>
      <c r="M53" s="811"/>
      <c r="N53" s="400">
        <v>0</v>
      </c>
    </row>
    <row r="54" s="400" customFormat="1" spans="1:14">
      <c r="A54" s="810" t="s">
        <v>224</v>
      </c>
      <c r="B54" s="810">
        <v>162</v>
      </c>
      <c r="C54" s="810">
        <v>368</v>
      </c>
      <c r="D54" s="810" t="s">
        <v>753</v>
      </c>
      <c r="E54" s="810" t="s">
        <v>754</v>
      </c>
      <c r="F54" s="810">
        <v>2</v>
      </c>
      <c r="G54" s="810"/>
      <c r="H54" s="810"/>
      <c r="I54" s="830"/>
      <c r="J54" s="830"/>
      <c r="K54" s="833"/>
      <c r="L54" s="810">
        <v>1</v>
      </c>
      <c r="M54" s="810"/>
      <c r="N54" s="400">
        <v>0</v>
      </c>
    </row>
    <row r="55" s="400" customFormat="1" spans="1:14">
      <c r="A55" s="810" t="s">
        <v>226</v>
      </c>
      <c r="B55" s="810">
        <v>163</v>
      </c>
      <c r="C55" s="810">
        <v>369</v>
      </c>
      <c r="D55" s="810" t="s">
        <v>723</v>
      </c>
      <c r="E55" s="810" t="s">
        <v>724</v>
      </c>
      <c r="F55" s="810">
        <v>2</v>
      </c>
      <c r="G55" s="810"/>
      <c r="H55" s="810"/>
      <c r="I55" s="830"/>
      <c r="J55" s="830"/>
      <c r="K55" s="833"/>
      <c r="L55" s="810">
        <v>1</v>
      </c>
      <c r="M55" s="810"/>
      <c r="N55" s="400">
        <v>0</v>
      </c>
    </row>
    <row r="56" s="400" customFormat="1" spans="1:14">
      <c r="A56" s="810" t="s">
        <v>228</v>
      </c>
      <c r="B56" s="810">
        <v>164</v>
      </c>
      <c r="C56" s="810">
        <v>369</v>
      </c>
      <c r="D56" s="810" t="s">
        <v>723</v>
      </c>
      <c r="E56" s="810" t="s">
        <v>724</v>
      </c>
      <c r="F56" s="810">
        <v>2</v>
      </c>
      <c r="G56" s="810"/>
      <c r="H56" s="810"/>
      <c r="I56" s="830"/>
      <c r="J56" s="830"/>
      <c r="K56" s="833"/>
      <c r="L56" s="810">
        <v>1</v>
      </c>
      <c r="M56" s="810"/>
      <c r="N56" s="400">
        <v>0</v>
      </c>
    </row>
    <row r="57" s="400" customFormat="1" spans="1:14">
      <c r="A57" s="810" t="s">
        <v>229</v>
      </c>
      <c r="B57" s="810">
        <v>165</v>
      </c>
      <c r="C57" s="810">
        <v>369</v>
      </c>
      <c r="D57" s="810" t="s">
        <v>723</v>
      </c>
      <c r="E57" s="810" t="s">
        <v>724</v>
      </c>
      <c r="F57" s="810">
        <v>2</v>
      </c>
      <c r="G57" s="810"/>
      <c r="H57" s="810"/>
      <c r="I57" s="830"/>
      <c r="J57" s="830"/>
      <c r="K57" s="833"/>
      <c r="L57" s="810">
        <v>1</v>
      </c>
      <c r="M57" s="810"/>
      <c r="N57" s="400">
        <v>0</v>
      </c>
    </row>
    <row r="58" s="400" customFormat="1" spans="1:14">
      <c r="A58" s="810" t="s">
        <v>230</v>
      </c>
      <c r="B58" s="810">
        <v>166</v>
      </c>
      <c r="C58" s="810">
        <v>369</v>
      </c>
      <c r="D58" s="810" t="s">
        <v>723</v>
      </c>
      <c r="E58" s="810" t="s">
        <v>724</v>
      </c>
      <c r="F58" s="810">
        <v>2</v>
      </c>
      <c r="G58" s="810"/>
      <c r="H58" s="810"/>
      <c r="I58" s="830"/>
      <c r="J58" s="830"/>
      <c r="K58" s="833"/>
      <c r="L58" s="810">
        <v>1</v>
      </c>
      <c r="M58" s="810"/>
      <c r="N58" s="400">
        <v>0</v>
      </c>
    </row>
    <row r="59" s="400" customFormat="1" spans="1:14">
      <c r="A59" s="810" t="s">
        <v>231</v>
      </c>
      <c r="B59" s="810">
        <v>167</v>
      </c>
      <c r="C59" s="810">
        <v>369</v>
      </c>
      <c r="D59" s="810" t="s">
        <v>723</v>
      </c>
      <c r="E59" s="810" t="s">
        <v>724</v>
      </c>
      <c r="F59" s="810">
        <v>2</v>
      </c>
      <c r="G59" s="810"/>
      <c r="H59" s="810"/>
      <c r="I59" s="830"/>
      <c r="J59" s="830"/>
      <c r="K59" s="833"/>
      <c r="L59" s="810">
        <v>1</v>
      </c>
      <c r="M59" s="810"/>
      <c r="N59" s="400">
        <v>0</v>
      </c>
    </row>
    <row r="60" s="400" customFormat="1" spans="1:14">
      <c r="A60" s="810" t="s">
        <v>232</v>
      </c>
      <c r="B60" s="810">
        <v>168</v>
      </c>
      <c r="C60" s="810">
        <v>369</v>
      </c>
      <c r="D60" s="810" t="s">
        <v>723</v>
      </c>
      <c r="E60" s="810" t="s">
        <v>724</v>
      </c>
      <c r="F60" s="810">
        <v>2</v>
      </c>
      <c r="G60" s="810"/>
      <c r="H60" s="810"/>
      <c r="I60" s="830"/>
      <c r="J60" s="830"/>
      <c r="K60" s="833"/>
      <c r="L60" s="810">
        <v>1</v>
      </c>
      <c r="M60" s="810"/>
      <c r="N60" s="400">
        <v>0</v>
      </c>
    </row>
    <row r="61" s="400" customFormat="1" spans="1:14">
      <c r="A61" s="810" t="s">
        <v>233</v>
      </c>
      <c r="B61" s="810">
        <v>169</v>
      </c>
      <c r="C61" s="810">
        <v>369</v>
      </c>
      <c r="D61" s="810" t="s">
        <v>723</v>
      </c>
      <c r="E61" s="810" t="s">
        <v>724</v>
      </c>
      <c r="F61" s="810">
        <v>2</v>
      </c>
      <c r="G61" s="810"/>
      <c r="H61" s="810"/>
      <c r="I61" s="830"/>
      <c r="J61" s="830"/>
      <c r="K61" s="833"/>
      <c r="L61" s="810">
        <v>1</v>
      </c>
      <c r="M61" s="810"/>
      <c r="N61" s="400">
        <v>0</v>
      </c>
    </row>
    <row r="62" s="400" customFormat="1" spans="1:14">
      <c r="A62" s="810" t="s">
        <v>216</v>
      </c>
      <c r="B62" s="810">
        <v>157</v>
      </c>
      <c r="C62" s="810">
        <v>360</v>
      </c>
      <c r="D62" s="810" t="s">
        <v>755</v>
      </c>
      <c r="E62" s="810" t="s">
        <v>756</v>
      </c>
      <c r="F62" s="810">
        <v>5</v>
      </c>
      <c r="G62" s="810"/>
      <c r="H62" s="810"/>
      <c r="I62" s="830"/>
      <c r="J62" s="830"/>
      <c r="K62" s="833"/>
      <c r="L62" s="810">
        <v>1</v>
      </c>
      <c r="M62" s="810"/>
      <c r="N62" s="400">
        <v>0</v>
      </c>
    </row>
    <row r="63" s="400" customFormat="1" spans="1:14">
      <c r="A63" s="810" t="s">
        <v>757</v>
      </c>
      <c r="B63" s="810">
        <v>158</v>
      </c>
      <c r="C63" s="810">
        <v>365</v>
      </c>
      <c r="D63" s="810" t="s">
        <v>733</v>
      </c>
      <c r="E63" s="810" t="s">
        <v>734</v>
      </c>
      <c r="F63" s="810">
        <v>3</v>
      </c>
      <c r="G63" s="810"/>
      <c r="H63" s="810"/>
      <c r="I63" s="830"/>
      <c r="J63" s="830"/>
      <c r="K63" s="833"/>
      <c r="L63" s="810">
        <v>1</v>
      </c>
      <c r="M63" s="810"/>
      <c r="N63" s="400">
        <v>0</v>
      </c>
    </row>
    <row r="64" s="400" customFormat="1" spans="1:14">
      <c r="A64" s="810" t="s">
        <v>218</v>
      </c>
      <c r="B64" s="810">
        <v>159</v>
      </c>
      <c r="C64" s="810">
        <v>363</v>
      </c>
      <c r="D64" s="810" t="s">
        <v>758</v>
      </c>
      <c r="E64" s="810" t="s">
        <v>759</v>
      </c>
      <c r="F64" s="810">
        <v>4</v>
      </c>
      <c r="G64" s="810"/>
      <c r="H64" s="810"/>
      <c r="I64" s="830"/>
      <c r="J64" s="830"/>
      <c r="K64" s="833"/>
      <c r="L64" s="810">
        <v>1</v>
      </c>
      <c r="M64" s="810"/>
      <c r="N64" s="400">
        <v>0</v>
      </c>
    </row>
    <row r="65" s="400" customFormat="1" spans="1:14">
      <c r="A65" s="810" t="s">
        <v>220</v>
      </c>
      <c r="B65" s="810">
        <v>160</v>
      </c>
      <c r="C65" s="810">
        <v>364</v>
      </c>
      <c r="D65" s="810" t="s">
        <v>760</v>
      </c>
      <c r="E65" s="810" t="s">
        <v>761</v>
      </c>
      <c r="F65" s="810">
        <v>1</v>
      </c>
      <c r="G65" s="810"/>
      <c r="H65" s="810"/>
      <c r="I65" s="830"/>
      <c r="J65" s="830"/>
      <c r="K65" s="833"/>
      <c r="L65" s="810">
        <v>1</v>
      </c>
      <c r="M65" s="810"/>
      <c r="N65" s="400">
        <v>0</v>
      </c>
    </row>
    <row r="66" s="400" customFormat="1" spans="1:14">
      <c r="A66" s="810" t="s">
        <v>222</v>
      </c>
      <c r="B66" s="810">
        <v>161</v>
      </c>
      <c r="C66" s="810">
        <v>367</v>
      </c>
      <c r="D66" s="810" t="s">
        <v>762</v>
      </c>
      <c r="E66" s="810" t="s">
        <v>763</v>
      </c>
      <c r="F66" s="810">
        <v>7</v>
      </c>
      <c r="G66" s="810"/>
      <c r="H66" s="810"/>
      <c r="I66" s="830"/>
      <c r="J66" s="830"/>
      <c r="K66" s="833"/>
      <c r="L66" s="810">
        <v>1</v>
      </c>
      <c r="M66" s="810"/>
      <c r="N66" s="400">
        <v>0</v>
      </c>
    </row>
    <row r="67" s="400" customFormat="1" ht="15" spans="1:14">
      <c r="A67" s="811" t="s">
        <v>764</v>
      </c>
      <c r="B67" s="811">
        <v>10005</v>
      </c>
      <c r="C67" s="811">
        <v>370</v>
      </c>
      <c r="D67" s="811" t="s">
        <v>765</v>
      </c>
      <c r="E67" s="811" t="s">
        <v>766</v>
      </c>
      <c r="F67" s="811">
        <v>0</v>
      </c>
      <c r="G67" s="811"/>
      <c r="H67" s="811">
        <v>2</v>
      </c>
      <c r="I67" s="811" t="s">
        <v>128</v>
      </c>
      <c r="J67" s="811" t="s">
        <v>129</v>
      </c>
      <c r="K67" s="832" t="s">
        <v>767</v>
      </c>
      <c r="L67" s="810">
        <v>1</v>
      </c>
      <c r="M67" s="810">
        <v>5</v>
      </c>
      <c r="N67" s="400">
        <v>0</v>
      </c>
    </row>
    <row r="68" s="810" customFormat="1" spans="1:14">
      <c r="A68" s="810" t="s">
        <v>768</v>
      </c>
      <c r="B68" s="810">
        <v>200</v>
      </c>
      <c r="C68" s="810">
        <v>55</v>
      </c>
      <c r="D68" s="810" t="s">
        <v>769</v>
      </c>
      <c r="E68" s="810" t="s">
        <v>770</v>
      </c>
      <c r="F68" s="810">
        <v>1</v>
      </c>
      <c r="L68" s="810">
        <v>1</v>
      </c>
      <c r="N68" s="400">
        <v>0</v>
      </c>
    </row>
    <row r="69" s="810" customFormat="1" spans="1:14">
      <c r="A69" s="810" t="s">
        <v>771</v>
      </c>
      <c r="B69" s="810">
        <v>201</v>
      </c>
      <c r="C69" s="810">
        <v>60</v>
      </c>
      <c r="D69" s="810" t="s">
        <v>772</v>
      </c>
      <c r="E69" s="810" t="s">
        <v>689</v>
      </c>
      <c r="F69" s="810">
        <v>8</v>
      </c>
      <c r="L69" s="810">
        <v>1</v>
      </c>
      <c r="N69" s="400">
        <v>0</v>
      </c>
    </row>
    <row r="70" s="811" customFormat="1" ht="15" spans="1:14">
      <c r="A70" s="811" t="s">
        <v>773</v>
      </c>
      <c r="B70" s="811">
        <v>202</v>
      </c>
      <c r="C70" s="811">
        <v>65</v>
      </c>
      <c r="D70" s="811" t="s">
        <v>774</v>
      </c>
      <c r="E70" s="811" t="s">
        <v>775</v>
      </c>
      <c r="F70" s="811">
        <v>7</v>
      </c>
      <c r="L70" s="811">
        <v>1</v>
      </c>
      <c r="N70" s="369">
        <v>0</v>
      </c>
    </row>
    <row r="71" s="810" customFormat="1" spans="1:14">
      <c r="A71" s="810" t="s">
        <v>776</v>
      </c>
      <c r="B71" s="810">
        <v>10006</v>
      </c>
      <c r="C71" s="810">
        <v>371</v>
      </c>
      <c r="D71" s="810" t="s">
        <v>777</v>
      </c>
      <c r="E71" s="810" t="s">
        <v>778</v>
      </c>
      <c r="F71" s="810">
        <v>0</v>
      </c>
      <c r="G71" s="810">
        <v>1</v>
      </c>
      <c r="H71" s="810">
        <v>2</v>
      </c>
      <c r="I71" s="810" t="s">
        <v>128</v>
      </c>
      <c r="J71" s="810" t="s">
        <v>129</v>
      </c>
      <c r="K71" s="810" t="s">
        <v>779</v>
      </c>
      <c r="L71" s="810">
        <v>1</v>
      </c>
      <c r="M71" s="810">
        <v>6</v>
      </c>
      <c r="N71" s="400">
        <v>0</v>
      </c>
    </row>
    <row r="72" s="811" customFormat="1" ht="15" spans="1:14">
      <c r="A72" s="811" t="s">
        <v>780</v>
      </c>
      <c r="B72" s="811">
        <v>10007</v>
      </c>
      <c r="C72" s="811">
        <v>372</v>
      </c>
      <c r="D72" s="811" t="s">
        <v>726</v>
      </c>
      <c r="E72" s="811" t="s">
        <v>727</v>
      </c>
      <c r="F72" s="811">
        <v>0</v>
      </c>
      <c r="G72" s="811">
        <v>1</v>
      </c>
      <c r="H72" s="811">
        <v>2</v>
      </c>
      <c r="I72" s="811" t="s">
        <v>128</v>
      </c>
      <c r="J72" s="811" t="s">
        <v>129</v>
      </c>
      <c r="K72" s="811" t="s">
        <v>781</v>
      </c>
      <c r="L72" s="811">
        <v>1</v>
      </c>
      <c r="M72" s="811">
        <v>7</v>
      </c>
      <c r="N72" s="369">
        <v>0</v>
      </c>
    </row>
    <row r="73" s="810" customFormat="1" spans="1:14">
      <c r="A73" s="810" t="s">
        <v>244</v>
      </c>
      <c r="B73" s="810">
        <v>210</v>
      </c>
      <c r="C73" s="810">
        <v>385</v>
      </c>
      <c r="D73" s="810" t="s">
        <v>782</v>
      </c>
      <c r="E73" s="810" t="s">
        <v>756</v>
      </c>
      <c r="F73" s="810">
        <v>5</v>
      </c>
      <c r="L73" s="810">
        <v>1</v>
      </c>
      <c r="N73" s="400">
        <v>0</v>
      </c>
    </row>
    <row r="74" s="810" customFormat="1" spans="1:14">
      <c r="A74" s="810" t="s">
        <v>249</v>
      </c>
      <c r="B74" s="810">
        <v>211</v>
      </c>
      <c r="C74" s="810">
        <v>390</v>
      </c>
      <c r="D74" s="810" t="s">
        <v>762</v>
      </c>
      <c r="E74" s="810" t="s">
        <v>763</v>
      </c>
      <c r="F74" s="810">
        <v>7</v>
      </c>
      <c r="L74" s="810">
        <v>1</v>
      </c>
      <c r="N74" s="400">
        <v>0</v>
      </c>
    </row>
    <row r="75" s="810" customFormat="1" spans="1:14">
      <c r="A75" s="810" t="s">
        <v>251</v>
      </c>
      <c r="B75" s="810">
        <v>212</v>
      </c>
      <c r="C75" s="810">
        <v>395</v>
      </c>
      <c r="D75" s="810" t="s">
        <v>733</v>
      </c>
      <c r="E75" s="810" t="s">
        <v>734</v>
      </c>
      <c r="F75" s="810">
        <v>3</v>
      </c>
      <c r="L75" s="810">
        <v>1</v>
      </c>
      <c r="N75" s="400">
        <v>0</v>
      </c>
    </row>
    <row r="76" s="810" customFormat="1" spans="1:14">
      <c r="A76" s="810" t="s">
        <v>253</v>
      </c>
      <c r="B76" s="810">
        <v>213</v>
      </c>
      <c r="C76" s="810">
        <v>400</v>
      </c>
      <c r="D76" s="810" t="s">
        <v>753</v>
      </c>
      <c r="E76" s="810" t="s">
        <v>754</v>
      </c>
      <c r="F76" s="810">
        <v>2</v>
      </c>
      <c r="L76" s="810">
        <v>1</v>
      </c>
      <c r="N76" s="400">
        <v>0</v>
      </c>
    </row>
    <row r="77" s="811" customFormat="1" ht="15" spans="1:14">
      <c r="A77" s="811" t="s">
        <v>255</v>
      </c>
      <c r="B77" s="811">
        <v>214</v>
      </c>
      <c r="C77" s="811">
        <v>405</v>
      </c>
      <c r="D77" s="811" t="s">
        <v>783</v>
      </c>
      <c r="E77" s="811" t="s">
        <v>784</v>
      </c>
      <c r="F77" s="811">
        <v>9</v>
      </c>
      <c r="L77" s="811">
        <v>1</v>
      </c>
      <c r="N77" s="369">
        <v>0</v>
      </c>
    </row>
    <row r="78" s="810" customFormat="1" spans="1:14">
      <c r="A78" s="810" t="s">
        <v>785</v>
      </c>
      <c r="B78" s="810">
        <v>224</v>
      </c>
      <c r="C78" s="810">
        <v>410</v>
      </c>
      <c r="D78" s="810" t="s">
        <v>723</v>
      </c>
      <c r="E78" s="810" t="s">
        <v>724</v>
      </c>
      <c r="F78" s="810">
        <v>2</v>
      </c>
      <c r="H78" s="810">
        <v>1</v>
      </c>
      <c r="I78" s="810" t="s">
        <v>259</v>
      </c>
      <c r="J78" s="810" t="s">
        <v>786</v>
      </c>
      <c r="K78" s="810" t="s">
        <v>787</v>
      </c>
      <c r="L78" s="810">
        <v>1</v>
      </c>
      <c r="N78" s="400">
        <v>0</v>
      </c>
    </row>
    <row r="79" s="810" customFormat="1" spans="1:14">
      <c r="A79" s="810" t="s">
        <v>257</v>
      </c>
      <c r="B79" s="810">
        <v>221</v>
      </c>
      <c r="C79" s="810">
        <v>415</v>
      </c>
      <c r="D79" s="810" t="s">
        <v>783</v>
      </c>
      <c r="E79" s="810" t="s">
        <v>784</v>
      </c>
      <c r="F79" s="810">
        <v>9</v>
      </c>
      <c r="H79" s="810">
        <v>1</v>
      </c>
      <c r="I79" s="810" t="s">
        <v>259</v>
      </c>
      <c r="J79" s="810" t="s">
        <v>263</v>
      </c>
      <c r="K79" s="810" t="s">
        <v>788</v>
      </c>
      <c r="L79" s="810">
        <v>1</v>
      </c>
      <c r="N79" s="400">
        <v>0</v>
      </c>
    </row>
    <row r="80" s="810" customFormat="1" spans="1:14">
      <c r="A80" s="810" t="s">
        <v>262</v>
      </c>
      <c r="B80" s="810">
        <v>222</v>
      </c>
      <c r="C80" s="810">
        <v>415</v>
      </c>
      <c r="D80" s="810" t="s">
        <v>783</v>
      </c>
      <c r="E80" s="810" t="s">
        <v>784</v>
      </c>
      <c r="F80" s="810">
        <v>9</v>
      </c>
      <c r="H80" s="810">
        <v>1</v>
      </c>
      <c r="I80" s="810" t="s">
        <v>263</v>
      </c>
      <c r="J80" s="810" t="s">
        <v>265</v>
      </c>
      <c r="K80" s="810" t="s">
        <v>788</v>
      </c>
      <c r="L80" s="810">
        <v>1</v>
      </c>
      <c r="N80" s="400">
        <v>0</v>
      </c>
    </row>
    <row r="81" s="811" customFormat="1" ht="15" spans="1:14">
      <c r="A81" s="811" t="s">
        <v>264</v>
      </c>
      <c r="B81" s="811">
        <v>223</v>
      </c>
      <c r="C81" s="811">
        <v>415</v>
      </c>
      <c r="D81" s="811" t="s">
        <v>783</v>
      </c>
      <c r="E81" s="811" t="s">
        <v>784</v>
      </c>
      <c r="F81" s="811">
        <v>9</v>
      </c>
      <c r="H81" s="811">
        <v>1</v>
      </c>
      <c r="I81" s="811" t="s">
        <v>265</v>
      </c>
      <c r="J81" s="811" t="s">
        <v>786</v>
      </c>
      <c r="K81" s="811" t="s">
        <v>788</v>
      </c>
      <c r="L81" s="811">
        <v>1</v>
      </c>
      <c r="N81" s="369">
        <v>0</v>
      </c>
    </row>
    <row r="82" s="810" customFormat="1" spans="1:14">
      <c r="A82" s="810" t="s">
        <v>234</v>
      </c>
      <c r="B82" s="810">
        <v>170</v>
      </c>
      <c r="C82" s="810">
        <v>364</v>
      </c>
      <c r="D82" s="810" t="s">
        <v>783</v>
      </c>
      <c r="E82" s="810" t="s">
        <v>789</v>
      </c>
      <c r="F82" s="810">
        <v>10</v>
      </c>
      <c r="L82" s="810">
        <v>1</v>
      </c>
      <c r="N82" s="400">
        <v>0</v>
      </c>
    </row>
    <row r="83" s="810" customFormat="1" spans="1:14">
      <c r="A83" s="810" t="s">
        <v>236</v>
      </c>
      <c r="B83" s="810">
        <v>171</v>
      </c>
      <c r="C83" s="810">
        <v>362</v>
      </c>
      <c r="D83" s="810" t="s">
        <v>790</v>
      </c>
      <c r="E83" s="810" t="s">
        <v>791</v>
      </c>
      <c r="F83" s="810">
        <v>7</v>
      </c>
      <c r="L83" s="810">
        <v>1</v>
      </c>
      <c r="N83" s="400">
        <v>0</v>
      </c>
    </row>
    <row r="84" s="810" customFormat="1" spans="1:14">
      <c r="A84" s="810" t="s">
        <v>238</v>
      </c>
      <c r="B84" s="810">
        <v>172</v>
      </c>
      <c r="C84" s="810">
        <v>365</v>
      </c>
      <c r="D84" s="810" t="s">
        <v>733</v>
      </c>
      <c r="E84" s="810" t="s">
        <v>734</v>
      </c>
      <c r="F84" s="810">
        <v>3</v>
      </c>
      <c r="L84" s="810">
        <v>1</v>
      </c>
      <c r="N84" s="400">
        <v>0</v>
      </c>
    </row>
    <row r="85" s="810" customFormat="1" spans="1:14">
      <c r="A85" s="810" t="s">
        <v>792</v>
      </c>
      <c r="B85" s="810">
        <v>173</v>
      </c>
      <c r="C85" s="810">
        <v>366</v>
      </c>
      <c r="D85" s="810" t="s">
        <v>715</v>
      </c>
      <c r="E85" s="810" t="s">
        <v>716</v>
      </c>
      <c r="F85" s="810">
        <v>3</v>
      </c>
      <c r="L85" s="810">
        <v>1</v>
      </c>
      <c r="N85" s="232">
        <v>0</v>
      </c>
    </row>
    <row r="86" s="811" customFormat="1" ht="15" spans="1:14">
      <c r="A86" s="811" t="s">
        <v>792</v>
      </c>
      <c r="B86" s="811">
        <v>174</v>
      </c>
      <c r="C86" s="811">
        <v>366</v>
      </c>
      <c r="D86" s="811" t="s">
        <v>715</v>
      </c>
      <c r="E86" s="811" t="s">
        <v>716</v>
      </c>
      <c r="F86" s="811">
        <v>3</v>
      </c>
      <c r="L86" s="811">
        <v>1</v>
      </c>
      <c r="N86" s="369">
        <v>0</v>
      </c>
    </row>
    <row r="87" s="402" customFormat="1" spans="1:14">
      <c r="A87" s="835" t="s">
        <v>12</v>
      </c>
      <c r="B87" s="835">
        <v>230</v>
      </c>
      <c r="C87" s="400">
        <v>60</v>
      </c>
      <c r="D87" s="400" t="s">
        <v>793</v>
      </c>
      <c r="E87" s="400" t="s">
        <v>756</v>
      </c>
      <c r="F87" s="400">
        <v>5</v>
      </c>
      <c r="G87" s="400"/>
      <c r="H87" s="400">
        <v>1</v>
      </c>
      <c r="I87" s="400" t="s">
        <v>272</v>
      </c>
      <c r="J87" s="400" t="s">
        <v>273</v>
      </c>
      <c r="K87" s="400"/>
      <c r="L87" s="400"/>
      <c r="M87" s="400">
        <v>2</v>
      </c>
      <c r="N87" s="400">
        <v>0</v>
      </c>
    </row>
    <row r="88" s="402" customFormat="1" spans="1:14">
      <c r="A88" s="835" t="s">
        <v>13</v>
      </c>
      <c r="B88" s="835">
        <v>231</v>
      </c>
      <c r="C88" s="400">
        <v>20</v>
      </c>
      <c r="D88" s="400" t="s">
        <v>794</v>
      </c>
      <c r="E88" s="400" t="s">
        <v>795</v>
      </c>
      <c r="F88" s="400">
        <v>9</v>
      </c>
      <c r="G88" s="400"/>
      <c r="H88" s="400">
        <v>1</v>
      </c>
      <c r="I88" s="400" t="s">
        <v>272</v>
      </c>
      <c r="J88" s="400" t="s">
        <v>1</v>
      </c>
      <c r="K88" s="400"/>
      <c r="L88" s="400">
        <v>1</v>
      </c>
      <c r="M88" s="400">
        <v>2</v>
      </c>
      <c r="N88" s="400">
        <v>0</v>
      </c>
    </row>
    <row r="89" s="402" customFormat="1" spans="1:14">
      <c r="A89" s="835" t="s">
        <v>14</v>
      </c>
      <c r="B89" s="835">
        <v>236</v>
      </c>
      <c r="C89" s="400">
        <v>40</v>
      </c>
      <c r="D89" s="400" t="s">
        <v>760</v>
      </c>
      <c r="E89" s="400" t="s">
        <v>761</v>
      </c>
      <c r="F89" s="400">
        <v>1</v>
      </c>
      <c r="G89" s="400"/>
      <c r="H89" s="400">
        <v>1</v>
      </c>
      <c r="I89" s="400" t="s">
        <v>272</v>
      </c>
      <c r="J89" s="400" t="s">
        <v>273</v>
      </c>
      <c r="K89" s="400"/>
      <c r="L89" s="400">
        <v>1</v>
      </c>
      <c r="M89" s="400">
        <v>2</v>
      </c>
      <c r="N89" s="400">
        <v>0</v>
      </c>
    </row>
    <row r="90" s="402" customFormat="1" spans="1:14">
      <c r="A90" s="835" t="s">
        <v>15</v>
      </c>
      <c r="B90" s="835">
        <v>237</v>
      </c>
      <c r="C90" s="400">
        <v>30</v>
      </c>
      <c r="D90" s="400" t="s">
        <v>723</v>
      </c>
      <c r="E90" s="400" t="s">
        <v>724</v>
      </c>
      <c r="F90" s="400">
        <v>2</v>
      </c>
      <c r="G90" s="400"/>
      <c r="H90" s="400">
        <v>1</v>
      </c>
      <c r="I90" s="400" t="s">
        <v>272</v>
      </c>
      <c r="J90" s="400" t="s">
        <v>1</v>
      </c>
      <c r="K90" s="400"/>
      <c r="L90" s="400"/>
      <c r="M90" s="400">
        <v>2</v>
      </c>
      <c r="N90" s="400">
        <v>0</v>
      </c>
    </row>
    <row r="91" s="402" customFormat="1" spans="1:14">
      <c r="A91" s="835" t="s">
        <v>16</v>
      </c>
      <c r="B91" s="835">
        <v>238</v>
      </c>
      <c r="C91" s="400">
        <v>30</v>
      </c>
      <c r="D91" s="400" t="s">
        <v>723</v>
      </c>
      <c r="E91" s="400" t="s">
        <v>724</v>
      </c>
      <c r="F91" s="400">
        <v>2</v>
      </c>
      <c r="G91" s="400"/>
      <c r="H91" s="400">
        <v>1</v>
      </c>
      <c r="I91" s="400" t="s">
        <v>1</v>
      </c>
      <c r="J91" s="400" t="s">
        <v>283</v>
      </c>
      <c r="K91" s="400"/>
      <c r="L91" s="400"/>
      <c r="M91" s="400">
        <v>2</v>
      </c>
      <c r="N91" s="400">
        <v>0</v>
      </c>
    </row>
    <row r="92" s="402" customFormat="1" spans="1:14">
      <c r="A92" s="835" t="s">
        <v>17</v>
      </c>
      <c r="B92" s="835">
        <v>239</v>
      </c>
      <c r="C92" s="400">
        <v>30</v>
      </c>
      <c r="D92" s="400" t="s">
        <v>723</v>
      </c>
      <c r="E92" s="400" t="s">
        <v>724</v>
      </c>
      <c r="F92" s="400">
        <v>2</v>
      </c>
      <c r="G92" s="400"/>
      <c r="H92" s="400">
        <v>1</v>
      </c>
      <c r="I92" s="400" t="s">
        <v>283</v>
      </c>
      <c r="J92" s="400" t="s">
        <v>285</v>
      </c>
      <c r="K92" s="400"/>
      <c r="L92" s="400"/>
      <c r="M92" s="400">
        <v>2</v>
      </c>
      <c r="N92" s="400">
        <v>0</v>
      </c>
    </row>
    <row r="93" s="402" customFormat="1" spans="1:14">
      <c r="A93" s="835" t="s">
        <v>18</v>
      </c>
      <c r="B93" s="835">
        <v>240</v>
      </c>
      <c r="C93" s="400">
        <v>30</v>
      </c>
      <c r="D93" s="400" t="s">
        <v>723</v>
      </c>
      <c r="E93" s="400" t="s">
        <v>724</v>
      </c>
      <c r="F93" s="400">
        <v>2</v>
      </c>
      <c r="G93" s="400"/>
      <c r="H93" s="400">
        <v>1</v>
      </c>
      <c r="I93" s="400" t="s">
        <v>285</v>
      </c>
      <c r="J93" s="400" t="s">
        <v>287</v>
      </c>
      <c r="K93" s="400"/>
      <c r="L93" s="400"/>
      <c r="M93" s="400">
        <v>2</v>
      </c>
      <c r="N93" s="400">
        <v>0</v>
      </c>
    </row>
    <row r="94" s="402" customFormat="1" spans="1:14">
      <c r="A94" s="835" t="s">
        <v>19</v>
      </c>
      <c r="B94" s="835">
        <v>241</v>
      </c>
      <c r="C94" s="400">
        <v>30</v>
      </c>
      <c r="D94" s="400" t="s">
        <v>723</v>
      </c>
      <c r="E94" s="400" t="s">
        <v>724</v>
      </c>
      <c r="F94" s="400">
        <v>2</v>
      </c>
      <c r="G94" s="400"/>
      <c r="H94" s="400">
        <v>1</v>
      </c>
      <c r="I94" s="400" t="s">
        <v>287</v>
      </c>
      <c r="J94" s="400" t="s">
        <v>273</v>
      </c>
      <c r="K94" s="400"/>
      <c r="L94" s="400"/>
      <c r="M94" s="400">
        <v>2</v>
      </c>
      <c r="N94" s="400">
        <v>0</v>
      </c>
    </row>
    <row r="95" s="402" customFormat="1" spans="1:14">
      <c r="A95" s="835" t="s">
        <v>20</v>
      </c>
      <c r="B95" s="835">
        <v>242</v>
      </c>
      <c r="C95" s="400">
        <v>50</v>
      </c>
      <c r="D95" s="400" t="s">
        <v>790</v>
      </c>
      <c r="E95" s="400" t="s">
        <v>791</v>
      </c>
      <c r="F95" s="400">
        <v>7</v>
      </c>
      <c r="G95" s="400"/>
      <c r="H95" s="400">
        <v>1</v>
      </c>
      <c r="I95" s="400" t="s">
        <v>272</v>
      </c>
      <c r="J95" s="400" t="s">
        <v>273</v>
      </c>
      <c r="K95" s="400"/>
      <c r="L95" s="400">
        <v>1</v>
      </c>
      <c r="M95" s="400">
        <v>2</v>
      </c>
      <c r="N95" s="400">
        <v>0</v>
      </c>
    </row>
    <row r="96" s="404" customFormat="1" ht="15" spans="1:14">
      <c r="A96" s="836" t="s">
        <v>21</v>
      </c>
      <c r="B96" s="836">
        <v>243</v>
      </c>
      <c r="C96" s="369">
        <v>10</v>
      </c>
      <c r="D96" s="369" t="s">
        <v>796</v>
      </c>
      <c r="E96" s="369" t="s">
        <v>797</v>
      </c>
      <c r="F96" s="369">
        <v>7</v>
      </c>
      <c r="G96" s="369"/>
      <c r="H96" s="369">
        <v>1</v>
      </c>
      <c r="I96" s="369" t="s">
        <v>272</v>
      </c>
      <c r="J96" s="369" t="s">
        <v>273</v>
      </c>
      <c r="K96" s="369"/>
      <c r="L96" s="369">
        <v>1</v>
      </c>
      <c r="M96" s="369">
        <v>2</v>
      </c>
      <c r="N96" s="369">
        <v>0</v>
      </c>
    </row>
    <row r="97" s="402" customFormat="1" spans="1:14">
      <c r="A97" s="835" t="s">
        <v>299</v>
      </c>
      <c r="B97" s="835">
        <v>250</v>
      </c>
      <c r="C97" s="400">
        <v>50</v>
      </c>
      <c r="D97" s="400" t="s">
        <v>793</v>
      </c>
      <c r="E97" s="400" t="s">
        <v>798</v>
      </c>
      <c r="F97" s="400">
        <v>5</v>
      </c>
      <c r="G97" s="400"/>
      <c r="H97" s="400">
        <v>1</v>
      </c>
      <c r="I97" s="400" t="s">
        <v>319</v>
      </c>
      <c r="J97" s="400" t="s">
        <v>799</v>
      </c>
      <c r="K97" s="400"/>
      <c r="L97" s="400"/>
      <c r="M97" s="400">
        <v>3</v>
      </c>
      <c r="N97" s="400">
        <v>0</v>
      </c>
    </row>
    <row r="98" s="402" customFormat="1" spans="1:14">
      <c r="A98" s="835" t="s">
        <v>304</v>
      </c>
      <c r="B98" s="835">
        <v>251</v>
      </c>
      <c r="C98" s="400">
        <v>10</v>
      </c>
      <c r="D98" s="400" t="s">
        <v>800</v>
      </c>
      <c r="E98" s="400" t="s">
        <v>801</v>
      </c>
      <c r="F98" s="400">
        <v>7</v>
      </c>
      <c r="G98" s="400"/>
      <c r="H98" s="400">
        <v>1</v>
      </c>
      <c r="I98" s="400" t="s">
        <v>319</v>
      </c>
      <c r="J98" s="400" t="s">
        <v>799</v>
      </c>
      <c r="K98" s="400"/>
      <c r="L98" s="400"/>
      <c r="M98" s="400">
        <v>3</v>
      </c>
      <c r="N98" s="400">
        <v>0</v>
      </c>
    </row>
    <row r="99" s="402" customFormat="1" spans="1:14">
      <c r="A99" s="835" t="s">
        <v>802</v>
      </c>
      <c r="B99" s="835">
        <v>252</v>
      </c>
      <c r="C99" s="400">
        <v>40</v>
      </c>
      <c r="D99" s="400" t="s">
        <v>803</v>
      </c>
      <c r="E99" s="400" t="s">
        <v>804</v>
      </c>
      <c r="F99" s="400">
        <v>3</v>
      </c>
      <c r="G99" s="400"/>
      <c r="H99" s="400">
        <v>1</v>
      </c>
      <c r="I99" s="400" t="s">
        <v>319</v>
      </c>
      <c r="J99" s="400" t="s">
        <v>799</v>
      </c>
      <c r="K99" s="400"/>
      <c r="L99" s="400">
        <v>1</v>
      </c>
      <c r="M99" s="400">
        <v>3</v>
      </c>
      <c r="N99" s="400">
        <v>0</v>
      </c>
    </row>
    <row r="100" s="402" customFormat="1" spans="1:14">
      <c r="A100" s="835" t="s">
        <v>310</v>
      </c>
      <c r="B100" s="835">
        <v>253</v>
      </c>
      <c r="C100" s="400">
        <v>20</v>
      </c>
      <c r="D100" s="400" t="s">
        <v>805</v>
      </c>
      <c r="E100" s="400" t="s">
        <v>806</v>
      </c>
      <c r="F100" s="400">
        <v>9</v>
      </c>
      <c r="G100" s="400"/>
      <c r="H100" s="400">
        <v>1</v>
      </c>
      <c r="I100" s="400" t="s">
        <v>319</v>
      </c>
      <c r="J100" s="400" t="s">
        <v>321</v>
      </c>
      <c r="K100" s="400"/>
      <c r="L100" s="400">
        <v>1</v>
      </c>
      <c r="M100" s="400">
        <v>3</v>
      </c>
      <c r="N100" s="400">
        <v>0</v>
      </c>
    </row>
    <row r="101" s="402" customFormat="1" spans="1:14">
      <c r="A101" s="835" t="s">
        <v>313</v>
      </c>
      <c r="B101" s="835">
        <v>256</v>
      </c>
      <c r="C101" s="400">
        <v>30</v>
      </c>
      <c r="D101" s="400" t="s">
        <v>753</v>
      </c>
      <c r="E101" s="400" t="s">
        <v>754</v>
      </c>
      <c r="F101" s="400">
        <v>2</v>
      </c>
      <c r="G101" s="400"/>
      <c r="H101" s="400">
        <v>1</v>
      </c>
      <c r="I101" s="400" t="s">
        <v>319</v>
      </c>
      <c r="J101" s="400" t="s">
        <v>799</v>
      </c>
      <c r="K101" s="400"/>
      <c r="L101" s="400">
        <v>1</v>
      </c>
      <c r="M101" s="400">
        <v>3</v>
      </c>
      <c r="N101" s="400">
        <v>0</v>
      </c>
    </row>
    <row r="102" s="402" customFormat="1" spans="1:14">
      <c r="A102" s="835" t="s">
        <v>315</v>
      </c>
      <c r="B102" s="835">
        <v>260</v>
      </c>
      <c r="C102" s="400">
        <v>1</v>
      </c>
      <c r="D102" s="400" t="s">
        <v>807</v>
      </c>
      <c r="E102" s="400" t="s">
        <v>808</v>
      </c>
      <c r="F102" s="835">
        <v>1</v>
      </c>
      <c r="G102" s="835"/>
      <c r="H102" s="835">
        <v>1</v>
      </c>
      <c r="I102" s="839" t="s">
        <v>319</v>
      </c>
      <c r="J102" s="839" t="s">
        <v>799</v>
      </c>
      <c r="K102" s="400"/>
      <c r="L102" s="400">
        <v>1</v>
      </c>
      <c r="M102" s="400"/>
      <c r="N102" s="400">
        <v>0</v>
      </c>
    </row>
    <row r="103" s="402" customFormat="1" spans="1:14">
      <c r="A103" s="835" t="s">
        <v>317</v>
      </c>
      <c r="B103" s="835">
        <v>262</v>
      </c>
      <c r="C103" s="400">
        <v>2</v>
      </c>
      <c r="D103" s="400" t="s">
        <v>733</v>
      </c>
      <c r="E103" s="400" t="s">
        <v>734</v>
      </c>
      <c r="F103" s="835">
        <v>3</v>
      </c>
      <c r="G103" s="835"/>
      <c r="H103" s="835">
        <v>1</v>
      </c>
      <c r="I103" s="839" t="s">
        <v>319</v>
      </c>
      <c r="J103" s="839" t="s">
        <v>799</v>
      </c>
      <c r="K103" s="400"/>
      <c r="L103" s="400">
        <v>1</v>
      </c>
      <c r="M103" s="400"/>
      <c r="N103" s="400">
        <v>0</v>
      </c>
    </row>
    <row r="104" s="402" customFormat="1" spans="1:14">
      <c r="A104" s="835" t="s">
        <v>318</v>
      </c>
      <c r="B104" s="835">
        <v>263</v>
      </c>
      <c r="C104" s="400">
        <v>3</v>
      </c>
      <c r="D104" s="400" t="s">
        <v>723</v>
      </c>
      <c r="E104" s="400" t="s">
        <v>724</v>
      </c>
      <c r="F104" s="835">
        <v>2</v>
      </c>
      <c r="G104" s="835"/>
      <c r="H104" s="835">
        <v>1</v>
      </c>
      <c r="I104" s="839" t="s">
        <v>319</v>
      </c>
      <c r="J104" s="839" t="s">
        <v>321</v>
      </c>
      <c r="K104" s="400"/>
      <c r="L104" s="400">
        <v>1</v>
      </c>
      <c r="M104" s="400"/>
      <c r="N104" s="400">
        <v>0</v>
      </c>
    </row>
    <row r="105" s="402" customFormat="1" spans="1:14">
      <c r="A105" s="835" t="s">
        <v>320</v>
      </c>
      <c r="B105" s="835">
        <v>264</v>
      </c>
      <c r="C105" s="400">
        <v>3</v>
      </c>
      <c r="D105" s="400" t="s">
        <v>723</v>
      </c>
      <c r="E105" s="400" t="s">
        <v>724</v>
      </c>
      <c r="F105" s="835">
        <v>2</v>
      </c>
      <c r="G105" s="835"/>
      <c r="H105" s="835">
        <v>1</v>
      </c>
      <c r="I105" s="839" t="s">
        <v>321</v>
      </c>
      <c r="J105" s="839" t="s">
        <v>300</v>
      </c>
      <c r="K105" s="400"/>
      <c r="L105" s="400">
        <v>1</v>
      </c>
      <c r="M105" s="400"/>
      <c r="N105" s="400">
        <v>0</v>
      </c>
    </row>
    <row r="106" s="404" customFormat="1" ht="15" spans="1:14">
      <c r="A106" s="836" t="s">
        <v>322</v>
      </c>
      <c r="B106" s="836">
        <v>265</v>
      </c>
      <c r="C106" s="369">
        <v>3</v>
      </c>
      <c r="D106" s="369" t="s">
        <v>723</v>
      </c>
      <c r="E106" s="369" t="s">
        <v>724</v>
      </c>
      <c r="F106" s="836">
        <v>2</v>
      </c>
      <c r="G106" s="836"/>
      <c r="H106" s="836">
        <v>1</v>
      </c>
      <c r="I106" s="840" t="s">
        <v>300</v>
      </c>
      <c r="J106" s="840" t="s">
        <v>799</v>
      </c>
      <c r="K106" s="369"/>
      <c r="L106" s="369">
        <v>1</v>
      </c>
      <c r="M106" s="369"/>
      <c r="N106" s="369">
        <v>0</v>
      </c>
    </row>
    <row r="107" s="369" customFormat="1" ht="15" spans="1:14">
      <c r="A107" s="811" t="s">
        <v>809</v>
      </c>
      <c r="B107" s="811">
        <v>10003</v>
      </c>
      <c r="C107" s="811">
        <v>10002</v>
      </c>
      <c r="D107" s="811" t="s">
        <v>810</v>
      </c>
      <c r="E107" s="811" t="s">
        <v>811</v>
      </c>
      <c r="F107" s="811">
        <v>0</v>
      </c>
      <c r="G107" s="811"/>
      <c r="H107" s="811"/>
      <c r="I107" s="811"/>
      <c r="J107" s="811"/>
      <c r="K107" s="832" t="s">
        <v>812</v>
      </c>
      <c r="L107" s="811">
        <v>1</v>
      </c>
      <c r="M107" s="811">
        <v>3</v>
      </c>
      <c r="N107" s="369">
        <v>0</v>
      </c>
    </row>
    <row r="108" s="402" customFormat="1" spans="1:14">
      <c r="A108" s="837" t="s">
        <v>25</v>
      </c>
      <c r="B108" s="837">
        <v>269</v>
      </c>
      <c r="C108" s="402">
        <v>70</v>
      </c>
      <c r="D108" s="810" t="s">
        <v>723</v>
      </c>
      <c r="E108" s="810" t="s">
        <v>724</v>
      </c>
      <c r="F108" s="402">
        <v>2</v>
      </c>
      <c r="L108" s="402">
        <v>1</v>
      </c>
      <c r="N108" s="400">
        <v>0</v>
      </c>
    </row>
    <row r="109" s="402" customFormat="1" spans="1:14">
      <c r="A109" s="837" t="s">
        <v>26</v>
      </c>
      <c r="B109" s="837">
        <v>270</v>
      </c>
      <c r="C109" s="402">
        <v>70</v>
      </c>
      <c r="D109" s="810" t="s">
        <v>723</v>
      </c>
      <c r="E109" s="810" t="s">
        <v>724</v>
      </c>
      <c r="F109" s="402">
        <v>2</v>
      </c>
      <c r="L109" s="402">
        <v>1</v>
      </c>
      <c r="N109" s="400">
        <v>0</v>
      </c>
    </row>
    <row r="110" s="402" customFormat="1" spans="1:14">
      <c r="A110" s="837" t="s">
        <v>27</v>
      </c>
      <c r="B110" s="837">
        <v>271</v>
      </c>
      <c r="C110" s="402">
        <v>70</v>
      </c>
      <c r="D110" s="810" t="s">
        <v>723</v>
      </c>
      <c r="E110" s="810" t="s">
        <v>724</v>
      </c>
      <c r="F110" s="402">
        <v>2</v>
      </c>
      <c r="L110" s="402">
        <v>1</v>
      </c>
      <c r="N110" s="400">
        <v>0</v>
      </c>
    </row>
    <row r="111" s="404" customFormat="1" ht="15" spans="1:14">
      <c r="A111" s="838" t="s">
        <v>28</v>
      </c>
      <c r="B111" s="838">
        <v>272</v>
      </c>
      <c r="C111" s="404">
        <v>75</v>
      </c>
      <c r="D111" s="811" t="s">
        <v>783</v>
      </c>
      <c r="E111" s="811" t="s">
        <v>784</v>
      </c>
      <c r="F111" s="404">
        <v>9</v>
      </c>
      <c r="L111" s="404">
        <v>1</v>
      </c>
      <c r="N111" s="369">
        <v>0</v>
      </c>
    </row>
    <row r="112" s="402" customFormat="1" spans="1:14">
      <c r="A112" s="835" t="s">
        <v>334</v>
      </c>
      <c r="B112" s="835">
        <v>273</v>
      </c>
      <c r="C112" s="400">
        <v>3</v>
      </c>
      <c r="D112" s="400" t="s">
        <v>723</v>
      </c>
      <c r="E112" s="400" t="s">
        <v>724</v>
      </c>
      <c r="F112" s="835">
        <v>2</v>
      </c>
      <c r="G112" s="835"/>
      <c r="H112" s="835">
        <v>1</v>
      </c>
      <c r="I112" s="839" t="s">
        <v>335</v>
      </c>
      <c r="J112" s="839" t="s">
        <v>336</v>
      </c>
      <c r="K112" s="400"/>
      <c r="L112" s="400">
        <v>1</v>
      </c>
      <c r="M112" s="400"/>
      <c r="N112" s="400">
        <v>0</v>
      </c>
    </row>
    <row r="113" s="402" customFormat="1" spans="1:14">
      <c r="A113" s="835" t="s">
        <v>334</v>
      </c>
      <c r="B113" s="835">
        <v>274</v>
      </c>
      <c r="C113" s="400">
        <v>3</v>
      </c>
      <c r="D113" s="400" t="s">
        <v>723</v>
      </c>
      <c r="E113" s="400" t="s">
        <v>724</v>
      </c>
      <c r="F113" s="835">
        <v>2</v>
      </c>
      <c r="G113" s="835"/>
      <c r="H113" s="835">
        <v>1</v>
      </c>
      <c r="I113" s="839" t="s">
        <v>336</v>
      </c>
      <c r="J113" s="839" t="s">
        <v>338</v>
      </c>
      <c r="K113" s="400"/>
      <c r="L113" s="400">
        <v>1</v>
      </c>
      <c r="M113" s="400"/>
      <c r="N113" s="400">
        <v>0</v>
      </c>
    </row>
    <row r="114" s="404" customFormat="1" ht="15" spans="1:14">
      <c r="A114" s="835" t="s">
        <v>334</v>
      </c>
      <c r="B114" s="836">
        <v>275</v>
      </c>
      <c r="C114" s="369">
        <v>3</v>
      </c>
      <c r="D114" s="369" t="s">
        <v>723</v>
      </c>
      <c r="E114" s="369" t="s">
        <v>724</v>
      </c>
      <c r="F114" s="836">
        <v>2</v>
      </c>
      <c r="G114" s="836"/>
      <c r="H114" s="836">
        <v>1</v>
      </c>
      <c r="I114" s="840" t="s">
        <v>338</v>
      </c>
      <c r="J114" s="840" t="s">
        <v>339</v>
      </c>
      <c r="K114" s="369"/>
      <c r="L114" s="369">
        <v>1</v>
      </c>
      <c r="M114" s="369"/>
      <c r="N114" s="369">
        <v>0</v>
      </c>
    </row>
    <row r="115" s="402" customFormat="1" spans="1:14">
      <c r="A115" s="402" t="s">
        <v>30</v>
      </c>
      <c r="B115" s="400">
        <v>300</v>
      </c>
      <c r="C115" s="400">
        <v>2</v>
      </c>
      <c r="D115" s="400" t="s">
        <v>166</v>
      </c>
      <c r="E115" s="400" t="s">
        <v>166</v>
      </c>
      <c r="F115" s="835">
        <v>1</v>
      </c>
      <c r="G115" s="835"/>
      <c r="H115" s="835"/>
      <c r="I115" s="839"/>
      <c r="J115" s="839"/>
      <c r="K115" s="400"/>
      <c r="L115" s="400"/>
      <c r="M115" s="400"/>
      <c r="N115" s="400">
        <v>2</v>
      </c>
    </row>
    <row r="116" s="402" customFormat="1" spans="1:18">
      <c r="A116" s="402" t="s">
        <v>31</v>
      </c>
      <c r="B116" s="400">
        <v>301</v>
      </c>
      <c r="C116" s="400">
        <v>10</v>
      </c>
      <c r="D116" s="400" t="s">
        <v>813</v>
      </c>
      <c r="E116" s="400" t="s">
        <v>166</v>
      </c>
      <c r="F116" s="400">
        <v>19</v>
      </c>
      <c r="G116" s="400"/>
      <c r="H116" s="400"/>
      <c r="I116" s="400"/>
      <c r="J116" s="400"/>
      <c r="K116" s="400"/>
      <c r="L116" s="400">
        <v>1</v>
      </c>
      <c r="M116" s="400"/>
      <c r="N116" s="400">
        <v>0</v>
      </c>
      <c r="O116" s="400"/>
      <c r="P116" s="400"/>
      <c r="Q116" s="400"/>
      <c r="R116" s="400"/>
    </row>
    <row r="117" s="402" customFormat="1" spans="1:18">
      <c r="A117" s="402" t="s">
        <v>32</v>
      </c>
      <c r="B117" s="400">
        <v>302</v>
      </c>
      <c r="C117" s="400">
        <v>20</v>
      </c>
      <c r="D117" s="400" t="s">
        <v>814</v>
      </c>
      <c r="E117" s="400" t="s">
        <v>166</v>
      </c>
      <c r="F117" s="400">
        <v>18</v>
      </c>
      <c r="G117" s="400"/>
      <c r="H117" s="400"/>
      <c r="I117" s="400"/>
      <c r="J117" s="400"/>
      <c r="K117" s="400"/>
      <c r="L117" s="400">
        <v>1</v>
      </c>
      <c r="M117" s="400">
        <v>6</v>
      </c>
      <c r="N117" s="400">
        <v>0</v>
      </c>
      <c r="O117" s="400"/>
      <c r="P117" s="400"/>
      <c r="Q117" s="400"/>
      <c r="R117" s="400"/>
    </row>
    <row r="118" s="402" customFormat="1" spans="1:18">
      <c r="A118" s="402" t="s">
        <v>33</v>
      </c>
      <c r="B118" s="400">
        <v>303</v>
      </c>
      <c r="C118" s="400">
        <v>40</v>
      </c>
      <c r="D118" s="400" t="s">
        <v>753</v>
      </c>
      <c r="E118" s="400" t="s">
        <v>754</v>
      </c>
      <c r="F118" s="400">
        <v>2</v>
      </c>
      <c r="G118" s="400"/>
      <c r="H118" s="400"/>
      <c r="I118" s="400"/>
      <c r="J118" s="400"/>
      <c r="K118" s="400"/>
      <c r="L118" s="400">
        <v>1</v>
      </c>
      <c r="M118" s="400">
        <v>6</v>
      </c>
      <c r="N118" s="400">
        <v>0</v>
      </c>
      <c r="O118" s="400"/>
      <c r="P118" s="400"/>
      <c r="Q118" s="400"/>
      <c r="R118" s="400"/>
    </row>
    <row r="119" s="402" customFormat="1" spans="1:18">
      <c r="A119" s="402" t="s">
        <v>39</v>
      </c>
      <c r="B119" s="400">
        <v>309</v>
      </c>
      <c r="C119" s="400">
        <v>70</v>
      </c>
      <c r="D119" s="400" t="s">
        <v>815</v>
      </c>
      <c r="E119" s="400" t="s">
        <v>816</v>
      </c>
      <c r="F119" s="400">
        <v>5</v>
      </c>
      <c r="G119" s="400"/>
      <c r="H119" s="400"/>
      <c r="I119" s="400"/>
      <c r="J119" s="400"/>
      <c r="K119" s="400"/>
      <c r="L119" s="400">
        <v>1</v>
      </c>
      <c r="M119" s="400">
        <v>6</v>
      </c>
      <c r="N119" s="400">
        <v>0</v>
      </c>
      <c r="O119" s="400"/>
      <c r="P119" s="400"/>
      <c r="Q119" s="400"/>
      <c r="R119" s="400"/>
    </row>
    <row r="120" s="402" customFormat="1" spans="1:18">
      <c r="A120" s="402" t="s">
        <v>40</v>
      </c>
      <c r="B120" s="400">
        <v>310</v>
      </c>
      <c r="C120" s="400">
        <v>60</v>
      </c>
      <c r="D120" s="400" t="s">
        <v>817</v>
      </c>
      <c r="E120" s="400" t="s">
        <v>818</v>
      </c>
      <c r="F120" s="835">
        <v>7</v>
      </c>
      <c r="G120" s="835"/>
      <c r="H120" s="400"/>
      <c r="I120" s="400"/>
      <c r="J120" s="400"/>
      <c r="K120" s="400"/>
      <c r="L120" s="400">
        <v>1</v>
      </c>
      <c r="M120" s="400">
        <v>6</v>
      </c>
      <c r="N120" s="400">
        <v>0</v>
      </c>
      <c r="O120" s="400"/>
      <c r="P120" s="400"/>
      <c r="Q120" s="400"/>
      <c r="R120" s="400"/>
    </row>
    <row r="121" s="401" customFormat="1" spans="1:18">
      <c r="A121" s="401" t="s">
        <v>41</v>
      </c>
      <c r="B121" s="232">
        <v>311</v>
      </c>
      <c r="C121" s="232">
        <v>30</v>
      </c>
      <c r="D121" s="232" t="s">
        <v>819</v>
      </c>
      <c r="E121" s="232" t="s">
        <v>820</v>
      </c>
      <c r="F121" s="232">
        <v>3</v>
      </c>
      <c r="G121" s="232"/>
      <c r="H121" s="232"/>
      <c r="I121" s="232"/>
      <c r="J121" s="232"/>
      <c r="K121" s="232"/>
      <c r="L121" s="232">
        <v>1</v>
      </c>
      <c r="M121" s="232">
        <v>6</v>
      </c>
      <c r="N121" s="232">
        <v>0</v>
      </c>
      <c r="O121" s="232"/>
      <c r="P121" s="232"/>
      <c r="Q121" s="232"/>
      <c r="R121" s="232"/>
    </row>
    <row r="122" s="369" customFormat="1" ht="15" spans="1:14">
      <c r="A122" s="404" t="s">
        <v>350</v>
      </c>
      <c r="B122" s="369">
        <v>312</v>
      </c>
      <c r="C122" s="369">
        <v>5</v>
      </c>
      <c r="D122" s="811" t="s">
        <v>783</v>
      </c>
      <c r="E122" s="811" t="s">
        <v>784</v>
      </c>
      <c r="F122" s="369">
        <v>10</v>
      </c>
      <c r="L122" s="369">
        <v>0</v>
      </c>
      <c r="N122" s="369">
        <v>0</v>
      </c>
    </row>
    <row r="123" s="400" customFormat="1" spans="1:15">
      <c r="A123" s="402" t="s">
        <v>353</v>
      </c>
      <c r="B123" s="400">
        <v>401</v>
      </c>
      <c r="C123" s="400">
        <v>10</v>
      </c>
      <c r="D123" s="400" t="s">
        <v>821</v>
      </c>
      <c r="E123" s="232" t="s">
        <v>822</v>
      </c>
      <c r="F123" s="400">
        <v>21</v>
      </c>
      <c r="L123" s="400">
        <v>1</v>
      </c>
      <c r="M123" s="232"/>
      <c r="N123" s="400">
        <v>0</v>
      </c>
      <c r="O123" s="487" t="s">
        <v>823</v>
      </c>
    </row>
    <row r="124" s="400" customFormat="1" spans="1:14">
      <c r="A124" s="402" t="s">
        <v>357</v>
      </c>
      <c r="B124" s="400">
        <v>402</v>
      </c>
      <c r="C124" s="400">
        <v>20</v>
      </c>
      <c r="D124" s="400" t="s">
        <v>824</v>
      </c>
      <c r="E124" s="400" t="s">
        <v>825</v>
      </c>
      <c r="F124" s="400">
        <v>20</v>
      </c>
      <c r="L124" s="232">
        <v>1</v>
      </c>
      <c r="N124" s="232">
        <v>0</v>
      </c>
    </row>
    <row r="125" s="400" customFormat="1" spans="1:14">
      <c r="A125" s="402" t="s">
        <v>360</v>
      </c>
      <c r="B125" s="400">
        <v>403</v>
      </c>
      <c r="C125" s="400">
        <v>30</v>
      </c>
      <c r="D125" s="400" t="s">
        <v>826</v>
      </c>
      <c r="E125" s="232" t="s">
        <v>827</v>
      </c>
      <c r="F125" s="400">
        <v>7</v>
      </c>
      <c r="L125" s="400">
        <v>1</v>
      </c>
      <c r="M125" s="232"/>
      <c r="N125" s="400">
        <v>0</v>
      </c>
    </row>
    <row r="126" s="400" customFormat="1" spans="1:14">
      <c r="A126" s="402" t="s">
        <v>362</v>
      </c>
      <c r="B126" s="400">
        <v>404</v>
      </c>
      <c r="C126" s="400">
        <v>40</v>
      </c>
      <c r="D126" s="400" t="s">
        <v>828</v>
      </c>
      <c r="E126" s="232" t="s">
        <v>829</v>
      </c>
      <c r="F126" s="400">
        <v>9</v>
      </c>
      <c r="L126" s="400">
        <v>1</v>
      </c>
      <c r="M126" s="232"/>
      <c r="N126" s="400">
        <v>0</v>
      </c>
    </row>
    <row r="127" s="400" customFormat="1" spans="1:14">
      <c r="A127" s="402" t="s">
        <v>365</v>
      </c>
      <c r="B127" s="400">
        <v>405</v>
      </c>
      <c r="C127" s="400">
        <v>50</v>
      </c>
      <c r="D127" s="400" t="s">
        <v>723</v>
      </c>
      <c r="E127" s="400" t="s">
        <v>724</v>
      </c>
      <c r="F127" s="400">
        <v>2</v>
      </c>
      <c r="L127" s="400">
        <v>1</v>
      </c>
      <c r="M127" s="232"/>
      <c r="N127" s="400">
        <v>0</v>
      </c>
    </row>
    <row r="128" s="400" customFormat="1" spans="1:14">
      <c r="A128" s="402" t="s">
        <v>367</v>
      </c>
      <c r="B128" s="400">
        <v>406</v>
      </c>
      <c r="C128" s="400">
        <v>50</v>
      </c>
      <c r="D128" s="400" t="s">
        <v>723</v>
      </c>
      <c r="E128" s="400" t="s">
        <v>724</v>
      </c>
      <c r="F128" s="400">
        <v>2</v>
      </c>
      <c r="L128" s="400">
        <v>1</v>
      </c>
      <c r="M128" s="232"/>
      <c r="N128" s="400">
        <v>0</v>
      </c>
    </row>
    <row r="129" s="400" customFormat="1" spans="1:14">
      <c r="A129" s="402" t="s">
        <v>369</v>
      </c>
      <c r="B129" s="400">
        <v>407</v>
      </c>
      <c r="C129" s="400">
        <v>50</v>
      </c>
      <c r="D129" s="400" t="s">
        <v>723</v>
      </c>
      <c r="E129" s="400" t="s">
        <v>724</v>
      </c>
      <c r="F129" s="400">
        <v>2</v>
      </c>
      <c r="L129" s="400">
        <v>1</v>
      </c>
      <c r="M129" s="232"/>
      <c r="N129" s="400">
        <v>0</v>
      </c>
    </row>
    <row r="130" s="400" customFormat="1" spans="1:14">
      <c r="A130" s="402" t="s">
        <v>371</v>
      </c>
      <c r="B130" s="400">
        <v>408</v>
      </c>
      <c r="C130" s="400">
        <v>50</v>
      </c>
      <c r="D130" s="400" t="s">
        <v>723</v>
      </c>
      <c r="E130" s="400" t="s">
        <v>724</v>
      </c>
      <c r="F130" s="400">
        <v>2</v>
      </c>
      <c r="L130" s="400">
        <v>1</v>
      </c>
      <c r="M130" s="232"/>
      <c r="N130" s="400">
        <v>0</v>
      </c>
    </row>
    <row r="131" s="406" customFormat="1" ht="15" spans="1:14">
      <c r="A131" s="841" t="s">
        <v>373</v>
      </c>
      <c r="B131" s="406">
        <v>409</v>
      </c>
      <c r="C131" s="406">
        <v>50</v>
      </c>
      <c r="D131" s="406" t="s">
        <v>723</v>
      </c>
      <c r="E131" s="406" t="s">
        <v>724</v>
      </c>
      <c r="F131" s="406">
        <v>2</v>
      </c>
      <c r="L131" s="406">
        <v>1</v>
      </c>
      <c r="N131" s="406">
        <v>0</v>
      </c>
    </row>
    <row r="132" s="400" customFormat="1" ht="15" spans="1:15">
      <c r="A132" s="402" t="s">
        <v>374</v>
      </c>
      <c r="B132" s="400">
        <v>410</v>
      </c>
      <c r="C132" s="400">
        <v>10</v>
      </c>
      <c r="D132" s="400" t="s">
        <v>821</v>
      </c>
      <c r="E132" s="232" t="s">
        <v>822</v>
      </c>
      <c r="F132" s="400">
        <v>21</v>
      </c>
      <c r="L132" s="400">
        <v>1</v>
      </c>
      <c r="M132" s="232"/>
      <c r="N132" s="400">
        <v>0</v>
      </c>
      <c r="O132" s="487" t="s">
        <v>823</v>
      </c>
    </row>
    <row r="133" s="400" customFormat="1" spans="1:14">
      <c r="A133" s="402" t="s">
        <v>377</v>
      </c>
      <c r="B133" s="400">
        <v>411</v>
      </c>
      <c r="C133" s="400">
        <v>40</v>
      </c>
      <c r="D133" s="400" t="s">
        <v>828</v>
      </c>
      <c r="E133" s="232" t="s">
        <v>829</v>
      </c>
      <c r="F133" s="400">
        <v>9</v>
      </c>
      <c r="L133" s="400">
        <v>1</v>
      </c>
      <c r="M133" s="232"/>
      <c r="N133" s="400">
        <v>0</v>
      </c>
    </row>
    <row r="134" s="400" customFormat="1" spans="1:14">
      <c r="A134" s="402" t="s">
        <v>378</v>
      </c>
      <c r="B134" s="400">
        <v>412</v>
      </c>
      <c r="C134" s="400">
        <v>50</v>
      </c>
      <c r="D134" s="400" t="s">
        <v>723</v>
      </c>
      <c r="E134" s="400" t="s">
        <v>724</v>
      </c>
      <c r="F134" s="400">
        <v>2</v>
      </c>
      <c r="L134" s="400">
        <v>1</v>
      </c>
      <c r="M134" s="232"/>
      <c r="N134" s="400">
        <v>0</v>
      </c>
    </row>
    <row r="135" s="400" customFormat="1" spans="1:14">
      <c r="A135" s="402" t="s">
        <v>379</v>
      </c>
      <c r="B135" s="400">
        <v>413</v>
      </c>
      <c r="C135" s="400">
        <v>50</v>
      </c>
      <c r="D135" s="400" t="s">
        <v>723</v>
      </c>
      <c r="E135" s="400" t="s">
        <v>724</v>
      </c>
      <c r="F135" s="400">
        <v>2</v>
      </c>
      <c r="L135" s="400">
        <v>1</v>
      </c>
      <c r="M135" s="232"/>
      <c r="N135" s="400">
        <v>0</v>
      </c>
    </row>
    <row r="136" s="400" customFormat="1" spans="1:14">
      <c r="A136" s="402" t="s">
        <v>380</v>
      </c>
      <c r="B136" s="400">
        <v>414</v>
      </c>
      <c r="C136" s="400">
        <v>50</v>
      </c>
      <c r="D136" s="400" t="s">
        <v>723</v>
      </c>
      <c r="E136" s="400" t="s">
        <v>724</v>
      </c>
      <c r="F136" s="400">
        <v>2</v>
      </c>
      <c r="L136" s="400">
        <v>1</v>
      </c>
      <c r="M136" s="232"/>
      <c r="N136" s="400">
        <v>0</v>
      </c>
    </row>
    <row r="137" s="400" customFormat="1" spans="1:14">
      <c r="A137" s="402" t="s">
        <v>381</v>
      </c>
      <c r="B137" s="400">
        <v>415</v>
      </c>
      <c r="C137" s="400">
        <v>50</v>
      </c>
      <c r="D137" s="400" t="s">
        <v>723</v>
      </c>
      <c r="E137" s="400" t="s">
        <v>724</v>
      </c>
      <c r="F137" s="400">
        <v>2</v>
      </c>
      <c r="L137" s="400">
        <v>1</v>
      </c>
      <c r="M137" s="232"/>
      <c r="N137" s="400">
        <v>0</v>
      </c>
    </row>
    <row r="138" s="406" customFormat="1" ht="15" spans="1:14">
      <c r="A138" s="841" t="s">
        <v>382</v>
      </c>
      <c r="B138" s="406">
        <v>416</v>
      </c>
      <c r="C138" s="406">
        <v>50</v>
      </c>
      <c r="D138" s="406" t="s">
        <v>723</v>
      </c>
      <c r="E138" s="406" t="s">
        <v>724</v>
      </c>
      <c r="F138" s="406">
        <v>2</v>
      </c>
      <c r="L138" s="406">
        <v>1</v>
      </c>
      <c r="N138" s="406">
        <v>0</v>
      </c>
    </row>
    <row r="139" s="400" customFormat="1" ht="15" spans="1:15">
      <c r="A139" s="402" t="s">
        <v>383</v>
      </c>
      <c r="B139" s="400">
        <v>417</v>
      </c>
      <c r="C139" s="400">
        <v>10</v>
      </c>
      <c r="D139" s="400" t="s">
        <v>821</v>
      </c>
      <c r="E139" s="232" t="s">
        <v>822</v>
      </c>
      <c r="F139" s="400">
        <v>21</v>
      </c>
      <c r="L139" s="400">
        <v>1</v>
      </c>
      <c r="M139" s="232"/>
      <c r="N139" s="400">
        <v>0</v>
      </c>
      <c r="O139" s="487" t="s">
        <v>823</v>
      </c>
    </row>
    <row r="140" s="400" customFormat="1" spans="1:14">
      <c r="A140" s="402" t="s">
        <v>384</v>
      </c>
      <c r="B140" s="400">
        <v>418</v>
      </c>
      <c r="C140" s="400">
        <v>40</v>
      </c>
      <c r="D140" s="400" t="s">
        <v>828</v>
      </c>
      <c r="E140" s="232" t="s">
        <v>829</v>
      </c>
      <c r="F140" s="400">
        <v>9</v>
      </c>
      <c r="L140" s="400">
        <v>1</v>
      </c>
      <c r="M140" s="232"/>
      <c r="N140" s="400">
        <v>0</v>
      </c>
    </row>
    <row r="141" s="400" customFormat="1" spans="1:14">
      <c r="A141" s="402" t="s">
        <v>48</v>
      </c>
      <c r="B141" s="400">
        <v>419</v>
      </c>
      <c r="C141" s="400">
        <v>50</v>
      </c>
      <c r="D141" s="400" t="s">
        <v>723</v>
      </c>
      <c r="E141" s="400" t="s">
        <v>724</v>
      </c>
      <c r="F141" s="400">
        <v>2</v>
      </c>
      <c r="L141" s="400">
        <v>1</v>
      </c>
      <c r="M141" s="232"/>
      <c r="N141" s="400">
        <v>0</v>
      </c>
    </row>
    <row r="142" s="400" customFormat="1" spans="1:14">
      <c r="A142" s="402" t="s">
        <v>50</v>
      </c>
      <c r="B142" s="400">
        <v>420</v>
      </c>
      <c r="C142" s="400">
        <v>50</v>
      </c>
      <c r="D142" s="400" t="s">
        <v>723</v>
      </c>
      <c r="E142" s="400" t="s">
        <v>724</v>
      </c>
      <c r="F142" s="400">
        <v>2</v>
      </c>
      <c r="L142" s="400">
        <v>1</v>
      </c>
      <c r="M142" s="232"/>
      <c r="N142" s="400">
        <v>0</v>
      </c>
    </row>
    <row r="143" s="400" customFormat="1" spans="1:14">
      <c r="A143" s="402" t="s">
        <v>52</v>
      </c>
      <c r="B143" s="400">
        <v>421</v>
      </c>
      <c r="C143" s="400">
        <v>50</v>
      </c>
      <c r="D143" s="400" t="s">
        <v>723</v>
      </c>
      <c r="E143" s="400" t="s">
        <v>724</v>
      </c>
      <c r="F143" s="400">
        <v>2</v>
      </c>
      <c r="L143" s="400">
        <v>1</v>
      </c>
      <c r="M143" s="232"/>
      <c r="N143" s="400">
        <v>0</v>
      </c>
    </row>
    <row r="144" s="400" customFormat="1" spans="1:14">
      <c r="A144" s="402" t="s">
        <v>53</v>
      </c>
      <c r="B144" s="400">
        <v>422</v>
      </c>
      <c r="C144" s="400">
        <v>50</v>
      </c>
      <c r="D144" s="400" t="s">
        <v>723</v>
      </c>
      <c r="E144" s="400" t="s">
        <v>724</v>
      </c>
      <c r="F144" s="400">
        <v>2</v>
      </c>
      <c r="L144" s="400">
        <v>1</v>
      </c>
      <c r="M144" s="232"/>
      <c r="N144" s="400">
        <v>0</v>
      </c>
    </row>
    <row r="145" s="369" customFormat="1" ht="15" spans="1:14">
      <c r="A145" s="404" t="s">
        <v>54</v>
      </c>
      <c r="B145" s="369">
        <v>423</v>
      </c>
      <c r="C145" s="369">
        <v>50</v>
      </c>
      <c r="D145" s="369" t="s">
        <v>723</v>
      </c>
      <c r="E145" s="369" t="s">
        <v>724</v>
      </c>
      <c r="F145" s="369">
        <v>2</v>
      </c>
      <c r="L145" s="369">
        <v>1</v>
      </c>
      <c r="N145" s="369">
        <v>0</v>
      </c>
    </row>
    <row r="146" s="400" customFormat="1" spans="1:14">
      <c r="A146" s="402" t="s">
        <v>63</v>
      </c>
      <c r="B146" s="400">
        <v>313</v>
      </c>
      <c r="C146" s="842">
        <v>40</v>
      </c>
      <c r="D146" s="400" t="s">
        <v>830</v>
      </c>
      <c r="E146" s="400" t="s">
        <v>831</v>
      </c>
      <c r="F146" s="400">
        <v>1</v>
      </c>
      <c r="L146" s="400">
        <v>1</v>
      </c>
      <c r="M146" s="400">
        <v>9</v>
      </c>
      <c r="N146" s="400">
        <v>0</v>
      </c>
    </row>
    <row r="147" s="400" customFormat="1" spans="1:14">
      <c r="A147" s="402" t="s">
        <v>404</v>
      </c>
      <c r="B147" s="400">
        <v>314</v>
      </c>
      <c r="C147" s="400">
        <v>20</v>
      </c>
      <c r="D147" s="400" t="s">
        <v>783</v>
      </c>
      <c r="E147" s="400" t="s">
        <v>784</v>
      </c>
      <c r="F147" s="400">
        <v>9</v>
      </c>
      <c r="L147" s="400">
        <v>1</v>
      </c>
      <c r="M147" s="400">
        <v>9</v>
      </c>
      <c r="N147" s="400">
        <v>0</v>
      </c>
    </row>
    <row r="148" s="400" customFormat="1" spans="1:14">
      <c r="A148" s="402" t="s">
        <v>67</v>
      </c>
      <c r="B148" s="400">
        <v>315</v>
      </c>
      <c r="C148" s="400">
        <v>50</v>
      </c>
      <c r="D148" s="400" t="s">
        <v>723</v>
      </c>
      <c r="E148" s="400" t="s">
        <v>724</v>
      </c>
      <c r="F148" s="400">
        <v>2</v>
      </c>
      <c r="L148" s="400">
        <v>1</v>
      </c>
      <c r="M148" s="400">
        <v>9</v>
      </c>
      <c r="N148" s="400">
        <v>0</v>
      </c>
    </row>
    <row r="149" s="400" customFormat="1" spans="1:14">
      <c r="A149" s="402" t="s">
        <v>68</v>
      </c>
      <c r="B149" s="400">
        <v>316</v>
      </c>
      <c r="C149" s="400">
        <v>50</v>
      </c>
      <c r="D149" s="400" t="s">
        <v>723</v>
      </c>
      <c r="E149" s="400" t="s">
        <v>724</v>
      </c>
      <c r="F149" s="400">
        <v>2</v>
      </c>
      <c r="L149" s="400">
        <v>1</v>
      </c>
      <c r="M149" s="400">
        <v>9</v>
      </c>
      <c r="N149" s="400">
        <v>0</v>
      </c>
    </row>
    <row r="150" s="369" customFormat="1" ht="15" spans="1:14">
      <c r="A150" s="404" t="s">
        <v>69</v>
      </c>
      <c r="B150" s="369">
        <v>317</v>
      </c>
      <c r="C150" s="369">
        <v>50</v>
      </c>
      <c r="D150" s="369" t="s">
        <v>723</v>
      </c>
      <c r="E150" s="369" t="s">
        <v>724</v>
      </c>
      <c r="F150" s="369">
        <v>2</v>
      </c>
      <c r="L150" s="369">
        <v>1</v>
      </c>
      <c r="M150" s="369">
        <v>9</v>
      </c>
      <c r="N150" s="369">
        <v>0</v>
      </c>
    </row>
    <row r="151" s="812" customFormat="1" spans="1:14">
      <c r="A151" s="843" t="s">
        <v>832</v>
      </c>
      <c r="B151" s="843">
        <v>318</v>
      </c>
      <c r="C151" s="842">
        <v>40</v>
      </c>
      <c r="D151" s="842" t="s">
        <v>760</v>
      </c>
      <c r="E151" s="842" t="s">
        <v>761</v>
      </c>
      <c r="F151" s="842">
        <v>1</v>
      </c>
      <c r="G151" s="842"/>
      <c r="H151" s="842"/>
      <c r="I151" s="842"/>
      <c r="J151" s="842"/>
      <c r="K151" s="842"/>
      <c r="L151" s="842">
        <v>1</v>
      </c>
      <c r="M151" s="842">
        <v>9</v>
      </c>
      <c r="N151" s="842">
        <v>0</v>
      </c>
    </row>
    <row r="152" s="812" customFormat="1" ht="15" spans="1:14">
      <c r="A152" s="843" t="s">
        <v>832</v>
      </c>
      <c r="B152" s="369">
        <v>319</v>
      </c>
      <c r="C152" s="842">
        <v>40</v>
      </c>
      <c r="D152" s="842" t="s">
        <v>760</v>
      </c>
      <c r="E152" s="842" t="s">
        <v>761</v>
      </c>
      <c r="F152" s="842">
        <v>1</v>
      </c>
      <c r="G152" s="842"/>
      <c r="H152" s="842"/>
      <c r="I152" s="842"/>
      <c r="J152" s="842"/>
      <c r="K152" s="842"/>
      <c r="L152" s="842">
        <v>1</v>
      </c>
      <c r="M152" s="842">
        <v>9</v>
      </c>
      <c r="N152" s="842">
        <v>0</v>
      </c>
    </row>
    <row r="153" s="812" customFormat="1" spans="1:14">
      <c r="A153" s="843" t="s">
        <v>832</v>
      </c>
      <c r="B153" s="843">
        <v>320</v>
      </c>
      <c r="C153" s="842">
        <v>40</v>
      </c>
      <c r="D153" s="842" t="s">
        <v>760</v>
      </c>
      <c r="E153" s="842" t="s">
        <v>761</v>
      </c>
      <c r="F153" s="842">
        <v>1</v>
      </c>
      <c r="G153" s="842"/>
      <c r="H153" s="842"/>
      <c r="I153" s="842"/>
      <c r="J153" s="842"/>
      <c r="K153" s="842"/>
      <c r="L153" s="842">
        <v>1</v>
      </c>
      <c r="M153" s="842">
        <v>9</v>
      </c>
      <c r="N153" s="842">
        <v>0</v>
      </c>
    </row>
    <row r="154" s="400" customFormat="1" spans="1:14">
      <c r="A154" s="402" t="s">
        <v>63</v>
      </c>
      <c r="B154" s="402">
        <v>350</v>
      </c>
      <c r="C154" s="842">
        <v>40</v>
      </c>
      <c r="D154" s="400" t="s">
        <v>830</v>
      </c>
      <c r="E154" s="400" t="s">
        <v>831</v>
      </c>
      <c r="F154" s="400">
        <v>1</v>
      </c>
      <c r="L154" s="400">
        <v>1</v>
      </c>
      <c r="M154" s="400">
        <v>9</v>
      </c>
      <c r="N154" s="400">
        <v>0</v>
      </c>
    </row>
    <row r="155" s="400" customFormat="1" spans="1:14">
      <c r="A155" s="402" t="s">
        <v>64</v>
      </c>
      <c r="B155" s="402">
        <v>351</v>
      </c>
      <c r="C155" s="400">
        <v>20</v>
      </c>
      <c r="D155" s="400" t="s">
        <v>783</v>
      </c>
      <c r="E155" s="400" t="s">
        <v>784</v>
      </c>
      <c r="F155" s="400">
        <v>9</v>
      </c>
      <c r="L155" s="400">
        <v>1</v>
      </c>
      <c r="M155" s="400">
        <v>9</v>
      </c>
      <c r="N155" s="400">
        <v>0</v>
      </c>
    </row>
    <row r="156" s="400" customFormat="1" spans="1:14">
      <c r="A156" s="402" t="s">
        <v>65</v>
      </c>
      <c r="B156" s="402">
        <v>352</v>
      </c>
      <c r="C156" s="400">
        <v>20</v>
      </c>
      <c r="D156" s="400" t="s">
        <v>783</v>
      </c>
      <c r="E156" s="400" t="s">
        <v>784</v>
      </c>
      <c r="F156" s="400">
        <v>9</v>
      </c>
      <c r="L156" s="400">
        <v>1</v>
      </c>
      <c r="M156" s="400">
        <v>9</v>
      </c>
      <c r="N156" s="400">
        <v>0</v>
      </c>
    </row>
    <row r="157" s="400" customFormat="1" spans="1:14">
      <c r="A157" s="402" t="s">
        <v>66</v>
      </c>
      <c r="B157" s="402">
        <v>353</v>
      </c>
      <c r="C157" s="400">
        <v>20</v>
      </c>
      <c r="D157" s="400" t="s">
        <v>783</v>
      </c>
      <c r="E157" s="400" t="s">
        <v>784</v>
      </c>
      <c r="F157" s="400">
        <v>9</v>
      </c>
      <c r="L157" s="400">
        <v>1</v>
      </c>
      <c r="M157" s="400">
        <v>9</v>
      </c>
      <c r="N157" s="400">
        <v>0</v>
      </c>
    </row>
    <row r="158" s="400" customFormat="1" spans="1:14">
      <c r="A158" s="402" t="s">
        <v>67</v>
      </c>
      <c r="B158" s="402">
        <v>354</v>
      </c>
      <c r="C158" s="400">
        <v>50</v>
      </c>
      <c r="D158" s="400" t="s">
        <v>723</v>
      </c>
      <c r="E158" s="400" t="s">
        <v>724</v>
      </c>
      <c r="F158" s="400">
        <v>2</v>
      </c>
      <c r="L158" s="400">
        <v>1</v>
      </c>
      <c r="M158" s="400">
        <v>9</v>
      </c>
      <c r="N158" s="400">
        <v>0</v>
      </c>
    </row>
    <row r="159" s="400" customFormat="1" spans="1:14">
      <c r="A159" s="402" t="s">
        <v>68</v>
      </c>
      <c r="B159" s="402">
        <v>355</v>
      </c>
      <c r="C159" s="400">
        <v>50</v>
      </c>
      <c r="D159" s="400" t="s">
        <v>723</v>
      </c>
      <c r="E159" s="400" t="s">
        <v>724</v>
      </c>
      <c r="F159" s="400">
        <v>2</v>
      </c>
      <c r="L159" s="400">
        <v>1</v>
      </c>
      <c r="M159" s="400">
        <v>9</v>
      </c>
      <c r="N159" s="400">
        <v>0</v>
      </c>
    </row>
    <row r="160" s="369" customFormat="1" ht="15" spans="1:14">
      <c r="A160" s="404" t="s">
        <v>69</v>
      </c>
      <c r="B160" s="402">
        <v>356</v>
      </c>
      <c r="C160" s="369">
        <v>50</v>
      </c>
      <c r="D160" s="369" t="s">
        <v>723</v>
      </c>
      <c r="E160" s="369" t="s">
        <v>724</v>
      </c>
      <c r="F160" s="369">
        <v>2</v>
      </c>
      <c r="L160" s="369">
        <v>1</v>
      </c>
      <c r="M160" s="369">
        <v>9</v>
      </c>
      <c r="N160" s="369">
        <v>0</v>
      </c>
    </row>
    <row r="161" s="812" customFormat="1" spans="1:14">
      <c r="A161" s="843" t="s">
        <v>832</v>
      </c>
      <c r="B161" s="402">
        <v>357</v>
      </c>
      <c r="C161" s="842">
        <v>40</v>
      </c>
      <c r="D161" s="842" t="s">
        <v>760</v>
      </c>
      <c r="E161" s="842" t="s">
        <v>761</v>
      </c>
      <c r="F161" s="842">
        <v>1</v>
      </c>
      <c r="G161" s="842"/>
      <c r="H161" s="842"/>
      <c r="I161" s="842"/>
      <c r="J161" s="842"/>
      <c r="K161" s="842"/>
      <c r="L161" s="842">
        <v>1</v>
      </c>
      <c r="M161" s="842">
        <v>9</v>
      </c>
      <c r="N161" s="842">
        <v>0</v>
      </c>
    </row>
    <row r="162" s="812" customFormat="1" spans="1:14">
      <c r="A162" s="843" t="s">
        <v>832</v>
      </c>
      <c r="B162" s="402">
        <v>358</v>
      </c>
      <c r="C162" s="842">
        <v>40</v>
      </c>
      <c r="D162" s="842" t="s">
        <v>760</v>
      </c>
      <c r="E162" s="842" t="s">
        <v>761</v>
      </c>
      <c r="F162" s="842">
        <v>1</v>
      </c>
      <c r="G162" s="842"/>
      <c r="H162" s="842"/>
      <c r="I162" s="842"/>
      <c r="J162" s="842"/>
      <c r="K162" s="842"/>
      <c r="L162" s="842">
        <v>1</v>
      </c>
      <c r="M162" s="842">
        <v>9</v>
      </c>
      <c r="N162" s="842">
        <v>0</v>
      </c>
    </row>
    <row r="163" s="812" customFormat="1" spans="1:14">
      <c r="A163" s="843" t="s">
        <v>832</v>
      </c>
      <c r="B163" s="402">
        <v>359</v>
      </c>
      <c r="C163" s="842">
        <v>40</v>
      </c>
      <c r="D163" s="842" t="s">
        <v>760</v>
      </c>
      <c r="E163" s="842" t="s">
        <v>761</v>
      </c>
      <c r="F163" s="842">
        <v>1</v>
      </c>
      <c r="G163" s="842"/>
      <c r="H163" s="842"/>
      <c r="I163" s="842"/>
      <c r="J163" s="842"/>
      <c r="K163" s="842"/>
      <c r="L163" s="842">
        <v>1</v>
      </c>
      <c r="M163" s="842">
        <v>9</v>
      </c>
      <c r="N163" s="842">
        <v>0</v>
      </c>
    </row>
    <row r="164" s="400" customFormat="1" spans="1:14">
      <c r="A164" s="810" t="s">
        <v>833</v>
      </c>
      <c r="B164" s="810">
        <v>326</v>
      </c>
      <c r="C164" s="810">
        <v>360</v>
      </c>
      <c r="D164" s="810" t="s">
        <v>755</v>
      </c>
      <c r="E164" s="810" t="s">
        <v>756</v>
      </c>
      <c r="F164" s="810">
        <v>5</v>
      </c>
      <c r="G164" s="810"/>
      <c r="H164" s="810"/>
      <c r="I164" s="830"/>
      <c r="J164" s="830"/>
      <c r="K164" s="833"/>
      <c r="L164" s="810">
        <v>1</v>
      </c>
      <c r="M164" s="810"/>
      <c r="N164" s="400">
        <v>0</v>
      </c>
    </row>
    <row r="165" s="810" customFormat="1" spans="1:14">
      <c r="A165" s="810" t="s">
        <v>834</v>
      </c>
      <c r="B165" s="810">
        <v>327</v>
      </c>
      <c r="C165" s="810">
        <v>362</v>
      </c>
      <c r="D165" s="810" t="s">
        <v>790</v>
      </c>
      <c r="E165" s="810" t="s">
        <v>791</v>
      </c>
      <c r="F165" s="810">
        <v>7</v>
      </c>
      <c r="L165" s="810">
        <v>1</v>
      </c>
      <c r="N165" s="400">
        <v>0</v>
      </c>
    </row>
    <row r="166" s="400" customFormat="1" spans="1:14">
      <c r="A166" s="810" t="s">
        <v>835</v>
      </c>
      <c r="B166" s="810">
        <v>328</v>
      </c>
      <c r="C166" s="810">
        <v>363</v>
      </c>
      <c r="D166" s="810" t="s">
        <v>758</v>
      </c>
      <c r="E166" s="810" t="s">
        <v>759</v>
      </c>
      <c r="F166" s="810">
        <v>4</v>
      </c>
      <c r="G166" s="810"/>
      <c r="H166" s="810"/>
      <c r="I166" s="830"/>
      <c r="J166" s="830"/>
      <c r="K166" s="833"/>
      <c r="L166" s="810">
        <v>1</v>
      </c>
      <c r="M166" s="810"/>
      <c r="N166" s="400">
        <v>0</v>
      </c>
    </row>
    <row r="167" s="400" customFormat="1" spans="1:14">
      <c r="A167" s="810" t="s">
        <v>836</v>
      </c>
      <c r="B167" s="810">
        <v>329</v>
      </c>
      <c r="C167" s="810">
        <v>364</v>
      </c>
      <c r="D167" s="810" t="s">
        <v>760</v>
      </c>
      <c r="E167" s="810" t="s">
        <v>761</v>
      </c>
      <c r="F167" s="810">
        <v>1</v>
      </c>
      <c r="G167" s="810"/>
      <c r="H167" s="810"/>
      <c r="I167" s="830"/>
      <c r="J167" s="830"/>
      <c r="K167" s="833"/>
      <c r="L167" s="810">
        <v>1</v>
      </c>
      <c r="M167" s="810"/>
      <c r="N167" s="400">
        <v>0</v>
      </c>
    </row>
    <row r="168" s="810" customFormat="1" spans="1:14">
      <c r="A168" s="810" t="s">
        <v>837</v>
      </c>
      <c r="B168" s="810">
        <v>330</v>
      </c>
      <c r="C168" s="810">
        <v>364</v>
      </c>
      <c r="D168" s="810" t="s">
        <v>783</v>
      </c>
      <c r="E168" s="810" t="s">
        <v>789</v>
      </c>
      <c r="F168" s="810">
        <v>10</v>
      </c>
      <c r="L168" s="810">
        <v>1</v>
      </c>
      <c r="N168" s="400">
        <v>0</v>
      </c>
    </row>
    <row r="169" s="810" customFormat="1" spans="1:14">
      <c r="A169" s="810" t="s">
        <v>838</v>
      </c>
      <c r="B169" s="810">
        <v>331</v>
      </c>
      <c r="C169" s="810">
        <v>365</v>
      </c>
      <c r="D169" s="810" t="s">
        <v>733</v>
      </c>
      <c r="E169" s="810" t="s">
        <v>734</v>
      </c>
      <c r="F169" s="810">
        <v>3</v>
      </c>
      <c r="L169" s="810">
        <v>1</v>
      </c>
      <c r="N169" s="400">
        <v>0</v>
      </c>
    </row>
    <row r="170" s="811" customFormat="1" ht="15" spans="1:14">
      <c r="A170" s="811" t="s">
        <v>839</v>
      </c>
      <c r="B170" s="810">
        <v>332</v>
      </c>
      <c r="C170" s="810">
        <v>366</v>
      </c>
      <c r="D170" s="811" t="s">
        <v>715</v>
      </c>
      <c r="E170" s="811" t="s">
        <v>716</v>
      </c>
      <c r="F170" s="811">
        <v>3</v>
      </c>
      <c r="L170" s="811">
        <v>1</v>
      </c>
      <c r="N170" s="369">
        <v>0</v>
      </c>
    </row>
    <row r="171" s="400" customFormat="1" spans="1:14">
      <c r="A171" s="810" t="s">
        <v>840</v>
      </c>
      <c r="B171" s="810">
        <v>333</v>
      </c>
      <c r="C171" s="810">
        <v>367</v>
      </c>
      <c r="D171" s="810" t="s">
        <v>762</v>
      </c>
      <c r="E171" s="810" t="s">
        <v>763</v>
      </c>
      <c r="F171" s="810">
        <v>7</v>
      </c>
      <c r="G171" s="810"/>
      <c r="H171" s="810"/>
      <c r="I171" s="830"/>
      <c r="J171" s="830"/>
      <c r="K171" s="833"/>
      <c r="L171" s="810">
        <v>1</v>
      </c>
      <c r="M171" s="810"/>
      <c r="N171" s="400">
        <v>0</v>
      </c>
    </row>
    <row r="172" s="400" customFormat="1" spans="1:14">
      <c r="A172" s="810" t="s">
        <v>841</v>
      </c>
      <c r="B172" s="810">
        <v>334</v>
      </c>
      <c r="C172" s="810">
        <v>368</v>
      </c>
      <c r="D172" s="810" t="s">
        <v>753</v>
      </c>
      <c r="E172" s="810" t="s">
        <v>754</v>
      </c>
      <c r="F172" s="810">
        <v>2</v>
      </c>
      <c r="G172" s="810"/>
      <c r="H172" s="810"/>
      <c r="I172" s="830"/>
      <c r="J172" s="830"/>
      <c r="K172" s="833"/>
      <c r="L172" s="810">
        <v>1</v>
      </c>
      <c r="M172" s="810"/>
      <c r="N172" s="400">
        <v>0</v>
      </c>
    </row>
    <row r="173" s="400" customFormat="1" spans="1:14">
      <c r="A173" s="810" t="s">
        <v>842</v>
      </c>
      <c r="B173" s="810">
        <v>335</v>
      </c>
      <c r="C173" s="810">
        <v>370</v>
      </c>
      <c r="D173" s="810" t="s">
        <v>723</v>
      </c>
      <c r="E173" s="810" t="s">
        <v>724</v>
      </c>
      <c r="F173" s="810">
        <v>2</v>
      </c>
      <c r="G173" s="810"/>
      <c r="H173" s="810"/>
      <c r="I173" s="830"/>
      <c r="J173" s="830"/>
      <c r="K173" s="833"/>
      <c r="L173" s="810">
        <v>1</v>
      </c>
      <c r="M173" s="810"/>
      <c r="N173" s="400">
        <v>0</v>
      </c>
    </row>
    <row r="174" s="400" customFormat="1" spans="1:14">
      <c r="A174" s="810" t="s">
        <v>843</v>
      </c>
      <c r="B174" s="810">
        <v>336</v>
      </c>
      <c r="C174" s="810">
        <v>370</v>
      </c>
      <c r="D174" s="810" t="s">
        <v>723</v>
      </c>
      <c r="E174" s="810" t="s">
        <v>724</v>
      </c>
      <c r="F174" s="810">
        <v>2</v>
      </c>
      <c r="G174" s="810"/>
      <c r="H174" s="810"/>
      <c r="I174" s="830"/>
      <c r="J174" s="830"/>
      <c r="K174" s="833"/>
      <c r="L174" s="810">
        <v>1</v>
      </c>
      <c r="M174" s="810"/>
      <c r="N174" s="400">
        <v>0</v>
      </c>
    </row>
    <row r="175" s="400" customFormat="1" spans="1:14">
      <c r="A175" s="810" t="s">
        <v>844</v>
      </c>
      <c r="B175" s="810">
        <v>337</v>
      </c>
      <c r="C175" s="810">
        <v>370</v>
      </c>
      <c r="D175" s="810" t="s">
        <v>723</v>
      </c>
      <c r="E175" s="810" t="s">
        <v>724</v>
      </c>
      <c r="F175" s="810">
        <v>2</v>
      </c>
      <c r="G175" s="810"/>
      <c r="H175" s="810"/>
      <c r="I175" s="830"/>
      <c r="J175" s="830"/>
      <c r="K175" s="833"/>
      <c r="L175" s="810">
        <v>1</v>
      </c>
      <c r="M175" s="810"/>
      <c r="N175" s="400">
        <v>0</v>
      </c>
    </row>
    <row r="176" s="400" customFormat="1" spans="1:14">
      <c r="A176" s="810" t="s">
        <v>845</v>
      </c>
      <c r="B176" s="810">
        <v>338</v>
      </c>
      <c r="C176" s="810">
        <v>370</v>
      </c>
      <c r="D176" s="810" t="s">
        <v>723</v>
      </c>
      <c r="E176" s="810" t="s">
        <v>724</v>
      </c>
      <c r="F176" s="810">
        <v>2</v>
      </c>
      <c r="G176" s="810"/>
      <c r="H176" s="810"/>
      <c r="I176" s="830"/>
      <c r="J176" s="830"/>
      <c r="K176" s="833"/>
      <c r="L176" s="810">
        <v>1</v>
      </c>
      <c r="M176" s="810"/>
      <c r="N176" s="400">
        <v>0</v>
      </c>
    </row>
    <row r="177" s="400" customFormat="1" spans="1:14">
      <c r="A177" s="810" t="s">
        <v>846</v>
      </c>
      <c r="B177" s="810">
        <v>339</v>
      </c>
      <c r="C177" s="810">
        <v>370</v>
      </c>
      <c r="D177" s="810" t="s">
        <v>723</v>
      </c>
      <c r="E177" s="810" t="s">
        <v>724</v>
      </c>
      <c r="F177" s="810">
        <v>2</v>
      </c>
      <c r="G177" s="810"/>
      <c r="H177" s="810"/>
      <c r="I177" s="830"/>
      <c r="J177" s="830"/>
      <c r="K177" s="833"/>
      <c r="L177" s="810">
        <v>1</v>
      </c>
      <c r="M177" s="810"/>
      <c r="N177" s="400">
        <v>0</v>
      </c>
    </row>
    <row r="178" s="400" customFormat="1" spans="1:14">
      <c r="A178" s="810" t="s">
        <v>847</v>
      </c>
      <c r="B178" s="810">
        <v>340</v>
      </c>
      <c r="C178" s="810">
        <v>370</v>
      </c>
      <c r="D178" s="810" t="s">
        <v>723</v>
      </c>
      <c r="E178" s="810" t="s">
        <v>724</v>
      </c>
      <c r="F178" s="810">
        <v>2</v>
      </c>
      <c r="G178" s="810"/>
      <c r="H178" s="810"/>
      <c r="I178" s="830"/>
      <c r="J178" s="830"/>
      <c r="K178" s="833"/>
      <c r="L178" s="810">
        <v>1</v>
      </c>
      <c r="M178" s="810"/>
      <c r="N178" s="400">
        <v>0</v>
      </c>
    </row>
    <row r="179" s="400" customFormat="1" spans="1:14">
      <c r="A179" s="810" t="s">
        <v>848</v>
      </c>
      <c r="B179" s="810">
        <v>341</v>
      </c>
      <c r="C179" s="810">
        <v>370</v>
      </c>
      <c r="D179" s="810" t="s">
        <v>723</v>
      </c>
      <c r="E179" s="810" t="s">
        <v>724</v>
      </c>
      <c r="F179" s="810">
        <v>2</v>
      </c>
      <c r="G179" s="810"/>
      <c r="H179" s="810"/>
      <c r="I179" s="830"/>
      <c r="J179" s="830"/>
      <c r="K179" s="833"/>
      <c r="L179" s="810">
        <v>1</v>
      </c>
      <c r="M179" s="810"/>
      <c r="N179" s="400">
        <v>0</v>
      </c>
    </row>
    <row r="180" s="811" customFormat="1" ht="15" spans="1:14">
      <c r="A180" s="811" t="s">
        <v>839</v>
      </c>
      <c r="B180" s="811">
        <v>342</v>
      </c>
      <c r="C180" s="811">
        <v>366</v>
      </c>
      <c r="D180" s="811" t="s">
        <v>715</v>
      </c>
      <c r="E180" s="811" t="s">
        <v>716</v>
      </c>
      <c r="F180" s="811">
        <v>3</v>
      </c>
      <c r="L180" s="811">
        <v>1</v>
      </c>
      <c r="N180" s="369">
        <v>0</v>
      </c>
    </row>
    <row r="181" s="400" customFormat="1" spans="1:14">
      <c r="A181" s="402" t="s">
        <v>849</v>
      </c>
      <c r="B181" s="400">
        <v>10008</v>
      </c>
      <c r="C181" s="400">
        <v>369</v>
      </c>
      <c r="D181" s="400" t="s">
        <v>850</v>
      </c>
      <c r="E181" s="400" t="s">
        <v>851</v>
      </c>
      <c r="F181" s="400">
        <v>0</v>
      </c>
      <c r="G181" s="400">
        <v>2</v>
      </c>
      <c r="H181" s="400">
        <v>2</v>
      </c>
      <c r="I181" s="845" t="s">
        <v>128</v>
      </c>
      <c r="J181" s="845" t="s">
        <v>129</v>
      </c>
      <c r="K181" s="400" t="s">
        <v>852</v>
      </c>
      <c r="L181" s="400">
        <v>1</v>
      </c>
      <c r="M181" s="400">
        <v>8</v>
      </c>
      <c r="N181" s="400">
        <v>0</v>
      </c>
    </row>
    <row r="182" s="369" customFormat="1" ht="15" spans="1:14">
      <c r="A182" s="404" t="s">
        <v>429</v>
      </c>
      <c r="B182" s="369">
        <v>360</v>
      </c>
      <c r="C182" s="369">
        <v>5</v>
      </c>
      <c r="D182" s="811" t="s">
        <v>783</v>
      </c>
      <c r="E182" s="811" t="s">
        <v>784</v>
      </c>
      <c r="F182" s="369">
        <v>10</v>
      </c>
      <c r="L182" s="369">
        <v>0</v>
      </c>
      <c r="N182" s="369">
        <v>0</v>
      </c>
    </row>
    <row r="183" s="400" customFormat="1" spans="1:14">
      <c r="A183" s="402" t="s">
        <v>434</v>
      </c>
      <c r="B183" s="400">
        <v>323</v>
      </c>
      <c r="C183" s="400">
        <v>2</v>
      </c>
      <c r="D183" s="400" t="s">
        <v>793</v>
      </c>
      <c r="E183" s="400" t="s">
        <v>853</v>
      </c>
      <c r="F183" s="400">
        <v>5</v>
      </c>
      <c r="L183" s="400">
        <v>1</v>
      </c>
      <c r="M183" s="400">
        <v>10</v>
      </c>
      <c r="N183" s="400">
        <v>0</v>
      </c>
    </row>
    <row r="184" s="400" customFormat="1" spans="1:14">
      <c r="A184" s="835" t="s">
        <v>439</v>
      </c>
      <c r="B184" s="400">
        <v>324</v>
      </c>
      <c r="C184" s="400">
        <v>3</v>
      </c>
      <c r="D184" s="400" t="s">
        <v>733</v>
      </c>
      <c r="E184" s="400" t="s">
        <v>734</v>
      </c>
      <c r="F184" s="400">
        <v>3</v>
      </c>
      <c r="I184" s="834"/>
      <c r="J184" s="834"/>
      <c r="L184" s="400">
        <v>1</v>
      </c>
      <c r="M184" s="400">
        <v>10</v>
      </c>
      <c r="N184" s="400">
        <v>0</v>
      </c>
    </row>
    <row r="185" s="400" customFormat="1" spans="1:15">
      <c r="A185" s="835" t="s">
        <v>440</v>
      </c>
      <c r="B185" s="400">
        <v>325</v>
      </c>
      <c r="C185" s="400">
        <v>1</v>
      </c>
      <c r="D185" s="400" t="s">
        <v>854</v>
      </c>
      <c r="E185" s="400" t="s">
        <v>855</v>
      </c>
      <c r="F185" s="400">
        <v>22</v>
      </c>
      <c r="I185" s="834"/>
      <c r="J185" s="834"/>
      <c r="L185" s="400">
        <v>1</v>
      </c>
      <c r="M185" s="400">
        <v>10</v>
      </c>
      <c r="N185" s="400">
        <v>0</v>
      </c>
      <c r="O185" s="487"/>
    </row>
    <row r="186" s="400" customFormat="1" spans="1:14">
      <c r="A186" s="402" t="s">
        <v>63</v>
      </c>
      <c r="B186" s="402">
        <v>364</v>
      </c>
      <c r="C186" s="842">
        <v>40</v>
      </c>
      <c r="D186" s="400" t="s">
        <v>830</v>
      </c>
      <c r="E186" s="400" t="s">
        <v>831</v>
      </c>
      <c r="F186" s="400">
        <v>1</v>
      </c>
      <c r="L186" s="400">
        <v>1</v>
      </c>
      <c r="N186" s="400">
        <v>0</v>
      </c>
    </row>
    <row r="187" s="400" customFormat="1" spans="1:14">
      <c r="A187" s="402" t="s">
        <v>434</v>
      </c>
      <c r="B187" s="402">
        <v>365</v>
      </c>
      <c r="C187" s="400">
        <v>2</v>
      </c>
      <c r="D187" s="400" t="s">
        <v>793</v>
      </c>
      <c r="E187" s="400" t="s">
        <v>853</v>
      </c>
      <c r="F187" s="400">
        <v>5</v>
      </c>
      <c r="L187" s="400">
        <v>1</v>
      </c>
      <c r="M187" s="400">
        <v>10</v>
      </c>
      <c r="N187" s="400">
        <v>0</v>
      </c>
    </row>
    <row r="188" s="400" customFormat="1" spans="1:14">
      <c r="A188" s="835" t="s">
        <v>439</v>
      </c>
      <c r="B188" s="402">
        <v>366</v>
      </c>
      <c r="C188" s="400">
        <v>3</v>
      </c>
      <c r="D188" s="400" t="s">
        <v>733</v>
      </c>
      <c r="E188" s="400" t="s">
        <v>734</v>
      </c>
      <c r="F188" s="400">
        <v>3</v>
      </c>
      <c r="I188" s="834"/>
      <c r="J188" s="834"/>
      <c r="L188" s="400">
        <v>1</v>
      </c>
      <c r="M188" s="400">
        <v>10</v>
      </c>
      <c r="N188" s="400">
        <v>0</v>
      </c>
    </row>
    <row r="189" s="400" customFormat="1" ht="15" spans="1:15">
      <c r="A189" s="841" t="s">
        <v>448</v>
      </c>
      <c r="B189" s="402">
        <v>367</v>
      </c>
      <c r="C189" s="400">
        <v>1</v>
      </c>
      <c r="D189" s="400" t="s">
        <v>854</v>
      </c>
      <c r="E189" s="400" t="s">
        <v>855</v>
      </c>
      <c r="F189" s="400">
        <v>22</v>
      </c>
      <c r="I189" s="834"/>
      <c r="J189" s="834"/>
      <c r="L189" s="400">
        <v>1</v>
      </c>
      <c r="M189" s="400">
        <v>10</v>
      </c>
      <c r="N189" s="400">
        <v>0</v>
      </c>
      <c r="O189" s="487"/>
    </row>
    <row r="190" s="369" customFormat="1" ht="15.75" spans="1:15">
      <c r="A190" s="404" t="s">
        <v>450</v>
      </c>
      <c r="B190" s="404">
        <v>368</v>
      </c>
      <c r="C190" s="369">
        <v>1</v>
      </c>
      <c r="D190" s="369" t="s">
        <v>854</v>
      </c>
      <c r="E190" s="369" t="s">
        <v>855</v>
      </c>
      <c r="F190" s="369">
        <v>22</v>
      </c>
      <c r="I190" s="846"/>
      <c r="J190" s="846"/>
      <c r="L190" s="369">
        <v>1</v>
      </c>
      <c r="M190" s="369">
        <v>10</v>
      </c>
      <c r="N190" s="369">
        <v>0</v>
      </c>
      <c r="O190" s="490"/>
    </row>
    <row r="191" s="400" customFormat="1" spans="1:14">
      <c r="A191" s="844" t="s">
        <v>451</v>
      </c>
      <c r="B191" s="844">
        <v>439</v>
      </c>
      <c r="C191" s="844">
        <v>439</v>
      </c>
      <c r="D191" s="844" t="s">
        <v>856</v>
      </c>
      <c r="E191" s="844" t="s">
        <v>857</v>
      </c>
      <c r="F191" s="835">
        <v>12</v>
      </c>
      <c r="G191" s="844"/>
      <c r="H191" s="844"/>
      <c r="I191" s="844"/>
      <c r="J191" s="844"/>
      <c r="K191" s="844"/>
      <c r="L191" s="844">
        <v>1</v>
      </c>
      <c r="M191" s="844">
        <v>9</v>
      </c>
      <c r="N191" s="844">
        <v>0</v>
      </c>
    </row>
    <row r="192" s="400" customFormat="1" spans="1:14">
      <c r="A192" s="844" t="s">
        <v>455</v>
      </c>
      <c r="B192" s="844">
        <v>440</v>
      </c>
      <c r="C192" s="844">
        <v>440</v>
      </c>
      <c r="D192" s="844" t="s">
        <v>783</v>
      </c>
      <c r="E192" s="844" t="s">
        <v>784</v>
      </c>
      <c r="F192" s="844">
        <v>9</v>
      </c>
      <c r="G192" s="844"/>
      <c r="H192" s="844"/>
      <c r="I192" s="844"/>
      <c r="J192" s="844"/>
      <c r="K192" s="844"/>
      <c r="L192" s="844">
        <v>1</v>
      </c>
      <c r="M192" s="844">
        <v>9</v>
      </c>
      <c r="N192" s="844">
        <v>0</v>
      </c>
    </row>
    <row r="193" s="400" customFormat="1" spans="1:14">
      <c r="A193" s="844" t="s">
        <v>457</v>
      </c>
      <c r="B193" s="844">
        <v>441</v>
      </c>
      <c r="C193" s="844">
        <v>441</v>
      </c>
      <c r="D193" s="844" t="s">
        <v>723</v>
      </c>
      <c r="E193" s="844" t="s">
        <v>724</v>
      </c>
      <c r="F193" s="844">
        <v>2</v>
      </c>
      <c r="G193" s="844"/>
      <c r="H193" s="844"/>
      <c r="I193" s="844"/>
      <c r="J193" s="844"/>
      <c r="K193" s="844"/>
      <c r="L193" s="844">
        <v>1</v>
      </c>
      <c r="M193" s="844">
        <v>9</v>
      </c>
      <c r="N193" s="844">
        <v>0</v>
      </c>
    </row>
    <row r="194" s="400" customFormat="1" spans="1:14">
      <c r="A194" s="844" t="s">
        <v>459</v>
      </c>
      <c r="B194" s="844">
        <v>442</v>
      </c>
      <c r="C194" s="844">
        <v>442</v>
      </c>
      <c r="D194" s="844" t="s">
        <v>723</v>
      </c>
      <c r="E194" s="844" t="s">
        <v>724</v>
      </c>
      <c r="F194" s="844">
        <v>2</v>
      </c>
      <c r="G194" s="844"/>
      <c r="H194" s="844"/>
      <c r="I194" s="844"/>
      <c r="J194" s="844"/>
      <c r="K194" s="844"/>
      <c r="L194" s="844">
        <v>1</v>
      </c>
      <c r="M194" s="844">
        <v>9</v>
      </c>
      <c r="N194" s="844">
        <v>0</v>
      </c>
    </row>
    <row r="195" s="400" customFormat="1" spans="1:14">
      <c r="A195" s="844" t="s">
        <v>461</v>
      </c>
      <c r="B195" s="844">
        <v>443</v>
      </c>
      <c r="C195" s="844">
        <v>443</v>
      </c>
      <c r="D195" s="844" t="s">
        <v>723</v>
      </c>
      <c r="E195" s="844" t="s">
        <v>724</v>
      </c>
      <c r="F195" s="844">
        <v>2</v>
      </c>
      <c r="G195" s="844"/>
      <c r="H195" s="844"/>
      <c r="I195" s="844"/>
      <c r="J195" s="844"/>
      <c r="K195" s="844"/>
      <c r="L195" s="844">
        <v>1</v>
      </c>
      <c r="M195" s="844">
        <v>9</v>
      </c>
      <c r="N195" s="844">
        <v>0</v>
      </c>
    </row>
    <row r="196" s="400" customFormat="1" spans="1:14">
      <c r="A196" s="844" t="s">
        <v>462</v>
      </c>
      <c r="B196" s="844">
        <v>444</v>
      </c>
      <c r="C196" s="844">
        <v>444</v>
      </c>
      <c r="D196" s="847" t="s">
        <v>760</v>
      </c>
      <c r="E196" s="847" t="s">
        <v>761</v>
      </c>
      <c r="F196" s="835">
        <v>1</v>
      </c>
      <c r="G196" s="844"/>
      <c r="H196" s="844"/>
      <c r="I196" s="844"/>
      <c r="J196" s="844"/>
      <c r="K196" s="844"/>
      <c r="L196" s="844">
        <v>1</v>
      </c>
      <c r="M196" s="844">
        <v>9</v>
      </c>
      <c r="N196" s="844">
        <v>0</v>
      </c>
    </row>
    <row r="197" s="400" customFormat="1" spans="1:14">
      <c r="A197" s="844" t="s">
        <v>463</v>
      </c>
      <c r="B197" s="844">
        <v>445</v>
      </c>
      <c r="C197" s="844">
        <v>445</v>
      </c>
      <c r="D197" s="847" t="s">
        <v>760</v>
      </c>
      <c r="E197" s="847" t="s">
        <v>761</v>
      </c>
      <c r="F197" s="835">
        <v>1</v>
      </c>
      <c r="G197" s="844"/>
      <c r="H197" s="844"/>
      <c r="I197" s="844"/>
      <c r="J197" s="844"/>
      <c r="K197" s="844"/>
      <c r="L197" s="844">
        <v>1</v>
      </c>
      <c r="M197" s="844">
        <v>9</v>
      </c>
      <c r="N197" s="844">
        <v>0</v>
      </c>
    </row>
    <row r="198" s="400" customFormat="1" spans="1:14">
      <c r="A198" s="844" t="s">
        <v>464</v>
      </c>
      <c r="B198" s="844">
        <v>446</v>
      </c>
      <c r="C198" s="844">
        <v>446</v>
      </c>
      <c r="D198" s="847" t="s">
        <v>760</v>
      </c>
      <c r="E198" s="847" t="s">
        <v>761</v>
      </c>
      <c r="F198" s="835">
        <v>1</v>
      </c>
      <c r="G198" s="844"/>
      <c r="H198" s="844"/>
      <c r="I198" s="844"/>
      <c r="J198" s="844"/>
      <c r="K198" s="844"/>
      <c r="L198" s="844">
        <v>1</v>
      </c>
      <c r="M198" s="844">
        <v>9</v>
      </c>
      <c r="N198" s="844">
        <v>0</v>
      </c>
    </row>
    <row r="199" s="400" customFormat="1" spans="1:19">
      <c r="A199" s="844" t="s">
        <v>858</v>
      </c>
      <c r="B199" s="844">
        <v>10009</v>
      </c>
      <c r="C199" s="844">
        <v>10008</v>
      </c>
      <c r="D199" s="844" t="s">
        <v>859</v>
      </c>
      <c r="E199" s="844" t="s">
        <v>860</v>
      </c>
      <c r="F199" s="844">
        <v>0</v>
      </c>
      <c r="G199" s="844"/>
      <c r="H199" s="844">
        <v>1</v>
      </c>
      <c r="I199" s="400" t="s">
        <v>436</v>
      </c>
      <c r="J199" s="400" t="s">
        <v>452</v>
      </c>
      <c r="K199" s="487" t="s">
        <v>861</v>
      </c>
      <c r="L199" s="844">
        <v>1</v>
      </c>
      <c r="M199" s="844">
        <v>9</v>
      </c>
      <c r="N199" s="844">
        <v>0</v>
      </c>
      <c r="P199" s="400">
        <v>11</v>
      </c>
      <c r="Q199" s="400" t="s">
        <v>862</v>
      </c>
      <c r="R199" s="400" t="s">
        <v>863</v>
      </c>
      <c r="S199" s="400" t="s">
        <v>864</v>
      </c>
    </row>
    <row r="200" s="400" customFormat="1" ht="15" spans="1:19">
      <c r="A200" s="848" t="s">
        <v>865</v>
      </c>
      <c r="B200" s="848">
        <v>10010</v>
      </c>
      <c r="C200" s="848">
        <v>10008</v>
      </c>
      <c r="D200" s="848" t="s">
        <v>859</v>
      </c>
      <c r="E200" s="848" t="s">
        <v>860</v>
      </c>
      <c r="F200" s="848">
        <v>0</v>
      </c>
      <c r="G200" s="844"/>
      <c r="H200" s="848">
        <v>1</v>
      </c>
      <c r="I200" s="848" t="s">
        <v>460</v>
      </c>
      <c r="J200" s="848" t="s">
        <v>465</v>
      </c>
      <c r="K200" s="487" t="s">
        <v>861</v>
      </c>
      <c r="L200" s="848">
        <v>1</v>
      </c>
      <c r="M200" s="848">
        <v>9</v>
      </c>
      <c r="N200" s="848">
        <v>0</v>
      </c>
      <c r="P200" s="400">
        <v>11</v>
      </c>
      <c r="Q200" s="400" t="s">
        <v>866</v>
      </c>
      <c r="R200" s="400" t="s">
        <v>863</v>
      </c>
      <c r="S200" s="400" t="s">
        <v>864</v>
      </c>
    </row>
    <row r="201" s="400" customFormat="1" ht="15" spans="1:14">
      <c r="A201" s="844" t="s">
        <v>451</v>
      </c>
      <c r="B201" s="844">
        <v>447</v>
      </c>
      <c r="C201" s="844">
        <v>439</v>
      </c>
      <c r="D201" s="844" t="s">
        <v>856</v>
      </c>
      <c r="E201" s="844" t="s">
        <v>857</v>
      </c>
      <c r="F201" s="835">
        <v>12</v>
      </c>
      <c r="G201" s="844"/>
      <c r="H201" s="844"/>
      <c r="I201" s="844"/>
      <c r="J201" s="844"/>
      <c r="K201" s="844"/>
      <c r="L201" s="844">
        <v>1</v>
      </c>
      <c r="M201" s="844">
        <v>9</v>
      </c>
      <c r="N201" s="844">
        <v>0</v>
      </c>
    </row>
    <row r="202" s="400" customFormat="1" spans="1:14">
      <c r="A202" s="844" t="s">
        <v>466</v>
      </c>
      <c r="B202" s="844">
        <v>448</v>
      </c>
      <c r="C202" s="844">
        <v>440</v>
      </c>
      <c r="D202" s="844" t="s">
        <v>783</v>
      </c>
      <c r="E202" s="844" t="s">
        <v>784</v>
      </c>
      <c r="F202" s="844">
        <v>9</v>
      </c>
      <c r="G202" s="844"/>
      <c r="H202" s="844"/>
      <c r="I202" s="844"/>
      <c r="J202" s="844"/>
      <c r="K202" s="844"/>
      <c r="L202" s="844">
        <v>1</v>
      </c>
      <c r="M202" s="844">
        <v>9</v>
      </c>
      <c r="N202" s="844">
        <v>0</v>
      </c>
    </row>
    <row r="203" s="400" customFormat="1" spans="1:14">
      <c r="A203" s="844" t="s">
        <v>467</v>
      </c>
      <c r="B203" s="844">
        <v>449</v>
      </c>
      <c r="C203" s="844">
        <v>441</v>
      </c>
      <c r="D203" s="844" t="s">
        <v>723</v>
      </c>
      <c r="E203" s="844" t="s">
        <v>724</v>
      </c>
      <c r="F203" s="844">
        <v>2</v>
      </c>
      <c r="G203" s="844"/>
      <c r="H203" s="844"/>
      <c r="I203" s="844"/>
      <c r="J203" s="844"/>
      <c r="K203" s="844"/>
      <c r="L203" s="844">
        <v>1</v>
      </c>
      <c r="M203" s="844">
        <v>9</v>
      </c>
      <c r="N203" s="844">
        <v>0</v>
      </c>
    </row>
    <row r="204" s="400" customFormat="1" spans="1:14">
      <c r="A204" s="844" t="s">
        <v>469</v>
      </c>
      <c r="B204" s="844">
        <v>450</v>
      </c>
      <c r="C204" s="844">
        <v>442</v>
      </c>
      <c r="D204" s="844" t="s">
        <v>723</v>
      </c>
      <c r="E204" s="844" t="s">
        <v>724</v>
      </c>
      <c r="F204" s="844">
        <v>2</v>
      </c>
      <c r="G204" s="844"/>
      <c r="H204" s="844"/>
      <c r="I204" s="844"/>
      <c r="J204" s="844"/>
      <c r="K204" s="844"/>
      <c r="L204" s="844">
        <v>1</v>
      </c>
      <c r="M204" s="844">
        <v>9</v>
      </c>
      <c r="N204" s="844">
        <v>0</v>
      </c>
    </row>
    <row r="205" s="400" customFormat="1" spans="1:14">
      <c r="A205" s="844" t="s">
        <v>471</v>
      </c>
      <c r="B205" s="844">
        <v>451</v>
      </c>
      <c r="C205" s="844">
        <v>443</v>
      </c>
      <c r="D205" s="844" t="s">
        <v>723</v>
      </c>
      <c r="E205" s="844" t="s">
        <v>724</v>
      </c>
      <c r="F205" s="844">
        <v>2</v>
      </c>
      <c r="G205" s="844"/>
      <c r="H205" s="844"/>
      <c r="I205" s="844"/>
      <c r="J205" s="844"/>
      <c r="K205" s="844"/>
      <c r="L205" s="844">
        <v>1</v>
      </c>
      <c r="M205" s="844">
        <v>9</v>
      </c>
      <c r="N205" s="844">
        <v>0</v>
      </c>
    </row>
    <row r="206" s="400" customFormat="1" spans="1:14">
      <c r="A206" s="844" t="s">
        <v>462</v>
      </c>
      <c r="B206" s="844">
        <v>452</v>
      </c>
      <c r="C206" s="844">
        <v>444</v>
      </c>
      <c r="D206" s="847" t="s">
        <v>760</v>
      </c>
      <c r="E206" s="847" t="s">
        <v>761</v>
      </c>
      <c r="F206" s="835">
        <v>1</v>
      </c>
      <c r="G206" s="844"/>
      <c r="H206" s="844"/>
      <c r="I206" s="844"/>
      <c r="J206" s="844"/>
      <c r="K206" s="844"/>
      <c r="L206" s="844">
        <v>1</v>
      </c>
      <c r="M206" s="844">
        <v>9</v>
      </c>
      <c r="N206" s="844">
        <v>0</v>
      </c>
    </row>
    <row r="207" s="400" customFormat="1" spans="1:14">
      <c r="A207" s="844" t="s">
        <v>463</v>
      </c>
      <c r="B207" s="844">
        <v>453</v>
      </c>
      <c r="C207" s="844">
        <v>445</v>
      </c>
      <c r="D207" s="847" t="s">
        <v>760</v>
      </c>
      <c r="E207" s="847" t="s">
        <v>761</v>
      </c>
      <c r="F207" s="835">
        <v>1</v>
      </c>
      <c r="G207" s="844"/>
      <c r="H207" s="844"/>
      <c r="I207" s="844"/>
      <c r="J207" s="844"/>
      <c r="K207" s="844"/>
      <c r="L207" s="844">
        <v>1</v>
      </c>
      <c r="M207" s="844">
        <v>9</v>
      </c>
      <c r="N207" s="844">
        <v>0</v>
      </c>
    </row>
    <row r="208" s="400" customFormat="1" ht="15" spans="1:14">
      <c r="A208" s="848" t="s">
        <v>464</v>
      </c>
      <c r="B208" s="848">
        <v>454</v>
      </c>
      <c r="C208" s="848">
        <v>446</v>
      </c>
      <c r="D208" s="849" t="s">
        <v>760</v>
      </c>
      <c r="E208" s="849" t="s">
        <v>761</v>
      </c>
      <c r="F208" s="850">
        <v>1</v>
      </c>
      <c r="G208" s="844"/>
      <c r="H208" s="844"/>
      <c r="I208" s="844"/>
      <c r="J208" s="844"/>
      <c r="K208" s="844"/>
      <c r="L208" s="848">
        <v>1</v>
      </c>
      <c r="M208" s="848">
        <v>9</v>
      </c>
      <c r="N208" s="848">
        <v>0</v>
      </c>
    </row>
    <row r="209" s="400" customFormat="1" ht="15" spans="1:14">
      <c r="A209" s="844" t="s">
        <v>472</v>
      </c>
      <c r="B209" s="844">
        <v>455</v>
      </c>
      <c r="C209" s="844">
        <v>440</v>
      </c>
      <c r="D209" s="844" t="s">
        <v>783</v>
      </c>
      <c r="E209" s="844" t="s">
        <v>784</v>
      </c>
      <c r="F209" s="844">
        <v>9</v>
      </c>
      <c r="G209" s="844"/>
      <c r="H209" s="844"/>
      <c r="I209" s="844"/>
      <c r="J209" s="844"/>
      <c r="K209" s="844"/>
      <c r="L209" s="844">
        <v>1</v>
      </c>
      <c r="M209" s="844">
        <v>9</v>
      </c>
      <c r="N209" s="844">
        <v>0</v>
      </c>
    </row>
    <row r="210" s="400" customFormat="1" spans="1:14">
      <c r="A210" s="844" t="s">
        <v>473</v>
      </c>
      <c r="B210" s="844">
        <v>456</v>
      </c>
      <c r="C210" s="844">
        <v>440</v>
      </c>
      <c r="D210" s="844" t="s">
        <v>783</v>
      </c>
      <c r="E210" s="844" t="s">
        <v>784</v>
      </c>
      <c r="F210" s="844">
        <v>9</v>
      </c>
      <c r="G210" s="844"/>
      <c r="H210" s="844"/>
      <c r="I210" s="844"/>
      <c r="J210" s="844"/>
      <c r="K210" s="844"/>
      <c r="L210" s="844">
        <v>1</v>
      </c>
      <c r="M210" s="844">
        <v>9</v>
      </c>
      <c r="N210" s="844">
        <v>0</v>
      </c>
    </row>
    <row r="211" s="400" customFormat="1" spans="1:14">
      <c r="A211" s="844" t="s">
        <v>474</v>
      </c>
      <c r="B211" s="844">
        <v>457</v>
      </c>
      <c r="C211" s="844">
        <v>441</v>
      </c>
      <c r="D211" s="844" t="s">
        <v>723</v>
      </c>
      <c r="E211" s="844" t="s">
        <v>724</v>
      </c>
      <c r="F211" s="844">
        <v>2</v>
      </c>
      <c r="G211" s="844"/>
      <c r="H211" s="844"/>
      <c r="I211" s="844"/>
      <c r="J211" s="844"/>
      <c r="K211" s="844"/>
      <c r="L211" s="844">
        <v>1</v>
      </c>
      <c r="M211" s="844">
        <v>9</v>
      </c>
      <c r="N211" s="844">
        <v>0</v>
      </c>
    </row>
    <row r="212" s="400" customFormat="1" spans="1:14">
      <c r="A212" s="844" t="s">
        <v>475</v>
      </c>
      <c r="B212" s="844">
        <v>458</v>
      </c>
      <c r="C212" s="844">
        <v>442</v>
      </c>
      <c r="D212" s="844" t="s">
        <v>723</v>
      </c>
      <c r="E212" s="844" t="s">
        <v>724</v>
      </c>
      <c r="F212" s="844">
        <v>2</v>
      </c>
      <c r="G212" s="844"/>
      <c r="H212" s="844"/>
      <c r="I212" s="844"/>
      <c r="J212" s="844"/>
      <c r="K212" s="844"/>
      <c r="L212" s="844">
        <v>1</v>
      </c>
      <c r="M212" s="844">
        <v>9</v>
      </c>
      <c r="N212" s="844">
        <v>0</v>
      </c>
    </row>
    <row r="213" s="369" customFormat="1" ht="15" spans="1:14">
      <c r="A213" s="851" t="s">
        <v>476</v>
      </c>
      <c r="B213" s="851">
        <v>459</v>
      </c>
      <c r="C213" s="851">
        <v>443</v>
      </c>
      <c r="D213" s="851" t="s">
        <v>723</v>
      </c>
      <c r="E213" s="851" t="s">
        <v>724</v>
      </c>
      <c r="F213" s="851">
        <v>2</v>
      </c>
      <c r="G213" s="851"/>
      <c r="H213" s="851"/>
      <c r="I213" s="851"/>
      <c r="J213" s="851"/>
      <c r="K213" s="851"/>
      <c r="L213" s="851">
        <v>1</v>
      </c>
      <c r="M213" s="851">
        <v>9</v>
      </c>
      <c r="N213" s="851">
        <v>0</v>
      </c>
    </row>
    <row r="214" s="400" customFormat="1" spans="1:14">
      <c r="A214" s="402" t="s">
        <v>477</v>
      </c>
      <c r="B214" s="844">
        <v>500</v>
      </c>
      <c r="C214" s="844">
        <v>2</v>
      </c>
      <c r="D214" s="844" t="s">
        <v>166</v>
      </c>
      <c r="E214" s="844" t="s">
        <v>166</v>
      </c>
      <c r="F214" s="844">
        <v>1</v>
      </c>
      <c r="G214" s="844"/>
      <c r="H214" s="844"/>
      <c r="I214" s="844"/>
      <c r="J214" s="844"/>
      <c r="K214" s="844"/>
      <c r="L214" s="844"/>
      <c r="M214" s="844"/>
      <c r="N214" s="844">
        <v>2</v>
      </c>
    </row>
    <row r="215" s="400" customFormat="1" spans="1:14">
      <c r="A215" s="402" t="s">
        <v>479</v>
      </c>
      <c r="B215" s="844">
        <v>501</v>
      </c>
      <c r="C215" s="844">
        <v>10</v>
      </c>
      <c r="D215" s="844" t="s">
        <v>813</v>
      </c>
      <c r="E215" s="844" t="s">
        <v>166</v>
      </c>
      <c r="F215" s="844">
        <v>19</v>
      </c>
      <c r="G215" s="844"/>
      <c r="H215" s="844"/>
      <c r="I215" s="844"/>
      <c r="J215" s="844"/>
      <c r="K215" s="844"/>
      <c r="L215" s="844">
        <v>1</v>
      </c>
      <c r="M215" s="844"/>
      <c r="N215" s="844">
        <v>0</v>
      </c>
    </row>
    <row r="216" s="400" customFormat="1" spans="1:14">
      <c r="A216" s="402" t="s">
        <v>480</v>
      </c>
      <c r="B216" s="844">
        <v>502</v>
      </c>
      <c r="C216" s="844">
        <v>20</v>
      </c>
      <c r="D216" s="844" t="s">
        <v>814</v>
      </c>
      <c r="E216" s="844" t="s">
        <v>166</v>
      </c>
      <c r="F216" s="844">
        <v>18</v>
      </c>
      <c r="G216" s="844"/>
      <c r="H216" s="844"/>
      <c r="I216" s="844"/>
      <c r="J216" s="844"/>
      <c r="K216" s="844"/>
      <c r="L216" s="844">
        <v>1</v>
      </c>
      <c r="M216" s="844">
        <v>6</v>
      </c>
      <c r="N216" s="844">
        <v>0</v>
      </c>
    </row>
    <row r="217" s="400" customFormat="1" spans="1:14">
      <c r="A217" s="402" t="s">
        <v>482</v>
      </c>
      <c r="B217" s="844">
        <v>503</v>
      </c>
      <c r="C217" s="844">
        <v>40</v>
      </c>
      <c r="D217" s="844" t="s">
        <v>753</v>
      </c>
      <c r="E217" s="844" t="s">
        <v>754</v>
      </c>
      <c r="F217" s="844">
        <v>2</v>
      </c>
      <c r="G217" s="844"/>
      <c r="H217" s="844"/>
      <c r="I217" s="844"/>
      <c r="J217" s="844"/>
      <c r="K217" s="844"/>
      <c r="L217" s="844">
        <v>1</v>
      </c>
      <c r="M217" s="844">
        <v>6</v>
      </c>
      <c r="N217" s="844">
        <v>0</v>
      </c>
    </row>
    <row r="218" s="400" customFormat="1" spans="1:14">
      <c r="A218" s="402" t="s">
        <v>484</v>
      </c>
      <c r="B218" s="844">
        <v>504</v>
      </c>
      <c r="C218" s="844">
        <v>70</v>
      </c>
      <c r="D218" s="844" t="s">
        <v>755</v>
      </c>
      <c r="E218" s="844" t="s">
        <v>756</v>
      </c>
      <c r="F218" s="844">
        <v>5</v>
      </c>
      <c r="G218" s="844"/>
      <c r="H218" s="844"/>
      <c r="I218" s="844"/>
      <c r="J218" s="844"/>
      <c r="K218" s="844"/>
      <c r="L218" s="844">
        <v>1</v>
      </c>
      <c r="M218" s="844">
        <v>6</v>
      </c>
      <c r="N218" s="844">
        <v>0</v>
      </c>
    </row>
    <row r="219" s="400" customFormat="1" spans="1:14">
      <c r="A219" s="402" t="s">
        <v>486</v>
      </c>
      <c r="B219" s="844">
        <v>505</v>
      </c>
      <c r="C219" s="844">
        <v>60</v>
      </c>
      <c r="D219" s="844" t="s">
        <v>774</v>
      </c>
      <c r="E219" s="844" t="s">
        <v>775</v>
      </c>
      <c r="F219" s="844">
        <v>7</v>
      </c>
      <c r="G219" s="844"/>
      <c r="H219" s="844"/>
      <c r="I219" s="844"/>
      <c r="J219" s="844"/>
      <c r="K219" s="844"/>
      <c r="L219" s="844">
        <v>1</v>
      </c>
      <c r="M219" s="844">
        <v>6</v>
      </c>
      <c r="N219" s="844">
        <v>0</v>
      </c>
    </row>
    <row r="220" s="400" customFormat="1" spans="1:14">
      <c r="A220" s="402" t="s">
        <v>487</v>
      </c>
      <c r="B220" s="844">
        <v>506</v>
      </c>
      <c r="C220" s="844">
        <v>30</v>
      </c>
      <c r="D220" s="844" t="s">
        <v>733</v>
      </c>
      <c r="E220" s="844" t="s">
        <v>734</v>
      </c>
      <c r="F220" s="844">
        <v>3</v>
      </c>
      <c r="G220" s="844"/>
      <c r="H220" s="844"/>
      <c r="I220" s="844"/>
      <c r="J220" s="844"/>
      <c r="K220" s="844"/>
      <c r="L220" s="844">
        <v>1</v>
      </c>
      <c r="M220" s="844">
        <v>6</v>
      </c>
      <c r="N220" s="844">
        <v>0</v>
      </c>
    </row>
    <row r="221" s="406" customFormat="1" ht="15" spans="1:14">
      <c r="A221" s="841" t="s">
        <v>488</v>
      </c>
      <c r="B221" s="852">
        <v>507</v>
      </c>
      <c r="C221" s="852">
        <v>5</v>
      </c>
      <c r="D221" s="852" t="s">
        <v>783</v>
      </c>
      <c r="E221" s="852" t="s">
        <v>784</v>
      </c>
      <c r="F221" s="852">
        <v>10</v>
      </c>
      <c r="G221" s="852"/>
      <c r="H221" s="852"/>
      <c r="I221" s="852"/>
      <c r="J221" s="852"/>
      <c r="K221" s="852"/>
      <c r="L221" s="852">
        <v>0</v>
      </c>
      <c r="M221" s="852"/>
      <c r="N221" s="852">
        <v>0</v>
      </c>
    </row>
    <row r="222" s="400" customFormat="1" ht="15" spans="1:14">
      <c r="A222" s="402" t="s">
        <v>477</v>
      </c>
      <c r="B222" s="844">
        <v>1508</v>
      </c>
      <c r="C222" s="844">
        <v>2</v>
      </c>
      <c r="D222" s="844" t="s">
        <v>166</v>
      </c>
      <c r="E222" s="844" t="s">
        <v>166</v>
      </c>
      <c r="F222" s="844">
        <v>1</v>
      </c>
      <c r="G222" s="844"/>
      <c r="H222" s="844"/>
      <c r="I222" s="844"/>
      <c r="J222" s="844"/>
      <c r="K222" s="844"/>
      <c r="L222" s="844"/>
      <c r="M222" s="844"/>
      <c r="N222" s="844">
        <v>2</v>
      </c>
    </row>
    <row r="223" s="400" customFormat="1" spans="1:14">
      <c r="A223" s="402" t="s">
        <v>479</v>
      </c>
      <c r="B223" s="844">
        <v>1509</v>
      </c>
      <c r="C223" s="844">
        <v>10</v>
      </c>
      <c r="D223" s="844" t="s">
        <v>813</v>
      </c>
      <c r="E223" s="844" t="s">
        <v>166</v>
      </c>
      <c r="F223" s="844">
        <v>19</v>
      </c>
      <c r="G223" s="844"/>
      <c r="H223" s="844"/>
      <c r="I223" s="844"/>
      <c r="J223" s="844"/>
      <c r="K223" s="844"/>
      <c r="L223" s="844">
        <v>1</v>
      </c>
      <c r="M223" s="844"/>
      <c r="N223" s="844">
        <v>0</v>
      </c>
    </row>
    <row r="224" s="400" customFormat="1" spans="1:14">
      <c r="A224" s="402" t="s">
        <v>480</v>
      </c>
      <c r="B224" s="844">
        <v>1510</v>
      </c>
      <c r="C224" s="844">
        <v>20</v>
      </c>
      <c r="D224" s="844" t="s">
        <v>814</v>
      </c>
      <c r="E224" s="844" t="s">
        <v>166</v>
      </c>
      <c r="F224" s="844">
        <v>18</v>
      </c>
      <c r="G224" s="844"/>
      <c r="H224" s="844"/>
      <c r="I224" s="844"/>
      <c r="J224" s="844"/>
      <c r="K224" s="844"/>
      <c r="L224" s="844">
        <v>1</v>
      </c>
      <c r="M224" s="844">
        <v>6</v>
      </c>
      <c r="N224" s="844">
        <v>0</v>
      </c>
    </row>
    <row r="225" s="400" customFormat="1" spans="1:14">
      <c r="A225" s="402" t="s">
        <v>482</v>
      </c>
      <c r="B225" s="844">
        <v>1511</v>
      </c>
      <c r="C225" s="844">
        <v>40</v>
      </c>
      <c r="D225" s="844" t="s">
        <v>753</v>
      </c>
      <c r="E225" s="844" t="s">
        <v>754</v>
      </c>
      <c r="F225" s="844">
        <v>2</v>
      </c>
      <c r="G225" s="844"/>
      <c r="H225" s="844"/>
      <c r="I225" s="844"/>
      <c r="J225" s="844"/>
      <c r="K225" s="844"/>
      <c r="L225" s="844">
        <v>1</v>
      </c>
      <c r="M225" s="844">
        <v>6</v>
      </c>
      <c r="N225" s="844">
        <v>0</v>
      </c>
    </row>
    <row r="226" s="400" customFormat="1" spans="1:14">
      <c r="A226" s="402" t="s">
        <v>484</v>
      </c>
      <c r="B226" s="844">
        <v>1512</v>
      </c>
      <c r="C226" s="844">
        <v>70</v>
      </c>
      <c r="D226" s="844" t="s">
        <v>755</v>
      </c>
      <c r="E226" s="844" t="s">
        <v>756</v>
      </c>
      <c r="F226" s="844">
        <v>5</v>
      </c>
      <c r="G226" s="844"/>
      <c r="H226" s="844"/>
      <c r="I226" s="844"/>
      <c r="J226" s="844"/>
      <c r="K226" s="844"/>
      <c r="L226" s="844">
        <v>1</v>
      </c>
      <c r="M226" s="844">
        <v>6</v>
      </c>
      <c r="N226" s="844">
        <v>0</v>
      </c>
    </row>
    <row r="227" s="400" customFormat="1" spans="1:14">
      <c r="A227" s="402" t="s">
        <v>486</v>
      </c>
      <c r="B227" s="844">
        <v>1513</v>
      </c>
      <c r="C227" s="844">
        <v>60</v>
      </c>
      <c r="D227" s="844" t="s">
        <v>774</v>
      </c>
      <c r="E227" s="844" t="s">
        <v>775</v>
      </c>
      <c r="F227" s="844">
        <v>7</v>
      </c>
      <c r="G227" s="844"/>
      <c r="H227" s="844"/>
      <c r="I227" s="844"/>
      <c r="J227" s="844"/>
      <c r="K227" s="844"/>
      <c r="L227" s="844">
        <v>1</v>
      </c>
      <c r="M227" s="844">
        <v>6</v>
      </c>
      <c r="N227" s="844">
        <v>0</v>
      </c>
    </row>
    <row r="228" s="400" customFormat="1" spans="1:14">
      <c r="A228" s="402" t="s">
        <v>487</v>
      </c>
      <c r="B228" s="844">
        <v>1514</v>
      </c>
      <c r="C228" s="844">
        <v>30</v>
      </c>
      <c r="D228" s="844" t="s">
        <v>733</v>
      </c>
      <c r="E228" s="844" t="s">
        <v>734</v>
      </c>
      <c r="F228" s="844">
        <v>3</v>
      </c>
      <c r="G228" s="844"/>
      <c r="H228" s="844"/>
      <c r="I228" s="844"/>
      <c r="J228" s="844"/>
      <c r="K228" s="844"/>
      <c r="L228" s="844">
        <v>1</v>
      </c>
      <c r="M228" s="844">
        <v>6</v>
      </c>
      <c r="N228" s="844">
        <v>0</v>
      </c>
    </row>
    <row r="229" s="406" customFormat="1" ht="15" spans="1:14">
      <c r="A229" s="841" t="s">
        <v>488</v>
      </c>
      <c r="B229" s="844">
        <v>1516</v>
      </c>
      <c r="C229" s="852">
        <v>5</v>
      </c>
      <c r="D229" s="852" t="s">
        <v>783</v>
      </c>
      <c r="E229" s="852" t="s">
        <v>784</v>
      </c>
      <c r="F229" s="852">
        <v>10</v>
      </c>
      <c r="G229" s="852"/>
      <c r="H229" s="852"/>
      <c r="I229" s="852"/>
      <c r="J229" s="852"/>
      <c r="K229" s="852"/>
      <c r="L229" s="852">
        <v>0</v>
      </c>
      <c r="M229" s="852"/>
      <c r="N229" s="852">
        <v>0</v>
      </c>
    </row>
    <row r="230" s="400" customFormat="1" ht="15" spans="1:14">
      <c r="A230" s="844" t="s">
        <v>867</v>
      </c>
      <c r="B230" s="400">
        <v>550</v>
      </c>
      <c r="C230" s="400">
        <v>12</v>
      </c>
      <c r="D230" s="844" t="s">
        <v>856</v>
      </c>
      <c r="E230" s="844" t="s">
        <v>857</v>
      </c>
      <c r="F230" s="844">
        <v>12</v>
      </c>
      <c r="G230" s="844"/>
      <c r="H230" s="844"/>
      <c r="I230" s="844"/>
      <c r="J230" s="844"/>
      <c r="K230" s="844"/>
      <c r="L230" s="844">
        <v>1</v>
      </c>
      <c r="M230" s="844">
        <v>12</v>
      </c>
      <c r="N230" s="844">
        <v>0</v>
      </c>
    </row>
    <row r="231" s="400" customFormat="1" spans="1:14">
      <c r="A231" s="844" t="s">
        <v>496</v>
      </c>
      <c r="B231" s="400">
        <v>551</v>
      </c>
      <c r="C231" s="400">
        <v>10</v>
      </c>
      <c r="D231" s="844" t="s">
        <v>793</v>
      </c>
      <c r="E231" s="844" t="s">
        <v>868</v>
      </c>
      <c r="F231" s="844">
        <v>5</v>
      </c>
      <c r="G231" s="844"/>
      <c r="H231" s="844"/>
      <c r="I231" s="844"/>
      <c r="J231" s="844"/>
      <c r="K231" s="844"/>
      <c r="L231" s="844">
        <v>1</v>
      </c>
      <c r="M231" s="844">
        <v>12</v>
      </c>
      <c r="N231" s="844">
        <v>0</v>
      </c>
    </row>
    <row r="232" s="400" customFormat="1" ht="16.5" spans="1:18">
      <c r="A232" s="844" t="s">
        <v>499</v>
      </c>
      <c r="B232" s="400">
        <v>552</v>
      </c>
      <c r="C232" s="400">
        <v>16</v>
      </c>
      <c r="D232" s="844" t="s">
        <v>762</v>
      </c>
      <c r="E232" s="844" t="s">
        <v>869</v>
      </c>
      <c r="F232" s="844">
        <v>7</v>
      </c>
      <c r="G232" s="844"/>
      <c r="H232" s="844"/>
      <c r="I232" s="844"/>
      <c r="J232" s="844"/>
      <c r="K232" s="844"/>
      <c r="L232" s="844">
        <v>1</v>
      </c>
      <c r="M232" s="844">
        <v>12</v>
      </c>
      <c r="N232" s="844">
        <v>0</v>
      </c>
      <c r="P232" s="121"/>
      <c r="Q232" s="121"/>
      <c r="R232" s="121"/>
    </row>
    <row r="233" s="400" customFormat="1" spans="1:14">
      <c r="A233" s="844" t="s">
        <v>500</v>
      </c>
      <c r="B233" s="400">
        <v>553</v>
      </c>
      <c r="C233" s="400">
        <v>11</v>
      </c>
      <c r="D233" s="844" t="s">
        <v>870</v>
      </c>
      <c r="E233" s="844" t="s">
        <v>871</v>
      </c>
      <c r="F233" s="844">
        <v>2</v>
      </c>
      <c r="G233" s="844"/>
      <c r="H233" s="844"/>
      <c r="I233" s="844"/>
      <c r="J233" s="844"/>
      <c r="K233" s="844"/>
      <c r="L233" s="844">
        <v>1</v>
      </c>
      <c r="M233" s="844">
        <v>12</v>
      </c>
      <c r="N233" s="844">
        <v>0</v>
      </c>
    </row>
    <row r="234" s="400" customFormat="1" ht="16.5" spans="1:18">
      <c r="A234" s="844" t="s">
        <v>872</v>
      </c>
      <c r="B234" s="400">
        <v>554</v>
      </c>
      <c r="C234" s="400">
        <v>15</v>
      </c>
      <c r="D234" s="844" t="s">
        <v>723</v>
      </c>
      <c r="E234" s="844" t="s">
        <v>724</v>
      </c>
      <c r="F234" s="844">
        <v>2</v>
      </c>
      <c r="G234" s="844"/>
      <c r="H234" s="844"/>
      <c r="I234" s="844"/>
      <c r="J234" s="844"/>
      <c r="K234" s="844"/>
      <c r="L234" s="844">
        <v>1</v>
      </c>
      <c r="M234" s="844">
        <v>12</v>
      </c>
      <c r="N234" s="844">
        <v>0</v>
      </c>
      <c r="P234" s="121"/>
      <c r="Q234" s="121"/>
      <c r="R234" s="121"/>
    </row>
    <row r="235" s="400" customFormat="1" ht="16.5" spans="1:18">
      <c r="A235" s="844" t="s">
        <v>873</v>
      </c>
      <c r="B235" s="400">
        <v>555</v>
      </c>
      <c r="C235" s="400">
        <v>15</v>
      </c>
      <c r="D235" s="844" t="s">
        <v>723</v>
      </c>
      <c r="E235" s="844" t="s">
        <v>724</v>
      </c>
      <c r="F235" s="844">
        <v>2</v>
      </c>
      <c r="G235" s="844"/>
      <c r="H235" s="844"/>
      <c r="I235" s="844"/>
      <c r="J235" s="844"/>
      <c r="K235" s="844"/>
      <c r="L235" s="844">
        <v>1</v>
      </c>
      <c r="M235" s="844">
        <v>12</v>
      </c>
      <c r="N235" s="844">
        <v>0</v>
      </c>
      <c r="P235" s="121"/>
      <c r="Q235" s="121"/>
      <c r="R235" s="121"/>
    </row>
    <row r="236" s="400" customFormat="1" ht="16.5" spans="1:18">
      <c r="A236" s="844" t="s">
        <v>874</v>
      </c>
      <c r="B236" s="400">
        <v>556</v>
      </c>
      <c r="C236" s="400">
        <v>15</v>
      </c>
      <c r="D236" s="844" t="s">
        <v>723</v>
      </c>
      <c r="E236" s="844" t="s">
        <v>724</v>
      </c>
      <c r="F236" s="844">
        <v>2</v>
      </c>
      <c r="G236" s="844"/>
      <c r="H236" s="844"/>
      <c r="I236" s="844"/>
      <c r="J236" s="844"/>
      <c r="K236" s="844"/>
      <c r="L236" s="844">
        <v>1</v>
      </c>
      <c r="M236" s="844">
        <v>12</v>
      </c>
      <c r="N236" s="844">
        <v>0</v>
      </c>
      <c r="P236" s="121"/>
      <c r="Q236" s="121"/>
      <c r="R236" s="121"/>
    </row>
    <row r="237" s="400" customFormat="1" ht="16.5" spans="1:18">
      <c r="A237" s="844" t="s">
        <v>875</v>
      </c>
      <c r="B237" s="400">
        <v>557</v>
      </c>
      <c r="C237" s="400">
        <v>15</v>
      </c>
      <c r="D237" s="844" t="s">
        <v>723</v>
      </c>
      <c r="E237" s="844" t="s">
        <v>724</v>
      </c>
      <c r="F237" s="844">
        <v>2</v>
      </c>
      <c r="G237" s="844"/>
      <c r="H237" s="844"/>
      <c r="I237" s="844"/>
      <c r="J237" s="844"/>
      <c r="K237" s="844"/>
      <c r="L237" s="844">
        <v>1</v>
      </c>
      <c r="M237" s="844">
        <v>12</v>
      </c>
      <c r="N237" s="844">
        <v>0</v>
      </c>
      <c r="P237" s="121"/>
      <c r="Q237" s="121"/>
      <c r="R237" s="121"/>
    </row>
    <row r="238" s="400" customFormat="1" ht="16.5" spans="1:18">
      <c r="A238" s="844" t="s">
        <v>876</v>
      </c>
      <c r="B238" s="400">
        <v>558</v>
      </c>
      <c r="C238" s="400">
        <v>15</v>
      </c>
      <c r="D238" s="844" t="s">
        <v>723</v>
      </c>
      <c r="E238" s="844" t="s">
        <v>724</v>
      </c>
      <c r="F238" s="844">
        <v>2</v>
      </c>
      <c r="G238" s="844"/>
      <c r="H238" s="844"/>
      <c r="I238" s="844"/>
      <c r="J238" s="844"/>
      <c r="K238" s="844"/>
      <c r="L238" s="844">
        <v>1</v>
      </c>
      <c r="M238" s="844">
        <v>12</v>
      </c>
      <c r="N238" s="844">
        <v>0</v>
      </c>
      <c r="P238" s="121"/>
      <c r="Q238" s="121"/>
      <c r="R238" s="121"/>
    </row>
    <row r="239" s="400" customFormat="1" ht="16.5" spans="1:18">
      <c r="A239" s="844" t="s">
        <v>877</v>
      </c>
      <c r="B239" s="400">
        <v>559</v>
      </c>
      <c r="C239" s="400">
        <v>15</v>
      </c>
      <c r="D239" s="844" t="s">
        <v>723</v>
      </c>
      <c r="E239" s="844" t="s">
        <v>724</v>
      </c>
      <c r="F239" s="844">
        <v>2</v>
      </c>
      <c r="G239" s="844"/>
      <c r="H239" s="844"/>
      <c r="I239" s="844"/>
      <c r="J239" s="844"/>
      <c r="K239" s="844"/>
      <c r="L239" s="844">
        <v>1</v>
      </c>
      <c r="M239" s="844">
        <v>12</v>
      </c>
      <c r="N239" s="844">
        <v>0</v>
      </c>
      <c r="P239" s="121"/>
      <c r="Q239" s="121"/>
      <c r="R239" s="121"/>
    </row>
    <row r="240" s="400" customFormat="1" ht="16.5" spans="1:18">
      <c r="A240" s="844" t="s">
        <v>878</v>
      </c>
      <c r="B240" s="400">
        <v>560</v>
      </c>
      <c r="C240" s="400">
        <v>15</v>
      </c>
      <c r="D240" s="844" t="s">
        <v>723</v>
      </c>
      <c r="E240" s="844" t="s">
        <v>724</v>
      </c>
      <c r="F240" s="844">
        <v>2</v>
      </c>
      <c r="G240" s="844"/>
      <c r="H240" s="844"/>
      <c r="I240" s="844"/>
      <c r="J240" s="844"/>
      <c r="K240" s="844"/>
      <c r="L240" s="844">
        <v>1</v>
      </c>
      <c r="M240" s="844">
        <v>12</v>
      </c>
      <c r="N240" s="844">
        <v>0</v>
      </c>
      <c r="P240" s="121"/>
      <c r="Q240" s="121"/>
      <c r="R240" s="121"/>
    </row>
    <row r="241" s="400" customFormat="1" ht="16.5" spans="1:18">
      <c r="A241" s="844" t="s">
        <v>879</v>
      </c>
      <c r="B241" s="400">
        <v>561</v>
      </c>
      <c r="C241" s="400">
        <v>15</v>
      </c>
      <c r="D241" s="844" t="s">
        <v>723</v>
      </c>
      <c r="E241" s="844" t="s">
        <v>724</v>
      </c>
      <c r="F241" s="844">
        <v>2</v>
      </c>
      <c r="G241" s="844"/>
      <c r="H241" s="844"/>
      <c r="I241" s="844"/>
      <c r="J241" s="844"/>
      <c r="K241" s="844"/>
      <c r="L241" s="844">
        <v>1</v>
      </c>
      <c r="M241" s="844">
        <v>12</v>
      </c>
      <c r="N241" s="844">
        <v>0</v>
      </c>
      <c r="P241" s="121"/>
      <c r="Q241" s="121"/>
      <c r="R241" s="121"/>
    </row>
    <row r="242" s="400" customFormat="1" ht="16.5" spans="1:18">
      <c r="A242" s="844" t="s">
        <v>509</v>
      </c>
      <c r="B242" s="400">
        <v>562</v>
      </c>
      <c r="C242" s="400">
        <v>13</v>
      </c>
      <c r="D242" s="844" t="s">
        <v>814</v>
      </c>
      <c r="E242" s="844" t="s">
        <v>166</v>
      </c>
      <c r="F242" s="844">
        <v>18</v>
      </c>
      <c r="G242" s="844"/>
      <c r="H242" s="844"/>
      <c r="I242" s="844"/>
      <c r="J242" s="844"/>
      <c r="K242" s="844"/>
      <c r="L242" s="844">
        <v>1</v>
      </c>
      <c r="M242" s="844">
        <v>12</v>
      </c>
      <c r="N242" s="844">
        <v>0</v>
      </c>
      <c r="P242" s="121"/>
      <c r="Q242" s="121"/>
      <c r="R242" s="121"/>
    </row>
    <row r="243" s="406" customFormat="1" ht="17.25" spans="1:18">
      <c r="A243" s="852" t="s">
        <v>512</v>
      </c>
      <c r="B243" s="406">
        <v>564</v>
      </c>
      <c r="C243" s="406">
        <v>14</v>
      </c>
      <c r="D243" s="852" t="s">
        <v>733</v>
      </c>
      <c r="E243" s="852" t="s">
        <v>734</v>
      </c>
      <c r="F243" s="852">
        <v>3</v>
      </c>
      <c r="G243" s="852"/>
      <c r="H243" s="852"/>
      <c r="I243" s="852"/>
      <c r="J243" s="852"/>
      <c r="K243" s="852"/>
      <c r="L243" s="852">
        <v>1</v>
      </c>
      <c r="M243" s="852">
        <v>12</v>
      </c>
      <c r="N243" s="852">
        <v>0</v>
      </c>
      <c r="P243" s="297"/>
      <c r="Q243" s="297"/>
      <c r="R243" s="297"/>
    </row>
    <row r="244" s="400" customFormat="1" ht="15" spans="1:14">
      <c r="A244" s="844" t="s">
        <v>867</v>
      </c>
      <c r="B244" s="400">
        <v>565</v>
      </c>
      <c r="C244" s="400">
        <v>12</v>
      </c>
      <c r="D244" s="844" t="s">
        <v>856</v>
      </c>
      <c r="E244" s="844" t="s">
        <v>857</v>
      </c>
      <c r="F244" s="844">
        <v>12</v>
      </c>
      <c r="G244" s="844"/>
      <c r="H244" s="844"/>
      <c r="I244" s="844"/>
      <c r="J244" s="844"/>
      <c r="K244" s="844"/>
      <c r="L244" s="844">
        <v>1</v>
      </c>
      <c r="M244" s="844">
        <v>12</v>
      </c>
      <c r="N244" s="844">
        <v>0</v>
      </c>
    </row>
    <row r="245" s="400" customFormat="1" ht="16.5" spans="1:18">
      <c r="A245" s="844" t="s">
        <v>499</v>
      </c>
      <c r="B245" s="400">
        <v>566</v>
      </c>
      <c r="C245" s="400">
        <v>16</v>
      </c>
      <c r="D245" s="844" t="s">
        <v>762</v>
      </c>
      <c r="E245" s="844" t="s">
        <v>869</v>
      </c>
      <c r="F245" s="844">
        <v>7</v>
      </c>
      <c r="G245" s="844"/>
      <c r="H245" s="844"/>
      <c r="I245" s="844"/>
      <c r="J245" s="844"/>
      <c r="K245" s="844"/>
      <c r="L245" s="844">
        <v>1</v>
      </c>
      <c r="M245" s="844">
        <v>12</v>
      </c>
      <c r="N245" s="844">
        <v>0</v>
      </c>
      <c r="P245" s="121"/>
      <c r="Q245" s="121"/>
      <c r="R245" s="121"/>
    </row>
    <row r="246" s="400" customFormat="1" ht="16.5" spans="1:18">
      <c r="A246" s="844" t="s">
        <v>500</v>
      </c>
      <c r="B246" s="400">
        <v>567</v>
      </c>
      <c r="C246" s="400">
        <v>11</v>
      </c>
      <c r="D246" s="844" t="s">
        <v>870</v>
      </c>
      <c r="E246" s="844" t="s">
        <v>871</v>
      </c>
      <c r="F246" s="844">
        <v>2</v>
      </c>
      <c r="G246" s="844"/>
      <c r="H246" s="844"/>
      <c r="I246" s="844"/>
      <c r="J246" s="844"/>
      <c r="K246" s="844"/>
      <c r="L246" s="844">
        <v>1</v>
      </c>
      <c r="M246" s="844">
        <v>12</v>
      </c>
      <c r="N246" s="844">
        <v>0</v>
      </c>
      <c r="P246" s="121"/>
      <c r="Q246" s="121"/>
      <c r="R246" s="121"/>
    </row>
    <row r="247" s="400" customFormat="1" ht="17.25" spans="1:23">
      <c r="A247" s="852" t="s">
        <v>512</v>
      </c>
      <c r="B247" s="400">
        <v>569</v>
      </c>
      <c r="C247" s="400">
        <v>14</v>
      </c>
      <c r="D247" s="852" t="s">
        <v>733</v>
      </c>
      <c r="E247" s="852" t="s">
        <v>734</v>
      </c>
      <c r="F247" s="852">
        <v>3</v>
      </c>
      <c r="G247" s="852"/>
      <c r="H247" s="852"/>
      <c r="I247" s="852"/>
      <c r="J247" s="852"/>
      <c r="K247" s="852"/>
      <c r="L247" s="852">
        <v>1</v>
      </c>
      <c r="M247" s="852">
        <v>12</v>
      </c>
      <c r="N247" s="852">
        <v>0</v>
      </c>
      <c r="O247" s="406"/>
      <c r="P247" s="297"/>
      <c r="Q247" s="297"/>
      <c r="R247" s="297"/>
      <c r="S247" s="406"/>
      <c r="T247" s="406"/>
      <c r="U247" s="406"/>
      <c r="V247" s="406"/>
      <c r="W247" s="406"/>
    </row>
    <row r="248" s="400" customFormat="1" ht="17.25" spans="1:18">
      <c r="A248" s="844" t="s">
        <v>514</v>
      </c>
      <c r="B248" s="400">
        <v>570</v>
      </c>
      <c r="C248" s="400">
        <v>10</v>
      </c>
      <c r="D248" s="844" t="s">
        <v>793</v>
      </c>
      <c r="E248" s="844" t="s">
        <v>868</v>
      </c>
      <c r="F248" s="844">
        <v>5</v>
      </c>
      <c r="G248" s="844"/>
      <c r="H248" s="844"/>
      <c r="I248" s="844"/>
      <c r="J248" s="844"/>
      <c r="K248" s="844"/>
      <c r="L248" s="844">
        <v>1</v>
      </c>
      <c r="M248" s="844">
        <v>12</v>
      </c>
      <c r="N248" s="844">
        <v>0</v>
      </c>
      <c r="P248" s="121"/>
      <c r="Q248" s="121"/>
      <c r="R248" s="121"/>
    </row>
    <row r="249" s="400" customFormat="1" ht="16.5" spans="1:18">
      <c r="A249" s="844" t="s">
        <v>515</v>
      </c>
      <c r="B249" s="400">
        <v>571</v>
      </c>
      <c r="C249" s="400">
        <v>10</v>
      </c>
      <c r="D249" s="844" t="s">
        <v>793</v>
      </c>
      <c r="E249" s="844" t="s">
        <v>868</v>
      </c>
      <c r="F249" s="844">
        <v>5</v>
      </c>
      <c r="G249" s="844"/>
      <c r="H249" s="844"/>
      <c r="I249" s="844"/>
      <c r="J249" s="844"/>
      <c r="K249" s="844"/>
      <c r="L249" s="844">
        <v>1</v>
      </c>
      <c r="M249" s="844">
        <v>12</v>
      </c>
      <c r="N249" s="844">
        <v>0</v>
      </c>
      <c r="P249" s="121"/>
      <c r="Q249" s="121"/>
      <c r="R249" s="121"/>
    </row>
    <row r="250" s="400" customFormat="1" ht="17.25" spans="1:18">
      <c r="A250" s="852" t="s">
        <v>516</v>
      </c>
      <c r="B250" s="400">
        <v>572</v>
      </c>
      <c r="C250" s="400">
        <v>10</v>
      </c>
      <c r="D250" s="844" t="s">
        <v>793</v>
      </c>
      <c r="E250" s="844" t="s">
        <v>868</v>
      </c>
      <c r="F250" s="844">
        <v>5</v>
      </c>
      <c r="G250" s="844"/>
      <c r="H250" s="844"/>
      <c r="I250" s="844"/>
      <c r="J250" s="844"/>
      <c r="K250" s="844"/>
      <c r="L250" s="844">
        <v>1</v>
      </c>
      <c r="M250" s="844">
        <v>12</v>
      </c>
      <c r="N250" s="844">
        <v>0</v>
      </c>
      <c r="P250" s="121"/>
      <c r="Q250" s="121"/>
      <c r="R250" s="121"/>
    </row>
    <row r="251" s="400" customFormat="1" ht="17.25" spans="1:18">
      <c r="A251" s="844" t="s">
        <v>517</v>
      </c>
      <c r="B251" s="400">
        <v>573</v>
      </c>
      <c r="C251" s="400">
        <v>13</v>
      </c>
      <c r="D251" s="844" t="s">
        <v>814</v>
      </c>
      <c r="E251" s="844" t="s">
        <v>166</v>
      </c>
      <c r="F251" s="844">
        <v>18</v>
      </c>
      <c r="G251" s="844"/>
      <c r="H251" s="844"/>
      <c r="I251" s="844"/>
      <c r="J251" s="844"/>
      <c r="K251" s="844"/>
      <c r="L251" s="844">
        <v>1</v>
      </c>
      <c r="M251" s="844">
        <v>12</v>
      </c>
      <c r="N251" s="844">
        <v>0</v>
      </c>
      <c r="P251" s="121"/>
      <c r="Q251" s="121"/>
      <c r="R251" s="121"/>
    </row>
    <row r="252" s="400" customFormat="1" ht="17.25" spans="1:18">
      <c r="A252" s="852" t="s">
        <v>518</v>
      </c>
      <c r="B252" s="400">
        <v>574</v>
      </c>
      <c r="C252" s="400">
        <v>13</v>
      </c>
      <c r="D252" s="844" t="s">
        <v>814</v>
      </c>
      <c r="E252" s="844" t="s">
        <v>166</v>
      </c>
      <c r="F252" s="844">
        <v>18</v>
      </c>
      <c r="G252" s="844"/>
      <c r="H252" s="844"/>
      <c r="I252" s="844"/>
      <c r="J252" s="844"/>
      <c r="K252" s="844"/>
      <c r="L252" s="844">
        <v>1</v>
      </c>
      <c r="M252" s="844">
        <v>12</v>
      </c>
      <c r="N252" s="844">
        <v>0</v>
      </c>
      <c r="P252" s="121"/>
      <c r="Q252" s="121"/>
      <c r="R252" s="121"/>
    </row>
    <row r="253" s="400" customFormat="1" ht="17.25" spans="1:18">
      <c r="A253" s="844" t="s">
        <v>519</v>
      </c>
      <c r="B253" s="400">
        <v>575</v>
      </c>
      <c r="C253" s="400">
        <v>15</v>
      </c>
      <c r="D253" s="844" t="s">
        <v>723</v>
      </c>
      <c r="E253" s="844" t="s">
        <v>724</v>
      </c>
      <c r="F253" s="844">
        <v>2</v>
      </c>
      <c r="G253" s="844"/>
      <c r="H253" s="844"/>
      <c r="I253" s="844"/>
      <c r="J253" s="844"/>
      <c r="K253" s="844"/>
      <c r="L253" s="844">
        <v>1</v>
      </c>
      <c r="M253" s="844">
        <v>12</v>
      </c>
      <c r="N253" s="844">
        <v>0</v>
      </c>
      <c r="P253" s="121"/>
      <c r="Q253" s="121"/>
      <c r="R253" s="121"/>
    </row>
    <row r="254" s="400" customFormat="1" ht="16.5" spans="1:18">
      <c r="A254" s="844" t="s">
        <v>520</v>
      </c>
      <c r="B254" s="400">
        <v>576</v>
      </c>
      <c r="C254" s="400">
        <v>15</v>
      </c>
      <c r="D254" s="844" t="s">
        <v>723</v>
      </c>
      <c r="E254" s="844" t="s">
        <v>724</v>
      </c>
      <c r="F254" s="844">
        <v>2</v>
      </c>
      <c r="G254" s="844"/>
      <c r="H254" s="844"/>
      <c r="I254" s="844"/>
      <c r="J254" s="844"/>
      <c r="K254" s="844"/>
      <c r="L254" s="844">
        <v>1</v>
      </c>
      <c r="M254" s="844">
        <v>12</v>
      </c>
      <c r="N254" s="844">
        <v>0</v>
      </c>
      <c r="P254" s="121"/>
      <c r="Q254" s="121"/>
      <c r="R254" s="121"/>
    </row>
    <row r="255" s="400" customFormat="1" ht="16.5" spans="1:18">
      <c r="A255" s="844" t="s">
        <v>521</v>
      </c>
      <c r="B255" s="400">
        <v>577</v>
      </c>
      <c r="C255" s="400">
        <v>15</v>
      </c>
      <c r="D255" s="844" t="s">
        <v>723</v>
      </c>
      <c r="E255" s="844" t="s">
        <v>724</v>
      </c>
      <c r="F255" s="844">
        <v>2</v>
      </c>
      <c r="G255" s="844"/>
      <c r="H255" s="844"/>
      <c r="I255" s="844"/>
      <c r="J255" s="844"/>
      <c r="K255" s="844"/>
      <c r="L255" s="844">
        <v>1</v>
      </c>
      <c r="M255" s="844">
        <v>12</v>
      </c>
      <c r="N255" s="844">
        <v>0</v>
      </c>
      <c r="P255" s="121"/>
      <c r="Q255" s="121"/>
      <c r="R255" s="121"/>
    </row>
    <row r="256" s="400" customFormat="1" ht="16.5" spans="1:18">
      <c r="A256" s="844" t="s">
        <v>522</v>
      </c>
      <c r="B256" s="400">
        <v>578</v>
      </c>
      <c r="C256" s="400">
        <v>15</v>
      </c>
      <c r="D256" s="844" t="s">
        <v>723</v>
      </c>
      <c r="E256" s="844" t="s">
        <v>724</v>
      </c>
      <c r="F256" s="844">
        <v>2</v>
      </c>
      <c r="G256" s="844"/>
      <c r="H256" s="844"/>
      <c r="I256" s="844"/>
      <c r="J256" s="844"/>
      <c r="K256" s="844"/>
      <c r="L256" s="844">
        <v>1</v>
      </c>
      <c r="M256" s="844">
        <v>12</v>
      </c>
      <c r="N256" s="844">
        <v>0</v>
      </c>
      <c r="P256" s="121"/>
      <c r="Q256" s="121"/>
      <c r="R256" s="121"/>
    </row>
    <row r="257" s="400" customFormat="1" ht="16.5" spans="1:18">
      <c r="A257" s="844" t="s">
        <v>523</v>
      </c>
      <c r="B257" s="400">
        <v>579</v>
      </c>
      <c r="C257" s="400">
        <v>15</v>
      </c>
      <c r="D257" s="844" t="s">
        <v>723</v>
      </c>
      <c r="E257" s="844" t="s">
        <v>724</v>
      </c>
      <c r="F257" s="844">
        <v>2</v>
      </c>
      <c r="G257" s="844"/>
      <c r="H257" s="844"/>
      <c r="I257" s="844"/>
      <c r="J257" s="844"/>
      <c r="K257" s="844"/>
      <c r="L257" s="844">
        <v>1</v>
      </c>
      <c r="M257" s="844">
        <v>12</v>
      </c>
      <c r="N257" s="844">
        <v>0</v>
      </c>
      <c r="P257" s="121"/>
      <c r="Q257" s="121"/>
      <c r="R257" s="121"/>
    </row>
    <row r="258" s="400" customFormat="1" ht="16.5" spans="1:18">
      <c r="A258" s="844" t="s">
        <v>524</v>
      </c>
      <c r="B258" s="400">
        <v>580</v>
      </c>
      <c r="C258" s="400">
        <v>15</v>
      </c>
      <c r="D258" s="844" t="s">
        <v>723</v>
      </c>
      <c r="E258" s="844" t="s">
        <v>724</v>
      </c>
      <c r="F258" s="844">
        <v>2</v>
      </c>
      <c r="G258" s="844"/>
      <c r="H258" s="844"/>
      <c r="I258" s="844"/>
      <c r="J258" s="844"/>
      <c r="K258" s="844"/>
      <c r="L258" s="844">
        <v>1</v>
      </c>
      <c r="M258" s="844">
        <v>12</v>
      </c>
      <c r="N258" s="844">
        <v>0</v>
      </c>
      <c r="P258" s="121"/>
      <c r="Q258" s="121"/>
      <c r="R258" s="121"/>
    </row>
    <row r="259" s="400" customFormat="1" ht="16.5" spans="1:18">
      <c r="A259" s="844" t="s">
        <v>525</v>
      </c>
      <c r="B259" s="400">
        <v>581</v>
      </c>
      <c r="C259" s="400">
        <v>15</v>
      </c>
      <c r="D259" s="844" t="s">
        <v>723</v>
      </c>
      <c r="E259" s="844" t="s">
        <v>724</v>
      </c>
      <c r="F259" s="844">
        <v>2</v>
      </c>
      <c r="G259" s="844"/>
      <c r="H259" s="844"/>
      <c r="I259" s="844"/>
      <c r="J259" s="844"/>
      <c r="K259" s="844"/>
      <c r="L259" s="844">
        <v>1</v>
      </c>
      <c r="M259" s="844">
        <v>12</v>
      </c>
      <c r="N259" s="844">
        <v>0</v>
      </c>
      <c r="P259" s="121"/>
      <c r="Q259" s="121"/>
      <c r="R259" s="121"/>
    </row>
    <row r="260" s="406" customFormat="1" ht="17.25" spans="1:18">
      <c r="A260" s="852" t="s">
        <v>526</v>
      </c>
      <c r="B260" s="406">
        <v>582</v>
      </c>
      <c r="C260" s="400">
        <v>15</v>
      </c>
      <c r="D260" s="852" t="s">
        <v>723</v>
      </c>
      <c r="E260" s="852" t="s">
        <v>724</v>
      </c>
      <c r="F260" s="852">
        <v>2</v>
      </c>
      <c r="G260" s="852"/>
      <c r="H260" s="852"/>
      <c r="I260" s="852"/>
      <c r="J260" s="852"/>
      <c r="K260" s="852"/>
      <c r="L260" s="852">
        <v>1</v>
      </c>
      <c r="M260" s="852">
        <v>12</v>
      </c>
      <c r="N260" s="852">
        <v>0</v>
      </c>
      <c r="P260" s="297"/>
      <c r="Q260" s="297"/>
      <c r="R260" s="297"/>
    </row>
    <row r="261" s="400" customFormat="1" ht="17.25" spans="1:18">
      <c r="A261" s="844" t="s">
        <v>527</v>
      </c>
      <c r="B261" s="400">
        <v>583</v>
      </c>
      <c r="C261" s="400">
        <v>15</v>
      </c>
      <c r="D261" s="844" t="s">
        <v>723</v>
      </c>
      <c r="E261" s="844" t="s">
        <v>724</v>
      </c>
      <c r="F261" s="844">
        <v>2</v>
      </c>
      <c r="G261" s="844"/>
      <c r="H261" s="844"/>
      <c r="I261" s="844"/>
      <c r="J261" s="844"/>
      <c r="K261" s="844"/>
      <c r="L261" s="844">
        <v>1</v>
      </c>
      <c r="M261" s="844">
        <v>12</v>
      </c>
      <c r="N261" s="844">
        <v>0</v>
      </c>
      <c r="P261" s="121"/>
      <c r="Q261" s="121"/>
      <c r="R261" s="121"/>
    </row>
    <row r="262" s="400" customFormat="1" ht="16.5" spans="1:18">
      <c r="A262" s="844" t="s">
        <v>528</v>
      </c>
      <c r="B262" s="400">
        <v>584</v>
      </c>
      <c r="C262" s="400">
        <v>15</v>
      </c>
      <c r="D262" s="844" t="s">
        <v>723</v>
      </c>
      <c r="E262" s="844" t="s">
        <v>724</v>
      </c>
      <c r="F262" s="844">
        <v>2</v>
      </c>
      <c r="G262" s="844"/>
      <c r="H262" s="844"/>
      <c r="I262" s="844"/>
      <c r="J262" s="844"/>
      <c r="K262" s="844"/>
      <c r="L262" s="844">
        <v>1</v>
      </c>
      <c r="M262" s="844">
        <v>12</v>
      </c>
      <c r="N262" s="844">
        <v>0</v>
      </c>
      <c r="P262" s="121"/>
      <c r="Q262" s="121"/>
      <c r="R262" s="121"/>
    </row>
    <row r="263" s="400" customFormat="1" ht="16.5" spans="1:18">
      <c r="A263" s="844" t="s">
        <v>529</v>
      </c>
      <c r="B263" s="400">
        <v>585</v>
      </c>
      <c r="C263" s="400">
        <v>15</v>
      </c>
      <c r="D263" s="844" t="s">
        <v>723</v>
      </c>
      <c r="E263" s="844" t="s">
        <v>724</v>
      </c>
      <c r="F263" s="844">
        <v>2</v>
      </c>
      <c r="G263" s="844"/>
      <c r="H263" s="844"/>
      <c r="I263" s="844"/>
      <c r="J263" s="844"/>
      <c r="K263" s="844"/>
      <c r="L263" s="844">
        <v>1</v>
      </c>
      <c r="M263" s="844">
        <v>12</v>
      </c>
      <c r="N263" s="844">
        <v>0</v>
      </c>
      <c r="P263" s="121"/>
      <c r="Q263" s="121"/>
      <c r="R263" s="121"/>
    </row>
    <row r="264" s="400" customFormat="1" ht="16.5" spans="1:18">
      <c r="A264" s="844" t="s">
        <v>530</v>
      </c>
      <c r="B264" s="400">
        <v>586</v>
      </c>
      <c r="C264" s="400">
        <v>15</v>
      </c>
      <c r="D264" s="844" t="s">
        <v>723</v>
      </c>
      <c r="E264" s="844" t="s">
        <v>724</v>
      </c>
      <c r="F264" s="844">
        <v>2</v>
      </c>
      <c r="G264" s="844"/>
      <c r="H264" s="844"/>
      <c r="I264" s="844"/>
      <c r="J264" s="844"/>
      <c r="K264" s="844"/>
      <c r="L264" s="844">
        <v>1</v>
      </c>
      <c r="M264" s="844">
        <v>12</v>
      </c>
      <c r="N264" s="844">
        <v>0</v>
      </c>
      <c r="P264" s="121"/>
      <c r="Q264" s="121"/>
      <c r="R264" s="121"/>
    </row>
    <row r="265" s="400" customFormat="1" ht="16.5" spans="1:18">
      <c r="A265" s="844" t="s">
        <v>531</v>
      </c>
      <c r="B265" s="400">
        <v>587</v>
      </c>
      <c r="C265" s="400">
        <v>15</v>
      </c>
      <c r="D265" s="844" t="s">
        <v>723</v>
      </c>
      <c r="E265" s="844" t="s">
        <v>724</v>
      </c>
      <c r="F265" s="844">
        <v>2</v>
      </c>
      <c r="G265" s="844"/>
      <c r="H265" s="844"/>
      <c r="I265" s="844"/>
      <c r="J265" s="844"/>
      <c r="K265" s="844"/>
      <c r="L265" s="844">
        <v>1</v>
      </c>
      <c r="M265" s="844">
        <v>12</v>
      </c>
      <c r="N265" s="844">
        <v>0</v>
      </c>
      <c r="P265" s="121"/>
      <c r="Q265" s="121"/>
      <c r="R265" s="121"/>
    </row>
    <row r="266" s="400" customFormat="1" ht="16.5" spans="1:18">
      <c r="A266" s="844" t="s">
        <v>532</v>
      </c>
      <c r="B266" s="400">
        <v>588</v>
      </c>
      <c r="C266" s="400">
        <v>15</v>
      </c>
      <c r="D266" s="844" t="s">
        <v>723</v>
      </c>
      <c r="E266" s="844" t="s">
        <v>724</v>
      </c>
      <c r="F266" s="844">
        <v>2</v>
      </c>
      <c r="G266" s="844"/>
      <c r="H266" s="844"/>
      <c r="I266" s="844"/>
      <c r="J266" s="844"/>
      <c r="K266" s="844"/>
      <c r="L266" s="844">
        <v>1</v>
      </c>
      <c r="M266" s="844">
        <v>12</v>
      </c>
      <c r="N266" s="844">
        <v>0</v>
      </c>
      <c r="P266" s="121"/>
      <c r="Q266" s="121"/>
      <c r="R266" s="121"/>
    </row>
    <row r="267" s="400" customFormat="1" ht="16.5" spans="1:18">
      <c r="A267" s="844" t="s">
        <v>533</v>
      </c>
      <c r="B267" s="400">
        <v>589</v>
      </c>
      <c r="C267" s="400">
        <v>15</v>
      </c>
      <c r="D267" s="844" t="s">
        <v>723</v>
      </c>
      <c r="E267" s="844" t="s">
        <v>724</v>
      </c>
      <c r="F267" s="844">
        <v>2</v>
      </c>
      <c r="G267" s="844"/>
      <c r="H267" s="844"/>
      <c r="I267" s="844"/>
      <c r="J267" s="844"/>
      <c r="K267" s="844"/>
      <c r="L267" s="844">
        <v>1</v>
      </c>
      <c r="M267" s="844">
        <v>12</v>
      </c>
      <c r="N267" s="844">
        <v>0</v>
      </c>
      <c r="P267" s="121"/>
      <c r="Q267" s="121"/>
      <c r="R267" s="121"/>
    </row>
    <row r="268" s="400" customFormat="1" ht="16.5" spans="1:18">
      <c r="A268" s="853" t="s">
        <v>534</v>
      </c>
      <c r="B268" s="232">
        <v>590</v>
      </c>
      <c r="C268" s="400">
        <v>15</v>
      </c>
      <c r="D268" s="844" t="s">
        <v>723</v>
      </c>
      <c r="E268" s="844" t="s">
        <v>724</v>
      </c>
      <c r="F268" s="844">
        <v>2</v>
      </c>
      <c r="G268" s="844"/>
      <c r="H268" s="844"/>
      <c r="I268" s="844"/>
      <c r="J268" s="844"/>
      <c r="K268" s="844"/>
      <c r="L268" s="844">
        <v>1</v>
      </c>
      <c r="M268" s="844">
        <v>12</v>
      </c>
      <c r="N268" s="844">
        <v>0</v>
      </c>
      <c r="P268" s="121"/>
      <c r="Q268" s="121"/>
      <c r="R268" s="121"/>
    </row>
    <row r="269" s="232" customFormat="1" spans="1:14">
      <c r="A269" s="853" t="s">
        <v>880</v>
      </c>
      <c r="B269" s="853">
        <v>600</v>
      </c>
      <c r="C269" s="853">
        <v>600</v>
      </c>
      <c r="D269" s="853" t="s">
        <v>733</v>
      </c>
      <c r="E269" s="853" t="s">
        <v>734</v>
      </c>
      <c r="F269" s="853">
        <v>3</v>
      </c>
      <c r="G269" s="853"/>
      <c r="H269" s="853"/>
      <c r="I269" s="853"/>
      <c r="J269" s="853"/>
      <c r="K269" s="853"/>
      <c r="L269" s="853">
        <v>1</v>
      </c>
      <c r="M269" s="853">
        <v>14</v>
      </c>
      <c r="N269" s="853">
        <v>0</v>
      </c>
    </row>
    <row r="270" s="232" customFormat="1" spans="1:14">
      <c r="A270" s="853" t="s">
        <v>881</v>
      </c>
      <c r="B270" s="853">
        <v>601</v>
      </c>
      <c r="C270" s="853">
        <v>601</v>
      </c>
      <c r="D270" s="853" t="s">
        <v>733</v>
      </c>
      <c r="E270" s="853" t="s">
        <v>734</v>
      </c>
      <c r="F270" s="853">
        <v>3</v>
      </c>
      <c r="G270" s="853"/>
      <c r="H270" s="853"/>
      <c r="I270" s="853"/>
      <c r="J270" s="853"/>
      <c r="K270" s="853"/>
      <c r="L270" s="853">
        <v>1</v>
      </c>
      <c r="M270" s="853">
        <v>14</v>
      </c>
      <c r="N270" s="853">
        <v>2</v>
      </c>
    </row>
    <row r="271" s="232" customFormat="1" spans="1:14">
      <c r="A271" s="853" t="s">
        <v>882</v>
      </c>
      <c r="B271" s="853">
        <v>602</v>
      </c>
      <c r="C271" s="853">
        <v>602</v>
      </c>
      <c r="D271" s="853" t="s">
        <v>733</v>
      </c>
      <c r="E271" s="853" t="s">
        <v>734</v>
      </c>
      <c r="F271" s="853">
        <v>3</v>
      </c>
      <c r="G271" s="853"/>
      <c r="H271" s="853"/>
      <c r="I271" s="853"/>
      <c r="J271" s="853"/>
      <c r="K271" s="853"/>
      <c r="L271" s="853">
        <v>1</v>
      </c>
      <c r="M271" s="853">
        <v>14</v>
      </c>
      <c r="N271" s="853">
        <v>2</v>
      </c>
    </row>
    <row r="272" s="232" customFormat="1" spans="1:15">
      <c r="A272" s="853" t="s">
        <v>539</v>
      </c>
      <c r="B272" s="853">
        <v>603</v>
      </c>
      <c r="C272" s="853">
        <v>603</v>
      </c>
      <c r="D272" s="853" t="s">
        <v>821</v>
      </c>
      <c r="E272" s="853" t="s">
        <v>822</v>
      </c>
      <c r="F272" s="853">
        <v>21</v>
      </c>
      <c r="G272" s="853"/>
      <c r="H272" s="853"/>
      <c r="I272" s="853"/>
      <c r="J272" s="853"/>
      <c r="K272" s="853"/>
      <c r="L272" s="853">
        <v>1</v>
      </c>
      <c r="M272" s="853"/>
      <c r="N272" s="853">
        <v>0</v>
      </c>
      <c r="O272" s="487" t="s">
        <v>883</v>
      </c>
    </row>
    <row r="273" s="406" customFormat="1" ht="15" spans="1:19">
      <c r="A273" s="852" t="s">
        <v>884</v>
      </c>
      <c r="B273" s="852">
        <v>10011</v>
      </c>
      <c r="C273" s="852">
        <v>10011</v>
      </c>
      <c r="D273" s="852" t="s">
        <v>885</v>
      </c>
      <c r="E273" s="852" t="s">
        <v>886</v>
      </c>
      <c r="F273" s="852">
        <v>0</v>
      </c>
      <c r="G273" s="852"/>
      <c r="H273" s="852"/>
      <c r="I273" s="852"/>
      <c r="J273" s="852"/>
      <c r="K273" s="856" t="s">
        <v>887</v>
      </c>
      <c r="L273" s="852">
        <v>1</v>
      </c>
      <c r="M273" s="852">
        <v>9</v>
      </c>
      <c r="N273" s="852">
        <v>0</v>
      </c>
      <c r="P273" s="406">
        <v>14</v>
      </c>
      <c r="Q273" s="406" t="s">
        <v>888</v>
      </c>
      <c r="R273" s="406" t="s">
        <v>889</v>
      </c>
      <c r="S273" s="406" t="s">
        <v>890</v>
      </c>
    </row>
    <row r="274" s="232" customFormat="1" ht="15" spans="1:14">
      <c r="A274" s="401" t="s">
        <v>541</v>
      </c>
      <c r="B274" s="853">
        <v>604</v>
      </c>
      <c r="C274" s="853">
        <v>604</v>
      </c>
      <c r="D274" s="853" t="s">
        <v>753</v>
      </c>
      <c r="E274" s="853" t="s">
        <v>754</v>
      </c>
      <c r="F274" s="853">
        <v>2</v>
      </c>
      <c r="G274" s="853"/>
      <c r="H274" s="853"/>
      <c r="I274" s="853"/>
      <c r="J274" s="853"/>
      <c r="K274" s="853"/>
      <c r="L274" s="853">
        <v>1</v>
      </c>
      <c r="M274" s="853">
        <v>14</v>
      </c>
      <c r="N274" s="853">
        <v>0</v>
      </c>
    </row>
    <row r="275" s="232" customFormat="1" spans="1:14">
      <c r="A275" s="401" t="s">
        <v>543</v>
      </c>
      <c r="B275" s="853">
        <v>605</v>
      </c>
      <c r="C275" s="853">
        <v>605</v>
      </c>
      <c r="D275" s="853" t="s">
        <v>723</v>
      </c>
      <c r="E275" s="853" t="s">
        <v>724</v>
      </c>
      <c r="F275" s="853">
        <v>2</v>
      </c>
      <c r="G275" s="853"/>
      <c r="H275" s="853"/>
      <c r="I275" s="853"/>
      <c r="J275" s="853"/>
      <c r="K275" s="853"/>
      <c r="L275" s="853">
        <v>1</v>
      </c>
      <c r="M275" s="853">
        <v>14</v>
      </c>
      <c r="N275" s="853">
        <v>0</v>
      </c>
    </row>
    <row r="276" s="232" customFormat="1" spans="1:14">
      <c r="A276" s="401" t="s">
        <v>544</v>
      </c>
      <c r="B276" s="853">
        <v>606</v>
      </c>
      <c r="C276" s="853">
        <v>606</v>
      </c>
      <c r="D276" s="853" t="s">
        <v>723</v>
      </c>
      <c r="E276" s="853" t="s">
        <v>724</v>
      </c>
      <c r="F276" s="853">
        <v>2</v>
      </c>
      <c r="G276" s="853"/>
      <c r="H276" s="853"/>
      <c r="I276" s="853"/>
      <c r="J276" s="853"/>
      <c r="K276" s="853"/>
      <c r="L276" s="853">
        <v>1</v>
      </c>
      <c r="M276" s="853">
        <v>14</v>
      </c>
      <c r="N276" s="853">
        <v>0</v>
      </c>
    </row>
    <row r="277" s="406" customFormat="1" ht="15" spans="1:14">
      <c r="A277" s="841" t="s">
        <v>546</v>
      </c>
      <c r="B277" s="852">
        <v>607</v>
      </c>
      <c r="C277" s="852">
        <v>607</v>
      </c>
      <c r="D277" s="852" t="s">
        <v>723</v>
      </c>
      <c r="E277" s="852" t="s">
        <v>724</v>
      </c>
      <c r="F277" s="852">
        <v>2</v>
      </c>
      <c r="G277" s="852"/>
      <c r="H277" s="852"/>
      <c r="I277" s="852"/>
      <c r="J277" s="852"/>
      <c r="K277" s="852"/>
      <c r="L277" s="852">
        <v>1</v>
      </c>
      <c r="M277" s="852">
        <v>14</v>
      </c>
      <c r="N277" s="852">
        <v>0</v>
      </c>
    </row>
    <row r="278" s="232" customFormat="1" ht="17.25" spans="1:14">
      <c r="A278" s="853" t="s">
        <v>880</v>
      </c>
      <c r="B278" s="854">
        <v>608</v>
      </c>
      <c r="C278" s="853">
        <v>600</v>
      </c>
      <c r="D278" s="853" t="s">
        <v>733</v>
      </c>
      <c r="E278" s="853" t="s">
        <v>734</v>
      </c>
      <c r="F278" s="853">
        <v>3</v>
      </c>
      <c r="G278" s="853"/>
      <c r="H278" s="853"/>
      <c r="I278" s="853"/>
      <c r="J278" s="853"/>
      <c r="K278" s="853"/>
      <c r="L278" s="853">
        <v>1</v>
      </c>
      <c r="M278" s="853">
        <v>14</v>
      </c>
      <c r="N278" s="853">
        <v>0</v>
      </c>
    </row>
    <row r="279" s="232" customFormat="1" ht="16.5" spans="1:14">
      <c r="A279" s="853" t="s">
        <v>881</v>
      </c>
      <c r="B279" s="854">
        <v>609</v>
      </c>
      <c r="C279" s="853">
        <v>601</v>
      </c>
      <c r="D279" s="853" t="s">
        <v>733</v>
      </c>
      <c r="E279" s="853" t="s">
        <v>734</v>
      </c>
      <c r="F279" s="853">
        <v>3</v>
      </c>
      <c r="G279" s="853"/>
      <c r="H279" s="853"/>
      <c r="I279" s="853"/>
      <c r="J279" s="853"/>
      <c r="K279" s="853"/>
      <c r="L279" s="853">
        <v>1</v>
      </c>
      <c r="M279" s="853">
        <v>14</v>
      </c>
      <c r="N279" s="853">
        <v>2</v>
      </c>
    </row>
    <row r="280" s="232" customFormat="1" ht="16.5" spans="1:14">
      <c r="A280" s="853" t="s">
        <v>882</v>
      </c>
      <c r="B280" s="854">
        <v>610</v>
      </c>
      <c r="C280" s="853">
        <v>602</v>
      </c>
      <c r="D280" s="853" t="s">
        <v>733</v>
      </c>
      <c r="E280" s="853" t="s">
        <v>734</v>
      </c>
      <c r="F280" s="853">
        <v>3</v>
      </c>
      <c r="G280" s="853"/>
      <c r="H280" s="853"/>
      <c r="I280" s="853"/>
      <c r="J280" s="853"/>
      <c r="K280" s="853"/>
      <c r="L280" s="853">
        <v>1</v>
      </c>
      <c r="M280" s="853">
        <v>14</v>
      </c>
      <c r="N280" s="853">
        <v>2</v>
      </c>
    </row>
    <row r="281" s="232" customFormat="1" ht="16.5" spans="1:15">
      <c r="A281" s="853" t="s">
        <v>539</v>
      </c>
      <c r="B281" s="854">
        <v>611</v>
      </c>
      <c r="C281" s="853">
        <v>603</v>
      </c>
      <c r="D281" s="853" t="s">
        <v>821</v>
      </c>
      <c r="E281" s="853" t="s">
        <v>822</v>
      </c>
      <c r="F281" s="853">
        <v>21</v>
      </c>
      <c r="G281" s="853"/>
      <c r="H281" s="853"/>
      <c r="I281" s="853"/>
      <c r="J281" s="853"/>
      <c r="K281" s="853"/>
      <c r="L281" s="853">
        <v>1</v>
      </c>
      <c r="M281" s="853"/>
      <c r="N281" s="853">
        <v>0</v>
      </c>
      <c r="O281" s="487" t="s">
        <v>883</v>
      </c>
    </row>
    <row r="282" s="406" customFormat="1" ht="15" spans="1:19">
      <c r="A282" s="852" t="s">
        <v>884</v>
      </c>
      <c r="B282" s="852">
        <v>10012</v>
      </c>
      <c r="C282" s="852">
        <v>10011</v>
      </c>
      <c r="D282" s="852" t="s">
        <v>885</v>
      </c>
      <c r="E282" s="852" t="s">
        <v>886</v>
      </c>
      <c r="F282" s="852">
        <v>0</v>
      </c>
      <c r="G282" s="852"/>
      <c r="H282" s="852"/>
      <c r="I282" s="852"/>
      <c r="J282" s="852"/>
      <c r="K282" s="856" t="s">
        <v>887</v>
      </c>
      <c r="L282" s="852">
        <v>1</v>
      </c>
      <c r="M282" s="852">
        <v>9</v>
      </c>
      <c r="N282" s="852">
        <v>0</v>
      </c>
      <c r="P282" s="406">
        <v>14</v>
      </c>
      <c r="Q282" s="406" t="s">
        <v>891</v>
      </c>
      <c r="R282" s="406" t="s">
        <v>889</v>
      </c>
      <c r="S282" s="406" t="s">
        <v>890</v>
      </c>
    </row>
    <row r="283" s="232" customFormat="1" ht="15" spans="1:14">
      <c r="A283" s="401" t="s">
        <v>541</v>
      </c>
      <c r="B283" s="853">
        <v>612</v>
      </c>
      <c r="C283" s="853">
        <v>604</v>
      </c>
      <c r="D283" s="853" t="s">
        <v>753</v>
      </c>
      <c r="E283" s="853" t="s">
        <v>754</v>
      </c>
      <c r="F283" s="853">
        <v>2</v>
      </c>
      <c r="G283" s="853"/>
      <c r="H283" s="853"/>
      <c r="I283" s="853"/>
      <c r="J283" s="853"/>
      <c r="K283" s="853"/>
      <c r="L283" s="853">
        <v>1</v>
      </c>
      <c r="M283" s="853">
        <v>14</v>
      </c>
      <c r="N283" s="853">
        <v>0</v>
      </c>
    </row>
    <row r="284" s="232" customFormat="1" spans="1:14">
      <c r="A284" s="402" t="s">
        <v>548</v>
      </c>
      <c r="B284" s="853">
        <v>613</v>
      </c>
      <c r="C284" s="853">
        <v>605</v>
      </c>
      <c r="D284" s="853" t="s">
        <v>723</v>
      </c>
      <c r="E284" s="853" t="s">
        <v>724</v>
      </c>
      <c r="F284" s="853">
        <v>2</v>
      </c>
      <c r="G284" s="853"/>
      <c r="H284" s="853"/>
      <c r="I284" s="853"/>
      <c r="J284" s="853"/>
      <c r="K284" s="853"/>
      <c r="L284" s="853">
        <v>1</v>
      </c>
      <c r="M284" s="853">
        <v>14</v>
      </c>
      <c r="N284" s="853">
        <v>0</v>
      </c>
    </row>
    <row r="285" s="232" customFormat="1" spans="1:14">
      <c r="A285" s="402" t="s">
        <v>549</v>
      </c>
      <c r="B285" s="853">
        <v>614</v>
      </c>
      <c r="C285" s="853">
        <v>606</v>
      </c>
      <c r="D285" s="853" t="s">
        <v>723</v>
      </c>
      <c r="E285" s="853" t="s">
        <v>724</v>
      </c>
      <c r="F285" s="853">
        <v>2</v>
      </c>
      <c r="G285" s="853"/>
      <c r="H285" s="853"/>
      <c r="I285" s="853"/>
      <c r="J285" s="853"/>
      <c r="K285" s="853"/>
      <c r="L285" s="853">
        <v>1</v>
      </c>
      <c r="M285" s="853">
        <v>14</v>
      </c>
      <c r="N285" s="853">
        <v>0</v>
      </c>
    </row>
    <row r="286" s="406" customFormat="1" ht="15" spans="1:14">
      <c r="A286" s="841" t="s">
        <v>550</v>
      </c>
      <c r="B286" s="852">
        <v>615</v>
      </c>
      <c r="C286" s="852">
        <v>607</v>
      </c>
      <c r="D286" s="852" t="s">
        <v>723</v>
      </c>
      <c r="E286" s="852" t="s">
        <v>724</v>
      </c>
      <c r="F286" s="852">
        <v>2</v>
      </c>
      <c r="G286" s="852"/>
      <c r="H286" s="852"/>
      <c r="I286" s="852"/>
      <c r="J286" s="852"/>
      <c r="K286" s="852"/>
      <c r="L286" s="852">
        <v>1</v>
      </c>
      <c r="M286" s="852">
        <v>14</v>
      </c>
      <c r="N286" s="852">
        <v>0</v>
      </c>
    </row>
    <row r="287" s="232" customFormat="1" ht="17.25" spans="1:14">
      <c r="A287" s="402" t="s">
        <v>551</v>
      </c>
      <c r="B287" s="854">
        <v>616</v>
      </c>
      <c r="C287" s="853">
        <v>605</v>
      </c>
      <c r="D287" s="853" t="s">
        <v>723</v>
      </c>
      <c r="E287" s="853" t="s">
        <v>724</v>
      </c>
      <c r="F287" s="853">
        <v>2</v>
      </c>
      <c r="G287" s="853"/>
      <c r="H287" s="853"/>
      <c r="I287" s="853"/>
      <c r="J287" s="853"/>
      <c r="K287" s="853"/>
      <c r="L287" s="853">
        <v>1</v>
      </c>
      <c r="M287" s="853">
        <v>14</v>
      </c>
      <c r="N287" s="853">
        <v>0</v>
      </c>
    </row>
    <row r="288" s="232" customFormat="1" ht="16.5" spans="1:14">
      <c r="A288" s="402" t="s">
        <v>552</v>
      </c>
      <c r="B288" s="854">
        <v>617</v>
      </c>
      <c r="C288" s="853">
        <v>606</v>
      </c>
      <c r="D288" s="853" t="s">
        <v>723</v>
      </c>
      <c r="E288" s="853" t="s">
        <v>724</v>
      </c>
      <c r="F288" s="853">
        <v>2</v>
      </c>
      <c r="G288" s="853"/>
      <c r="H288" s="853"/>
      <c r="I288" s="853"/>
      <c r="J288" s="853"/>
      <c r="K288" s="853"/>
      <c r="L288" s="853">
        <v>1</v>
      </c>
      <c r="M288" s="853">
        <v>14</v>
      </c>
      <c r="N288" s="853">
        <v>0</v>
      </c>
    </row>
    <row r="289" s="406" customFormat="1" ht="17.25" spans="1:14">
      <c r="A289" s="841" t="s">
        <v>553</v>
      </c>
      <c r="B289" s="855">
        <v>618</v>
      </c>
      <c r="C289" s="852">
        <v>607</v>
      </c>
      <c r="D289" s="852" t="s">
        <v>723</v>
      </c>
      <c r="E289" s="852" t="s">
        <v>724</v>
      </c>
      <c r="F289" s="852">
        <v>2</v>
      </c>
      <c r="G289" s="852"/>
      <c r="H289" s="852"/>
      <c r="I289" s="852"/>
      <c r="J289" s="852"/>
      <c r="K289" s="852"/>
      <c r="L289" s="852">
        <v>1</v>
      </c>
      <c r="M289" s="852">
        <v>14</v>
      </c>
      <c r="N289" s="852">
        <v>0</v>
      </c>
    </row>
    <row r="290" s="232" customFormat="1" ht="17.25" spans="1:14">
      <c r="A290" s="853" t="s">
        <v>880</v>
      </c>
      <c r="B290" s="854">
        <v>620</v>
      </c>
      <c r="C290" s="853">
        <v>600</v>
      </c>
      <c r="D290" s="853" t="s">
        <v>733</v>
      </c>
      <c r="E290" s="853" t="s">
        <v>734</v>
      </c>
      <c r="F290" s="853">
        <v>3</v>
      </c>
      <c r="G290" s="853"/>
      <c r="H290" s="853"/>
      <c r="I290" s="853"/>
      <c r="J290" s="853"/>
      <c r="K290" s="853"/>
      <c r="L290" s="853">
        <v>1</v>
      </c>
      <c r="M290" s="853">
        <v>14</v>
      </c>
      <c r="N290" s="853">
        <v>0</v>
      </c>
    </row>
    <row r="291" s="232" customFormat="1" ht="16.5" spans="1:14">
      <c r="A291" s="853" t="s">
        <v>881</v>
      </c>
      <c r="B291" s="854">
        <v>621</v>
      </c>
      <c r="C291" s="853">
        <v>601</v>
      </c>
      <c r="D291" s="853" t="s">
        <v>733</v>
      </c>
      <c r="E291" s="853" t="s">
        <v>734</v>
      </c>
      <c r="F291" s="853">
        <v>3</v>
      </c>
      <c r="G291" s="853"/>
      <c r="H291" s="853"/>
      <c r="I291" s="853"/>
      <c r="J291" s="853"/>
      <c r="K291" s="853"/>
      <c r="L291" s="853">
        <v>1</v>
      </c>
      <c r="M291" s="853">
        <v>14</v>
      </c>
      <c r="N291" s="853">
        <v>2</v>
      </c>
    </row>
    <row r="292" s="232" customFormat="1" ht="16.5" spans="1:14">
      <c r="A292" s="853" t="s">
        <v>882</v>
      </c>
      <c r="B292" s="854">
        <v>622</v>
      </c>
      <c r="C292" s="853">
        <v>602</v>
      </c>
      <c r="D292" s="853" t="s">
        <v>733</v>
      </c>
      <c r="E292" s="853" t="s">
        <v>734</v>
      </c>
      <c r="F292" s="853">
        <v>3</v>
      </c>
      <c r="G292" s="853"/>
      <c r="H292" s="853"/>
      <c r="I292" s="853"/>
      <c r="J292" s="853"/>
      <c r="K292" s="853"/>
      <c r="L292" s="853">
        <v>1</v>
      </c>
      <c r="M292" s="853">
        <v>14</v>
      </c>
      <c r="N292" s="853">
        <v>2</v>
      </c>
    </row>
    <row r="293" s="232" customFormat="1" ht="16.5" spans="1:15">
      <c r="A293" s="853" t="s">
        <v>539</v>
      </c>
      <c r="B293" s="854">
        <v>623</v>
      </c>
      <c r="C293" s="853">
        <v>603</v>
      </c>
      <c r="D293" s="853" t="s">
        <v>821</v>
      </c>
      <c r="E293" s="853" t="s">
        <v>822</v>
      </c>
      <c r="F293" s="853">
        <v>21</v>
      </c>
      <c r="G293" s="853"/>
      <c r="H293" s="853"/>
      <c r="I293" s="853"/>
      <c r="J293" s="853"/>
      <c r="K293" s="853"/>
      <c r="L293" s="853">
        <v>1</v>
      </c>
      <c r="M293" s="853"/>
      <c r="N293" s="853">
        <v>0</v>
      </c>
      <c r="O293" s="487" t="s">
        <v>883</v>
      </c>
    </row>
    <row r="294" s="406" customFormat="1" ht="15" spans="1:19">
      <c r="A294" s="852" t="s">
        <v>884</v>
      </c>
      <c r="B294" s="852">
        <v>10013</v>
      </c>
      <c r="C294" s="852">
        <v>10011</v>
      </c>
      <c r="D294" s="852" t="s">
        <v>885</v>
      </c>
      <c r="E294" s="852" t="s">
        <v>886</v>
      </c>
      <c r="F294" s="852">
        <v>0</v>
      </c>
      <c r="G294" s="852"/>
      <c r="H294" s="852"/>
      <c r="I294" s="852"/>
      <c r="J294" s="852"/>
      <c r="K294" s="856" t="s">
        <v>887</v>
      </c>
      <c r="L294" s="852">
        <v>1</v>
      </c>
      <c r="M294" s="852">
        <v>9</v>
      </c>
      <c r="N294" s="852">
        <v>0</v>
      </c>
      <c r="P294" s="406">
        <v>14</v>
      </c>
      <c r="Q294" s="406" t="s">
        <v>892</v>
      </c>
      <c r="R294" s="406" t="s">
        <v>889</v>
      </c>
      <c r="S294" s="406" t="s">
        <v>890</v>
      </c>
    </row>
    <row r="295" s="232" customFormat="1" ht="17.25" spans="1:14">
      <c r="A295" s="401" t="s">
        <v>543</v>
      </c>
      <c r="B295" s="854">
        <v>624</v>
      </c>
      <c r="C295" s="853">
        <v>605</v>
      </c>
      <c r="D295" s="853" t="s">
        <v>723</v>
      </c>
      <c r="E295" s="853" t="s">
        <v>724</v>
      </c>
      <c r="F295" s="853">
        <v>2</v>
      </c>
      <c r="G295" s="853"/>
      <c r="H295" s="853"/>
      <c r="I295" s="853"/>
      <c r="J295" s="853"/>
      <c r="K295" s="853"/>
      <c r="L295" s="853">
        <v>1</v>
      </c>
      <c r="M295" s="853">
        <v>14</v>
      </c>
      <c r="N295" s="853">
        <v>0</v>
      </c>
    </row>
    <row r="296" s="232" customFormat="1" ht="16.5" spans="1:14">
      <c r="A296" s="401" t="s">
        <v>544</v>
      </c>
      <c r="B296" s="854">
        <v>625</v>
      </c>
      <c r="C296" s="853">
        <v>606</v>
      </c>
      <c r="D296" s="853" t="s">
        <v>723</v>
      </c>
      <c r="E296" s="853" t="s">
        <v>724</v>
      </c>
      <c r="F296" s="853">
        <v>2</v>
      </c>
      <c r="G296" s="853"/>
      <c r="H296" s="853"/>
      <c r="I296" s="853"/>
      <c r="J296" s="853"/>
      <c r="K296" s="853"/>
      <c r="L296" s="853">
        <v>1</v>
      </c>
      <c r="M296" s="853">
        <v>14</v>
      </c>
      <c r="N296" s="853">
        <v>0</v>
      </c>
    </row>
    <row r="297" s="406" customFormat="1" ht="17.25" spans="1:14">
      <c r="A297" s="841" t="s">
        <v>546</v>
      </c>
      <c r="B297" s="855">
        <v>626</v>
      </c>
      <c r="C297" s="852">
        <v>607</v>
      </c>
      <c r="D297" s="852" t="s">
        <v>723</v>
      </c>
      <c r="E297" s="852" t="s">
        <v>724</v>
      </c>
      <c r="F297" s="852">
        <v>2</v>
      </c>
      <c r="G297" s="852"/>
      <c r="H297" s="852"/>
      <c r="I297" s="852"/>
      <c r="J297" s="852"/>
      <c r="K297" s="852"/>
      <c r="L297" s="852">
        <v>1</v>
      </c>
      <c r="M297" s="852">
        <v>14</v>
      </c>
      <c r="N297" s="852">
        <v>0</v>
      </c>
    </row>
    <row r="298" s="400" customFormat="1" ht="17.25" spans="1:15">
      <c r="A298" s="854" t="s">
        <v>555</v>
      </c>
      <c r="B298" s="400">
        <v>650</v>
      </c>
      <c r="C298" s="400">
        <v>650</v>
      </c>
      <c r="D298" s="400" t="s">
        <v>821</v>
      </c>
      <c r="E298" s="232" t="s">
        <v>822</v>
      </c>
      <c r="F298" s="400">
        <v>21</v>
      </c>
      <c r="L298" s="400">
        <v>1</v>
      </c>
      <c r="M298" s="232"/>
      <c r="N298" s="400">
        <v>0</v>
      </c>
      <c r="O298" s="487" t="s">
        <v>893</v>
      </c>
    </row>
    <row r="299" s="400" customFormat="1" ht="16.5" spans="1:14">
      <c r="A299" s="854" t="s">
        <v>558</v>
      </c>
      <c r="B299" s="400">
        <v>652</v>
      </c>
      <c r="C299" s="400">
        <v>652</v>
      </c>
      <c r="D299" s="400" t="s">
        <v>826</v>
      </c>
      <c r="E299" s="232" t="s">
        <v>827</v>
      </c>
      <c r="F299" s="400">
        <v>7</v>
      </c>
      <c r="L299" s="400">
        <v>1</v>
      </c>
      <c r="M299" s="232"/>
      <c r="N299" s="400">
        <v>0</v>
      </c>
    </row>
    <row r="300" s="400" customFormat="1" ht="16.5" spans="1:14">
      <c r="A300" s="854" t="s">
        <v>560</v>
      </c>
      <c r="B300" s="400">
        <v>653</v>
      </c>
      <c r="C300" s="400">
        <v>653</v>
      </c>
      <c r="D300" s="400" t="s">
        <v>828</v>
      </c>
      <c r="E300" s="232" t="s">
        <v>829</v>
      </c>
      <c r="F300" s="400">
        <v>9</v>
      </c>
      <c r="L300" s="400">
        <v>1</v>
      </c>
      <c r="M300" s="232"/>
      <c r="N300" s="400">
        <v>0</v>
      </c>
    </row>
    <row r="301" s="400" customFormat="1" ht="17.25" spans="1:23">
      <c r="A301" s="852" t="s">
        <v>562</v>
      </c>
      <c r="B301" s="400">
        <v>663</v>
      </c>
      <c r="C301" s="400">
        <v>14</v>
      </c>
      <c r="D301" s="852" t="s">
        <v>733</v>
      </c>
      <c r="E301" s="852" t="s">
        <v>734</v>
      </c>
      <c r="F301" s="852">
        <v>3</v>
      </c>
      <c r="G301" s="852"/>
      <c r="H301" s="852"/>
      <c r="I301" s="852"/>
      <c r="J301" s="852"/>
      <c r="K301" s="852"/>
      <c r="L301" s="852">
        <v>1</v>
      </c>
      <c r="M301" s="852"/>
      <c r="N301" s="852">
        <v>0</v>
      </c>
      <c r="O301" s="406"/>
      <c r="P301" s="297"/>
      <c r="Q301" s="297"/>
      <c r="R301" s="297"/>
      <c r="S301" s="406"/>
      <c r="T301" s="406"/>
      <c r="U301" s="406"/>
      <c r="V301" s="406"/>
      <c r="W301" s="406"/>
    </row>
    <row r="302" s="400" customFormat="1" ht="17.25" spans="1:18">
      <c r="A302" s="854" t="s">
        <v>563</v>
      </c>
      <c r="B302" s="400">
        <f>B300+1</f>
        <v>654</v>
      </c>
      <c r="C302" s="400">
        <v>15</v>
      </c>
      <c r="D302" s="844" t="s">
        <v>723</v>
      </c>
      <c r="E302" s="844" t="s">
        <v>724</v>
      </c>
      <c r="F302" s="844">
        <v>2</v>
      </c>
      <c r="G302" s="844"/>
      <c r="H302" s="844"/>
      <c r="I302" s="844"/>
      <c r="J302" s="844"/>
      <c r="K302" s="844"/>
      <c r="L302" s="844">
        <v>1</v>
      </c>
      <c r="M302" s="844"/>
      <c r="N302" s="844">
        <v>0</v>
      </c>
      <c r="P302" s="121"/>
      <c r="Q302" s="121"/>
      <c r="R302" s="121"/>
    </row>
    <row r="303" s="400" customFormat="1" ht="16.5" spans="1:18">
      <c r="A303" s="854" t="s">
        <v>565</v>
      </c>
      <c r="B303" s="400">
        <f t="shared" ref="B303:B304" si="0">B302+1</f>
        <v>655</v>
      </c>
      <c r="C303" s="400">
        <v>15</v>
      </c>
      <c r="D303" s="844" t="s">
        <v>723</v>
      </c>
      <c r="E303" s="844" t="s">
        <v>724</v>
      </c>
      <c r="F303" s="844">
        <v>2</v>
      </c>
      <c r="G303" s="844"/>
      <c r="H303" s="844"/>
      <c r="I303" s="844"/>
      <c r="J303" s="844"/>
      <c r="K303" s="844"/>
      <c r="L303" s="844">
        <v>1</v>
      </c>
      <c r="M303" s="844"/>
      <c r="N303" s="844">
        <v>0</v>
      </c>
      <c r="P303" s="121"/>
      <c r="Q303" s="121"/>
      <c r="R303" s="121"/>
    </row>
    <row r="304" s="406" customFormat="1" ht="17.25" spans="1:18">
      <c r="A304" s="855" t="s">
        <v>567</v>
      </c>
      <c r="B304" s="406">
        <f t="shared" si="0"/>
        <v>656</v>
      </c>
      <c r="C304" s="406">
        <v>15</v>
      </c>
      <c r="D304" s="852" t="s">
        <v>723</v>
      </c>
      <c r="E304" s="852" t="s">
        <v>724</v>
      </c>
      <c r="F304" s="852">
        <v>2</v>
      </c>
      <c r="G304" s="852"/>
      <c r="H304" s="852"/>
      <c r="I304" s="852"/>
      <c r="J304" s="852"/>
      <c r="K304" s="852"/>
      <c r="L304" s="852">
        <v>1</v>
      </c>
      <c r="M304" s="852"/>
      <c r="N304" s="852">
        <v>0</v>
      </c>
      <c r="P304" s="297"/>
      <c r="Q304" s="297"/>
      <c r="R304" s="297"/>
    </row>
    <row r="305" s="400" customFormat="1" ht="17.25" spans="1:14">
      <c r="A305" s="854" t="s">
        <v>558</v>
      </c>
      <c r="B305" s="400">
        <v>701</v>
      </c>
      <c r="C305" s="400">
        <v>652</v>
      </c>
      <c r="D305" s="400" t="s">
        <v>826</v>
      </c>
      <c r="E305" s="232" t="s">
        <v>827</v>
      </c>
      <c r="F305" s="400">
        <v>7</v>
      </c>
      <c r="L305" s="400">
        <v>1</v>
      </c>
      <c r="M305" s="232"/>
      <c r="N305" s="400">
        <v>0</v>
      </c>
    </row>
    <row r="306" s="400" customFormat="1" ht="16.5" spans="1:15">
      <c r="A306" s="854" t="s">
        <v>570</v>
      </c>
      <c r="B306" s="400">
        <v>702</v>
      </c>
      <c r="C306" s="400">
        <v>650</v>
      </c>
      <c r="D306" s="400" t="s">
        <v>821</v>
      </c>
      <c r="E306" s="232" t="s">
        <v>822</v>
      </c>
      <c r="F306" s="400">
        <v>21</v>
      </c>
      <c r="L306" s="400">
        <v>1</v>
      </c>
      <c r="M306" s="232"/>
      <c r="N306" s="400">
        <v>0</v>
      </c>
      <c r="O306" s="487" t="s">
        <v>893</v>
      </c>
    </row>
    <row r="307" s="400" customFormat="1" ht="16.5" spans="1:15">
      <c r="A307" s="854" t="s">
        <v>571</v>
      </c>
      <c r="B307" s="400">
        <v>703</v>
      </c>
      <c r="C307" s="400">
        <v>650</v>
      </c>
      <c r="D307" s="400" t="s">
        <v>821</v>
      </c>
      <c r="E307" s="232" t="s">
        <v>822</v>
      </c>
      <c r="F307" s="400">
        <v>21</v>
      </c>
      <c r="L307" s="400">
        <v>1</v>
      </c>
      <c r="M307" s="232"/>
      <c r="N307" s="400">
        <v>0</v>
      </c>
      <c r="O307" s="487" t="s">
        <v>893</v>
      </c>
    </row>
    <row r="308" s="400" customFormat="1" ht="16.5" spans="1:15">
      <c r="A308" s="854" t="s">
        <v>572</v>
      </c>
      <c r="B308" s="400">
        <v>704</v>
      </c>
      <c r="C308" s="400">
        <v>650</v>
      </c>
      <c r="D308" s="400" t="s">
        <v>821</v>
      </c>
      <c r="E308" s="232" t="s">
        <v>822</v>
      </c>
      <c r="F308" s="400">
        <v>21</v>
      </c>
      <c r="L308" s="400">
        <v>1</v>
      </c>
      <c r="M308" s="232"/>
      <c r="N308" s="400">
        <v>0</v>
      </c>
      <c r="O308" s="487" t="s">
        <v>893</v>
      </c>
    </row>
    <row r="309" s="400" customFormat="1" ht="16.5" spans="1:14">
      <c r="A309" s="854" t="s">
        <v>573</v>
      </c>
      <c r="B309" s="400">
        <v>705</v>
      </c>
      <c r="C309" s="400">
        <v>653</v>
      </c>
      <c r="D309" s="400" t="s">
        <v>828</v>
      </c>
      <c r="E309" s="232" t="s">
        <v>829</v>
      </c>
      <c r="F309" s="400">
        <v>9</v>
      </c>
      <c r="L309" s="400">
        <v>1</v>
      </c>
      <c r="M309" s="232"/>
      <c r="N309" s="400">
        <v>0</v>
      </c>
    </row>
    <row r="310" s="400" customFormat="1" ht="17.25" spans="1:14">
      <c r="A310" s="855" t="s">
        <v>574</v>
      </c>
      <c r="B310" s="400">
        <v>706</v>
      </c>
      <c r="C310" s="400">
        <v>653</v>
      </c>
      <c r="D310" s="400" t="s">
        <v>828</v>
      </c>
      <c r="E310" s="232" t="s">
        <v>829</v>
      </c>
      <c r="F310" s="400">
        <v>9</v>
      </c>
      <c r="L310" s="400">
        <v>1</v>
      </c>
      <c r="M310" s="232"/>
      <c r="N310" s="400">
        <v>0</v>
      </c>
    </row>
    <row r="311" s="400" customFormat="1" ht="18" spans="1:23">
      <c r="A311" s="852" t="s">
        <v>562</v>
      </c>
      <c r="B311" s="400">
        <v>740</v>
      </c>
      <c r="C311" s="400">
        <v>14</v>
      </c>
      <c r="D311" s="852" t="s">
        <v>733</v>
      </c>
      <c r="E311" s="852" t="s">
        <v>734</v>
      </c>
      <c r="F311" s="852">
        <v>3</v>
      </c>
      <c r="G311" s="852"/>
      <c r="H311" s="852"/>
      <c r="I311" s="852"/>
      <c r="J311" s="852"/>
      <c r="K311" s="852"/>
      <c r="L311" s="852">
        <v>1</v>
      </c>
      <c r="M311" s="852"/>
      <c r="N311" s="852">
        <v>0</v>
      </c>
      <c r="O311" s="406"/>
      <c r="P311" s="297"/>
      <c r="Q311" s="297"/>
      <c r="R311" s="297"/>
      <c r="S311" s="406"/>
      <c r="T311" s="406"/>
      <c r="U311" s="406"/>
      <c r="V311" s="406"/>
      <c r="W311" s="406"/>
    </row>
    <row r="312" s="400" customFormat="1" ht="17.25" spans="1:18">
      <c r="A312" s="854" t="s">
        <v>575</v>
      </c>
      <c r="B312" s="400">
        <v>707</v>
      </c>
      <c r="C312" s="400">
        <v>15</v>
      </c>
      <c r="D312" s="844" t="s">
        <v>723</v>
      </c>
      <c r="E312" s="844" t="s">
        <v>724</v>
      </c>
      <c r="F312" s="844">
        <v>2</v>
      </c>
      <c r="G312" s="844"/>
      <c r="H312" s="844"/>
      <c r="I312" s="844"/>
      <c r="J312" s="844"/>
      <c r="K312" s="844"/>
      <c r="L312" s="844">
        <v>1</v>
      </c>
      <c r="M312" s="844"/>
      <c r="N312" s="844">
        <v>0</v>
      </c>
      <c r="P312" s="121"/>
      <c r="Q312" s="121"/>
      <c r="R312" s="121"/>
    </row>
    <row r="313" s="400" customFormat="1" ht="16.5" spans="1:18">
      <c r="A313" s="854" t="s">
        <v>576</v>
      </c>
      <c r="B313" s="400">
        <v>708</v>
      </c>
      <c r="C313" s="400">
        <v>15</v>
      </c>
      <c r="D313" s="844" t="s">
        <v>723</v>
      </c>
      <c r="E313" s="844" t="s">
        <v>724</v>
      </c>
      <c r="F313" s="844">
        <v>2</v>
      </c>
      <c r="G313" s="844"/>
      <c r="H313" s="844"/>
      <c r="I313" s="844"/>
      <c r="J313" s="844"/>
      <c r="K313" s="844"/>
      <c r="L313" s="844">
        <v>1</v>
      </c>
      <c r="M313" s="844"/>
      <c r="N313" s="844">
        <v>0</v>
      </c>
      <c r="P313" s="121"/>
      <c r="Q313" s="121"/>
      <c r="R313" s="121"/>
    </row>
    <row r="314" s="406" customFormat="1" ht="17.25" spans="1:18">
      <c r="A314" s="855" t="s">
        <v>578</v>
      </c>
      <c r="B314" s="406">
        <v>709</v>
      </c>
      <c r="C314" s="406">
        <v>15</v>
      </c>
      <c r="D314" s="852" t="s">
        <v>723</v>
      </c>
      <c r="E314" s="852" t="s">
        <v>724</v>
      </c>
      <c r="F314" s="852">
        <v>2</v>
      </c>
      <c r="G314" s="852"/>
      <c r="H314" s="852"/>
      <c r="I314" s="852"/>
      <c r="J314" s="852"/>
      <c r="K314" s="852"/>
      <c r="L314" s="852">
        <v>1</v>
      </c>
      <c r="M314" s="852"/>
      <c r="N314" s="852">
        <v>0</v>
      </c>
      <c r="P314" s="297"/>
      <c r="Q314" s="297"/>
      <c r="R314" s="297"/>
    </row>
    <row r="315" s="400" customFormat="1" ht="17.25" spans="1:18">
      <c r="A315" s="854" t="s">
        <v>579</v>
      </c>
      <c r="B315" s="400">
        <v>712</v>
      </c>
      <c r="C315" s="400">
        <v>15</v>
      </c>
      <c r="D315" s="844" t="s">
        <v>723</v>
      </c>
      <c r="E315" s="844" t="s">
        <v>724</v>
      </c>
      <c r="F315" s="844">
        <v>2</v>
      </c>
      <c r="G315" s="844"/>
      <c r="H315" s="844"/>
      <c r="I315" s="844"/>
      <c r="J315" s="844"/>
      <c r="K315" s="844"/>
      <c r="L315" s="844">
        <v>1</v>
      </c>
      <c r="M315" s="844"/>
      <c r="N315" s="844">
        <v>0</v>
      </c>
      <c r="P315" s="121"/>
      <c r="Q315" s="121"/>
      <c r="R315" s="121"/>
    </row>
    <row r="316" s="400" customFormat="1" ht="16.5" spans="1:18">
      <c r="A316" s="854" t="s">
        <v>580</v>
      </c>
      <c r="B316" s="400">
        <v>713</v>
      </c>
      <c r="C316" s="400">
        <v>15</v>
      </c>
      <c r="D316" s="844" t="s">
        <v>723</v>
      </c>
      <c r="E316" s="844" t="s">
        <v>724</v>
      </c>
      <c r="F316" s="844">
        <v>2</v>
      </c>
      <c r="G316" s="844"/>
      <c r="H316" s="844"/>
      <c r="I316" s="844"/>
      <c r="J316" s="844"/>
      <c r="K316" s="844"/>
      <c r="L316" s="844">
        <v>1</v>
      </c>
      <c r="M316" s="844"/>
      <c r="N316" s="844">
        <v>0</v>
      </c>
      <c r="P316" s="121"/>
      <c r="Q316" s="121"/>
      <c r="R316" s="121"/>
    </row>
    <row r="317" s="406" customFormat="1" ht="17.25" spans="1:18">
      <c r="A317" s="855" t="s">
        <v>581</v>
      </c>
      <c r="B317" s="406">
        <v>714</v>
      </c>
      <c r="C317" s="406">
        <v>15</v>
      </c>
      <c r="D317" s="852" t="s">
        <v>723</v>
      </c>
      <c r="E317" s="852" t="s">
        <v>724</v>
      </c>
      <c r="F317" s="852">
        <v>2</v>
      </c>
      <c r="G317" s="852"/>
      <c r="H317" s="852"/>
      <c r="I317" s="852"/>
      <c r="J317" s="852"/>
      <c r="K317" s="852"/>
      <c r="L317" s="852">
        <v>1</v>
      </c>
      <c r="M317" s="852"/>
      <c r="N317" s="852">
        <v>0</v>
      </c>
      <c r="P317" s="297"/>
      <c r="Q317" s="297"/>
      <c r="R317" s="297"/>
    </row>
    <row r="318" s="400" customFormat="1" ht="17.25" spans="1:18">
      <c r="A318" s="854" t="s">
        <v>582</v>
      </c>
      <c r="B318" s="400">
        <v>717</v>
      </c>
      <c r="C318" s="400">
        <v>15</v>
      </c>
      <c r="D318" s="844" t="s">
        <v>723</v>
      </c>
      <c r="E318" s="844" t="s">
        <v>724</v>
      </c>
      <c r="F318" s="844">
        <v>2</v>
      </c>
      <c r="G318" s="844"/>
      <c r="H318" s="844"/>
      <c r="I318" s="844"/>
      <c r="J318" s="844"/>
      <c r="K318" s="844"/>
      <c r="L318" s="844">
        <v>1</v>
      </c>
      <c r="M318" s="844"/>
      <c r="N318" s="844">
        <v>0</v>
      </c>
      <c r="P318" s="121"/>
      <c r="Q318" s="121"/>
      <c r="R318" s="121"/>
    </row>
    <row r="319" s="400" customFormat="1" ht="16.5" spans="1:18">
      <c r="A319" s="854" t="s">
        <v>583</v>
      </c>
      <c r="B319" s="400">
        <v>718</v>
      </c>
      <c r="C319" s="400">
        <v>15</v>
      </c>
      <c r="D319" s="844" t="s">
        <v>723</v>
      </c>
      <c r="E319" s="844" t="s">
        <v>724</v>
      </c>
      <c r="F319" s="844">
        <v>2</v>
      </c>
      <c r="G319" s="844"/>
      <c r="H319" s="844"/>
      <c r="I319" s="844"/>
      <c r="J319" s="844"/>
      <c r="K319" s="844"/>
      <c r="L319" s="844">
        <v>1</v>
      </c>
      <c r="M319" s="844"/>
      <c r="N319" s="844">
        <v>0</v>
      </c>
      <c r="P319" s="121"/>
      <c r="Q319" s="121"/>
      <c r="R319" s="121"/>
    </row>
    <row r="320" s="400" customFormat="1" ht="16.5" spans="1:18">
      <c r="A320" s="854" t="s">
        <v>584</v>
      </c>
      <c r="B320" s="400">
        <v>719</v>
      </c>
      <c r="C320" s="400">
        <v>15</v>
      </c>
      <c r="D320" s="844" t="s">
        <v>723</v>
      </c>
      <c r="E320" s="844" t="s">
        <v>724</v>
      </c>
      <c r="F320" s="844">
        <v>2</v>
      </c>
      <c r="G320" s="844"/>
      <c r="H320" s="844"/>
      <c r="I320" s="844"/>
      <c r="J320" s="844"/>
      <c r="K320" s="844"/>
      <c r="L320" s="844">
        <v>1</v>
      </c>
      <c r="M320" s="844"/>
      <c r="N320" s="844">
        <v>0</v>
      </c>
      <c r="P320" s="121"/>
      <c r="Q320" s="121"/>
      <c r="R320" s="121"/>
    </row>
    <row r="321" s="401" customFormat="1" spans="1:14">
      <c r="A321" s="857" t="s">
        <v>585</v>
      </c>
      <c r="B321" s="858">
        <v>750</v>
      </c>
      <c r="C321" s="858">
        <v>750</v>
      </c>
      <c r="D321" s="232" t="s">
        <v>796</v>
      </c>
      <c r="E321" s="232" t="s">
        <v>797</v>
      </c>
      <c r="F321" s="232">
        <v>11</v>
      </c>
      <c r="G321" s="232"/>
      <c r="H321" s="232"/>
      <c r="I321" s="232"/>
      <c r="J321" s="232"/>
      <c r="K321" s="232"/>
      <c r="L321" s="232">
        <v>1</v>
      </c>
      <c r="M321" s="232"/>
      <c r="N321" s="232">
        <v>0</v>
      </c>
    </row>
    <row r="322" s="232" customFormat="1" ht="17.25" spans="1:14">
      <c r="A322" s="841" t="s">
        <v>590</v>
      </c>
      <c r="B322" s="854">
        <v>751</v>
      </c>
      <c r="C322" s="854">
        <v>751</v>
      </c>
      <c r="D322" s="853" t="s">
        <v>753</v>
      </c>
      <c r="E322" s="853" t="s">
        <v>754</v>
      </c>
      <c r="F322" s="853">
        <v>2</v>
      </c>
      <c r="G322" s="853"/>
      <c r="H322" s="853"/>
      <c r="I322" s="853"/>
      <c r="J322" s="853"/>
      <c r="K322" s="853"/>
      <c r="L322" s="853">
        <v>1</v>
      </c>
      <c r="M322" s="853"/>
      <c r="N322" s="853">
        <v>0</v>
      </c>
    </row>
    <row r="323" s="401" customFormat="1" ht="15" spans="1:14">
      <c r="A323" s="857" t="s">
        <v>591</v>
      </c>
      <c r="B323" s="858">
        <v>752</v>
      </c>
      <c r="C323" s="858">
        <v>750</v>
      </c>
      <c r="D323" s="232" t="s">
        <v>796</v>
      </c>
      <c r="E323" s="232" t="s">
        <v>797</v>
      </c>
      <c r="F323" s="232">
        <v>11</v>
      </c>
      <c r="G323" s="232"/>
      <c r="H323" s="232"/>
      <c r="I323" s="232"/>
      <c r="J323" s="232"/>
      <c r="K323" s="232"/>
      <c r="L323" s="232">
        <v>1</v>
      </c>
      <c r="M323" s="232"/>
      <c r="N323" s="232">
        <v>0</v>
      </c>
    </row>
    <row r="324" s="232" customFormat="1" ht="17.25" spans="1:14">
      <c r="A324" s="841" t="s">
        <v>594</v>
      </c>
      <c r="B324" s="854">
        <f>B323+1</f>
        <v>753</v>
      </c>
      <c r="C324" s="854">
        <v>751</v>
      </c>
      <c r="D324" s="853" t="s">
        <v>753</v>
      </c>
      <c r="E324" s="853" t="s">
        <v>754</v>
      </c>
      <c r="F324" s="853">
        <v>2</v>
      </c>
      <c r="G324" s="853"/>
      <c r="H324" s="853"/>
      <c r="I324" s="853"/>
      <c r="J324" s="853"/>
      <c r="K324" s="853"/>
      <c r="L324" s="853">
        <v>1</v>
      </c>
      <c r="M324" s="853"/>
      <c r="N324" s="853">
        <v>0</v>
      </c>
    </row>
    <row r="325" s="401" customFormat="1" ht="15" spans="1:14">
      <c r="A325" s="857" t="s">
        <v>595</v>
      </c>
      <c r="B325" s="858">
        <v>754</v>
      </c>
      <c r="C325" s="858">
        <v>750</v>
      </c>
      <c r="D325" s="232" t="s">
        <v>796</v>
      </c>
      <c r="E325" s="232" t="s">
        <v>797</v>
      </c>
      <c r="F325" s="232">
        <v>11</v>
      </c>
      <c r="G325" s="232"/>
      <c r="H325" s="232"/>
      <c r="I325" s="232"/>
      <c r="J325" s="232"/>
      <c r="K325" s="232"/>
      <c r="L325" s="232">
        <v>1</v>
      </c>
      <c r="M325" s="232"/>
      <c r="N325" s="232">
        <v>0</v>
      </c>
    </row>
    <row r="326" s="232" customFormat="1" ht="17.25" spans="1:14">
      <c r="A326" s="841" t="s">
        <v>596</v>
      </c>
      <c r="B326" s="854">
        <f>B325+1</f>
        <v>755</v>
      </c>
      <c r="C326" s="854">
        <v>751</v>
      </c>
      <c r="D326" s="853" t="s">
        <v>753</v>
      </c>
      <c r="E326" s="853" t="s">
        <v>754</v>
      </c>
      <c r="F326" s="853">
        <v>2</v>
      </c>
      <c r="G326" s="853"/>
      <c r="H326" s="853"/>
      <c r="I326" s="853"/>
      <c r="J326" s="853"/>
      <c r="K326" s="853"/>
      <c r="L326" s="853">
        <v>1</v>
      </c>
      <c r="M326" s="853"/>
      <c r="N326" s="853">
        <v>0</v>
      </c>
    </row>
    <row r="327" s="401" customFormat="1" ht="15" spans="1:14">
      <c r="A327" s="857" t="s">
        <v>597</v>
      </c>
      <c r="B327" s="858">
        <v>756</v>
      </c>
      <c r="C327" s="858">
        <v>750</v>
      </c>
      <c r="D327" s="232" t="s">
        <v>796</v>
      </c>
      <c r="E327" s="232" t="s">
        <v>797</v>
      </c>
      <c r="F327" s="232">
        <v>11</v>
      </c>
      <c r="G327" s="232"/>
      <c r="H327" s="232"/>
      <c r="I327" s="232"/>
      <c r="J327" s="232"/>
      <c r="K327" s="232"/>
      <c r="L327" s="232">
        <v>1</v>
      </c>
      <c r="M327" s="232"/>
      <c r="N327" s="232">
        <v>0</v>
      </c>
    </row>
    <row r="328" s="232" customFormat="1" ht="17.25" spans="1:14">
      <c r="A328" s="841" t="s">
        <v>598</v>
      </c>
      <c r="B328" s="854">
        <f>B327+1</f>
        <v>757</v>
      </c>
      <c r="C328" s="854">
        <v>751</v>
      </c>
      <c r="D328" s="853" t="s">
        <v>753</v>
      </c>
      <c r="E328" s="853" t="s">
        <v>754</v>
      </c>
      <c r="F328" s="853">
        <v>2</v>
      </c>
      <c r="G328" s="853"/>
      <c r="H328" s="853"/>
      <c r="I328" s="853"/>
      <c r="J328" s="853"/>
      <c r="K328" s="853"/>
      <c r="L328" s="853">
        <v>1</v>
      </c>
      <c r="M328" s="853"/>
      <c r="N328" s="853">
        <v>0</v>
      </c>
    </row>
    <row r="329" s="400" customFormat="1" ht="15" spans="1:14">
      <c r="A329" s="402" t="s">
        <v>477</v>
      </c>
      <c r="B329" s="400">
        <v>800</v>
      </c>
      <c r="C329" s="844">
        <v>2</v>
      </c>
      <c r="D329" s="844" t="s">
        <v>166</v>
      </c>
      <c r="E329" s="844" t="s">
        <v>166</v>
      </c>
      <c r="F329" s="844">
        <v>1</v>
      </c>
      <c r="G329" s="844"/>
      <c r="H329" s="844"/>
      <c r="I329" s="844"/>
      <c r="J329" s="844"/>
      <c r="K329" s="844"/>
      <c r="L329" s="844"/>
      <c r="M329" s="844"/>
      <c r="N329" s="844">
        <v>2</v>
      </c>
    </row>
    <row r="330" s="400" customFormat="1" spans="1:14">
      <c r="A330" s="402" t="s">
        <v>479</v>
      </c>
      <c r="B330" s="400">
        <v>801</v>
      </c>
      <c r="C330" s="844">
        <v>10</v>
      </c>
      <c r="D330" s="844" t="s">
        <v>813</v>
      </c>
      <c r="E330" s="844" t="s">
        <v>166</v>
      </c>
      <c r="F330" s="844">
        <v>19</v>
      </c>
      <c r="G330" s="844"/>
      <c r="H330" s="844"/>
      <c r="I330" s="844"/>
      <c r="J330" s="844"/>
      <c r="K330" s="844"/>
      <c r="L330" s="844">
        <v>1</v>
      </c>
      <c r="M330" s="844"/>
      <c r="N330" s="844">
        <v>0</v>
      </c>
    </row>
    <row r="331" s="400" customFormat="1" spans="1:14">
      <c r="A331" s="402" t="s">
        <v>480</v>
      </c>
      <c r="B331" s="400">
        <v>802</v>
      </c>
      <c r="C331" s="844">
        <v>20</v>
      </c>
      <c r="D331" s="844" t="s">
        <v>814</v>
      </c>
      <c r="E331" s="844" t="s">
        <v>166</v>
      </c>
      <c r="F331" s="844">
        <v>18</v>
      </c>
      <c r="G331" s="844"/>
      <c r="H331" s="844"/>
      <c r="I331" s="844"/>
      <c r="J331" s="844"/>
      <c r="K331" s="844"/>
      <c r="L331" s="844">
        <v>1</v>
      </c>
      <c r="M331" s="844">
        <v>6</v>
      </c>
      <c r="N331" s="844">
        <v>0</v>
      </c>
    </row>
    <row r="332" s="400" customFormat="1" spans="1:14">
      <c r="A332" s="402" t="s">
        <v>482</v>
      </c>
      <c r="B332" s="400">
        <v>803</v>
      </c>
      <c r="C332" s="844">
        <v>40</v>
      </c>
      <c r="D332" s="844" t="s">
        <v>753</v>
      </c>
      <c r="E332" s="844" t="s">
        <v>754</v>
      </c>
      <c r="F332" s="844">
        <v>2</v>
      </c>
      <c r="G332" s="844"/>
      <c r="H332" s="844"/>
      <c r="I332" s="844"/>
      <c r="J332" s="844"/>
      <c r="K332" s="844"/>
      <c r="L332" s="844">
        <v>1</v>
      </c>
      <c r="M332" s="844">
        <v>6</v>
      </c>
      <c r="N332" s="844">
        <v>0</v>
      </c>
    </row>
    <row r="333" s="400" customFormat="1" spans="1:14">
      <c r="A333" s="402" t="s">
        <v>484</v>
      </c>
      <c r="B333" s="400">
        <v>804</v>
      </c>
      <c r="C333" s="844">
        <v>70</v>
      </c>
      <c r="D333" s="844" t="s">
        <v>755</v>
      </c>
      <c r="E333" s="844" t="s">
        <v>756</v>
      </c>
      <c r="F333" s="844">
        <v>5</v>
      </c>
      <c r="G333" s="844"/>
      <c r="H333" s="844"/>
      <c r="I333" s="844"/>
      <c r="J333" s="844"/>
      <c r="K333" s="844"/>
      <c r="L333" s="844">
        <v>1</v>
      </c>
      <c r="M333" s="844">
        <v>6</v>
      </c>
      <c r="N333" s="844">
        <v>0</v>
      </c>
    </row>
    <row r="334" s="400" customFormat="1" spans="1:14">
      <c r="A334" s="402" t="s">
        <v>486</v>
      </c>
      <c r="B334" s="400">
        <v>805</v>
      </c>
      <c r="C334" s="844">
        <v>60</v>
      </c>
      <c r="D334" s="844" t="s">
        <v>774</v>
      </c>
      <c r="E334" s="844" t="s">
        <v>775</v>
      </c>
      <c r="F334" s="844">
        <v>7</v>
      </c>
      <c r="G334" s="844"/>
      <c r="H334" s="844"/>
      <c r="I334" s="844"/>
      <c r="J334" s="844"/>
      <c r="K334" s="844"/>
      <c r="L334" s="844">
        <v>1</v>
      </c>
      <c r="M334" s="844">
        <v>6</v>
      </c>
      <c r="N334" s="844">
        <v>0</v>
      </c>
    </row>
    <row r="335" s="400" customFormat="1" spans="1:14">
      <c r="A335" s="402" t="s">
        <v>487</v>
      </c>
      <c r="B335" s="400">
        <v>806</v>
      </c>
      <c r="C335" s="844">
        <v>30</v>
      </c>
      <c r="D335" s="844" t="s">
        <v>733</v>
      </c>
      <c r="E335" s="844" t="s">
        <v>734</v>
      </c>
      <c r="F335" s="844">
        <v>3</v>
      </c>
      <c r="G335" s="844"/>
      <c r="H335" s="844"/>
      <c r="I335" s="844"/>
      <c r="J335" s="844"/>
      <c r="K335" s="844"/>
      <c r="L335" s="844">
        <v>1</v>
      </c>
      <c r="M335" s="844">
        <v>6</v>
      </c>
      <c r="N335" s="844">
        <v>0</v>
      </c>
    </row>
    <row r="336" s="406" customFormat="1" ht="15" spans="1:14">
      <c r="A336" s="841" t="s">
        <v>488</v>
      </c>
      <c r="B336" s="400">
        <v>807</v>
      </c>
      <c r="C336" s="852">
        <v>5</v>
      </c>
      <c r="D336" s="852" t="s">
        <v>783</v>
      </c>
      <c r="E336" s="852" t="s">
        <v>784</v>
      </c>
      <c r="F336" s="852">
        <v>10</v>
      </c>
      <c r="G336" s="852"/>
      <c r="H336" s="852"/>
      <c r="I336" s="852"/>
      <c r="J336" s="852"/>
      <c r="K336" s="852"/>
      <c r="L336" s="852">
        <v>0</v>
      </c>
      <c r="M336" s="852"/>
      <c r="N336" s="852">
        <v>0</v>
      </c>
    </row>
    <row r="337" s="400" customFormat="1" ht="15" spans="1:14">
      <c r="A337" s="402" t="s">
        <v>603</v>
      </c>
      <c r="B337" s="400">
        <v>808</v>
      </c>
      <c r="C337" s="844">
        <v>2</v>
      </c>
      <c r="D337" s="844" t="s">
        <v>166</v>
      </c>
      <c r="E337" s="844" t="s">
        <v>166</v>
      </c>
      <c r="F337" s="844">
        <v>1</v>
      </c>
      <c r="G337" s="844"/>
      <c r="H337" s="844"/>
      <c r="I337" s="844"/>
      <c r="J337" s="844"/>
      <c r="K337" s="844"/>
      <c r="L337" s="844"/>
      <c r="M337" s="844"/>
      <c r="N337" s="844">
        <v>2</v>
      </c>
    </row>
    <row r="338" s="400" customFormat="1" spans="1:14">
      <c r="A338" s="402" t="s">
        <v>606</v>
      </c>
      <c r="B338" s="400">
        <v>809</v>
      </c>
      <c r="C338" s="844">
        <v>10</v>
      </c>
      <c r="D338" s="844" t="s">
        <v>813</v>
      </c>
      <c r="E338" s="844" t="s">
        <v>166</v>
      </c>
      <c r="F338" s="844">
        <v>19</v>
      </c>
      <c r="G338" s="844"/>
      <c r="H338" s="844"/>
      <c r="I338" s="844"/>
      <c r="J338" s="844"/>
      <c r="K338" s="844"/>
      <c r="L338" s="844">
        <v>1</v>
      </c>
      <c r="M338" s="844"/>
      <c r="N338" s="844">
        <v>0</v>
      </c>
    </row>
    <row r="339" s="400" customFormat="1" spans="1:14">
      <c r="A339" s="402" t="s">
        <v>607</v>
      </c>
      <c r="B339" s="400">
        <v>810</v>
      </c>
      <c r="C339" s="844">
        <v>20</v>
      </c>
      <c r="D339" s="844" t="s">
        <v>814</v>
      </c>
      <c r="E339" s="844" t="s">
        <v>166</v>
      </c>
      <c r="F339" s="844">
        <v>18</v>
      </c>
      <c r="G339" s="844"/>
      <c r="H339" s="844"/>
      <c r="I339" s="844"/>
      <c r="J339" s="844"/>
      <c r="K339" s="844"/>
      <c r="L339" s="844">
        <v>1</v>
      </c>
      <c r="M339" s="844">
        <v>6</v>
      </c>
      <c r="N339" s="844">
        <v>0</v>
      </c>
    </row>
    <row r="340" s="400" customFormat="1" spans="1:14">
      <c r="A340" s="402" t="s">
        <v>608</v>
      </c>
      <c r="B340" s="400">
        <v>811</v>
      </c>
      <c r="C340" s="844">
        <v>40</v>
      </c>
      <c r="D340" s="844" t="s">
        <v>753</v>
      </c>
      <c r="E340" s="844" t="s">
        <v>754</v>
      </c>
      <c r="F340" s="844">
        <v>2</v>
      </c>
      <c r="G340" s="844"/>
      <c r="H340" s="844"/>
      <c r="I340" s="844"/>
      <c r="J340" s="844"/>
      <c r="K340" s="844"/>
      <c r="L340" s="844">
        <v>1</v>
      </c>
      <c r="M340" s="844">
        <v>6</v>
      </c>
      <c r="N340" s="844">
        <v>0</v>
      </c>
    </row>
    <row r="341" s="400" customFormat="1" spans="1:14">
      <c r="A341" s="402" t="s">
        <v>484</v>
      </c>
      <c r="B341" s="400">
        <v>812</v>
      </c>
      <c r="C341" s="844">
        <v>70</v>
      </c>
      <c r="D341" s="844" t="s">
        <v>755</v>
      </c>
      <c r="E341" s="844" t="s">
        <v>756</v>
      </c>
      <c r="F341" s="844">
        <v>5</v>
      </c>
      <c r="G341" s="844"/>
      <c r="H341" s="844"/>
      <c r="I341" s="844"/>
      <c r="J341" s="844"/>
      <c r="K341" s="844"/>
      <c r="L341" s="844">
        <v>1</v>
      </c>
      <c r="M341" s="844">
        <v>6</v>
      </c>
      <c r="N341" s="844">
        <v>0</v>
      </c>
    </row>
    <row r="342" s="400" customFormat="1" spans="1:14">
      <c r="A342" s="402" t="s">
        <v>486</v>
      </c>
      <c r="B342" s="400">
        <v>813</v>
      </c>
      <c r="C342" s="844">
        <v>60</v>
      </c>
      <c r="D342" s="844" t="s">
        <v>774</v>
      </c>
      <c r="E342" s="844" t="s">
        <v>775</v>
      </c>
      <c r="F342" s="844">
        <v>7</v>
      </c>
      <c r="G342" s="844"/>
      <c r="H342" s="844"/>
      <c r="I342" s="844"/>
      <c r="J342" s="844"/>
      <c r="K342" s="844"/>
      <c r="L342" s="844">
        <v>1</v>
      </c>
      <c r="M342" s="844">
        <v>6</v>
      </c>
      <c r="N342" s="844">
        <v>0</v>
      </c>
    </row>
    <row r="343" s="400" customFormat="1" spans="1:14">
      <c r="A343" s="402" t="s">
        <v>609</v>
      </c>
      <c r="B343" s="400">
        <v>814</v>
      </c>
      <c r="C343" s="844">
        <v>30</v>
      </c>
      <c r="D343" s="844" t="s">
        <v>733</v>
      </c>
      <c r="E343" s="844" t="s">
        <v>734</v>
      </c>
      <c r="F343" s="844">
        <v>3</v>
      </c>
      <c r="G343" s="844"/>
      <c r="H343" s="844"/>
      <c r="I343" s="844"/>
      <c r="J343" s="844"/>
      <c r="K343" s="844"/>
      <c r="L343" s="844">
        <v>1</v>
      </c>
      <c r="M343" s="844">
        <v>6</v>
      </c>
      <c r="N343" s="844">
        <v>0</v>
      </c>
    </row>
    <row r="344" s="406" customFormat="1" ht="15" spans="1:14">
      <c r="A344" s="841" t="s">
        <v>488</v>
      </c>
      <c r="B344" s="400">
        <v>815</v>
      </c>
      <c r="C344" s="852">
        <v>5</v>
      </c>
      <c r="D344" s="852" t="s">
        <v>783</v>
      </c>
      <c r="E344" s="852" t="s">
        <v>784</v>
      </c>
      <c r="F344" s="852">
        <v>10</v>
      </c>
      <c r="G344" s="852"/>
      <c r="H344" s="852"/>
      <c r="I344" s="852"/>
      <c r="J344" s="852"/>
      <c r="K344" s="852"/>
      <c r="L344" s="852">
        <v>0</v>
      </c>
      <c r="M344" s="852"/>
      <c r="N344" s="852">
        <v>0</v>
      </c>
    </row>
    <row r="345" s="400" customFormat="1" ht="15" spans="1:14">
      <c r="A345" s="402" t="s">
        <v>611</v>
      </c>
      <c r="B345" s="400">
        <v>816</v>
      </c>
      <c r="C345" s="844">
        <v>2</v>
      </c>
      <c r="D345" s="844" t="s">
        <v>166</v>
      </c>
      <c r="E345" s="844" t="s">
        <v>166</v>
      </c>
      <c r="F345" s="844">
        <v>1</v>
      </c>
      <c r="G345" s="844"/>
      <c r="H345" s="844"/>
      <c r="I345" s="844"/>
      <c r="J345" s="844"/>
      <c r="K345" s="844"/>
      <c r="L345" s="844"/>
      <c r="M345" s="844"/>
      <c r="N345" s="844">
        <v>2</v>
      </c>
    </row>
    <row r="346" s="400" customFormat="1" spans="1:14">
      <c r="A346" s="402" t="s">
        <v>612</v>
      </c>
      <c r="B346" s="400">
        <v>817</v>
      </c>
      <c r="C346" s="844">
        <v>10</v>
      </c>
      <c r="D346" s="844" t="s">
        <v>813</v>
      </c>
      <c r="E346" s="844" t="s">
        <v>166</v>
      </c>
      <c r="F346" s="844">
        <v>19</v>
      </c>
      <c r="G346" s="844"/>
      <c r="H346" s="844"/>
      <c r="I346" s="844"/>
      <c r="J346" s="844"/>
      <c r="K346" s="844"/>
      <c r="L346" s="844">
        <v>1</v>
      </c>
      <c r="M346" s="844"/>
      <c r="N346" s="844">
        <v>0</v>
      </c>
    </row>
    <row r="347" s="400" customFormat="1" spans="1:14">
      <c r="A347" s="402" t="s">
        <v>613</v>
      </c>
      <c r="B347" s="400">
        <v>818</v>
      </c>
      <c r="C347" s="844">
        <v>40</v>
      </c>
      <c r="D347" s="844" t="s">
        <v>753</v>
      </c>
      <c r="E347" s="844" t="s">
        <v>754</v>
      </c>
      <c r="F347" s="844">
        <v>2</v>
      </c>
      <c r="G347" s="844"/>
      <c r="H347" s="844"/>
      <c r="I347" s="844"/>
      <c r="J347" s="844"/>
      <c r="K347" s="844"/>
      <c r="L347" s="844">
        <v>1</v>
      </c>
      <c r="M347" s="844">
        <v>6</v>
      </c>
      <c r="N347" s="844">
        <v>0</v>
      </c>
    </row>
    <row r="348" s="400" customFormat="1" spans="1:14">
      <c r="A348" s="402" t="s">
        <v>614</v>
      </c>
      <c r="B348" s="400">
        <v>819</v>
      </c>
      <c r="C348" s="844">
        <v>30</v>
      </c>
      <c r="D348" s="844" t="s">
        <v>733</v>
      </c>
      <c r="E348" s="844" t="s">
        <v>734</v>
      </c>
      <c r="F348" s="844">
        <v>3</v>
      </c>
      <c r="G348" s="844"/>
      <c r="H348" s="844"/>
      <c r="I348" s="844"/>
      <c r="J348" s="844"/>
      <c r="K348" s="844"/>
      <c r="L348" s="844">
        <v>1</v>
      </c>
      <c r="M348" s="844">
        <v>6</v>
      </c>
      <c r="N348" s="844">
        <v>0</v>
      </c>
    </row>
    <row r="349" s="400" customFormat="1" spans="1:14">
      <c r="A349" s="402" t="s">
        <v>615</v>
      </c>
      <c r="B349" s="400">
        <v>820</v>
      </c>
      <c r="C349" s="844">
        <v>30</v>
      </c>
      <c r="D349" s="844" t="s">
        <v>733</v>
      </c>
      <c r="E349" s="844" t="s">
        <v>734</v>
      </c>
      <c r="F349" s="844">
        <v>3</v>
      </c>
      <c r="G349" s="844"/>
      <c r="H349" s="844"/>
      <c r="I349" s="844"/>
      <c r="J349" s="844"/>
      <c r="K349" s="844"/>
      <c r="L349" s="844">
        <v>1</v>
      </c>
      <c r="M349" s="844">
        <v>6</v>
      </c>
      <c r="N349" s="844">
        <v>0</v>
      </c>
    </row>
    <row r="350" s="400" customFormat="1" spans="1:14">
      <c r="A350" s="402" t="s">
        <v>607</v>
      </c>
      <c r="B350" s="400">
        <v>821</v>
      </c>
      <c r="C350" s="844">
        <v>20</v>
      </c>
      <c r="D350" s="844" t="s">
        <v>814</v>
      </c>
      <c r="E350" s="844" t="s">
        <v>166</v>
      </c>
      <c r="F350" s="844">
        <v>18</v>
      </c>
      <c r="G350" s="844"/>
      <c r="H350" s="844"/>
      <c r="I350" s="844"/>
      <c r="J350" s="844"/>
      <c r="K350" s="844"/>
      <c r="L350" s="844">
        <v>1</v>
      </c>
      <c r="M350" s="844">
        <v>6</v>
      </c>
      <c r="N350" s="844">
        <v>0</v>
      </c>
    </row>
    <row r="351" s="401" customFormat="1" spans="1:15">
      <c r="A351" s="401" t="s">
        <v>617</v>
      </c>
      <c r="B351" s="401">
        <v>901</v>
      </c>
      <c r="C351" s="401">
        <v>901</v>
      </c>
      <c r="D351" s="232" t="s">
        <v>821</v>
      </c>
      <c r="E351" s="232" t="s">
        <v>822</v>
      </c>
      <c r="F351" s="232">
        <v>21</v>
      </c>
      <c r="G351" s="232"/>
      <c r="H351" s="232"/>
      <c r="I351" s="232"/>
      <c r="J351" s="232"/>
      <c r="K351" s="232"/>
      <c r="L351" s="232">
        <v>1</v>
      </c>
      <c r="M351" s="232"/>
      <c r="N351" s="232">
        <v>0</v>
      </c>
      <c r="O351" s="249" t="s">
        <v>894</v>
      </c>
    </row>
    <row r="352" s="401" customFormat="1" spans="1:14">
      <c r="A352" s="401" t="s">
        <v>621</v>
      </c>
      <c r="B352" s="401">
        <v>902</v>
      </c>
      <c r="C352" s="401">
        <v>902</v>
      </c>
      <c r="D352" s="232" t="s">
        <v>783</v>
      </c>
      <c r="E352" s="232" t="s">
        <v>784</v>
      </c>
      <c r="F352" s="232">
        <v>9</v>
      </c>
      <c r="G352" s="232"/>
      <c r="H352" s="232"/>
      <c r="I352" s="232"/>
      <c r="J352" s="232"/>
      <c r="K352" s="232"/>
      <c r="L352" s="232">
        <v>1</v>
      </c>
      <c r="M352" s="232"/>
      <c r="N352" s="232">
        <v>0</v>
      </c>
    </row>
    <row r="353" s="401" customFormat="1" spans="1:14">
      <c r="A353" s="401" t="s">
        <v>622</v>
      </c>
      <c r="B353" s="401">
        <v>903</v>
      </c>
      <c r="C353" s="401">
        <v>903</v>
      </c>
      <c r="D353" s="232" t="s">
        <v>715</v>
      </c>
      <c r="E353" s="232" t="s">
        <v>716</v>
      </c>
      <c r="F353" s="232">
        <v>3</v>
      </c>
      <c r="G353" s="232"/>
      <c r="H353" s="232"/>
      <c r="I353" s="232"/>
      <c r="J353" s="232"/>
      <c r="K353" s="232"/>
      <c r="L353" s="232">
        <v>1</v>
      </c>
      <c r="M353" s="232">
        <v>16</v>
      </c>
      <c r="N353" s="232">
        <v>0</v>
      </c>
    </row>
    <row r="354" s="401" customFormat="1" spans="1:14">
      <c r="A354" s="401" t="s">
        <v>622</v>
      </c>
      <c r="B354" s="401">
        <v>904</v>
      </c>
      <c r="C354" s="401">
        <v>904</v>
      </c>
      <c r="D354" s="232" t="s">
        <v>715</v>
      </c>
      <c r="E354" s="232" t="s">
        <v>716</v>
      </c>
      <c r="F354" s="232">
        <v>3</v>
      </c>
      <c r="G354" s="232"/>
      <c r="H354" s="232"/>
      <c r="I354" s="232"/>
      <c r="J354" s="232"/>
      <c r="K354" s="232"/>
      <c r="L354" s="232">
        <v>1</v>
      </c>
      <c r="M354" s="232">
        <v>16</v>
      </c>
      <c r="N354" s="232">
        <v>2</v>
      </c>
    </row>
    <row r="355" s="401" customFormat="1" spans="1:14">
      <c r="A355" s="401" t="s">
        <v>622</v>
      </c>
      <c r="B355" s="401">
        <v>905</v>
      </c>
      <c r="C355" s="401">
        <v>905</v>
      </c>
      <c r="D355" s="232" t="s">
        <v>715</v>
      </c>
      <c r="E355" s="232" t="s">
        <v>716</v>
      </c>
      <c r="F355" s="232">
        <v>3</v>
      </c>
      <c r="G355" s="232"/>
      <c r="H355" s="232"/>
      <c r="I355" s="232"/>
      <c r="J355" s="232"/>
      <c r="K355" s="232"/>
      <c r="L355" s="232">
        <v>1</v>
      </c>
      <c r="M355" s="232">
        <v>16</v>
      </c>
      <c r="N355" s="232">
        <v>2</v>
      </c>
    </row>
    <row r="356" s="400" customFormat="1" ht="16.5" spans="1:18">
      <c r="A356" s="401" t="s">
        <v>623</v>
      </c>
      <c r="B356" s="401">
        <v>906</v>
      </c>
      <c r="C356" s="401">
        <v>906</v>
      </c>
      <c r="D356" s="844" t="s">
        <v>723</v>
      </c>
      <c r="E356" s="844" t="s">
        <v>724</v>
      </c>
      <c r="F356" s="844">
        <v>2</v>
      </c>
      <c r="G356" s="844"/>
      <c r="H356" s="844"/>
      <c r="I356" s="844"/>
      <c r="J356" s="844"/>
      <c r="K356" s="844"/>
      <c r="L356" s="844">
        <v>1</v>
      </c>
      <c r="M356" s="844"/>
      <c r="N356" s="844">
        <v>0</v>
      </c>
      <c r="P356" s="121"/>
      <c r="Q356" s="121"/>
      <c r="R356" s="121"/>
    </row>
    <row r="357" s="400" customFormat="1" ht="16.5" spans="1:18">
      <c r="A357" s="401" t="s">
        <v>623</v>
      </c>
      <c r="B357" s="401">
        <v>907</v>
      </c>
      <c r="C357" s="401">
        <v>907</v>
      </c>
      <c r="D357" s="844" t="s">
        <v>723</v>
      </c>
      <c r="E357" s="844" t="s">
        <v>724</v>
      </c>
      <c r="F357" s="844">
        <v>2</v>
      </c>
      <c r="G357" s="844"/>
      <c r="H357" s="844"/>
      <c r="I357" s="844"/>
      <c r="J357" s="844"/>
      <c r="K357" s="844"/>
      <c r="L357" s="844">
        <v>1</v>
      </c>
      <c r="M357" s="844"/>
      <c r="N357" s="844">
        <v>0</v>
      </c>
      <c r="P357" s="121"/>
      <c r="Q357" s="121"/>
      <c r="R357" s="121"/>
    </row>
    <row r="358" s="400" customFormat="1" ht="16.5" spans="1:18">
      <c r="A358" s="401" t="s">
        <v>623</v>
      </c>
      <c r="B358" s="401">
        <v>908</v>
      </c>
      <c r="C358" s="401">
        <v>908</v>
      </c>
      <c r="D358" s="844" t="s">
        <v>723</v>
      </c>
      <c r="E358" s="844" t="s">
        <v>724</v>
      </c>
      <c r="F358" s="844">
        <v>2</v>
      </c>
      <c r="G358" s="844"/>
      <c r="H358" s="844"/>
      <c r="I358" s="844"/>
      <c r="J358" s="844"/>
      <c r="K358" s="844"/>
      <c r="L358" s="844">
        <v>1</v>
      </c>
      <c r="M358" s="844"/>
      <c r="N358" s="844">
        <v>0</v>
      </c>
      <c r="P358" s="121"/>
      <c r="Q358" s="121"/>
      <c r="R358" s="121"/>
    </row>
    <row r="359" s="400" customFormat="1" ht="16.5" spans="1:18">
      <c r="A359" s="401" t="s">
        <v>626</v>
      </c>
      <c r="B359" s="401">
        <v>909</v>
      </c>
      <c r="C359" s="401">
        <v>909</v>
      </c>
      <c r="D359" s="844" t="s">
        <v>723</v>
      </c>
      <c r="E359" s="844" t="s">
        <v>724</v>
      </c>
      <c r="F359" s="844">
        <v>2</v>
      </c>
      <c r="G359" s="844"/>
      <c r="H359" s="844"/>
      <c r="I359" s="844"/>
      <c r="J359" s="844"/>
      <c r="K359" s="844"/>
      <c r="L359" s="844">
        <v>1</v>
      </c>
      <c r="M359" s="844"/>
      <c r="N359" s="844">
        <v>0</v>
      </c>
      <c r="P359" s="121"/>
      <c r="Q359" s="121"/>
      <c r="R359" s="121"/>
    </row>
    <row r="360" s="400" customFormat="1" ht="16.5" spans="1:18">
      <c r="A360" s="401" t="s">
        <v>626</v>
      </c>
      <c r="B360" s="401">
        <v>910</v>
      </c>
      <c r="C360" s="401">
        <v>910</v>
      </c>
      <c r="D360" s="844" t="s">
        <v>723</v>
      </c>
      <c r="E360" s="844" t="s">
        <v>724</v>
      </c>
      <c r="F360" s="844">
        <v>2</v>
      </c>
      <c r="G360" s="844"/>
      <c r="H360" s="844"/>
      <c r="I360" s="844"/>
      <c r="J360" s="844"/>
      <c r="K360" s="844"/>
      <c r="L360" s="844">
        <v>1</v>
      </c>
      <c r="M360" s="844"/>
      <c r="N360" s="844">
        <v>0</v>
      </c>
      <c r="P360" s="121"/>
      <c r="Q360" s="121"/>
      <c r="R360" s="121"/>
    </row>
    <row r="361" s="400" customFormat="1" ht="17.25" spans="1:18">
      <c r="A361" s="841" t="s">
        <v>626</v>
      </c>
      <c r="B361" s="841">
        <v>911</v>
      </c>
      <c r="C361" s="841">
        <v>911</v>
      </c>
      <c r="D361" s="844" t="s">
        <v>723</v>
      </c>
      <c r="E361" s="844" t="s">
        <v>724</v>
      </c>
      <c r="F361" s="844">
        <v>2</v>
      </c>
      <c r="G361" s="844"/>
      <c r="H361" s="844"/>
      <c r="I361" s="844"/>
      <c r="J361" s="844"/>
      <c r="K361" s="844"/>
      <c r="L361" s="844">
        <v>1</v>
      </c>
      <c r="M361" s="844"/>
      <c r="N361" s="844">
        <v>0</v>
      </c>
      <c r="P361" s="121"/>
      <c r="Q361" s="121"/>
      <c r="R361" s="121"/>
    </row>
    <row r="362" s="406" customFormat="1" ht="15.75" spans="1:19">
      <c r="A362" s="852" t="s">
        <v>895</v>
      </c>
      <c r="B362" s="852">
        <v>10015</v>
      </c>
      <c r="C362" s="852">
        <v>10015</v>
      </c>
      <c r="D362" s="852" t="s">
        <v>885</v>
      </c>
      <c r="E362" s="852" t="s">
        <v>886</v>
      </c>
      <c r="F362" s="852">
        <v>0</v>
      </c>
      <c r="G362" s="852"/>
      <c r="H362" s="852"/>
      <c r="I362" s="852"/>
      <c r="J362" s="852"/>
      <c r="K362" s="856" t="s">
        <v>887</v>
      </c>
      <c r="L362" s="852">
        <v>1</v>
      </c>
      <c r="M362" s="852">
        <v>9</v>
      </c>
      <c r="N362" s="852">
        <v>0</v>
      </c>
      <c r="P362" s="406">
        <v>16</v>
      </c>
      <c r="Q362" s="406" t="s">
        <v>896</v>
      </c>
      <c r="R362" s="406" t="s">
        <v>889</v>
      </c>
      <c r="S362" s="406" t="s">
        <v>890</v>
      </c>
    </row>
    <row r="363" s="401" customFormat="1" ht="15" spans="1:15">
      <c r="A363" s="401" t="s">
        <v>617</v>
      </c>
      <c r="B363" s="401">
        <v>921</v>
      </c>
      <c r="C363" s="401">
        <v>921</v>
      </c>
      <c r="D363" s="232" t="s">
        <v>821</v>
      </c>
      <c r="E363" s="232" t="s">
        <v>822</v>
      </c>
      <c r="F363" s="232">
        <v>21</v>
      </c>
      <c r="G363" s="232"/>
      <c r="H363" s="232"/>
      <c r="I363" s="232"/>
      <c r="J363" s="232"/>
      <c r="K363" s="232"/>
      <c r="L363" s="232">
        <v>1</v>
      </c>
      <c r="M363" s="232"/>
      <c r="N363" s="232">
        <v>0</v>
      </c>
      <c r="O363" s="249" t="s">
        <v>894</v>
      </c>
    </row>
    <row r="364" s="401" customFormat="1" spans="1:14">
      <c r="A364" s="401" t="s">
        <v>628</v>
      </c>
      <c r="B364" s="401">
        <v>922</v>
      </c>
      <c r="C364" s="401">
        <v>922</v>
      </c>
      <c r="D364" s="232" t="s">
        <v>783</v>
      </c>
      <c r="E364" s="232" t="s">
        <v>784</v>
      </c>
      <c r="F364" s="232">
        <v>9</v>
      </c>
      <c r="G364" s="232"/>
      <c r="H364" s="232"/>
      <c r="I364" s="232"/>
      <c r="J364" s="232"/>
      <c r="K364" s="232"/>
      <c r="L364" s="232">
        <v>1</v>
      </c>
      <c r="M364" s="232"/>
      <c r="N364" s="232">
        <v>0</v>
      </c>
    </row>
    <row r="365" s="401" customFormat="1" spans="1:14">
      <c r="A365" s="401" t="s">
        <v>629</v>
      </c>
      <c r="B365" s="401">
        <v>923</v>
      </c>
      <c r="C365" s="401">
        <v>923</v>
      </c>
      <c r="D365" s="232" t="s">
        <v>783</v>
      </c>
      <c r="E365" s="232" t="s">
        <v>784</v>
      </c>
      <c r="F365" s="232">
        <v>9</v>
      </c>
      <c r="G365" s="232"/>
      <c r="H365" s="232"/>
      <c r="I365" s="232"/>
      <c r="J365" s="232"/>
      <c r="K365" s="232"/>
      <c r="L365" s="232">
        <v>1</v>
      </c>
      <c r="M365" s="232"/>
      <c r="N365" s="232">
        <v>0</v>
      </c>
    </row>
    <row r="366" s="401" customFormat="1" spans="1:14">
      <c r="A366" s="401" t="s">
        <v>630</v>
      </c>
      <c r="B366" s="401">
        <v>924</v>
      </c>
      <c r="C366" s="401">
        <v>924</v>
      </c>
      <c r="D366" s="232" t="s">
        <v>715</v>
      </c>
      <c r="E366" s="232" t="s">
        <v>716</v>
      </c>
      <c r="F366" s="232">
        <v>3</v>
      </c>
      <c r="G366" s="232"/>
      <c r="H366" s="232"/>
      <c r="I366" s="232"/>
      <c r="J366" s="232"/>
      <c r="K366" s="232"/>
      <c r="L366" s="232">
        <v>1</v>
      </c>
      <c r="M366" s="232">
        <v>16</v>
      </c>
      <c r="N366" s="232">
        <v>0</v>
      </c>
    </row>
    <row r="367" s="401" customFormat="1" spans="1:14">
      <c r="A367" s="401" t="s">
        <v>630</v>
      </c>
      <c r="B367" s="401">
        <v>925</v>
      </c>
      <c r="C367" s="401">
        <v>925</v>
      </c>
      <c r="D367" s="232" t="s">
        <v>715</v>
      </c>
      <c r="E367" s="232" t="s">
        <v>716</v>
      </c>
      <c r="F367" s="232">
        <v>3</v>
      </c>
      <c r="G367" s="232"/>
      <c r="H367" s="232"/>
      <c r="I367" s="232"/>
      <c r="J367" s="232"/>
      <c r="K367" s="232"/>
      <c r="L367" s="232">
        <v>1</v>
      </c>
      <c r="M367" s="232">
        <v>16</v>
      </c>
      <c r="N367" s="232">
        <v>2</v>
      </c>
    </row>
    <row r="368" s="401" customFormat="1" ht="15" spans="1:14">
      <c r="A368" s="841" t="s">
        <v>630</v>
      </c>
      <c r="B368" s="401">
        <v>926</v>
      </c>
      <c r="C368" s="401">
        <v>926</v>
      </c>
      <c r="D368" s="232" t="s">
        <v>715</v>
      </c>
      <c r="E368" s="232" t="s">
        <v>716</v>
      </c>
      <c r="F368" s="232">
        <v>3</v>
      </c>
      <c r="G368" s="232"/>
      <c r="H368" s="232"/>
      <c r="I368" s="232"/>
      <c r="J368" s="232"/>
      <c r="K368" s="232"/>
      <c r="L368" s="232">
        <v>1</v>
      </c>
      <c r="M368" s="232">
        <v>16</v>
      </c>
      <c r="N368" s="232">
        <v>2</v>
      </c>
    </row>
    <row r="369" s="401" customFormat="1" ht="15" spans="1:14">
      <c r="A369" s="401" t="s">
        <v>631</v>
      </c>
      <c r="B369" s="401">
        <v>927</v>
      </c>
      <c r="C369" s="401">
        <v>927</v>
      </c>
      <c r="D369" s="232" t="s">
        <v>715</v>
      </c>
      <c r="E369" s="232" t="s">
        <v>716</v>
      </c>
      <c r="F369" s="232">
        <v>3</v>
      </c>
      <c r="G369" s="232"/>
      <c r="H369" s="232"/>
      <c r="I369" s="232"/>
      <c r="J369" s="232"/>
      <c r="K369" s="232"/>
      <c r="L369" s="232">
        <v>1</v>
      </c>
      <c r="M369" s="232">
        <v>16</v>
      </c>
      <c r="N369" s="232">
        <v>0</v>
      </c>
    </row>
    <row r="370" s="401" customFormat="1" spans="1:14">
      <c r="A370" s="401" t="s">
        <v>631</v>
      </c>
      <c r="B370" s="401">
        <v>928</v>
      </c>
      <c r="C370" s="401">
        <v>928</v>
      </c>
      <c r="D370" s="232" t="s">
        <v>715</v>
      </c>
      <c r="E370" s="232" t="s">
        <v>716</v>
      </c>
      <c r="F370" s="232">
        <v>3</v>
      </c>
      <c r="G370" s="232"/>
      <c r="H370" s="232"/>
      <c r="I370" s="232"/>
      <c r="J370" s="232"/>
      <c r="K370" s="232"/>
      <c r="L370" s="232">
        <v>1</v>
      </c>
      <c r="M370" s="232">
        <v>16</v>
      </c>
      <c r="N370" s="232">
        <v>2</v>
      </c>
    </row>
    <row r="371" s="401" customFormat="1" ht="15" spans="1:14">
      <c r="A371" s="841" t="s">
        <v>631</v>
      </c>
      <c r="B371" s="401">
        <v>929</v>
      </c>
      <c r="C371" s="401">
        <v>929</v>
      </c>
      <c r="D371" s="232" t="s">
        <v>715</v>
      </c>
      <c r="E371" s="232" t="s">
        <v>716</v>
      </c>
      <c r="F371" s="232">
        <v>3</v>
      </c>
      <c r="G371" s="232"/>
      <c r="H371" s="232"/>
      <c r="I371" s="232"/>
      <c r="J371" s="232"/>
      <c r="K371" s="232"/>
      <c r="L371" s="232">
        <v>1</v>
      </c>
      <c r="M371" s="232">
        <v>16</v>
      </c>
      <c r="N371" s="232">
        <v>2</v>
      </c>
    </row>
    <row r="372" s="400" customFormat="1" ht="17.25" spans="1:18">
      <c r="A372" s="401" t="s">
        <v>632</v>
      </c>
      <c r="B372" s="401">
        <v>930</v>
      </c>
      <c r="C372" s="401">
        <v>930</v>
      </c>
      <c r="D372" s="844" t="s">
        <v>723</v>
      </c>
      <c r="E372" s="844" t="s">
        <v>724</v>
      </c>
      <c r="F372" s="844">
        <v>2</v>
      </c>
      <c r="G372" s="844"/>
      <c r="H372" s="844"/>
      <c r="I372" s="844"/>
      <c r="J372" s="844"/>
      <c r="K372" s="844"/>
      <c r="L372" s="844">
        <v>1</v>
      </c>
      <c r="M372" s="844"/>
      <c r="N372" s="844">
        <v>0</v>
      </c>
      <c r="P372" s="121"/>
      <c r="Q372" s="121"/>
      <c r="R372" s="121"/>
    </row>
    <row r="373" s="400" customFormat="1" ht="16.5" spans="1:18">
      <c r="A373" s="401" t="s">
        <v>632</v>
      </c>
      <c r="B373" s="401">
        <v>931</v>
      </c>
      <c r="C373" s="401">
        <v>931</v>
      </c>
      <c r="D373" s="844" t="s">
        <v>723</v>
      </c>
      <c r="E373" s="844" t="s">
        <v>724</v>
      </c>
      <c r="F373" s="844">
        <v>2</v>
      </c>
      <c r="G373" s="844"/>
      <c r="H373" s="844"/>
      <c r="I373" s="844"/>
      <c r="J373" s="844"/>
      <c r="K373" s="844"/>
      <c r="L373" s="844">
        <v>1</v>
      </c>
      <c r="M373" s="844"/>
      <c r="N373" s="844">
        <v>0</v>
      </c>
      <c r="P373" s="121"/>
      <c r="Q373" s="121"/>
      <c r="R373" s="121"/>
    </row>
    <row r="374" s="400" customFormat="1" ht="16.5" spans="1:18">
      <c r="A374" s="401" t="s">
        <v>632</v>
      </c>
      <c r="B374" s="401">
        <v>932</v>
      </c>
      <c r="C374" s="401">
        <v>932</v>
      </c>
      <c r="D374" s="844" t="s">
        <v>723</v>
      </c>
      <c r="E374" s="844" t="s">
        <v>724</v>
      </c>
      <c r="F374" s="844">
        <v>2</v>
      </c>
      <c r="G374" s="844"/>
      <c r="H374" s="844"/>
      <c r="I374" s="844"/>
      <c r="J374" s="844"/>
      <c r="K374" s="844"/>
      <c r="L374" s="844">
        <v>1</v>
      </c>
      <c r="M374" s="844"/>
      <c r="N374" s="844">
        <v>0</v>
      </c>
      <c r="P374" s="121"/>
      <c r="Q374" s="121"/>
      <c r="R374" s="121"/>
    </row>
    <row r="375" s="400" customFormat="1" ht="16.5" spans="1:18">
      <c r="A375" s="401" t="s">
        <v>633</v>
      </c>
      <c r="B375" s="401">
        <v>933</v>
      </c>
      <c r="C375" s="401">
        <v>933</v>
      </c>
      <c r="D375" s="844" t="s">
        <v>723</v>
      </c>
      <c r="E375" s="844" t="s">
        <v>724</v>
      </c>
      <c r="F375" s="844">
        <v>2</v>
      </c>
      <c r="G375" s="844"/>
      <c r="H375" s="844"/>
      <c r="I375" s="844"/>
      <c r="J375" s="844"/>
      <c r="K375" s="844"/>
      <c r="L375" s="844">
        <v>1</v>
      </c>
      <c r="M375" s="844"/>
      <c r="N375" s="844">
        <v>0</v>
      </c>
      <c r="P375" s="121"/>
      <c r="Q375" s="121"/>
      <c r="R375" s="121"/>
    </row>
    <row r="376" s="400" customFormat="1" ht="16.5" spans="1:18">
      <c r="A376" s="401" t="s">
        <v>633</v>
      </c>
      <c r="B376" s="401">
        <v>934</v>
      </c>
      <c r="C376" s="401">
        <v>934</v>
      </c>
      <c r="D376" s="844" t="s">
        <v>723</v>
      </c>
      <c r="E376" s="844" t="s">
        <v>724</v>
      </c>
      <c r="F376" s="844">
        <v>2</v>
      </c>
      <c r="G376" s="844"/>
      <c r="H376" s="844"/>
      <c r="I376" s="844"/>
      <c r="J376" s="844"/>
      <c r="K376" s="844"/>
      <c r="L376" s="844">
        <v>1</v>
      </c>
      <c r="M376" s="844"/>
      <c r="N376" s="844">
        <v>0</v>
      </c>
      <c r="P376" s="121"/>
      <c r="Q376" s="121"/>
      <c r="R376" s="121"/>
    </row>
    <row r="377" s="400" customFormat="1" ht="17.25" spans="1:18">
      <c r="A377" s="841" t="s">
        <v>633</v>
      </c>
      <c r="B377" s="401">
        <v>935</v>
      </c>
      <c r="C377" s="401">
        <v>935</v>
      </c>
      <c r="D377" s="844" t="s">
        <v>723</v>
      </c>
      <c r="E377" s="844" t="s">
        <v>724</v>
      </c>
      <c r="F377" s="844">
        <v>2</v>
      </c>
      <c r="G377" s="844"/>
      <c r="H377" s="844"/>
      <c r="I377" s="844"/>
      <c r="J377" s="844"/>
      <c r="K377" s="844"/>
      <c r="L377" s="844">
        <v>1</v>
      </c>
      <c r="M377" s="844"/>
      <c r="N377" s="844">
        <v>0</v>
      </c>
      <c r="P377" s="121"/>
      <c r="Q377" s="121"/>
      <c r="R377" s="121"/>
    </row>
    <row r="378" s="400" customFormat="1" ht="17.25" spans="1:18">
      <c r="A378" s="401" t="s">
        <v>634</v>
      </c>
      <c r="B378" s="401">
        <v>936</v>
      </c>
      <c r="C378" s="401">
        <v>936</v>
      </c>
      <c r="D378" s="844" t="s">
        <v>723</v>
      </c>
      <c r="E378" s="844" t="s">
        <v>724</v>
      </c>
      <c r="F378" s="844">
        <v>2</v>
      </c>
      <c r="G378" s="844"/>
      <c r="H378" s="844"/>
      <c r="I378" s="844"/>
      <c r="J378" s="844"/>
      <c r="K378" s="844"/>
      <c r="L378" s="844">
        <v>1</v>
      </c>
      <c r="M378" s="844"/>
      <c r="N378" s="844">
        <v>0</v>
      </c>
      <c r="P378" s="121"/>
      <c r="Q378" s="121"/>
      <c r="R378" s="121"/>
    </row>
    <row r="379" s="400" customFormat="1" ht="16.5" spans="1:18">
      <c r="A379" s="401" t="s">
        <v>634</v>
      </c>
      <c r="B379" s="401">
        <v>937</v>
      </c>
      <c r="C379" s="401">
        <v>937</v>
      </c>
      <c r="D379" s="844" t="s">
        <v>723</v>
      </c>
      <c r="E379" s="844" t="s">
        <v>724</v>
      </c>
      <c r="F379" s="844">
        <v>2</v>
      </c>
      <c r="G379" s="844"/>
      <c r="H379" s="844"/>
      <c r="I379" s="844"/>
      <c r="J379" s="844"/>
      <c r="K379" s="844"/>
      <c r="L379" s="844">
        <v>1</v>
      </c>
      <c r="M379" s="844"/>
      <c r="N379" s="844">
        <v>0</v>
      </c>
      <c r="P379" s="121"/>
      <c r="Q379" s="121"/>
      <c r="R379" s="121"/>
    </row>
    <row r="380" s="400" customFormat="1" ht="16.5" spans="1:18">
      <c r="A380" s="401" t="s">
        <v>634</v>
      </c>
      <c r="B380" s="401">
        <v>938</v>
      </c>
      <c r="C380" s="401">
        <v>938</v>
      </c>
      <c r="D380" s="844" t="s">
        <v>723</v>
      </c>
      <c r="E380" s="844" t="s">
        <v>724</v>
      </c>
      <c r="F380" s="844">
        <v>2</v>
      </c>
      <c r="G380" s="844"/>
      <c r="H380" s="844"/>
      <c r="I380" s="844"/>
      <c r="J380" s="844"/>
      <c r="K380" s="844"/>
      <c r="L380" s="844">
        <v>1</v>
      </c>
      <c r="M380" s="844"/>
      <c r="N380" s="844">
        <v>0</v>
      </c>
      <c r="P380" s="121"/>
      <c r="Q380" s="121"/>
      <c r="R380" s="121"/>
    </row>
    <row r="381" s="400" customFormat="1" ht="16.5" spans="1:18">
      <c r="A381" s="401" t="s">
        <v>635</v>
      </c>
      <c r="B381" s="401">
        <v>939</v>
      </c>
      <c r="C381" s="401">
        <v>939</v>
      </c>
      <c r="D381" s="844" t="s">
        <v>723</v>
      </c>
      <c r="E381" s="844" t="s">
        <v>724</v>
      </c>
      <c r="F381" s="844">
        <v>2</v>
      </c>
      <c r="G381" s="844"/>
      <c r="H381" s="844"/>
      <c r="I381" s="844"/>
      <c r="J381" s="844"/>
      <c r="K381" s="844"/>
      <c r="L381" s="844">
        <v>1</v>
      </c>
      <c r="M381" s="844"/>
      <c r="N381" s="844">
        <v>0</v>
      </c>
      <c r="P381" s="121"/>
      <c r="Q381" s="121"/>
      <c r="R381" s="121"/>
    </row>
    <row r="382" s="400" customFormat="1" ht="16.5" spans="1:18">
      <c r="A382" s="401" t="s">
        <v>635</v>
      </c>
      <c r="B382" s="401">
        <v>940</v>
      </c>
      <c r="C382" s="401">
        <v>940</v>
      </c>
      <c r="D382" s="844" t="s">
        <v>723</v>
      </c>
      <c r="E382" s="844" t="s">
        <v>724</v>
      </c>
      <c r="F382" s="844">
        <v>2</v>
      </c>
      <c r="G382" s="844"/>
      <c r="H382" s="844"/>
      <c r="I382" s="844"/>
      <c r="J382" s="844"/>
      <c r="K382" s="844"/>
      <c r="L382" s="844">
        <v>1</v>
      </c>
      <c r="M382" s="844"/>
      <c r="N382" s="844">
        <v>0</v>
      </c>
      <c r="P382" s="121"/>
      <c r="Q382" s="121"/>
      <c r="R382" s="121"/>
    </row>
    <row r="383" s="400" customFormat="1" ht="16.5" spans="1:18">
      <c r="A383" s="401" t="s">
        <v>635</v>
      </c>
      <c r="B383" s="401">
        <v>941</v>
      </c>
      <c r="C383" s="401">
        <v>941</v>
      </c>
      <c r="D383" s="844" t="s">
        <v>723</v>
      </c>
      <c r="E383" s="844" t="s">
        <v>724</v>
      </c>
      <c r="F383" s="844">
        <v>2</v>
      </c>
      <c r="G383" s="844"/>
      <c r="H383" s="844"/>
      <c r="I383" s="844"/>
      <c r="J383" s="844"/>
      <c r="K383" s="844"/>
      <c r="L383" s="844">
        <v>1</v>
      </c>
      <c r="M383" s="844"/>
      <c r="N383" s="844">
        <v>0</v>
      </c>
      <c r="P383" s="121"/>
      <c r="Q383" s="121"/>
      <c r="R383" s="121"/>
    </row>
    <row r="384" s="406" customFormat="1" ht="15" spans="1:19">
      <c r="A384" s="852" t="s">
        <v>895</v>
      </c>
      <c r="B384" s="852">
        <v>10016</v>
      </c>
      <c r="C384" s="852">
        <v>10016</v>
      </c>
      <c r="D384" s="852" t="s">
        <v>885</v>
      </c>
      <c r="E384" s="852" t="s">
        <v>886</v>
      </c>
      <c r="F384" s="852">
        <v>0</v>
      </c>
      <c r="G384" s="852"/>
      <c r="H384" s="852"/>
      <c r="I384" s="852"/>
      <c r="J384" s="852"/>
      <c r="K384" s="856" t="s">
        <v>887</v>
      </c>
      <c r="L384" s="852">
        <v>1</v>
      </c>
      <c r="M384" s="852">
        <v>9</v>
      </c>
      <c r="N384" s="852">
        <v>0</v>
      </c>
      <c r="P384" s="406">
        <v>16</v>
      </c>
      <c r="Q384" s="406" t="s">
        <v>897</v>
      </c>
      <c r="R384" s="406" t="s">
        <v>889</v>
      </c>
      <c r="S384" s="406" t="s">
        <v>890</v>
      </c>
    </row>
    <row r="385" s="400" customFormat="1" ht="15.75" spans="1:14">
      <c r="A385" s="811" t="s">
        <v>898</v>
      </c>
      <c r="B385" s="811">
        <v>10017</v>
      </c>
      <c r="C385" s="811">
        <v>10017</v>
      </c>
      <c r="D385" s="811" t="s">
        <v>730</v>
      </c>
      <c r="E385" s="811" t="s">
        <v>166</v>
      </c>
      <c r="F385" s="811">
        <v>0</v>
      </c>
      <c r="G385" s="811"/>
      <c r="H385" s="811"/>
      <c r="I385" s="811"/>
      <c r="J385" s="811"/>
      <c r="K385" s="832" t="s">
        <v>899</v>
      </c>
      <c r="L385" s="811">
        <v>1</v>
      </c>
      <c r="M385" s="811">
        <v>11</v>
      </c>
      <c r="N385" s="400">
        <v>0</v>
      </c>
    </row>
    <row r="386" s="69" customFormat="1" spans="1:14">
      <c r="A386" s="859" t="s">
        <v>636</v>
      </c>
      <c r="B386" s="859">
        <v>1001</v>
      </c>
      <c r="C386" s="524">
        <v>1001</v>
      </c>
      <c r="D386" s="244" t="s">
        <v>821</v>
      </c>
      <c r="E386" s="244" t="s">
        <v>822</v>
      </c>
      <c r="F386" s="524">
        <v>11</v>
      </c>
      <c r="G386" s="524"/>
      <c r="H386" s="524"/>
      <c r="I386" s="524"/>
      <c r="J386" s="524"/>
      <c r="K386" s="524"/>
      <c r="L386" s="524">
        <v>1</v>
      </c>
      <c r="M386" s="524">
        <v>17</v>
      </c>
      <c r="N386" s="524">
        <v>0</v>
      </c>
    </row>
    <row r="387" s="69" customFormat="1" spans="1:14">
      <c r="A387" s="859" t="s">
        <v>639</v>
      </c>
      <c r="B387" s="859">
        <v>1002</v>
      </c>
      <c r="C387" s="524">
        <v>1002</v>
      </c>
      <c r="D387" s="244" t="s">
        <v>166</v>
      </c>
      <c r="E387" s="244" t="s">
        <v>166</v>
      </c>
      <c r="F387" s="524">
        <v>22</v>
      </c>
      <c r="G387" s="524"/>
      <c r="H387" s="524"/>
      <c r="I387" s="524"/>
      <c r="J387" s="524"/>
      <c r="K387" s="524"/>
      <c r="L387" s="524">
        <v>1</v>
      </c>
      <c r="M387" s="524">
        <v>17</v>
      </c>
      <c r="N387" s="524">
        <v>0</v>
      </c>
    </row>
    <row r="388" s="69" customFormat="1" spans="1:14">
      <c r="A388" s="860" t="s">
        <v>641</v>
      </c>
      <c r="B388" s="861">
        <v>1003</v>
      </c>
      <c r="C388" s="524">
        <v>1003</v>
      </c>
      <c r="D388" s="524" t="s">
        <v>753</v>
      </c>
      <c r="E388" s="524" t="s">
        <v>754</v>
      </c>
      <c r="F388" s="524">
        <v>2</v>
      </c>
      <c r="G388" s="524"/>
      <c r="H388" s="524"/>
      <c r="I388" s="524"/>
      <c r="J388" s="524"/>
      <c r="K388" s="524"/>
      <c r="L388" s="524">
        <v>0</v>
      </c>
      <c r="M388" s="524"/>
      <c r="N388" s="524">
        <v>0</v>
      </c>
    </row>
    <row r="389" s="400" customFormat="1" spans="1:14">
      <c r="A389" s="859" t="s">
        <v>643</v>
      </c>
      <c r="B389" s="400">
        <v>1004</v>
      </c>
      <c r="C389" s="400">
        <v>1004</v>
      </c>
      <c r="D389" s="844" t="s">
        <v>793</v>
      </c>
      <c r="E389" s="844" t="s">
        <v>868</v>
      </c>
      <c r="F389" s="844">
        <v>5</v>
      </c>
      <c r="G389" s="844"/>
      <c r="H389" s="844"/>
      <c r="I389" s="844"/>
      <c r="J389" s="844"/>
      <c r="K389" s="844"/>
      <c r="L389" s="844">
        <v>1</v>
      </c>
      <c r="M389" s="844">
        <v>17</v>
      </c>
      <c r="N389" s="844">
        <v>0</v>
      </c>
    </row>
    <row r="390" s="428" customFormat="1" spans="1:14">
      <c r="A390" s="862" t="s">
        <v>900</v>
      </c>
      <c r="B390" s="862">
        <v>2005</v>
      </c>
      <c r="C390" s="370">
        <v>2005</v>
      </c>
      <c r="D390" s="370" t="s">
        <v>901</v>
      </c>
      <c r="E390" s="370" t="s">
        <v>868</v>
      </c>
      <c r="F390" s="370">
        <v>5</v>
      </c>
      <c r="G390" s="370"/>
      <c r="H390" s="370"/>
      <c r="I390" s="370"/>
      <c r="J390" s="370"/>
      <c r="K390" s="370"/>
      <c r="L390" s="370">
        <v>1</v>
      </c>
      <c r="M390" s="370">
        <v>17</v>
      </c>
      <c r="N390" s="370">
        <v>0</v>
      </c>
    </row>
    <row r="391" s="428" customFormat="1" spans="1:14">
      <c r="A391" s="862"/>
      <c r="B391" s="862"/>
      <c r="C391" s="370"/>
      <c r="D391" s="370"/>
      <c r="E391" s="370"/>
      <c r="F391" s="370"/>
      <c r="G391" s="370"/>
      <c r="H391" s="370"/>
      <c r="I391" s="370"/>
      <c r="J391" s="370"/>
      <c r="K391" s="370"/>
      <c r="L391" s="370"/>
      <c r="M391" s="370"/>
      <c r="N391" s="370"/>
    </row>
    <row r="392" s="428" customFormat="1" spans="1:14">
      <c r="A392" s="862"/>
      <c r="B392" s="862"/>
      <c r="C392" s="370"/>
      <c r="D392" s="370"/>
      <c r="E392" s="370"/>
      <c r="F392" s="370"/>
      <c r="G392" s="370"/>
      <c r="H392" s="370"/>
      <c r="I392" s="370"/>
      <c r="J392" s="370"/>
      <c r="K392" s="370"/>
      <c r="L392" s="370"/>
      <c r="M392" s="370"/>
      <c r="N392" s="370"/>
    </row>
    <row r="393" s="428" customFormat="1" spans="1:14">
      <c r="A393" s="862"/>
      <c r="B393" s="862"/>
      <c r="C393" s="370"/>
      <c r="D393" s="370"/>
      <c r="E393" s="370"/>
      <c r="F393" s="370"/>
      <c r="G393" s="370"/>
      <c r="H393" s="370"/>
      <c r="I393" s="370"/>
      <c r="J393" s="370"/>
      <c r="K393" s="370"/>
      <c r="L393" s="370"/>
      <c r="M393" s="370"/>
      <c r="N393" s="370"/>
    </row>
    <row r="394" s="428" customFormat="1" spans="1:14">
      <c r="A394" s="862"/>
      <c r="B394" s="862"/>
      <c r="C394" s="370"/>
      <c r="D394" s="370"/>
      <c r="E394" s="370"/>
      <c r="F394" s="370"/>
      <c r="G394" s="370"/>
      <c r="H394" s="370"/>
      <c r="I394" s="370"/>
      <c r="J394" s="370"/>
      <c r="K394" s="370"/>
      <c r="L394" s="370"/>
      <c r="M394" s="370"/>
      <c r="N394" s="370"/>
    </row>
    <row r="395" s="428" customFormat="1" spans="1:14">
      <c r="A395" s="862"/>
      <c r="B395" s="862"/>
      <c r="C395" s="370"/>
      <c r="D395" s="370"/>
      <c r="E395" s="370"/>
      <c r="F395" s="370"/>
      <c r="G395" s="370"/>
      <c r="H395" s="370"/>
      <c r="I395" s="370"/>
      <c r="J395" s="370"/>
      <c r="K395" s="370"/>
      <c r="L395" s="370"/>
      <c r="M395" s="370"/>
      <c r="N395" s="370"/>
    </row>
    <row r="396" s="428" customFormat="1" spans="1:14">
      <c r="A396" s="862"/>
      <c r="B396" s="862"/>
      <c r="C396" s="370"/>
      <c r="D396" s="370"/>
      <c r="E396" s="370"/>
      <c r="F396" s="370"/>
      <c r="G396" s="370"/>
      <c r="H396" s="370"/>
      <c r="I396" s="370"/>
      <c r="J396" s="370"/>
      <c r="K396" s="370"/>
      <c r="L396" s="370"/>
      <c r="M396" s="370"/>
      <c r="N396" s="370"/>
    </row>
    <row r="397" s="428" customFormat="1" spans="1:14">
      <c r="A397" s="862"/>
      <c r="B397" s="862"/>
      <c r="C397" s="370"/>
      <c r="D397" s="370"/>
      <c r="E397" s="370"/>
      <c r="F397" s="370"/>
      <c r="G397" s="370"/>
      <c r="H397" s="370"/>
      <c r="I397" s="370"/>
      <c r="J397" s="370"/>
      <c r="K397" s="370"/>
      <c r="L397" s="370"/>
      <c r="M397" s="370"/>
      <c r="N397" s="370"/>
    </row>
    <row r="398" s="428" customFormat="1" spans="1:14">
      <c r="A398" s="862"/>
      <c r="B398" s="862"/>
      <c r="C398" s="370"/>
      <c r="D398" s="370"/>
      <c r="E398" s="370"/>
      <c r="F398" s="370"/>
      <c r="G398" s="370"/>
      <c r="H398" s="370"/>
      <c r="I398" s="370"/>
      <c r="J398" s="370"/>
      <c r="K398" s="370"/>
      <c r="L398" s="370"/>
      <c r="M398" s="370"/>
      <c r="N398" s="370"/>
    </row>
    <row r="400" s="450" customFormat="1" ht="16.5" spans="1:14">
      <c r="A400" s="318" t="s">
        <v>647</v>
      </c>
      <c r="B400" s="452">
        <v>651</v>
      </c>
      <c r="C400" s="452">
        <v>651</v>
      </c>
      <c r="D400" s="450" t="s">
        <v>824</v>
      </c>
      <c r="E400" s="450" t="s">
        <v>825</v>
      </c>
      <c r="F400" s="450">
        <v>20</v>
      </c>
      <c r="L400" s="370">
        <v>1</v>
      </c>
      <c r="N400" s="370">
        <v>0</v>
      </c>
    </row>
    <row r="401" s="450" customFormat="1" ht="16.5" spans="1:14">
      <c r="A401" s="318" t="s">
        <v>647</v>
      </c>
      <c r="B401" s="452">
        <v>700</v>
      </c>
      <c r="C401" s="452">
        <v>651</v>
      </c>
      <c r="D401" s="450" t="s">
        <v>824</v>
      </c>
      <c r="E401" s="450" t="s">
        <v>825</v>
      </c>
      <c r="F401" s="450">
        <v>20</v>
      </c>
      <c r="L401" s="370">
        <v>1</v>
      </c>
      <c r="N401" s="370">
        <v>0</v>
      </c>
    </row>
    <row r="482" s="449" customFormat="1" spans="1:14">
      <c r="A482" s="863"/>
      <c r="B482" s="863"/>
      <c r="D482" s="864"/>
      <c r="E482" s="864"/>
      <c r="N482" s="114"/>
    </row>
    <row r="483" s="449" customFormat="1" spans="1:14">
      <c r="A483" s="865" t="s">
        <v>902</v>
      </c>
      <c r="B483" s="865"/>
      <c r="C483" s="865"/>
      <c r="D483" s="865"/>
      <c r="E483" s="865"/>
      <c r="F483" s="865"/>
      <c r="G483" s="865"/>
      <c r="H483" s="865"/>
      <c r="I483" s="865"/>
      <c r="J483" s="865"/>
      <c r="K483" s="865"/>
      <c r="L483" s="865"/>
      <c r="M483" s="865"/>
      <c r="N483" s="114"/>
    </row>
    <row r="484" spans="1:14">
      <c r="A484" s="866" t="s">
        <v>903</v>
      </c>
      <c r="B484" s="867">
        <v>10004</v>
      </c>
      <c r="C484" s="867">
        <v>8</v>
      </c>
      <c r="D484" s="868" t="s">
        <v>904</v>
      </c>
      <c r="E484" s="869" t="s">
        <v>905</v>
      </c>
      <c r="F484" s="866">
        <v>0</v>
      </c>
      <c r="G484" s="866"/>
      <c r="H484" s="870">
        <v>0</v>
      </c>
      <c r="I484" s="881" t="s">
        <v>128</v>
      </c>
      <c r="J484" s="881" t="s">
        <v>134</v>
      </c>
      <c r="K484" s="882" t="s">
        <v>906</v>
      </c>
      <c r="L484" s="883">
        <v>1</v>
      </c>
      <c r="M484" s="883">
        <v>4</v>
      </c>
      <c r="N484" s="114"/>
    </row>
    <row r="485" spans="1:14">
      <c r="A485" s="871" t="s">
        <v>907</v>
      </c>
      <c r="B485" s="872">
        <v>106</v>
      </c>
      <c r="C485" s="873">
        <v>7</v>
      </c>
      <c r="D485" s="874" t="s">
        <v>723</v>
      </c>
      <c r="E485" s="872" t="s">
        <v>724</v>
      </c>
      <c r="F485" s="872">
        <v>2</v>
      </c>
      <c r="G485" s="872"/>
      <c r="H485" s="875"/>
      <c r="I485" s="884"/>
      <c r="J485" s="884"/>
      <c r="K485" s="885"/>
      <c r="L485" s="872">
        <v>1</v>
      </c>
      <c r="M485" s="872"/>
      <c r="N485" s="114"/>
    </row>
    <row r="486" spans="1:14">
      <c r="A486" s="871" t="s">
        <v>908</v>
      </c>
      <c r="B486" s="872">
        <v>107</v>
      </c>
      <c r="C486" s="873">
        <v>7</v>
      </c>
      <c r="D486" s="874" t="s">
        <v>723</v>
      </c>
      <c r="E486" s="872" t="s">
        <v>724</v>
      </c>
      <c r="F486" s="872">
        <v>2</v>
      </c>
      <c r="G486" s="872"/>
      <c r="H486" s="875"/>
      <c r="I486" s="884"/>
      <c r="J486" s="884"/>
      <c r="K486" s="885"/>
      <c r="L486" s="872">
        <v>1</v>
      </c>
      <c r="M486" s="872"/>
      <c r="N486" s="114"/>
    </row>
    <row r="487" ht="15" spans="1:14">
      <c r="A487" s="876" t="s">
        <v>909</v>
      </c>
      <c r="B487" s="877">
        <v>108</v>
      </c>
      <c r="C487" s="878">
        <v>7</v>
      </c>
      <c r="D487" s="879" t="s">
        <v>723</v>
      </c>
      <c r="E487" s="877" t="s">
        <v>724</v>
      </c>
      <c r="F487" s="877">
        <v>2</v>
      </c>
      <c r="G487" s="877"/>
      <c r="H487" s="880"/>
      <c r="I487" s="886"/>
      <c r="J487" s="886"/>
      <c r="K487" s="887"/>
      <c r="L487" s="877">
        <v>1</v>
      </c>
      <c r="M487" s="877"/>
      <c r="N487" s="114"/>
    </row>
    <row r="492" s="449" customFormat="1" spans="1:18">
      <c r="A492" s="522" t="s">
        <v>34</v>
      </c>
      <c r="B492" s="452">
        <v>304</v>
      </c>
      <c r="C492" s="452">
        <v>50</v>
      </c>
      <c r="D492" s="400" t="s">
        <v>723</v>
      </c>
      <c r="E492" s="452" t="s">
        <v>724</v>
      </c>
      <c r="F492" s="452">
        <v>2</v>
      </c>
      <c r="G492" s="452"/>
      <c r="H492" s="452"/>
      <c r="I492" s="452"/>
      <c r="J492" s="452"/>
      <c r="K492" s="452"/>
      <c r="L492" s="452">
        <v>1</v>
      </c>
      <c r="M492" s="452">
        <v>6</v>
      </c>
      <c r="N492" s="452">
        <v>0</v>
      </c>
      <c r="O492" s="452"/>
      <c r="P492" s="452"/>
      <c r="Q492" s="452"/>
      <c r="R492" s="452"/>
    </row>
    <row r="493" s="449" customFormat="1" spans="1:18">
      <c r="A493" s="522" t="s">
        <v>35</v>
      </c>
      <c r="B493" s="452">
        <v>305</v>
      </c>
      <c r="C493" s="452">
        <v>50</v>
      </c>
      <c r="D493" s="400" t="s">
        <v>723</v>
      </c>
      <c r="E493" s="452" t="s">
        <v>724</v>
      </c>
      <c r="F493" s="452">
        <v>2</v>
      </c>
      <c r="G493" s="452"/>
      <c r="H493" s="452"/>
      <c r="I493" s="452"/>
      <c r="J493" s="452"/>
      <c r="K493" s="452"/>
      <c r="L493" s="452">
        <v>1</v>
      </c>
      <c r="M493" s="452">
        <v>6</v>
      </c>
      <c r="N493" s="452">
        <v>0</v>
      </c>
      <c r="O493" s="452"/>
      <c r="P493" s="452"/>
      <c r="Q493" s="452"/>
      <c r="R493" s="452"/>
    </row>
    <row r="494" s="449" customFormat="1" spans="1:18">
      <c r="A494" s="522" t="s">
        <v>36</v>
      </c>
      <c r="B494" s="452">
        <v>306</v>
      </c>
      <c r="C494" s="452">
        <v>50</v>
      </c>
      <c r="D494" s="400" t="s">
        <v>723</v>
      </c>
      <c r="E494" s="452" t="s">
        <v>724</v>
      </c>
      <c r="F494" s="452">
        <v>2</v>
      </c>
      <c r="G494" s="452"/>
      <c r="H494" s="452"/>
      <c r="I494" s="452"/>
      <c r="J494" s="452"/>
      <c r="K494" s="452"/>
      <c r="L494" s="452">
        <v>1</v>
      </c>
      <c r="M494" s="452">
        <v>6</v>
      </c>
      <c r="N494" s="452">
        <v>0</v>
      </c>
      <c r="O494" s="452"/>
      <c r="P494" s="452"/>
      <c r="Q494" s="452"/>
      <c r="R494" s="452"/>
    </row>
    <row r="495" s="449" customFormat="1" spans="1:18">
      <c r="A495" s="522" t="s">
        <v>37</v>
      </c>
      <c r="B495" s="452">
        <v>307</v>
      </c>
      <c r="C495" s="452">
        <v>50</v>
      </c>
      <c r="D495" s="400" t="s">
        <v>723</v>
      </c>
      <c r="E495" s="452" t="s">
        <v>724</v>
      </c>
      <c r="F495" s="452">
        <v>2</v>
      </c>
      <c r="G495" s="452"/>
      <c r="H495" s="452"/>
      <c r="I495" s="452"/>
      <c r="J495" s="452"/>
      <c r="K495" s="452"/>
      <c r="L495" s="452">
        <v>1</v>
      </c>
      <c r="M495" s="452">
        <v>6</v>
      </c>
      <c r="N495" s="452">
        <v>0</v>
      </c>
      <c r="O495" s="452"/>
      <c r="P495" s="452"/>
      <c r="Q495" s="452"/>
      <c r="R495" s="452"/>
    </row>
    <row r="496" s="449" customFormat="1" spans="1:18">
      <c r="A496" s="522" t="s">
        <v>38</v>
      </c>
      <c r="B496" s="452">
        <v>308</v>
      </c>
      <c r="C496" s="452">
        <v>50</v>
      </c>
      <c r="D496" s="400" t="s">
        <v>723</v>
      </c>
      <c r="E496" s="452" t="s">
        <v>724</v>
      </c>
      <c r="F496" s="452">
        <v>2</v>
      </c>
      <c r="G496" s="452"/>
      <c r="H496" s="452"/>
      <c r="I496" s="452"/>
      <c r="J496" s="452"/>
      <c r="K496" s="452"/>
      <c r="L496" s="452">
        <v>1</v>
      </c>
      <c r="M496" s="452">
        <v>6</v>
      </c>
      <c r="N496" s="452">
        <v>0</v>
      </c>
      <c r="O496" s="452"/>
      <c r="P496" s="452"/>
      <c r="Q496" s="452"/>
      <c r="R496" s="452"/>
    </row>
  </sheetData>
  <mergeCells count="1">
    <mergeCell ref="A483:M483"/>
  </mergeCells>
  <conditionalFormatting sqref="C305">
    <cfRule type="duplicateValues" dxfId="1" priority="229"/>
  </conditionalFormatting>
  <conditionalFormatting sqref="B321">
    <cfRule type="duplicateValues" dxfId="1" priority="222"/>
    <cfRule type="duplicateValues" dxfId="0" priority="223"/>
    <cfRule type="duplicateValues" dxfId="0" priority="224"/>
    <cfRule type="duplicateValues" dxfId="0" priority="225"/>
    <cfRule type="duplicateValues" dxfId="0" priority="226"/>
  </conditionalFormatting>
  <conditionalFormatting sqref="C321">
    <cfRule type="duplicateValues" dxfId="1" priority="212"/>
    <cfRule type="duplicateValues" dxfId="0" priority="213"/>
    <cfRule type="duplicateValues" dxfId="0" priority="214"/>
    <cfRule type="duplicateValues" dxfId="0" priority="215"/>
    <cfRule type="duplicateValues" dxfId="0" priority="216"/>
  </conditionalFormatting>
  <conditionalFormatting sqref="B322">
    <cfRule type="duplicateValues" dxfId="0" priority="218"/>
    <cfRule type="duplicateValues" dxfId="0" priority="219"/>
    <cfRule type="duplicateValues" dxfId="1" priority="220"/>
    <cfRule type="duplicateValues" dxfId="0" priority="221"/>
  </conditionalFormatting>
  <conditionalFormatting sqref="C322">
    <cfRule type="duplicateValues" dxfId="0" priority="208"/>
    <cfRule type="duplicateValues" dxfId="0" priority="209"/>
    <cfRule type="duplicateValues" dxfId="1" priority="210"/>
    <cfRule type="duplicateValues" dxfId="0" priority="211"/>
  </conditionalFormatting>
  <conditionalFormatting sqref="B323">
    <cfRule type="duplicateValues" dxfId="1" priority="142"/>
    <cfRule type="duplicateValues" dxfId="0" priority="143"/>
    <cfRule type="duplicateValues" dxfId="0" priority="144"/>
    <cfRule type="duplicateValues" dxfId="0" priority="145"/>
    <cfRule type="duplicateValues" dxfId="0" priority="146"/>
  </conditionalFormatting>
  <conditionalFormatting sqref="C323">
    <cfRule type="duplicateValues" dxfId="1" priority="192"/>
    <cfRule type="duplicateValues" dxfId="0" priority="193"/>
    <cfRule type="duplicateValues" dxfId="0" priority="194"/>
    <cfRule type="duplicateValues" dxfId="0" priority="195"/>
    <cfRule type="duplicateValues" dxfId="0" priority="196"/>
  </conditionalFormatting>
  <conditionalFormatting sqref="B324">
    <cfRule type="duplicateValues" dxfId="0" priority="138"/>
    <cfRule type="duplicateValues" dxfId="0" priority="139"/>
    <cfRule type="duplicateValues" dxfId="1" priority="140"/>
    <cfRule type="duplicateValues" dxfId="0" priority="141"/>
  </conditionalFormatting>
  <conditionalFormatting sqref="C324">
    <cfRule type="duplicateValues" dxfId="0" priority="188"/>
    <cfRule type="duplicateValues" dxfId="0" priority="189"/>
    <cfRule type="duplicateValues" dxfId="1" priority="190"/>
    <cfRule type="duplicateValues" dxfId="0" priority="191"/>
  </conditionalFormatting>
  <conditionalFormatting sqref="B325">
    <cfRule type="duplicateValues" dxfId="1" priority="132"/>
    <cfRule type="duplicateValues" dxfId="0" priority="133"/>
    <cfRule type="duplicateValues" dxfId="0" priority="134"/>
    <cfRule type="duplicateValues" dxfId="0" priority="135"/>
    <cfRule type="duplicateValues" dxfId="0" priority="136"/>
  </conditionalFormatting>
  <conditionalFormatting sqref="C325">
    <cfRule type="duplicateValues" dxfId="1" priority="172"/>
    <cfRule type="duplicateValues" dxfId="0" priority="173"/>
    <cfRule type="duplicateValues" dxfId="0" priority="174"/>
    <cfRule type="duplicateValues" dxfId="0" priority="175"/>
    <cfRule type="duplicateValues" dxfId="0" priority="176"/>
  </conditionalFormatting>
  <conditionalFormatting sqref="B326">
    <cfRule type="duplicateValues" dxfId="0" priority="128"/>
    <cfRule type="duplicateValues" dxfId="0" priority="129"/>
    <cfRule type="duplicateValues" dxfId="1" priority="130"/>
    <cfRule type="duplicateValues" dxfId="0" priority="131"/>
  </conditionalFormatting>
  <conditionalFormatting sqref="C326">
    <cfRule type="duplicateValues" dxfId="0" priority="168"/>
    <cfRule type="duplicateValues" dxfId="0" priority="169"/>
    <cfRule type="duplicateValues" dxfId="1" priority="170"/>
    <cfRule type="duplicateValues" dxfId="0" priority="171"/>
  </conditionalFormatting>
  <conditionalFormatting sqref="B327">
    <cfRule type="duplicateValues" dxfId="1" priority="122"/>
    <cfRule type="duplicateValues" dxfId="0" priority="123"/>
    <cfRule type="duplicateValues" dxfId="0" priority="124"/>
    <cfRule type="duplicateValues" dxfId="0" priority="125"/>
    <cfRule type="duplicateValues" dxfId="0" priority="126"/>
  </conditionalFormatting>
  <conditionalFormatting sqref="C327">
    <cfRule type="duplicateValues" dxfId="1" priority="152"/>
    <cfRule type="duplicateValues" dxfId="0" priority="153"/>
    <cfRule type="duplicateValues" dxfId="0" priority="154"/>
    <cfRule type="duplicateValues" dxfId="0" priority="155"/>
    <cfRule type="duplicateValues" dxfId="0" priority="156"/>
  </conditionalFormatting>
  <conditionalFormatting sqref="B328">
    <cfRule type="duplicateValues" dxfId="0" priority="119"/>
    <cfRule type="duplicateValues" dxfId="1" priority="120"/>
    <cfRule type="duplicateValues" dxfId="0" priority="121"/>
  </conditionalFormatting>
  <conditionalFormatting sqref="C328">
    <cfRule type="duplicateValues" dxfId="0" priority="148"/>
    <cfRule type="duplicateValues" dxfId="0" priority="149"/>
    <cfRule type="duplicateValues" dxfId="1" priority="150"/>
    <cfRule type="duplicateValues" dxfId="0" priority="151"/>
  </conditionalFormatting>
  <conditionalFormatting sqref="B350">
    <cfRule type="duplicateValues" dxfId="0" priority="93"/>
    <cfRule type="duplicateValues" dxfId="0" priority="94"/>
    <cfRule type="duplicateValues" dxfId="0" priority="95"/>
    <cfRule type="duplicateValues" dxfId="1" priority="96"/>
    <cfRule type="duplicateValues" dxfId="0" priority="97"/>
    <cfRule type="duplicateValues" dxfId="0" priority="98"/>
  </conditionalFormatting>
  <conditionalFormatting sqref="B385">
    <cfRule type="duplicateValues" dxfId="0" priority="7"/>
    <cfRule type="duplicateValues" dxfId="1" priority="8"/>
  </conditionalFormatting>
  <conditionalFormatting sqref="B387">
    <cfRule type="duplicateValues" dxfId="0" priority="5"/>
    <cfRule type="duplicateValues" dxfId="1" priority="6"/>
  </conditionalFormatting>
  <conditionalFormatting sqref="B388">
    <cfRule type="duplicateValues" dxfId="1" priority="4"/>
    <cfRule type="duplicateValues" dxfId="0" priority="3"/>
    <cfRule type="duplicateValues" dxfId="0" priority="2"/>
  </conditionalFormatting>
  <conditionalFormatting sqref="B389">
    <cfRule type="duplicateValues" dxfId="0" priority="1"/>
  </conditionalFormatting>
  <conditionalFormatting sqref="B400">
    <cfRule type="duplicateValues" dxfId="1" priority="241"/>
  </conditionalFormatting>
  <conditionalFormatting sqref="C400">
    <cfRule type="duplicateValues" dxfId="1" priority="239"/>
  </conditionalFormatting>
  <conditionalFormatting sqref="B401">
    <cfRule type="duplicateValues" dxfId="1" priority="324"/>
  </conditionalFormatting>
  <conditionalFormatting sqref="C401">
    <cfRule type="duplicateValues" dxfId="1" priority="237"/>
  </conditionalFormatting>
  <conditionalFormatting sqref="B278:B281">
    <cfRule type="duplicateValues" dxfId="0" priority="254"/>
    <cfRule type="duplicateValues" dxfId="0" priority="255"/>
    <cfRule type="duplicateValues" dxfId="0" priority="256"/>
  </conditionalFormatting>
  <conditionalFormatting sqref="B287:B289">
    <cfRule type="duplicateValues" dxfId="0" priority="250"/>
    <cfRule type="duplicateValues" dxfId="0" priority="251"/>
    <cfRule type="duplicateValues" dxfId="0" priority="252"/>
    <cfRule type="duplicateValues" dxfId="0" priority="253"/>
  </conditionalFormatting>
  <conditionalFormatting sqref="B290:B293">
    <cfRule type="duplicateValues" dxfId="0" priority="247"/>
    <cfRule type="duplicateValues" dxfId="0" priority="248"/>
    <cfRule type="duplicateValues" dxfId="0" priority="249"/>
  </conditionalFormatting>
  <conditionalFormatting sqref="B295:B297">
    <cfRule type="duplicateValues" dxfId="0" priority="243"/>
    <cfRule type="duplicateValues" dxfId="0" priority="244"/>
    <cfRule type="duplicateValues" dxfId="0" priority="245"/>
    <cfRule type="duplicateValues" dxfId="0" priority="246"/>
  </conditionalFormatting>
  <conditionalFormatting sqref="B298:B300">
    <cfRule type="duplicateValues" dxfId="1" priority="231"/>
  </conditionalFormatting>
  <conditionalFormatting sqref="B298:B320">
    <cfRule type="duplicateValues" dxfId="0" priority="232"/>
  </conditionalFormatting>
  <conditionalFormatting sqref="B321:B322">
    <cfRule type="duplicateValues" dxfId="0" priority="217"/>
  </conditionalFormatting>
  <conditionalFormatting sqref="B323:B324">
    <cfRule type="duplicateValues" dxfId="0" priority="137"/>
  </conditionalFormatting>
  <conditionalFormatting sqref="B323:B328">
    <cfRule type="duplicateValues" dxfId="0" priority="118"/>
  </conditionalFormatting>
  <conditionalFormatting sqref="B325:B326">
    <cfRule type="duplicateValues" dxfId="0" priority="127"/>
  </conditionalFormatting>
  <conditionalFormatting sqref="B327:B328">
    <cfRule type="duplicateValues" dxfId="0" priority="117"/>
  </conditionalFormatting>
  <conditionalFormatting sqref="B329:B344">
    <cfRule type="duplicateValues" dxfId="0" priority="111"/>
    <cfRule type="duplicateValues" dxfId="0" priority="112"/>
    <cfRule type="duplicateValues" dxfId="0" priority="113"/>
    <cfRule type="duplicateValues" dxfId="1" priority="114"/>
    <cfRule type="duplicateValues" dxfId="0" priority="115"/>
    <cfRule type="duplicateValues" dxfId="0" priority="116"/>
  </conditionalFormatting>
  <conditionalFormatting sqref="B345:B349">
    <cfRule type="duplicateValues" dxfId="0" priority="99"/>
    <cfRule type="duplicateValues" dxfId="0" priority="100"/>
    <cfRule type="duplicateValues" dxfId="0" priority="101"/>
    <cfRule type="duplicateValues" dxfId="1" priority="102"/>
    <cfRule type="duplicateValues" dxfId="0" priority="103"/>
    <cfRule type="duplicateValues" dxfId="0" priority="104"/>
  </conditionalFormatting>
  <conditionalFormatting sqref="B351:B361">
    <cfRule type="duplicateValues" dxfId="0" priority="68"/>
    <cfRule type="duplicateValues" dxfId="0" priority="69"/>
    <cfRule type="duplicateValues" dxfId="0" priority="70"/>
    <cfRule type="duplicateValues" dxfId="0" priority="71"/>
    <cfRule type="duplicateValues" dxfId="1" priority="72"/>
    <cfRule type="duplicateValues" dxfId="0" priority="73"/>
    <cfRule type="duplicateValues" dxfId="0" priority="74"/>
  </conditionalFormatting>
  <conditionalFormatting sqref="B363:B383">
    <cfRule type="duplicateValues" dxfId="0" priority="40"/>
    <cfRule type="duplicateValues" dxfId="0" priority="41"/>
    <cfRule type="duplicateValues" dxfId="0" priority="42"/>
    <cfRule type="duplicateValues" dxfId="0" priority="43"/>
    <cfRule type="duplicateValues" dxfId="1" priority="44"/>
    <cfRule type="duplicateValues" dxfId="0" priority="45"/>
    <cfRule type="duplicateValues" dxfId="0" priority="46"/>
  </conditionalFormatting>
  <conditionalFormatting sqref="C298:C300">
    <cfRule type="duplicateValues" dxfId="1" priority="230"/>
  </conditionalFormatting>
  <conditionalFormatting sqref="C306:C310">
    <cfRule type="duplicateValues" dxfId="1" priority="228"/>
  </conditionalFormatting>
  <conditionalFormatting sqref="C321:C322">
    <cfRule type="duplicateValues" dxfId="0" priority="207"/>
  </conditionalFormatting>
  <conditionalFormatting sqref="C323:C324">
    <cfRule type="duplicateValues" dxfId="0" priority="187"/>
  </conditionalFormatting>
  <conditionalFormatting sqref="C325:C326">
    <cfRule type="duplicateValues" dxfId="0" priority="167"/>
  </conditionalFormatting>
  <conditionalFormatting sqref="C327:C328">
    <cfRule type="duplicateValues" dxfId="0" priority="147"/>
  </conditionalFormatting>
  <conditionalFormatting sqref="C351:C361">
    <cfRule type="duplicateValues" dxfId="0" priority="17"/>
    <cfRule type="duplicateValues" dxfId="0" priority="18"/>
    <cfRule type="duplicateValues" dxfId="0" priority="19"/>
    <cfRule type="duplicateValues" dxfId="0" priority="20"/>
    <cfRule type="duplicateValues" dxfId="1" priority="21"/>
    <cfRule type="duplicateValues" dxfId="0" priority="22"/>
    <cfRule type="duplicateValues" dxfId="0" priority="23"/>
  </conditionalFormatting>
  <conditionalFormatting sqref="C351:C384">
    <cfRule type="duplicateValues" dxfId="0" priority="9"/>
  </conditionalFormatting>
  <conditionalFormatting sqref="C363:C383">
    <cfRule type="duplicateValues" dxfId="0" priority="10"/>
    <cfRule type="duplicateValues" dxfId="0" priority="11"/>
    <cfRule type="duplicateValues" dxfId="0" priority="12"/>
    <cfRule type="duplicateValues" dxfId="0" priority="13"/>
    <cfRule type="duplicateValues" dxfId="1" priority="14"/>
    <cfRule type="duplicateValues" dxfId="0" priority="15"/>
    <cfRule type="duplicateValues" dxfId="0" priority="16"/>
  </conditionalFormatting>
  <conditionalFormatting sqref="B399 B1:B2 B402:B1048576 B4:B190">
    <cfRule type="duplicateValues" dxfId="1" priority="258"/>
  </conditionalFormatting>
  <conditionalFormatting sqref="B1:B2 B386 B390:B1048576 B4:B384">
    <cfRule type="duplicateValues" dxfId="0" priority="39"/>
  </conditionalFormatting>
  <conditionalFormatting sqref="B305:B310 B312:B320">
    <cfRule type="duplicateValues" dxfId="1" priority="233"/>
  </conditionalFormatting>
  <conditionalFormatting sqref="B386 B390:B398">
    <cfRule type="duplicateValues" dxfId="1" priority="227"/>
  </conditionalFormatting>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35"/>
  <sheetViews>
    <sheetView workbookViewId="0">
      <pane ySplit="7" topLeftCell="A191" activePane="bottomLeft" state="frozen"/>
      <selection/>
      <selection pane="bottomLeft" activeCell="C212" sqref="C212"/>
    </sheetView>
  </sheetViews>
  <sheetFormatPr defaultColWidth="9" defaultRowHeight="16.5"/>
  <cols>
    <col min="1" max="1" width="34.125" customWidth="1"/>
    <col min="38" max="38" width="13.125" customWidth="1"/>
  </cols>
  <sheetData>
    <row r="1" spans="1:19">
      <c r="A1" s="329" t="s">
        <v>72</v>
      </c>
      <c r="B1" s="330" t="s">
        <v>73</v>
      </c>
      <c r="C1" s="331"/>
      <c r="D1" s="332" t="s">
        <v>74</v>
      </c>
      <c r="E1" s="334" t="s">
        <v>910</v>
      </c>
      <c r="F1" s="334"/>
      <c r="G1" s="334"/>
      <c r="H1" s="334"/>
      <c r="I1" s="334"/>
      <c r="J1" s="334"/>
      <c r="K1" s="334"/>
      <c r="L1" s="334"/>
      <c r="M1" s="334"/>
      <c r="N1" s="348"/>
      <c r="O1" s="747"/>
      <c r="P1" s="334"/>
      <c r="Q1" s="334"/>
      <c r="R1" s="334"/>
      <c r="S1" s="113"/>
    </row>
    <row r="2" spans="1:19">
      <c r="A2" s="329" t="s">
        <v>76</v>
      </c>
      <c r="B2" s="334" t="s">
        <v>911</v>
      </c>
      <c r="C2" s="331"/>
      <c r="D2" s="332" t="s">
        <v>78</v>
      </c>
      <c r="E2" s="335" t="s">
        <v>79</v>
      </c>
      <c r="F2" s="335"/>
      <c r="G2" s="335"/>
      <c r="H2" s="335"/>
      <c r="I2" s="335"/>
      <c r="J2" s="335"/>
      <c r="K2" s="335"/>
      <c r="L2" s="335"/>
      <c r="M2" s="335"/>
      <c r="N2" s="349"/>
      <c r="O2" s="748"/>
      <c r="P2" s="335"/>
      <c r="Q2" s="335"/>
      <c r="R2" s="335"/>
      <c r="S2" s="113"/>
    </row>
    <row r="3" spans="1:19">
      <c r="A3" s="329" t="s">
        <v>80</v>
      </c>
      <c r="B3" s="334">
        <v>2</v>
      </c>
      <c r="C3" s="331"/>
      <c r="D3" s="336"/>
      <c r="E3" s="728"/>
      <c r="F3" s="563"/>
      <c r="G3" s="563"/>
      <c r="H3" s="563"/>
      <c r="I3" s="563"/>
      <c r="J3" s="563"/>
      <c r="K3" s="563"/>
      <c r="L3" s="563"/>
      <c r="M3" s="563"/>
      <c r="N3" s="563"/>
      <c r="O3" s="113"/>
      <c r="P3" s="563"/>
      <c r="Q3" s="563"/>
      <c r="R3" s="384"/>
      <c r="S3" s="113"/>
    </row>
    <row r="4" spans="1:19">
      <c r="A4" s="729" t="s">
        <v>912</v>
      </c>
      <c r="B4" s="729" t="s">
        <v>913</v>
      </c>
      <c r="C4" s="729" t="s">
        <v>914</v>
      </c>
      <c r="D4" s="540" t="s">
        <v>915</v>
      </c>
      <c r="E4" s="540"/>
      <c r="F4" s="540"/>
      <c r="G4" s="540"/>
      <c r="H4" s="540"/>
      <c r="I4" s="540"/>
      <c r="J4" s="540"/>
      <c r="K4" s="540"/>
      <c r="L4" s="540"/>
      <c r="M4" s="540"/>
      <c r="N4" s="749"/>
      <c r="O4" s="750"/>
      <c r="P4" s="749"/>
      <c r="Q4" s="540"/>
      <c r="R4" s="729"/>
      <c r="S4" s="113"/>
    </row>
    <row r="5" spans="1:19">
      <c r="A5" s="338" t="s">
        <v>83</v>
      </c>
      <c r="B5" s="338" t="s">
        <v>916</v>
      </c>
      <c r="C5" s="339" t="s">
        <v>917</v>
      </c>
      <c r="D5" s="339" t="s">
        <v>918</v>
      </c>
      <c r="E5" s="339" t="s">
        <v>919</v>
      </c>
      <c r="F5" s="339" t="s">
        <v>920</v>
      </c>
      <c r="G5" s="339" t="s">
        <v>921</v>
      </c>
      <c r="H5" s="339" t="s">
        <v>922</v>
      </c>
      <c r="I5" s="339" t="s">
        <v>923</v>
      </c>
      <c r="J5" s="339" t="s">
        <v>924</v>
      </c>
      <c r="K5" s="339" t="s">
        <v>925</v>
      </c>
      <c r="L5" s="339" t="s">
        <v>926</v>
      </c>
      <c r="M5" s="339" t="s">
        <v>927</v>
      </c>
      <c r="N5" s="751" t="s">
        <v>928</v>
      </c>
      <c r="O5" s="752" t="s">
        <v>929</v>
      </c>
      <c r="P5" s="751" t="s">
        <v>930</v>
      </c>
      <c r="Q5" s="762" t="s">
        <v>931</v>
      </c>
      <c r="R5" s="339" t="s">
        <v>932</v>
      </c>
      <c r="S5" s="189" t="s">
        <v>933</v>
      </c>
    </row>
    <row r="6" spans="1:19">
      <c r="A6" s="340" t="s">
        <v>100</v>
      </c>
      <c r="B6" s="340" t="s">
        <v>103</v>
      </c>
      <c r="C6" s="340" t="s">
        <v>103</v>
      </c>
      <c r="D6" s="340" t="s">
        <v>101</v>
      </c>
      <c r="E6" s="340" t="s">
        <v>101</v>
      </c>
      <c r="F6" s="340" t="s">
        <v>101</v>
      </c>
      <c r="G6" s="340" t="s">
        <v>101</v>
      </c>
      <c r="H6" s="340" t="s">
        <v>101</v>
      </c>
      <c r="I6" s="340" t="s">
        <v>101</v>
      </c>
      <c r="J6" s="340" t="s">
        <v>101</v>
      </c>
      <c r="K6" s="340" t="s">
        <v>101</v>
      </c>
      <c r="L6" s="340" t="s">
        <v>101</v>
      </c>
      <c r="M6" s="753" t="s">
        <v>101</v>
      </c>
      <c r="N6" s="754" t="s">
        <v>101</v>
      </c>
      <c r="O6" s="755" t="s">
        <v>101</v>
      </c>
      <c r="P6" s="754" t="s">
        <v>103</v>
      </c>
      <c r="Q6" s="763" t="s">
        <v>101</v>
      </c>
      <c r="R6" s="340" t="s">
        <v>101</v>
      </c>
      <c r="S6" s="230" t="s">
        <v>102</v>
      </c>
    </row>
    <row r="7" spans="1:19">
      <c r="A7" s="340" t="s">
        <v>104</v>
      </c>
      <c r="B7" s="340" t="s">
        <v>105</v>
      </c>
      <c r="C7" s="340" t="s">
        <v>934</v>
      </c>
      <c r="D7" s="340" t="s">
        <v>935</v>
      </c>
      <c r="E7" s="340" t="s">
        <v>936</v>
      </c>
      <c r="F7" s="340" t="s">
        <v>937</v>
      </c>
      <c r="G7" s="340" t="s">
        <v>938</v>
      </c>
      <c r="H7" s="340" t="s">
        <v>939</v>
      </c>
      <c r="I7" s="340" t="s">
        <v>940</v>
      </c>
      <c r="J7" s="340" t="s">
        <v>941</v>
      </c>
      <c r="K7" s="340" t="s">
        <v>942</v>
      </c>
      <c r="L7" s="340" t="s">
        <v>943</v>
      </c>
      <c r="M7" s="753" t="s">
        <v>944</v>
      </c>
      <c r="N7" s="754" t="s">
        <v>945</v>
      </c>
      <c r="O7" s="755" t="s">
        <v>946</v>
      </c>
      <c r="P7" s="754" t="s">
        <v>684</v>
      </c>
      <c r="Q7" s="763" t="s">
        <v>947</v>
      </c>
      <c r="R7" s="340" t="s">
        <v>948</v>
      </c>
      <c r="S7" s="194" t="s">
        <v>949</v>
      </c>
    </row>
    <row r="8" spans="1:19">
      <c r="A8" s="730" t="s">
        <v>127</v>
      </c>
      <c r="B8" s="731">
        <v>0</v>
      </c>
      <c r="C8" s="732">
        <v>1</v>
      </c>
      <c r="D8" s="732">
        <v>10</v>
      </c>
      <c r="E8" s="732">
        <v>0</v>
      </c>
      <c r="F8" s="732"/>
      <c r="G8" s="732"/>
      <c r="H8" s="732"/>
      <c r="I8" s="732"/>
      <c r="J8" s="732"/>
      <c r="K8" s="732"/>
      <c r="L8" s="732"/>
      <c r="M8" s="732"/>
      <c r="N8" s="732"/>
      <c r="O8" s="756"/>
      <c r="P8" s="732">
        <v>0</v>
      </c>
      <c r="Q8" s="732"/>
      <c r="R8" s="733" t="s">
        <v>950</v>
      </c>
      <c r="S8" s="114"/>
    </row>
    <row r="9" s="96" customFormat="1" spans="1:19">
      <c r="A9" s="730" t="s">
        <v>127</v>
      </c>
      <c r="B9" s="731">
        <v>0</v>
      </c>
      <c r="C9" s="732">
        <v>2</v>
      </c>
      <c r="D9" s="732">
        <v>20</v>
      </c>
      <c r="E9" s="732">
        <v>0</v>
      </c>
      <c r="F9" s="732"/>
      <c r="G9" s="732"/>
      <c r="H9" s="732"/>
      <c r="I9" s="732"/>
      <c r="J9" s="732"/>
      <c r="K9" s="732"/>
      <c r="L9" s="732"/>
      <c r="M9" s="732"/>
      <c r="N9" s="732"/>
      <c r="O9" s="756"/>
      <c r="P9" s="732">
        <v>0</v>
      </c>
      <c r="Q9" s="732"/>
      <c r="R9" s="733" t="s">
        <v>951</v>
      </c>
      <c r="S9" s="452"/>
    </row>
    <row r="10" s="96" customFormat="1" spans="1:19">
      <c r="A10" s="730" t="s">
        <v>127</v>
      </c>
      <c r="B10" s="731">
        <v>0</v>
      </c>
      <c r="C10" s="732">
        <v>3</v>
      </c>
      <c r="D10" s="732">
        <v>30</v>
      </c>
      <c r="E10" s="732">
        <v>0</v>
      </c>
      <c r="F10" s="732"/>
      <c r="G10" s="732"/>
      <c r="H10" s="732"/>
      <c r="I10" s="732"/>
      <c r="J10" s="732"/>
      <c r="K10" s="732"/>
      <c r="L10" s="732"/>
      <c r="M10" s="732"/>
      <c r="N10" s="732"/>
      <c r="O10" s="756"/>
      <c r="P10" s="732">
        <v>0</v>
      </c>
      <c r="Q10" s="732"/>
      <c r="R10" s="733" t="s">
        <v>952</v>
      </c>
      <c r="S10" s="452"/>
    </row>
    <row r="11" s="96" customFormat="1" spans="1:19">
      <c r="A11" s="730" t="s">
        <v>127</v>
      </c>
      <c r="B11" s="731">
        <v>0</v>
      </c>
      <c r="C11" s="732">
        <v>4</v>
      </c>
      <c r="D11" s="732">
        <v>40</v>
      </c>
      <c r="E11" s="732">
        <v>0</v>
      </c>
      <c r="F11" s="732"/>
      <c r="G11" s="732"/>
      <c r="H11" s="732"/>
      <c r="I11" s="732"/>
      <c r="J11" s="732"/>
      <c r="K11" s="732"/>
      <c r="L11" s="732"/>
      <c r="M11" s="732"/>
      <c r="N11" s="732"/>
      <c r="O11" s="756"/>
      <c r="P11" s="732">
        <v>0</v>
      </c>
      <c r="Q11" s="732"/>
      <c r="R11" s="733" t="s">
        <v>953</v>
      </c>
      <c r="S11" s="452"/>
    </row>
    <row r="12" s="96" customFormat="1" spans="1:19">
      <c r="A12" s="730" t="s">
        <v>127</v>
      </c>
      <c r="B12" s="731">
        <v>0</v>
      </c>
      <c r="C12" s="732">
        <v>5</v>
      </c>
      <c r="D12" s="732">
        <v>50</v>
      </c>
      <c r="E12" s="732">
        <v>0</v>
      </c>
      <c r="F12" s="732"/>
      <c r="G12" s="732"/>
      <c r="H12" s="732"/>
      <c r="I12" s="732"/>
      <c r="J12" s="732"/>
      <c r="K12" s="732"/>
      <c r="L12" s="732"/>
      <c r="M12" s="732"/>
      <c r="N12" s="732"/>
      <c r="O12" s="756"/>
      <c r="P12" s="732">
        <v>0</v>
      </c>
      <c r="Q12" s="732"/>
      <c r="R12" s="733" t="s">
        <v>954</v>
      </c>
      <c r="S12" s="452"/>
    </row>
    <row r="13" s="96" customFormat="1" spans="1:19">
      <c r="A13" s="730" t="s">
        <v>127</v>
      </c>
      <c r="B13" s="731">
        <v>0</v>
      </c>
      <c r="C13" s="732">
        <v>6</v>
      </c>
      <c r="D13" s="732">
        <v>60</v>
      </c>
      <c r="E13" s="732">
        <v>0</v>
      </c>
      <c r="F13" s="732"/>
      <c r="G13" s="732"/>
      <c r="H13" s="732"/>
      <c r="I13" s="732"/>
      <c r="J13" s="732"/>
      <c r="K13" s="732"/>
      <c r="L13" s="732"/>
      <c r="M13" s="732"/>
      <c r="N13" s="732"/>
      <c r="O13" s="756"/>
      <c r="P13" s="732">
        <v>0</v>
      </c>
      <c r="Q13" s="732"/>
      <c r="R13" s="733" t="s">
        <v>955</v>
      </c>
      <c r="S13" s="452">
        <v>82</v>
      </c>
    </row>
    <row r="14" s="96" customFormat="1" spans="1:19">
      <c r="A14" s="730" t="s">
        <v>127</v>
      </c>
      <c r="B14" s="731">
        <v>0</v>
      </c>
      <c r="C14" s="732">
        <v>7</v>
      </c>
      <c r="D14" s="732">
        <v>70</v>
      </c>
      <c r="E14" s="732">
        <v>0</v>
      </c>
      <c r="F14" s="732"/>
      <c r="G14" s="732"/>
      <c r="H14" s="732"/>
      <c r="I14" s="732"/>
      <c r="J14" s="732"/>
      <c r="K14" s="732"/>
      <c r="L14" s="732"/>
      <c r="M14" s="732"/>
      <c r="N14" s="732"/>
      <c r="O14" s="756"/>
      <c r="P14" s="732">
        <v>0</v>
      </c>
      <c r="Q14" s="732"/>
      <c r="R14" s="733" t="s">
        <v>956</v>
      </c>
      <c r="S14" s="452">
        <v>83</v>
      </c>
    </row>
    <row r="15" s="96" customFormat="1" spans="1:19">
      <c r="A15" s="730" t="s">
        <v>127</v>
      </c>
      <c r="B15" s="731">
        <v>0</v>
      </c>
      <c r="C15" s="732">
        <v>8</v>
      </c>
      <c r="D15" s="732">
        <v>80</v>
      </c>
      <c r="E15" s="732">
        <v>0</v>
      </c>
      <c r="F15" s="732"/>
      <c r="G15" s="732"/>
      <c r="H15" s="732"/>
      <c r="I15" s="732"/>
      <c r="J15" s="732"/>
      <c r="K15" s="732"/>
      <c r="L15" s="732"/>
      <c r="M15" s="732"/>
      <c r="N15" s="732"/>
      <c r="O15" s="756"/>
      <c r="P15" s="732">
        <v>0</v>
      </c>
      <c r="Q15" s="732"/>
      <c r="R15" s="733" t="s">
        <v>957</v>
      </c>
      <c r="S15" s="452">
        <v>84</v>
      </c>
    </row>
    <row r="16" s="96" customFormat="1" spans="1:19">
      <c r="A16" s="730" t="s">
        <v>127</v>
      </c>
      <c r="B16" s="731">
        <v>0</v>
      </c>
      <c r="C16" s="732">
        <v>9</v>
      </c>
      <c r="D16" s="732">
        <v>0</v>
      </c>
      <c r="E16" s="732">
        <v>1</v>
      </c>
      <c r="F16" s="732"/>
      <c r="G16" s="732"/>
      <c r="H16" s="732"/>
      <c r="I16" s="732"/>
      <c r="J16" s="732"/>
      <c r="K16" s="732"/>
      <c r="L16" s="732"/>
      <c r="M16" s="732"/>
      <c r="N16" s="732"/>
      <c r="O16" s="756"/>
      <c r="P16" s="732">
        <v>0</v>
      </c>
      <c r="Q16" s="732"/>
      <c r="R16" s="733" t="s">
        <v>958</v>
      </c>
      <c r="S16" s="452">
        <v>85</v>
      </c>
    </row>
    <row r="17" s="96" customFormat="1" spans="1:19">
      <c r="A17" s="730" t="s">
        <v>127</v>
      </c>
      <c r="B17" s="731">
        <v>0</v>
      </c>
      <c r="C17" s="732">
        <v>10</v>
      </c>
      <c r="D17" s="732">
        <v>0</v>
      </c>
      <c r="E17" s="732">
        <v>2</v>
      </c>
      <c r="F17" s="732"/>
      <c r="G17" s="732"/>
      <c r="H17" s="732"/>
      <c r="I17" s="732"/>
      <c r="J17" s="732"/>
      <c r="K17" s="732"/>
      <c r="L17" s="732"/>
      <c r="M17" s="732"/>
      <c r="N17" s="732"/>
      <c r="O17" s="756"/>
      <c r="P17" s="732">
        <v>0</v>
      </c>
      <c r="Q17" s="732"/>
      <c r="R17" s="733" t="s">
        <v>959</v>
      </c>
      <c r="S17" s="452">
        <v>86</v>
      </c>
    </row>
    <row r="18" s="96" customFormat="1" spans="1:19">
      <c r="A18" s="730" t="s">
        <v>127</v>
      </c>
      <c r="B18" s="731">
        <v>0</v>
      </c>
      <c r="C18" s="732">
        <v>11</v>
      </c>
      <c r="D18" s="732">
        <v>0</v>
      </c>
      <c r="E18" s="732">
        <v>3</v>
      </c>
      <c r="F18" s="732"/>
      <c r="G18" s="732"/>
      <c r="H18" s="732"/>
      <c r="I18" s="732"/>
      <c r="J18" s="732"/>
      <c r="K18" s="732"/>
      <c r="L18" s="732"/>
      <c r="M18" s="732"/>
      <c r="N18" s="732"/>
      <c r="O18" s="756"/>
      <c r="P18" s="732">
        <v>0</v>
      </c>
      <c r="Q18" s="732"/>
      <c r="R18" s="733" t="s">
        <v>960</v>
      </c>
      <c r="S18" s="452">
        <v>87</v>
      </c>
    </row>
    <row r="19" s="96" customFormat="1" spans="1:19">
      <c r="A19" s="730" t="s">
        <v>127</v>
      </c>
      <c r="B19" s="731">
        <v>0</v>
      </c>
      <c r="C19" s="732">
        <v>12</v>
      </c>
      <c r="D19" s="732">
        <v>0</v>
      </c>
      <c r="E19" s="732">
        <v>4</v>
      </c>
      <c r="F19" s="732"/>
      <c r="G19" s="732"/>
      <c r="H19" s="732"/>
      <c r="I19" s="732"/>
      <c r="J19" s="732"/>
      <c r="K19" s="732"/>
      <c r="L19" s="732"/>
      <c r="M19" s="732"/>
      <c r="N19" s="732"/>
      <c r="O19" s="756"/>
      <c r="P19" s="732">
        <v>0</v>
      </c>
      <c r="Q19" s="732"/>
      <c r="R19" s="733" t="s">
        <v>960</v>
      </c>
      <c r="S19" s="452">
        <v>88</v>
      </c>
    </row>
    <row r="20" s="96" customFormat="1" spans="1:19">
      <c r="A20" s="730" t="s">
        <v>127</v>
      </c>
      <c r="B20" s="731">
        <v>0</v>
      </c>
      <c r="C20" s="732">
        <v>13</v>
      </c>
      <c r="D20" s="732">
        <v>0</v>
      </c>
      <c r="E20" s="732">
        <v>5</v>
      </c>
      <c r="F20" s="732"/>
      <c r="G20" s="732"/>
      <c r="H20" s="732"/>
      <c r="I20" s="732"/>
      <c r="J20" s="732"/>
      <c r="K20" s="732"/>
      <c r="L20" s="732"/>
      <c r="M20" s="732"/>
      <c r="N20" s="732"/>
      <c r="O20" s="756"/>
      <c r="P20" s="732">
        <v>0</v>
      </c>
      <c r="Q20" s="732"/>
      <c r="R20" s="733" t="s">
        <v>961</v>
      </c>
      <c r="S20" s="452">
        <v>89</v>
      </c>
    </row>
    <row r="21" s="96" customFormat="1" spans="1:19">
      <c r="A21" s="730" t="s">
        <v>127</v>
      </c>
      <c r="B21" s="731">
        <v>0</v>
      </c>
      <c r="C21" s="732">
        <v>14</v>
      </c>
      <c r="D21" s="732">
        <v>0</v>
      </c>
      <c r="E21" s="732">
        <v>6</v>
      </c>
      <c r="F21" s="732"/>
      <c r="G21" s="732"/>
      <c r="H21" s="732"/>
      <c r="I21" s="732"/>
      <c r="J21" s="732"/>
      <c r="K21" s="732"/>
      <c r="L21" s="732"/>
      <c r="M21" s="732"/>
      <c r="N21" s="732"/>
      <c r="O21" s="756"/>
      <c r="P21" s="732">
        <v>0</v>
      </c>
      <c r="Q21" s="732"/>
      <c r="R21" s="733" t="s">
        <v>962</v>
      </c>
      <c r="S21" s="452">
        <v>90</v>
      </c>
    </row>
    <row r="22" s="96" customFormat="1" spans="1:19">
      <c r="A22" s="730" t="s">
        <v>132</v>
      </c>
      <c r="B22" s="731">
        <v>1</v>
      </c>
      <c r="C22" s="732">
        <v>1</v>
      </c>
      <c r="D22" s="732"/>
      <c r="E22" s="733"/>
      <c r="F22" s="733">
        <v>4</v>
      </c>
      <c r="G22" s="733"/>
      <c r="H22" s="733"/>
      <c r="I22" s="733"/>
      <c r="J22" s="733"/>
      <c r="K22" s="733"/>
      <c r="L22" s="733"/>
      <c r="M22" s="733"/>
      <c r="N22" s="733"/>
      <c r="O22" s="757"/>
      <c r="P22" s="732">
        <v>1</v>
      </c>
      <c r="Q22" s="732"/>
      <c r="R22" s="733" t="s">
        <v>963</v>
      </c>
      <c r="S22" s="452">
        <v>91</v>
      </c>
    </row>
    <row r="23" s="96" customFormat="1" spans="1:19">
      <c r="A23" s="730" t="s">
        <v>132</v>
      </c>
      <c r="B23" s="731">
        <v>1</v>
      </c>
      <c r="C23" s="732">
        <v>2</v>
      </c>
      <c r="D23" s="732"/>
      <c r="E23" s="733"/>
      <c r="F23" s="733">
        <v>5</v>
      </c>
      <c r="G23" s="733"/>
      <c r="H23" s="733"/>
      <c r="I23" s="733"/>
      <c r="J23" s="733"/>
      <c r="K23" s="733"/>
      <c r="L23" s="733"/>
      <c r="M23" s="733"/>
      <c r="N23" s="733"/>
      <c r="O23" s="757"/>
      <c r="P23" s="732">
        <v>1</v>
      </c>
      <c r="Q23" s="732"/>
      <c r="R23" s="733" t="s">
        <v>964</v>
      </c>
      <c r="S23" s="452">
        <v>92</v>
      </c>
    </row>
    <row r="24" s="96" customFormat="1" spans="1:19">
      <c r="A24" s="730" t="s">
        <v>132</v>
      </c>
      <c r="B24" s="731">
        <v>1</v>
      </c>
      <c r="C24" s="732">
        <v>3</v>
      </c>
      <c r="D24" s="732"/>
      <c r="E24" s="733"/>
      <c r="F24" s="733">
        <v>6</v>
      </c>
      <c r="G24" s="733"/>
      <c r="H24" s="733"/>
      <c r="I24" s="733"/>
      <c r="J24" s="733"/>
      <c r="K24" s="733"/>
      <c r="L24" s="733"/>
      <c r="M24" s="733"/>
      <c r="N24" s="733"/>
      <c r="O24" s="757"/>
      <c r="P24" s="732">
        <v>1</v>
      </c>
      <c r="Q24" s="732"/>
      <c r="R24" s="733" t="s">
        <v>965</v>
      </c>
      <c r="S24" s="452">
        <v>93</v>
      </c>
    </row>
    <row r="25" s="96" customFormat="1" spans="1:19">
      <c r="A25" s="730" t="s">
        <v>132</v>
      </c>
      <c r="B25" s="731">
        <v>1</v>
      </c>
      <c r="C25" s="732">
        <v>4</v>
      </c>
      <c r="D25" s="732"/>
      <c r="E25" s="733"/>
      <c r="F25" s="733">
        <v>9</v>
      </c>
      <c r="G25" s="733"/>
      <c r="H25" s="733"/>
      <c r="I25" s="733"/>
      <c r="J25" s="733"/>
      <c r="K25" s="733"/>
      <c r="L25" s="733"/>
      <c r="M25" s="733"/>
      <c r="N25" s="733"/>
      <c r="O25" s="757"/>
      <c r="P25" s="732">
        <v>1</v>
      </c>
      <c r="Q25" s="732"/>
      <c r="R25" s="733" t="s">
        <v>966</v>
      </c>
      <c r="S25" s="452">
        <v>94</v>
      </c>
    </row>
    <row r="26" s="96" customFormat="1" spans="1:19">
      <c r="A26" s="730" t="s">
        <v>132</v>
      </c>
      <c r="B26" s="731">
        <v>1</v>
      </c>
      <c r="C26" s="732">
        <v>5</v>
      </c>
      <c r="D26" s="732"/>
      <c r="E26" s="733"/>
      <c r="F26" s="733">
        <v>10</v>
      </c>
      <c r="G26" s="733"/>
      <c r="H26" s="733"/>
      <c r="I26" s="733"/>
      <c r="J26" s="733"/>
      <c r="K26" s="733"/>
      <c r="L26" s="733"/>
      <c r="M26" s="733"/>
      <c r="N26" s="733"/>
      <c r="O26" s="757"/>
      <c r="P26" s="732">
        <v>1</v>
      </c>
      <c r="Q26" s="732"/>
      <c r="R26" s="733" t="s">
        <v>967</v>
      </c>
      <c r="S26" s="452">
        <v>95</v>
      </c>
    </row>
    <row r="27" s="96" customFormat="1" spans="1:19">
      <c r="A27" s="730" t="s">
        <v>132</v>
      </c>
      <c r="B27" s="731">
        <v>1</v>
      </c>
      <c r="C27" s="732">
        <v>6</v>
      </c>
      <c r="D27" s="732"/>
      <c r="E27" s="733"/>
      <c r="F27" s="733">
        <v>12</v>
      </c>
      <c r="G27" s="733"/>
      <c r="H27" s="733"/>
      <c r="I27" s="733"/>
      <c r="J27" s="733"/>
      <c r="K27" s="733"/>
      <c r="L27" s="733"/>
      <c r="M27" s="733"/>
      <c r="N27" s="733"/>
      <c r="O27" s="757"/>
      <c r="P27" s="732">
        <v>1</v>
      </c>
      <c r="Q27" s="732"/>
      <c r="R27" s="733" t="s">
        <v>968</v>
      </c>
      <c r="S27" s="452">
        <v>130</v>
      </c>
    </row>
    <row r="28" s="96" customFormat="1" ht="17.25" spans="1:19">
      <c r="A28" s="730" t="s">
        <v>132</v>
      </c>
      <c r="B28" s="734">
        <v>1</v>
      </c>
      <c r="C28" s="735">
        <v>7</v>
      </c>
      <c r="D28" s="735"/>
      <c r="E28" s="736"/>
      <c r="F28" s="736">
        <v>14</v>
      </c>
      <c r="G28" s="736"/>
      <c r="H28" s="736"/>
      <c r="I28" s="736"/>
      <c r="J28" s="736"/>
      <c r="K28" s="736"/>
      <c r="L28" s="736"/>
      <c r="M28" s="736"/>
      <c r="N28" s="758"/>
      <c r="O28" s="759"/>
      <c r="P28" s="735">
        <v>1</v>
      </c>
      <c r="Q28" s="735"/>
      <c r="R28" s="736" t="s">
        <v>969</v>
      </c>
      <c r="S28" s="764">
        <v>190</v>
      </c>
    </row>
    <row r="29" s="96" customFormat="1" ht="17.25" spans="1:19">
      <c r="A29" s="730" t="s">
        <v>136</v>
      </c>
      <c r="B29" s="731">
        <v>2</v>
      </c>
      <c r="C29" s="732">
        <v>1</v>
      </c>
      <c r="D29" s="732"/>
      <c r="E29" s="733"/>
      <c r="F29" s="733"/>
      <c r="G29" s="733">
        <v>10</v>
      </c>
      <c r="H29" s="733"/>
      <c r="I29" s="733"/>
      <c r="J29" s="733"/>
      <c r="K29" s="733"/>
      <c r="L29" s="733"/>
      <c r="M29" s="733"/>
      <c r="N29" s="733"/>
      <c r="O29" s="757"/>
      <c r="P29" s="732">
        <v>2</v>
      </c>
      <c r="Q29" s="732"/>
      <c r="R29" s="733" t="s">
        <v>970</v>
      </c>
      <c r="S29" s="452">
        <v>96</v>
      </c>
    </row>
    <row r="30" s="96" customFormat="1" spans="1:19">
      <c r="A30" s="730" t="s">
        <v>136</v>
      </c>
      <c r="B30" s="731">
        <v>2</v>
      </c>
      <c r="C30" s="732">
        <v>2</v>
      </c>
      <c r="D30" s="732"/>
      <c r="E30" s="733"/>
      <c r="F30" s="733"/>
      <c r="G30" s="733">
        <v>32</v>
      </c>
      <c r="H30" s="733"/>
      <c r="I30" s="733"/>
      <c r="J30" s="733"/>
      <c r="K30" s="733"/>
      <c r="L30" s="733"/>
      <c r="M30" s="733"/>
      <c r="N30" s="733"/>
      <c r="O30" s="757"/>
      <c r="P30" s="732">
        <v>2</v>
      </c>
      <c r="Q30" s="732"/>
      <c r="R30" s="733" t="s">
        <v>971</v>
      </c>
      <c r="S30" s="452">
        <v>97</v>
      </c>
    </row>
    <row r="31" s="96" customFormat="1" spans="1:19">
      <c r="A31" s="730" t="s">
        <v>136</v>
      </c>
      <c r="B31" s="731">
        <v>2</v>
      </c>
      <c r="C31" s="732">
        <v>3</v>
      </c>
      <c r="D31" s="732"/>
      <c r="E31" s="732"/>
      <c r="F31" s="732"/>
      <c r="G31" s="733">
        <v>48</v>
      </c>
      <c r="H31" s="732"/>
      <c r="I31" s="732"/>
      <c r="J31" s="732"/>
      <c r="K31" s="732"/>
      <c r="L31" s="732"/>
      <c r="M31" s="732"/>
      <c r="N31" s="732"/>
      <c r="O31" s="756"/>
      <c r="P31" s="732">
        <v>2</v>
      </c>
      <c r="Q31" s="732"/>
      <c r="R31" s="733" t="s">
        <v>972</v>
      </c>
      <c r="S31" s="452">
        <v>98</v>
      </c>
    </row>
    <row r="32" s="96" customFormat="1" spans="1:19">
      <c r="A32" s="730" t="s">
        <v>136</v>
      </c>
      <c r="B32" s="731">
        <v>2</v>
      </c>
      <c r="C32" s="732">
        <v>4</v>
      </c>
      <c r="D32" s="732"/>
      <c r="E32" s="732"/>
      <c r="F32" s="732"/>
      <c r="G32" s="732">
        <v>86</v>
      </c>
      <c r="H32" s="732"/>
      <c r="I32" s="732"/>
      <c r="J32" s="732"/>
      <c r="K32" s="732"/>
      <c r="L32" s="732"/>
      <c r="M32" s="732"/>
      <c r="N32" s="732"/>
      <c r="O32" s="756"/>
      <c r="P32" s="732">
        <v>2</v>
      </c>
      <c r="Q32" s="732"/>
      <c r="R32" s="733" t="s">
        <v>973</v>
      </c>
      <c r="S32" s="452">
        <v>99</v>
      </c>
    </row>
    <row r="33" s="96" customFormat="1" spans="1:19">
      <c r="A33" s="730" t="s">
        <v>136</v>
      </c>
      <c r="B33" s="731">
        <v>2</v>
      </c>
      <c r="C33" s="732">
        <v>5</v>
      </c>
      <c r="D33" s="732"/>
      <c r="E33" s="732"/>
      <c r="F33" s="732"/>
      <c r="G33" s="732">
        <v>144</v>
      </c>
      <c r="H33" s="732"/>
      <c r="I33" s="732"/>
      <c r="J33" s="732"/>
      <c r="K33" s="732"/>
      <c r="L33" s="732"/>
      <c r="M33" s="732"/>
      <c r="N33" s="732"/>
      <c r="O33" s="756"/>
      <c r="P33" s="732">
        <v>2</v>
      </c>
      <c r="Q33" s="732"/>
      <c r="R33" s="733" t="s">
        <v>974</v>
      </c>
      <c r="S33" s="452">
        <v>100</v>
      </c>
    </row>
    <row r="34" s="96" customFormat="1" ht="17.25" spans="1:19">
      <c r="A34" s="737" t="s">
        <v>136</v>
      </c>
      <c r="B34" s="731">
        <v>2</v>
      </c>
      <c r="C34" s="732">
        <v>6</v>
      </c>
      <c r="D34" s="732"/>
      <c r="E34" s="732"/>
      <c r="F34" s="732"/>
      <c r="G34" s="732">
        <v>216</v>
      </c>
      <c r="H34" s="732"/>
      <c r="I34" s="732"/>
      <c r="J34" s="732"/>
      <c r="K34" s="732"/>
      <c r="L34" s="732"/>
      <c r="M34" s="732"/>
      <c r="N34" s="732"/>
      <c r="O34" s="756"/>
      <c r="P34" s="732">
        <v>2</v>
      </c>
      <c r="Q34" s="732"/>
      <c r="R34" s="733" t="s">
        <v>975</v>
      </c>
      <c r="S34" s="373">
        <v>128</v>
      </c>
    </row>
    <row r="35" s="96" customFormat="1" ht="17.25" spans="1:19">
      <c r="A35" s="730" t="s">
        <v>139</v>
      </c>
      <c r="B35" s="731">
        <v>3</v>
      </c>
      <c r="C35" s="732">
        <v>1</v>
      </c>
      <c r="D35" s="732"/>
      <c r="E35" s="732"/>
      <c r="F35" s="732"/>
      <c r="G35" s="732"/>
      <c r="H35" s="732">
        <v>16</v>
      </c>
      <c r="I35" s="732"/>
      <c r="J35" s="732"/>
      <c r="K35" s="732"/>
      <c r="L35" s="732"/>
      <c r="M35" s="732"/>
      <c r="N35" s="732"/>
      <c r="O35" s="756"/>
      <c r="P35" s="732">
        <v>3</v>
      </c>
      <c r="Q35" s="732"/>
      <c r="R35" s="733" t="s">
        <v>976</v>
      </c>
      <c r="S35" s="452">
        <v>101</v>
      </c>
    </row>
    <row r="36" s="96" customFormat="1" spans="1:19">
      <c r="A36" s="730" t="s">
        <v>139</v>
      </c>
      <c r="B36" s="731">
        <v>3</v>
      </c>
      <c r="C36" s="732">
        <v>2</v>
      </c>
      <c r="D36" s="732"/>
      <c r="E36" s="732"/>
      <c r="F36" s="732"/>
      <c r="G36" s="732"/>
      <c r="H36" s="732">
        <v>24</v>
      </c>
      <c r="I36" s="732"/>
      <c r="J36" s="732"/>
      <c r="K36" s="732"/>
      <c r="L36" s="732"/>
      <c r="M36" s="732"/>
      <c r="N36" s="732"/>
      <c r="O36" s="756"/>
      <c r="P36" s="732">
        <v>3</v>
      </c>
      <c r="Q36" s="732"/>
      <c r="R36" s="733" t="s">
        <v>977</v>
      </c>
      <c r="S36" s="452">
        <v>102</v>
      </c>
    </row>
    <row r="37" s="96" customFormat="1" spans="1:19">
      <c r="A37" s="730" t="s">
        <v>139</v>
      </c>
      <c r="B37" s="731">
        <v>3</v>
      </c>
      <c r="C37" s="732">
        <v>3</v>
      </c>
      <c r="D37" s="732"/>
      <c r="E37" s="732"/>
      <c r="F37" s="732"/>
      <c r="G37" s="732"/>
      <c r="H37" s="732">
        <v>34</v>
      </c>
      <c r="I37" s="732"/>
      <c r="J37" s="732"/>
      <c r="K37" s="732"/>
      <c r="L37" s="732"/>
      <c r="M37" s="732"/>
      <c r="N37" s="732"/>
      <c r="O37" s="756"/>
      <c r="P37" s="732">
        <v>3</v>
      </c>
      <c r="Q37" s="732"/>
      <c r="R37" s="733" t="s">
        <v>978</v>
      </c>
      <c r="S37" s="452">
        <v>103</v>
      </c>
    </row>
    <row r="38" s="96" customFormat="1" spans="1:19">
      <c r="A38" s="730" t="s">
        <v>139</v>
      </c>
      <c r="B38" s="731">
        <v>3</v>
      </c>
      <c r="C38" s="732">
        <v>4</v>
      </c>
      <c r="D38" s="732"/>
      <c r="E38" s="733"/>
      <c r="F38" s="733"/>
      <c r="G38" s="733"/>
      <c r="H38" s="733">
        <v>54</v>
      </c>
      <c r="I38" s="733"/>
      <c r="J38" s="733"/>
      <c r="K38" s="733"/>
      <c r="L38" s="733"/>
      <c r="M38" s="733"/>
      <c r="N38" s="733"/>
      <c r="O38" s="757"/>
      <c r="P38" s="732">
        <v>3</v>
      </c>
      <c r="Q38" s="732"/>
      <c r="R38" s="733" t="s">
        <v>979</v>
      </c>
      <c r="S38" s="452">
        <v>104</v>
      </c>
    </row>
    <row r="39" s="96" customFormat="1" spans="1:19">
      <c r="A39" s="730" t="s">
        <v>139</v>
      </c>
      <c r="B39" s="731">
        <v>3</v>
      </c>
      <c r="C39" s="732">
        <v>5</v>
      </c>
      <c r="D39" s="732"/>
      <c r="E39" s="733"/>
      <c r="F39" s="733"/>
      <c r="G39" s="733"/>
      <c r="H39" s="733">
        <v>84</v>
      </c>
      <c r="I39" s="733"/>
      <c r="J39" s="733"/>
      <c r="K39" s="733"/>
      <c r="L39" s="733"/>
      <c r="M39" s="733"/>
      <c r="N39" s="733"/>
      <c r="O39" s="757"/>
      <c r="P39" s="732">
        <v>3</v>
      </c>
      <c r="Q39" s="732"/>
      <c r="R39" s="733" t="s">
        <v>980</v>
      </c>
      <c r="S39" s="452">
        <v>105</v>
      </c>
    </row>
    <row r="40" s="96" customFormat="1" ht="17.25" spans="1:19">
      <c r="A40" s="737" t="s">
        <v>139</v>
      </c>
      <c r="B40" s="731">
        <v>3</v>
      </c>
      <c r="C40" s="732">
        <v>6</v>
      </c>
      <c r="D40" s="732"/>
      <c r="E40" s="733"/>
      <c r="F40" s="733"/>
      <c r="G40" s="733"/>
      <c r="H40" s="733">
        <v>117</v>
      </c>
      <c r="I40" s="733"/>
      <c r="J40" s="733"/>
      <c r="K40" s="733"/>
      <c r="L40" s="733"/>
      <c r="M40" s="733"/>
      <c r="N40" s="733"/>
      <c r="O40" s="757"/>
      <c r="P40" s="732">
        <v>3</v>
      </c>
      <c r="Q40" s="732"/>
      <c r="R40" s="733" t="s">
        <v>981</v>
      </c>
      <c r="S40" s="373">
        <v>129</v>
      </c>
    </row>
    <row r="41" s="96" customFormat="1" ht="17.25" spans="1:19">
      <c r="A41" s="730" t="s">
        <v>141</v>
      </c>
      <c r="B41" s="731">
        <v>4</v>
      </c>
      <c r="C41" s="732">
        <v>1</v>
      </c>
      <c r="D41" s="732"/>
      <c r="E41" s="733"/>
      <c r="F41" s="733"/>
      <c r="G41" s="733"/>
      <c r="H41" s="733"/>
      <c r="I41" s="733"/>
      <c r="J41" s="733">
        <v>15000</v>
      </c>
      <c r="K41" s="733"/>
      <c r="L41" s="733"/>
      <c r="M41" s="733"/>
      <c r="N41" s="733"/>
      <c r="O41" s="757"/>
      <c r="P41" s="732">
        <v>5</v>
      </c>
      <c r="Q41" s="732"/>
      <c r="R41" s="733" t="s">
        <v>982</v>
      </c>
      <c r="S41" s="452">
        <v>106</v>
      </c>
    </row>
    <row r="42" s="96" customFormat="1" spans="1:19">
      <c r="A42" s="730" t="s">
        <v>141</v>
      </c>
      <c r="B42" s="731">
        <v>4</v>
      </c>
      <c r="C42" s="732">
        <v>2</v>
      </c>
      <c r="D42" s="732"/>
      <c r="E42" s="733"/>
      <c r="F42" s="733"/>
      <c r="G42" s="733"/>
      <c r="H42" s="733"/>
      <c r="I42" s="733"/>
      <c r="J42" s="733">
        <v>30000</v>
      </c>
      <c r="K42" s="733"/>
      <c r="L42" s="733"/>
      <c r="M42" s="733"/>
      <c r="N42" s="733"/>
      <c r="O42" s="757"/>
      <c r="P42" s="732">
        <v>5</v>
      </c>
      <c r="Q42" s="732"/>
      <c r="R42" s="733" t="s">
        <v>983</v>
      </c>
      <c r="S42" s="452">
        <v>107</v>
      </c>
    </row>
    <row r="43" s="96" customFormat="1" spans="1:19">
      <c r="A43" s="730" t="s">
        <v>141</v>
      </c>
      <c r="B43" s="731">
        <v>4</v>
      </c>
      <c r="C43" s="732">
        <v>3</v>
      </c>
      <c r="D43" s="732"/>
      <c r="E43" s="732"/>
      <c r="F43" s="731"/>
      <c r="G43" s="732"/>
      <c r="H43" s="732"/>
      <c r="I43" s="732"/>
      <c r="J43" s="733">
        <v>45000</v>
      </c>
      <c r="K43" s="732"/>
      <c r="L43" s="732"/>
      <c r="M43" s="732"/>
      <c r="N43" s="732"/>
      <c r="O43" s="756"/>
      <c r="P43" s="732">
        <v>5</v>
      </c>
      <c r="Q43" s="732"/>
      <c r="R43" s="733" t="s">
        <v>984</v>
      </c>
      <c r="S43" s="452">
        <v>108</v>
      </c>
    </row>
    <row r="44" s="96" customFormat="1" spans="1:19">
      <c r="A44" s="730" t="s">
        <v>141</v>
      </c>
      <c r="B44" s="731">
        <v>4</v>
      </c>
      <c r="C44" s="732">
        <v>4</v>
      </c>
      <c r="D44" s="732"/>
      <c r="E44" s="732"/>
      <c r="F44" s="731"/>
      <c r="G44" s="732"/>
      <c r="H44" s="732"/>
      <c r="I44" s="732"/>
      <c r="J44" s="733">
        <v>80000</v>
      </c>
      <c r="K44" s="732"/>
      <c r="L44" s="732"/>
      <c r="M44" s="732"/>
      <c r="N44" s="732"/>
      <c r="O44" s="756"/>
      <c r="P44" s="732">
        <v>5</v>
      </c>
      <c r="Q44" s="732"/>
      <c r="R44" s="733" t="s">
        <v>985</v>
      </c>
      <c r="S44" s="452">
        <v>109</v>
      </c>
    </row>
    <row r="45" s="96" customFormat="1" spans="1:19">
      <c r="A45" s="730" t="s">
        <v>141</v>
      </c>
      <c r="B45" s="731">
        <v>4</v>
      </c>
      <c r="C45" s="732">
        <v>5</v>
      </c>
      <c r="D45" s="732"/>
      <c r="E45" s="732"/>
      <c r="F45" s="731"/>
      <c r="G45" s="732"/>
      <c r="H45" s="732"/>
      <c r="I45" s="732"/>
      <c r="J45" s="733">
        <v>120000</v>
      </c>
      <c r="K45" s="732"/>
      <c r="L45" s="732"/>
      <c r="M45" s="732"/>
      <c r="N45" s="732"/>
      <c r="O45" s="756"/>
      <c r="P45" s="732">
        <v>5</v>
      </c>
      <c r="Q45" s="732"/>
      <c r="R45" s="733" t="s">
        <v>986</v>
      </c>
      <c r="S45" s="452">
        <v>110</v>
      </c>
    </row>
    <row r="46" s="96" customFormat="1" spans="1:19">
      <c r="A46" s="730" t="s">
        <v>141</v>
      </c>
      <c r="B46" s="731">
        <v>4</v>
      </c>
      <c r="C46" s="732">
        <v>6</v>
      </c>
      <c r="D46" s="732"/>
      <c r="E46" s="732"/>
      <c r="F46" s="731"/>
      <c r="G46" s="732"/>
      <c r="H46" s="732"/>
      <c r="I46" s="732"/>
      <c r="J46" s="733">
        <v>229200</v>
      </c>
      <c r="K46" s="732"/>
      <c r="L46" s="732"/>
      <c r="M46" s="732"/>
      <c r="N46" s="732"/>
      <c r="O46" s="756"/>
      <c r="P46" s="732">
        <v>5</v>
      </c>
      <c r="Q46" s="732"/>
      <c r="R46" s="733" t="s">
        <v>987</v>
      </c>
      <c r="S46" s="452">
        <v>131</v>
      </c>
    </row>
    <row r="47" s="96" customFormat="1" spans="1:19">
      <c r="A47" s="730" t="s">
        <v>141</v>
      </c>
      <c r="B47" s="731">
        <v>4</v>
      </c>
      <c r="C47" s="732">
        <v>7</v>
      </c>
      <c r="D47" s="732"/>
      <c r="E47" s="732"/>
      <c r="F47" s="731"/>
      <c r="G47" s="732"/>
      <c r="H47" s="732"/>
      <c r="I47" s="732"/>
      <c r="J47" s="733">
        <v>337200</v>
      </c>
      <c r="K47" s="732"/>
      <c r="L47" s="732"/>
      <c r="M47" s="732"/>
      <c r="N47" s="732"/>
      <c r="O47" s="756"/>
      <c r="P47" s="732">
        <v>5</v>
      </c>
      <c r="Q47" s="732"/>
      <c r="R47" s="733" t="s">
        <v>988</v>
      </c>
      <c r="S47" s="452">
        <v>135</v>
      </c>
    </row>
    <row r="48" s="96" customFormat="1" ht="17.25" spans="1:19">
      <c r="A48" s="737" t="s">
        <v>141</v>
      </c>
      <c r="B48" s="738">
        <v>4</v>
      </c>
      <c r="C48" s="739">
        <v>8</v>
      </c>
      <c r="D48" s="739"/>
      <c r="E48" s="739"/>
      <c r="F48" s="738"/>
      <c r="G48" s="739"/>
      <c r="H48" s="739"/>
      <c r="I48" s="739"/>
      <c r="J48" s="740">
        <v>571200</v>
      </c>
      <c r="K48" s="739"/>
      <c r="L48" s="739"/>
      <c r="M48" s="739"/>
      <c r="N48" s="739"/>
      <c r="O48" s="760"/>
      <c r="P48" s="739">
        <v>5</v>
      </c>
      <c r="Q48" s="739"/>
      <c r="R48" s="740" t="s">
        <v>989</v>
      </c>
      <c r="S48" s="765">
        <v>200</v>
      </c>
    </row>
    <row r="49" s="96" customFormat="1" ht="17.25" spans="1:19">
      <c r="A49" s="730" t="s">
        <v>170</v>
      </c>
      <c r="B49" s="731">
        <v>15</v>
      </c>
      <c r="C49" s="732">
        <v>1</v>
      </c>
      <c r="D49" s="732">
        <v>0</v>
      </c>
      <c r="E49" s="732">
        <v>1</v>
      </c>
      <c r="F49" s="731"/>
      <c r="G49" s="732"/>
      <c r="H49" s="732"/>
      <c r="I49" s="732"/>
      <c r="J49" s="732"/>
      <c r="K49" s="732"/>
      <c r="L49" s="732"/>
      <c r="M49" s="732"/>
      <c r="N49" s="732"/>
      <c r="O49" s="756"/>
      <c r="P49" s="732">
        <v>0</v>
      </c>
      <c r="Q49" s="731"/>
      <c r="R49" s="733" t="s">
        <v>990</v>
      </c>
      <c r="S49" s="96">
        <v>111</v>
      </c>
    </row>
    <row r="50" s="96" customFormat="1" spans="1:19">
      <c r="A50" s="730" t="s">
        <v>170</v>
      </c>
      <c r="B50" s="731">
        <v>15</v>
      </c>
      <c r="C50" s="732">
        <v>2</v>
      </c>
      <c r="D50" s="732">
        <v>0</v>
      </c>
      <c r="E50" s="732">
        <v>2</v>
      </c>
      <c r="F50" s="731"/>
      <c r="G50" s="732"/>
      <c r="H50" s="732"/>
      <c r="I50" s="732"/>
      <c r="J50" s="732"/>
      <c r="K50" s="732"/>
      <c r="L50" s="732"/>
      <c r="M50" s="732"/>
      <c r="N50" s="732"/>
      <c r="O50" s="756"/>
      <c r="P50" s="732">
        <v>0</v>
      </c>
      <c r="Q50" s="731"/>
      <c r="R50" s="733" t="s">
        <v>991</v>
      </c>
      <c r="S50" s="452">
        <v>112</v>
      </c>
    </row>
    <row r="51" s="96" customFormat="1" spans="1:19">
      <c r="A51" s="730" t="s">
        <v>170</v>
      </c>
      <c r="B51" s="731">
        <v>15</v>
      </c>
      <c r="C51" s="732">
        <v>3</v>
      </c>
      <c r="D51" s="732">
        <v>0</v>
      </c>
      <c r="E51" s="732">
        <v>3</v>
      </c>
      <c r="F51" s="731"/>
      <c r="G51" s="732"/>
      <c r="H51" s="732"/>
      <c r="I51" s="732"/>
      <c r="J51" s="732"/>
      <c r="K51" s="732"/>
      <c r="L51" s="732"/>
      <c r="M51" s="732"/>
      <c r="N51" s="732"/>
      <c r="O51" s="756"/>
      <c r="P51" s="732">
        <v>0</v>
      </c>
      <c r="Q51" s="731"/>
      <c r="R51" s="733" t="s">
        <v>992</v>
      </c>
      <c r="S51" s="452">
        <v>113</v>
      </c>
    </row>
    <row r="52" s="96" customFormat="1" spans="1:19">
      <c r="A52" s="730" t="s">
        <v>170</v>
      </c>
      <c r="B52" s="731">
        <v>15</v>
      </c>
      <c r="C52" s="732">
        <v>4</v>
      </c>
      <c r="D52" s="732">
        <v>0</v>
      </c>
      <c r="E52" s="732">
        <v>4</v>
      </c>
      <c r="F52" s="731"/>
      <c r="G52" s="733"/>
      <c r="H52" s="733"/>
      <c r="I52" s="733"/>
      <c r="J52" s="733"/>
      <c r="K52" s="733"/>
      <c r="L52" s="733"/>
      <c r="M52" s="733"/>
      <c r="N52" s="733"/>
      <c r="O52" s="757"/>
      <c r="P52" s="732">
        <v>0</v>
      </c>
      <c r="Q52" s="731"/>
      <c r="R52" s="733" t="s">
        <v>993</v>
      </c>
      <c r="S52" s="452">
        <v>114</v>
      </c>
    </row>
    <row r="53" s="96" customFormat="1" spans="1:19">
      <c r="A53" s="730" t="s">
        <v>170</v>
      </c>
      <c r="B53" s="731">
        <v>15</v>
      </c>
      <c r="C53" s="732">
        <v>5</v>
      </c>
      <c r="D53" s="732">
        <v>0</v>
      </c>
      <c r="E53" s="732">
        <v>5</v>
      </c>
      <c r="F53" s="731"/>
      <c r="G53" s="733"/>
      <c r="H53" s="733"/>
      <c r="I53" s="733"/>
      <c r="J53" s="733"/>
      <c r="K53" s="733"/>
      <c r="L53" s="733"/>
      <c r="M53" s="733"/>
      <c r="N53" s="733"/>
      <c r="O53" s="757"/>
      <c r="P53" s="732">
        <v>0</v>
      </c>
      <c r="Q53" s="731"/>
      <c r="R53" s="733" t="s">
        <v>994</v>
      </c>
      <c r="S53" s="452">
        <v>115</v>
      </c>
    </row>
    <row r="54" s="96" customFormat="1" spans="1:19">
      <c r="A54" s="730" t="s">
        <v>170</v>
      </c>
      <c r="B54" s="731">
        <v>15</v>
      </c>
      <c r="C54" s="732">
        <v>6</v>
      </c>
      <c r="D54" s="732">
        <v>0</v>
      </c>
      <c r="E54" s="732">
        <v>6</v>
      </c>
      <c r="F54" s="731"/>
      <c r="G54" s="733"/>
      <c r="H54" s="733"/>
      <c r="I54" s="733"/>
      <c r="J54" s="733"/>
      <c r="K54" s="733"/>
      <c r="L54" s="733"/>
      <c r="M54" s="733"/>
      <c r="N54" s="733"/>
      <c r="O54" s="757"/>
      <c r="P54" s="732">
        <v>0</v>
      </c>
      <c r="Q54" s="731"/>
      <c r="R54" s="733" t="s">
        <v>995</v>
      </c>
      <c r="S54" s="766">
        <v>136</v>
      </c>
    </row>
    <row r="55" s="96" customFormat="1" ht="17.25" spans="1:19">
      <c r="A55" s="737" t="s">
        <v>170</v>
      </c>
      <c r="B55" s="738">
        <v>15</v>
      </c>
      <c r="C55" s="739">
        <v>7</v>
      </c>
      <c r="D55" s="739">
        <v>0</v>
      </c>
      <c r="E55" s="739">
        <v>7</v>
      </c>
      <c r="F55" s="738"/>
      <c r="G55" s="740"/>
      <c r="H55" s="740"/>
      <c r="I55" s="740"/>
      <c r="J55" s="740"/>
      <c r="K55" s="740"/>
      <c r="L55" s="740"/>
      <c r="M55" s="740"/>
      <c r="N55" s="740"/>
      <c r="O55" s="759"/>
      <c r="P55" s="739">
        <v>0</v>
      </c>
      <c r="Q55" s="738"/>
      <c r="R55" s="740" t="s">
        <v>995</v>
      </c>
      <c r="S55" s="765">
        <v>201</v>
      </c>
    </row>
    <row r="56" s="96" customFormat="1" ht="17.25" spans="1:19">
      <c r="A56" s="730" t="s">
        <v>172</v>
      </c>
      <c r="B56" s="731">
        <v>16</v>
      </c>
      <c r="C56" s="732">
        <v>1</v>
      </c>
      <c r="D56" s="741"/>
      <c r="E56" s="742"/>
      <c r="F56" s="743"/>
      <c r="G56" s="742"/>
      <c r="H56" s="742"/>
      <c r="I56" s="742"/>
      <c r="J56" s="742"/>
      <c r="K56" s="742">
        <v>200000</v>
      </c>
      <c r="L56" s="742"/>
      <c r="M56" s="742"/>
      <c r="N56" s="742"/>
      <c r="O56" s="757"/>
      <c r="P56" s="742">
        <v>6</v>
      </c>
      <c r="Q56" s="743"/>
      <c r="R56" s="733" t="s">
        <v>996</v>
      </c>
      <c r="S56" s="452">
        <v>116</v>
      </c>
    </row>
    <row r="57" s="96" customFormat="1" spans="1:19">
      <c r="A57" s="730" t="s">
        <v>172</v>
      </c>
      <c r="B57" s="731">
        <v>16</v>
      </c>
      <c r="C57" s="732">
        <v>2</v>
      </c>
      <c r="D57" s="741"/>
      <c r="E57" s="742"/>
      <c r="F57" s="743"/>
      <c r="G57" s="742"/>
      <c r="H57" s="742"/>
      <c r="I57" s="742"/>
      <c r="J57" s="742"/>
      <c r="K57" s="742">
        <v>400000</v>
      </c>
      <c r="L57" s="742"/>
      <c r="M57" s="742"/>
      <c r="N57" s="742"/>
      <c r="O57" s="757"/>
      <c r="P57" s="742">
        <v>6</v>
      </c>
      <c r="Q57" s="743"/>
      <c r="R57" s="733" t="s">
        <v>997</v>
      </c>
      <c r="S57" s="96">
        <v>117</v>
      </c>
    </row>
    <row r="58" s="96" customFormat="1" spans="1:19">
      <c r="A58" s="730" t="s">
        <v>172</v>
      </c>
      <c r="B58" s="731">
        <v>16</v>
      </c>
      <c r="C58" s="732">
        <v>3</v>
      </c>
      <c r="D58" s="744"/>
      <c r="E58" s="744"/>
      <c r="F58" s="743"/>
      <c r="G58" s="743"/>
      <c r="H58" s="744"/>
      <c r="I58" s="744"/>
      <c r="J58" s="744"/>
      <c r="K58" s="742">
        <v>500000</v>
      </c>
      <c r="L58" s="742"/>
      <c r="M58" s="742"/>
      <c r="N58" s="742"/>
      <c r="O58" s="757"/>
      <c r="P58" s="742">
        <v>6</v>
      </c>
      <c r="Q58" s="743"/>
      <c r="R58" s="733" t="s">
        <v>998</v>
      </c>
      <c r="S58" s="96">
        <v>118</v>
      </c>
    </row>
    <row r="59" s="96" customFormat="1" spans="1:19">
      <c r="A59" s="730" t="s">
        <v>172</v>
      </c>
      <c r="B59" s="731">
        <v>16</v>
      </c>
      <c r="C59" s="732">
        <v>4</v>
      </c>
      <c r="D59" s="741"/>
      <c r="E59" s="744"/>
      <c r="F59" s="743"/>
      <c r="G59" s="743"/>
      <c r="H59" s="744"/>
      <c r="I59" s="744"/>
      <c r="J59" s="744"/>
      <c r="K59" s="742">
        <v>700000</v>
      </c>
      <c r="L59" s="742"/>
      <c r="M59" s="742"/>
      <c r="N59" s="742"/>
      <c r="O59" s="757"/>
      <c r="P59" s="742">
        <v>6</v>
      </c>
      <c r="Q59" s="743"/>
      <c r="R59" s="733" t="s">
        <v>999</v>
      </c>
      <c r="S59" s="452">
        <v>119</v>
      </c>
    </row>
    <row r="60" s="96" customFormat="1" spans="1:19">
      <c r="A60" s="730" t="s">
        <v>172</v>
      </c>
      <c r="B60" s="731">
        <v>16</v>
      </c>
      <c r="C60" s="732">
        <v>5</v>
      </c>
      <c r="D60" s="744"/>
      <c r="E60" s="744"/>
      <c r="F60" s="743"/>
      <c r="G60" s="743"/>
      <c r="H60" s="744"/>
      <c r="I60" s="744"/>
      <c r="J60" s="744"/>
      <c r="K60" s="742">
        <v>1000000</v>
      </c>
      <c r="L60" s="742"/>
      <c r="M60" s="742"/>
      <c r="N60" s="742"/>
      <c r="O60" s="757"/>
      <c r="P60" s="742">
        <v>6</v>
      </c>
      <c r="Q60" s="743"/>
      <c r="R60" s="733" t="s">
        <v>1000</v>
      </c>
      <c r="S60" s="452">
        <v>120</v>
      </c>
    </row>
    <row r="61" s="96" customFormat="1" ht="17.25" spans="1:19">
      <c r="A61" s="737" t="s">
        <v>172</v>
      </c>
      <c r="B61" s="738">
        <v>16</v>
      </c>
      <c r="C61" s="739">
        <v>6</v>
      </c>
      <c r="D61" s="745"/>
      <c r="E61" s="745"/>
      <c r="F61" s="746"/>
      <c r="G61" s="746"/>
      <c r="H61" s="745"/>
      <c r="I61" s="745"/>
      <c r="J61" s="745"/>
      <c r="K61" s="761">
        <v>1400000</v>
      </c>
      <c r="L61" s="761"/>
      <c r="M61" s="761"/>
      <c r="N61" s="761"/>
      <c r="O61" s="759"/>
      <c r="P61" s="761">
        <v>6</v>
      </c>
      <c r="Q61" s="746"/>
      <c r="R61" s="740" t="s">
        <v>1001</v>
      </c>
      <c r="S61" s="765">
        <v>202</v>
      </c>
    </row>
    <row r="62" s="96" customFormat="1" ht="17.25" spans="1:19">
      <c r="A62" s="743"/>
      <c r="B62" s="541">
        <v>160</v>
      </c>
      <c r="C62" s="741">
        <v>1</v>
      </c>
      <c r="D62" s="741"/>
      <c r="E62" s="744"/>
      <c r="F62" s="743"/>
      <c r="G62" s="743"/>
      <c r="H62" s="744"/>
      <c r="I62" s="744"/>
      <c r="J62" s="744"/>
      <c r="K62" s="744"/>
      <c r="L62" s="744">
        <v>3000</v>
      </c>
      <c r="M62" s="744"/>
      <c r="N62" s="744"/>
      <c r="O62" s="756"/>
      <c r="P62" s="744">
        <v>100</v>
      </c>
      <c r="Q62" s="743"/>
      <c r="R62" s="59" t="s">
        <v>1002</v>
      </c>
      <c r="S62" s="452"/>
    </row>
    <row r="63" s="96" customFormat="1" spans="1:19">
      <c r="A63" s="743"/>
      <c r="B63" s="541">
        <v>160</v>
      </c>
      <c r="C63" s="741">
        <v>2</v>
      </c>
      <c r="D63" s="742"/>
      <c r="E63" s="743"/>
      <c r="F63" s="743"/>
      <c r="G63" s="743"/>
      <c r="H63" s="743"/>
      <c r="I63" s="743"/>
      <c r="J63" s="743"/>
      <c r="K63" s="743"/>
      <c r="L63" s="744">
        <v>6000</v>
      </c>
      <c r="M63" s="744"/>
      <c r="N63" s="744"/>
      <c r="O63" s="756"/>
      <c r="P63" s="744">
        <v>100</v>
      </c>
      <c r="Q63" s="743"/>
      <c r="R63" s="59" t="s">
        <v>1003</v>
      </c>
      <c r="S63" s="452"/>
    </row>
    <row r="64" s="96" customFormat="1" spans="1:19">
      <c r="A64" s="743"/>
      <c r="B64" s="541">
        <v>160</v>
      </c>
      <c r="C64" s="741">
        <v>3</v>
      </c>
      <c r="D64" s="742"/>
      <c r="E64" s="743"/>
      <c r="F64" s="743"/>
      <c r="G64" s="743"/>
      <c r="H64" s="743"/>
      <c r="I64" s="743"/>
      <c r="J64" s="743"/>
      <c r="K64" s="743"/>
      <c r="L64" s="744">
        <v>10000</v>
      </c>
      <c r="M64" s="744"/>
      <c r="N64" s="744"/>
      <c r="O64" s="756"/>
      <c r="P64" s="744">
        <v>100</v>
      </c>
      <c r="Q64" s="743"/>
      <c r="R64" s="59" t="s">
        <v>1004</v>
      </c>
      <c r="S64" s="452"/>
    </row>
    <row r="65" s="96" customFormat="1" spans="1:19">
      <c r="A65" s="743"/>
      <c r="B65" s="541">
        <v>160</v>
      </c>
      <c r="C65" s="741">
        <v>4</v>
      </c>
      <c r="D65" s="742"/>
      <c r="E65" s="743"/>
      <c r="F65" s="743"/>
      <c r="G65" s="743"/>
      <c r="H65" s="743"/>
      <c r="I65" s="743"/>
      <c r="J65" s="743"/>
      <c r="K65" s="743"/>
      <c r="L65" s="744">
        <v>20000</v>
      </c>
      <c r="M65" s="744"/>
      <c r="N65" s="744"/>
      <c r="O65" s="756"/>
      <c r="P65" s="744">
        <v>100</v>
      </c>
      <c r="Q65" s="743"/>
      <c r="R65" s="59" t="s">
        <v>1005</v>
      </c>
      <c r="S65" s="452"/>
    </row>
    <row r="66" s="96" customFormat="1" spans="1:19">
      <c r="A66" s="743"/>
      <c r="B66" s="541">
        <v>160</v>
      </c>
      <c r="C66" s="741">
        <v>5</v>
      </c>
      <c r="D66" s="742"/>
      <c r="E66" s="743"/>
      <c r="F66" s="743"/>
      <c r="G66" s="743"/>
      <c r="H66" s="743"/>
      <c r="I66" s="743"/>
      <c r="J66" s="743"/>
      <c r="K66" s="743"/>
      <c r="L66" s="744">
        <v>50000</v>
      </c>
      <c r="M66" s="744"/>
      <c r="N66" s="744"/>
      <c r="O66" s="756"/>
      <c r="P66" s="744">
        <v>100</v>
      </c>
      <c r="Q66" s="743"/>
      <c r="R66" s="59" t="s">
        <v>1006</v>
      </c>
      <c r="S66" s="452"/>
    </row>
    <row r="67" s="96" customFormat="1" spans="1:19">
      <c r="A67" s="743"/>
      <c r="B67" s="541">
        <v>160</v>
      </c>
      <c r="C67" s="741">
        <v>6</v>
      </c>
      <c r="D67" s="742"/>
      <c r="E67" s="743"/>
      <c r="F67" s="743"/>
      <c r="G67" s="743"/>
      <c r="H67" s="743"/>
      <c r="I67" s="743"/>
      <c r="J67" s="743"/>
      <c r="K67" s="743"/>
      <c r="L67" s="744">
        <v>100000</v>
      </c>
      <c r="M67" s="744"/>
      <c r="N67" s="744"/>
      <c r="O67" s="756"/>
      <c r="P67" s="744">
        <v>100</v>
      </c>
      <c r="Q67" s="743"/>
      <c r="R67" s="59" t="s">
        <v>1007</v>
      </c>
      <c r="S67" s="452"/>
    </row>
    <row r="68" s="96" customFormat="1" spans="1:19">
      <c r="A68" s="743"/>
      <c r="B68" s="743">
        <v>200</v>
      </c>
      <c r="C68" s="741">
        <v>1</v>
      </c>
      <c r="D68" s="742"/>
      <c r="E68" s="743"/>
      <c r="F68" s="743"/>
      <c r="G68" s="743"/>
      <c r="H68" s="743"/>
      <c r="I68" s="743"/>
      <c r="J68" s="743"/>
      <c r="K68" s="743"/>
      <c r="L68" s="743"/>
      <c r="M68" s="743">
        <v>7</v>
      </c>
      <c r="N68" s="743"/>
      <c r="O68" s="113"/>
      <c r="P68" s="744">
        <v>7</v>
      </c>
      <c r="Q68" s="663">
        <v>100</v>
      </c>
      <c r="R68" s="733" t="s">
        <v>1008</v>
      </c>
      <c r="S68" s="452"/>
    </row>
    <row r="69" s="96" customFormat="1" spans="1:19">
      <c r="A69" s="743"/>
      <c r="B69" s="743">
        <v>200</v>
      </c>
      <c r="C69" s="741">
        <v>2</v>
      </c>
      <c r="D69" s="742"/>
      <c r="E69" s="743"/>
      <c r="F69" s="743"/>
      <c r="G69" s="743"/>
      <c r="H69" s="743"/>
      <c r="I69" s="743"/>
      <c r="J69" s="743"/>
      <c r="K69" s="743"/>
      <c r="L69" s="743"/>
      <c r="M69" s="743">
        <v>24</v>
      </c>
      <c r="N69" s="743"/>
      <c r="O69" s="113"/>
      <c r="P69" s="744">
        <v>7</v>
      </c>
      <c r="Q69" s="663">
        <v>80</v>
      </c>
      <c r="R69" s="733" t="s">
        <v>1009</v>
      </c>
      <c r="S69" s="452"/>
    </row>
    <row r="70" s="96" customFormat="1" spans="1:19">
      <c r="A70" s="743"/>
      <c r="B70" s="743">
        <v>200</v>
      </c>
      <c r="C70" s="741">
        <v>3</v>
      </c>
      <c r="D70" s="742"/>
      <c r="E70" s="743"/>
      <c r="F70" s="743"/>
      <c r="G70" s="743"/>
      <c r="H70" s="743"/>
      <c r="I70" s="743"/>
      <c r="J70" s="743"/>
      <c r="K70" s="743"/>
      <c r="L70" s="743"/>
      <c r="M70" s="743">
        <v>56</v>
      </c>
      <c r="N70" s="743"/>
      <c r="O70" s="113"/>
      <c r="P70" s="744">
        <v>7</v>
      </c>
      <c r="Q70" s="663">
        <v>50</v>
      </c>
      <c r="R70" s="733" t="s">
        <v>1010</v>
      </c>
      <c r="S70" s="452"/>
    </row>
    <row r="71" s="96" customFormat="1" spans="1:19">
      <c r="A71" s="743"/>
      <c r="B71" s="743">
        <v>200</v>
      </c>
      <c r="C71" s="741">
        <v>4</v>
      </c>
      <c r="D71" s="742"/>
      <c r="E71" s="743"/>
      <c r="F71" s="743"/>
      <c r="G71" s="743"/>
      <c r="H71" s="743"/>
      <c r="I71" s="743"/>
      <c r="J71" s="743"/>
      <c r="K71" s="743"/>
      <c r="L71" s="743"/>
      <c r="M71" s="743">
        <v>111</v>
      </c>
      <c r="N71" s="743"/>
      <c r="O71" s="113"/>
      <c r="P71" s="744">
        <v>7</v>
      </c>
      <c r="Q71" s="663">
        <v>30</v>
      </c>
      <c r="R71" s="733" t="s">
        <v>1011</v>
      </c>
      <c r="S71" s="452"/>
    </row>
    <row r="72" s="96" customFormat="1" spans="1:19">
      <c r="A72" s="743"/>
      <c r="B72" s="743">
        <v>200</v>
      </c>
      <c r="C72" s="741">
        <v>5</v>
      </c>
      <c r="D72" s="742"/>
      <c r="E72" s="743"/>
      <c r="F72" s="743"/>
      <c r="G72" s="743"/>
      <c r="H72" s="743"/>
      <c r="I72" s="743"/>
      <c r="J72" s="743"/>
      <c r="K72" s="743"/>
      <c r="L72" s="743"/>
      <c r="M72" s="743">
        <v>144</v>
      </c>
      <c r="N72" s="743"/>
      <c r="O72" s="113"/>
      <c r="P72" s="744">
        <v>7</v>
      </c>
      <c r="Q72" s="663">
        <v>8</v>
      </c>
      <c r="R72" s="733" t="s">
        <v>1012</v>
      </c>
      <c r="S72" s="452"/>
    </row>
    <row r="73" s="96" customFormat="1" ht="21.75" spans="1:41">
      <c r="A73" s="743"/>
      <c r="B73" s="743">
        <v>200</v>
      </c>
      <c r="C73" s="741">
        <v>6</v>
      </c>
      <c r="D73" s="742"/>
      <c r="E73" s="743"/>
      <c r="F73" s="743"/>
      <c r="G73" s="743"/>
      <c r="H73" s="743"/>
      <c r="I73" s="743"/>
      <c r="J73" s="743"/>
      <c r="K73" s="743"/>
      <c r="L73" s="743"/>
      <c r="M73" s="743">
        <v>193</v>
      </c>
      <c r="N73" s="743"/>
      <c r="O73" s="113"/>
      <c r="P73" s="744">
        <v>7</v>
      </c>
      <c r="Q73" s="663">
        <v>5</v>
      </c>
      <c r="R73" s="733" t="s">
        <v>1013</v>
      </c>
      <c r="S73" s="452"/>
      <c r="AJ73" s="794" t="s">
        <v>1014</v>
      </c>
      <c r="AK73" s="65"/>
      <c r="AL73" s="65"/>
      <c r="AM73" s="65"/>
      <c r="AN73" s="65"/>
      <c r="AO73" s="65"/>
    </row>
    <row r="74" s="96" customFormat="1" ht="17.25" spans="1:41">
      <c r="A74" s="743"/>
      <c r="B74" s="743">
        <v>200</v>
      </c>
      <c r="C74" s="741">
        <v>7</v>
      </c>
      <c r="D74" s="742"/>
      <c r="E74" s="743"/>
      <c r="F74" s="743"/>
      <c r="G74" s="743"/>
      <c r="H74" s="743"/>
      <c r="I74" s="743"/>
      <c r="J74" s="743"/>
      <c r="K74" s="743"/>
      <c r="L74" s="743"/>
      <c r="M74" s="743">
        <v>254</v>
      </c>
      <c r="N74" s="743"/>
      <c r="O74" s="113"/>
      <c r="P74" s="744">
        <v>7</v>
      </c>
      <c r="Q74" s="663">
        <v>3</v>
      </c>
      <c r="R74" s="733" t="s">
        <v>1015</v>
      </c>
      <c r="S74" s="452"/>
      <c r="AJ74" s="795" t="s">
        <v>2</v>
      </c>
      <c r="AK74" s="795" t="s">
        <v>1016</v>
      </c>
      <c r="AL74" s="795" t="s">
        <v>1017</v>
      </c>
      <c r="AM74" s="795" t="s">
        <v>1018</v>
      </c>
      <c r="AN74" s="795" t="s">
        <v>1019</v>
      </c>
      <c r="AO74" s="795" t="s">
        <v>1020</v>
      </c>
    </row>
    <row r="75" s="96" customFormat="1" spans="1:41">
      <c r="A75" s="452" t="s">
        <v>1021</v>
      </c>
      <c r="B75" s="452">
        <v>236</v>
      </c>
      <c r="C75" s="767">
        <v>1</v>
      </c>
      <c r="D75" s="767"/>
      <c r="E75" s="767"/>
      <c r="F75" s="452"/>
      <c r="G75" s="452"/>
      <c r="H75" s="767"/>
      <c r="I75" s="767"/>
      <c r="J75" s="767"/>
      <c r="K75" s="767"/>
      <c r="L75" s="767">
        <v>68888</v>
      </c>
      <c r="M75" s="767"/>
      <c r="N75" s="767"/>
      <c r="O75" s="775"/>
      <c r="P75" s="767">
        <v>100</v>
      </c>
      <c r="Q75" s="452"/>
      <c r="R75" s="783" t="s">
        <v>1022</v>
      </c>
      <c r="S75" s="452"/>
      <c r="AJ75" s="65">
        <v>1</v>
      </c>
      <c r="AK75" s="500">
        <v>68888</v>
      </c>
      <c r="AL75" s="65" t="s">
        <v>1023</v>
      </c>
      <c r="AM75" s="65" t="s">
        <v>1024</v>
      </c>
      <c r="AN75" s="65"/>
      <c r="AO75" s="521">
        <v>65000</v>
      </c>
    </row>
    <row r="76" s="96" customFormat="1" spans="1:41">
      <c r="A76" s="452" t="s">
        <v>1021</v>
      </c>
      <c r="B76" s="452">
        <v>236</v>
      </c>
      <c r="C76" s="767">
        <v>2</v>
      </c>
      <c r="D76" s="454"/>
      <c r="E76" s="452"/>
      <c r="F76" s="452"/>
      <c r="G76" s="452"/>
      <c r="H76" s="452"/>
      <c r="I76" s="452"/>
      <c r="J76" s="452"/>
      <c r="K76" s="452"/>
      <c r="L76" s="767">
        <v>128888</v>
      </c>
      <c r="M76" s="767"/>
      <c r="N76" s="767"/>
      <c r="O76" s="775"/>
      <c r="P76" s="767">
        <v>100</v>
      </c>
      <c r="Q76" s="452"/>
      <c r="R76" s="783" t="s">
        <v>1025</v>
      </c>
      <c r="S76" s="452"/>
      <c r="AJ76" s="65">
        <v>2</v>
      </c>
      <c r="AK76" s="500">
        <v>128888</v>
      </c>
      <c r="AL76" s="65" t="s">
        <v>1026</v>
      </c>
      <c r="AM76" s="65" t="s">
        <v>1024</v>
      </c>
      <c r="AN76" s="65"/>
      <c r="AO76" s="521">
        <v>65000</v>
      </c>
    </row>
    <row r="77" s="96" customFormat="1" spans="1:41">
      <c r="A77" s="452" t="s">
        <v>1021</v>
      </c>
      <c r="B77" s="452">
        <v>236</v>
      </c>
      <c r="C77" s="767">
        <v>3</v>
      </c>
      <c r="D77" s="454"/>
      <c r="E77" s="452"/>
      <c r="F77" s="452"/>
      <c r="G77" s="452"/>
      <c r="H77" s="452"/>
      <c r="I77" s="452"/>
      <c r="J77" s="452"/>
      <c r="K77" s="452"/>
      <c r="L77" s="767">
        <v>268888</v>
      </c>
      <c r="M77" s="767"/>
      <c r="N77" s="767"/>
      <c r="O77" s="775"/>
      <c r="P77" s="767">
        <v>100</v>
      </c>
      <c r="Q77" s="452"/>
      <c r="R77" s="783" t="s">
        <v>1027</v>
      </c>
      <c r="S77" s="452"/>
      <c r="AJ77" s="65">
        <v>3</v>
      </c>
      <c r="AK77" s="500">
        <v>268888</v>
      </c>
      <c r="AL77" s="65" t="s">
        <v>1026</v>
      </c>
      <c r="AM77" s="65" t="s">
        <v>1028</v>
      </c>
      <c r="AN77" s="65"/>
      <c r="AO77" s="521">
        <v>75000</v>
      </c>
    </row>
    <row r="78" s="96" customFormat="1" spans="1:41">
      <c r="A78" s="452" t="s">
        <v>1021</v>
      </c>
      <c r="B78" s="452">
        <v>236</v>
      </c>
      <c r="C78" s="767">
        <v>4</v>
      </c>
      <c r="D78" s="454"/>
      <c r="E78" s="452"/>
      <c r="F78" s="452"/>
      <c r="G78" s="452"/>
      <c r="H78" s="452"/>
      <c r="I78" s="452"/>
      <c r="J78" s="452"/>
      <c r="K78" s="452"/>
      <c r="L78" s="767">
        <v>388888</v>
      </c>
      <c r="M78" s="767"/>
      <c r="N78" s="767"/>
      <c r="O78" s="775"/>
      <c r="P78" s="767">
        <v>100</v>
      </c>
      <c r="Q78" s="452"/>
      <c r="R78" s="783" t="s">
        <v>1027</v>
      </c>
      <c r="S78" s="731"/>
      <c r="AG78" s="796" t="s">
        <v>1029</v>
      </c>
      <c r="AJ78" s="65">
        <v>4</v>
      </c>
      <c r="AK78" s="500">
        <v>388888</v>
      </c>
      <c r="AL78" s="65" t="s">
        <v>1026</v>
      </c>
      <c r="AM78" s="65" t="s">
        <v>1028</v>
      </c>
      <c r="AN78" s="65"/>
      <c r="AO78" s="521">
        <v>75000</v>
      </c>
    </row>
    <row r="79" s="96" customFormat="1" spans="1:41">
      <c r="A79" s="452" t="s">
        <v>1021</v>
      </c>
      <c r="B79" s="452">
        <v>236</v>
      </c>
      <c r="C79" s="767">
        <v>5</v>
      </c>
      <c r="D79" s="454"/>
      <c r="E79" s="452"/>
      <c r="F79" s="452"/>
      <c r="G79" s="452"/>
      <c r="H79" s="452"/>
      <c r="I79" s="452"/>
      <c r="J79" s="452"/>
      <c r="K79" s="452"/>
      <c r="L79" s="767">
        <v>588888</v>
      </c>
      <c r="M79" s="767"/>
      <c r="N79" s="767"/>
      <c r="O79" s="775"/>
      <c r="P79" s="767">
        <v>100</v>
      </c>
      <c r="Q79" s="452"/>
      <c r="R79" s="783" t="s">
        <v>1030</v>
      </c>
      <c r="S79" s="731"/>
      <c r="AJ79" s="65">
        <v>5</v>
      </c>
      <c r="AK79" s="500">
        <v>588888</v>
      </c>
      <c r="AL79" s="797" t="s">
        <v>1031</v>
      </c>
      <c r="AM79" s="65" t="s">
        <v>1032</v>
      </c>
      <c r="AN79" s="65"/>
      <c r="AO79" s="521">
        <v>100750</v>
      </c>
    </row>
    <row r="80" s="96" customFormat="1" spans="1:41">
      <c r="A80" s="452" t="s">
        <v>1021</v>
      </c>
      <c r="B80" s="452">
        <v>236</v>
      </c>
      <c r="C80" s="767">
        <v>6</v>
      </c>
      <c r="D80" s="454"/>
      <c r="E80" s="452"/>
      <c r="F80" s="452"/>
      <c r="G80" s="452"/>
      <c r="H80" s="452"/>
      <c r="I80" s="452"/>
      <c r="J80" s="452"/>
      <c r="K80" s="452"/>
      <c r="L80" s="767">
        <v>988888</v>
      </c>
      <c r="M80" s="767"/>
      <c r="N80" s="767"/>
      <c r="O80" s="775"/>
      <c r="P80" s="767">
        <v>100</v>
      </c>
      <c r="Q80" s="452"/>
      <c r="R80" s="783" t="s">
        <v>1033</v>
      </c>
      <c r="S80" s="731"/>
      <c r="AJ80" s="65">
        <v>6</v>
      </c>
      <c r="AK80" s="500">
        <v>988888</v>
      </c>
      <c r="AL80" s="797" t="s">
        <v>1034</v>
      </c>
      <c r="AM80" s="65" t="s">
        <v>1035</v>
      </c>
      <c r="AN80" s="65"/>
      <c r="AO80" s="521">
        <v>145050</v>
      </c>
    </row>
    <row r="81" s="725" customFormat="1" spans="1:18">
      <c r="A81" s="454" t="s">
        <v>1036</v>
      </c>
      <c r="B81" s="454">
        <v>260</v>
      </c>
      <c r="C81" s="454">
        <v>1</v>
      </c>
      <c r="D81" s="454"/>
      <c r="E81" s="454"/>
      <c r="F81" s="454"/>
      <c r="G81" s="454"/>
      <c r="H81" s="454"/>
      <c r="I81" s="454"/>
      <c r="J81" s="454"/>
      <c r="K81" s="454"/>
      <c r="L81" s="454"/>
      <c r="M81" s="454"/>
      <c r="N81" s="454">
        <v>3</v>
      </c>
      <c r="O81" s="776"/>
      <c r="P81" s="454">
        <v>8</v>
      </c>
      <c r="Q81" s="454">
        <v>50</v>
      </c>
      <c r="R81" s="783" t="s">
        <v>1037</v>
      </c>
    </row>
    <row r="82" s="725" customFormat="1" spans="1:18">
      <c r="A82" s="454" t="s">
        <v>1038</v>
      </c>
      <c r="B82" s="454">
        <v>260</v>
      </c>
      <c r="C82" s="725">
        <v>2</v>
      </c>
      <c r="N82" s="725">
        <v>6</v>
      </c>
      <c r="O82" s="777"/>
      <c r="P82" s="725">
        <v>8</v>
      </c>
      <c r="Q82" s="725">
        <v>30</v>
      </c>
      <c r="R82" s="783" t="s">
        <v>1039</v>
      </c>
    </row>
    <row r="83" s="725" customFormat="1" spans="1:18">
      <c r="A83" s="454" t="s">
        <v>1040</v>
      </c>
      <c r="B83" s="454">
        <v>260</v>
      </c>
      <c r="C83" s="454">
        <v>3</v>
      </c>
      <c r="N83" s="725">
        <v>9</v>
      </c>
      <c r="O83" s="777"/>
      <c r="P83" s="725">
        <v>8</v>
      </c>
      <c r="Q83" s="725">
        <v>20</v>
      </c>
      <c r="R83" s="783" t="s">
        <v>1041</v>
      </c>
    </row>
    <row r="84" s="725" customFormat="1" spans="1:18">
      <c r="A84" s="454" t="s">
        <v>1042</v>
      </c>
      <c r="B84" s="454">
        <v>260</v>
      </c>
      <c r="C84" s="725">
        <v>4</v>
      </c>
      <c r="N84" s="725">
        <v>12</v>
      </c>
      <c r="O84" s="777"/>
      <c r="P84" s="725">
        <v>8</v>
      </c>
      <c r="Q84" s="725">
        <v>10</v>
      </c>
      <c r="R84" s="783" t="s">
        <v>1043</v>
      </c>
    </row>
    <row r="85" s="725" customFormat="1" spans="1:18">
      <c r="A85" s="454" t="s">
        <v>1044</v>
      </c>
      <c r="B85" s="454">
        <v>260</v>
      </c>
      <c r="C85" s="454">
        <v>5</v>
      </c>
      <c r="N85" s="725">
        <v>15</v>
      </c>
      <c r="O85" s="777"/>
      <c r="P85" s="725">
        <v>8</v>
      </c>
      <c r="Q85" s="725">
        <v>5</v>
      </c>
      <c r="R85" s="783" t="s">
        <v>1045</v>
      </c>
    </row>
    <row r="86" s="725" customFormat="1" spans="1:18">
      <c r="A86" s="454" t="s">
        <v>1046</v>
      </c>
      <c r="B86" s="454">
        <v>260</v>
      </c>
      <c r="C86" s="725">
        <v>6</v>
      </c>
      <c r="N86" s="725">
        <v>18</v>
      </c>
      <c r="O86" s="777"/>
      <c r="P86" s="725">
        <v>8</v>
      </c>
      <c r="Q86" s="725">
        <v>5</v>
      </c>
      <c r="R86" s="783" t="s">
        <v>1047</v>
      </c>
    </row>
    <row r="87" s="96" customFormat="1" spans="1:18">
      <c r="A87" s="454" t="s">
        <v>1048</v>
      </c>
      <c r="B87" s="454">
        <v>260</v>
      </c>
      <c r="C87" s="454">
        <v>7</v>
      </c>
      <c r="N87" s="725">
        <v>21</v>
      </c>
      <c r="O87" s="777"/>
      <c r="P87" s="725">
        <v>8</v>
      </c>
      <c r="Q87" s="725">
        <v>3</v>
      </c>
      <c r="R87" s="783" t="s">
        <v>1049</v>
      </c>
    </row>
    <row r="88" s="96" customFormat="1" spans="1:30">
      <c r="A88" s="60" t="s">
        <v>1050</v>
      </c>
      <c r="B88" s="60">
        <v>300</v>
      </c>
      <c r="C88" s="60">
        <v>1</v>
      </c>
      <c r="D88" s="60"/>
      <c r="E88" s="60"/>
      <c r="F88" s="60"/>
      <c r="G88" s="663"/>
      <c r="H88" s="60"/>
      <c r="I88" s="60"/>
      <c r="J88" s="60"/>
      <c r="K88" s="60"/>
      <c r="L88" s="60">
        <v>10000</v>
      </c>
      <c r="M88" s="60"/>
      <c r="O88" s="103"/>
      <c r="P88" s="60">
        <v>100</v>
      </c>
      <c r="Q88" s="280"/>
      <c r="R88" s="685" t="s">
        <v>1051</v>
      </c>
      <c r="S88" s="60"/>
      <c r="T88" s="784"/>
      <c r="U88" s="785"/>
      <c r="V88" s="60"/>
      <c r="W88" s="60"/>
      <c r="X88" s="60"/>
      <c r="Y88" s="60"/>
      <c r="Z88" s="70"/>
      <c r="AA88" s="70"/>
      <c r="AB88" s="60"/>
      <c r="AC88" s="60"/>
      <c r="AD88" s="60"/>
    </row>
    <row r="89" s="96" customFormat="1" spans="1:30">
      <c r="A89" s="60" t="s">
        <v>1052</v>
      </c>
      <c r="B89" s="60">
        <v>300</v>
      </c>
      <c r="C89" s="60">
        <v>2</v>
      </c>
      <c r="D89" s="60"/>
      <c r="E89" s="60"/>
      <c r="F89" s="60"/>
      <c r="G89" s="663"/>
      <c r="H89" s="60"/>
      <c r="I89" s="60"/>
      <c r="J89" s="60"/>
      <c r="K89" s="60"/>
      <c r="L89" s="60">
        <v>20000</v>
      </c>
      <c r="M89" s="60"/>
      <c r="O89" s="103"/>
      <c r="P89" s="60">
        <v>100</v>
      </c>
      <c r="Q89" s="280"/>
      <c r="R89" s="685" t="s">
        <v>1053</v>
      </c>
      <c r="S89" s="60"/>
      <c r="T89" s="784"/>
      <c r="U89" s="785"/>
      <c r="V89" s="60"/>
      <c r="W89" s="60"/>
      <c r="X89" s="60"/>
      <c r="Y89" s="60"/>
      <c r="Z89" s="70"/>
      <c r="AA89" s="70"/>
      <c r="AB89" s="60"/>
      <c r="AC89" s="60"/>
      <c r="AD89" s="60"/>
    </row>
    <row r="90" s="96" customFormat="1" spans="1:30">
      <c r="A90" s="60" t="s">
        <v>1054</v>
      </c>
      <c r="B90" s="60">
        <v>300</v>
      </c>
      <c r="C90" s="60">
        <v>3</v>
      </c>
      <c r="D90" s="60"/>
      <c r="E90" s="60"/>
      <c r="F90" s="60"/>
      <c r="G90" s="663"/>
      <c r="H90" s="60"/>
      <c r="I90" s="60"/>
      <c r="J90" s="60"/>
      <c r="K90" s="60"/>
      <c r="L90" s="60">
        <v>40000</v>
      </c>
      <c r="M90" s="60"/>
      <c r="O90" s="103"/>
      <c r="P90" s="60">
        <v>100</v>
      </c>
      <c r="Q90" s="280"/>
      <c r="R90" s="685" t="s">
        <v>1055</v>
      </c>
      <c r="S90" s="60"/>
      <c r="T90" s="784"/>
      <c r="U90" s="785"/>
      <c r="V90" s="60"/>
      <c r="W90" s="60"/>
      <c r="X90" s="60"/>
      <c r="Y90" s="60"/>
      <c r="Z90" s="70"/>
      <c r="AA90" s="70"/>
      <c r="AB90" s="60"/>
      <c r="AC90" s="60"/>
      <c r="AD90" s="60"/>
    </row>
    <row r="91" s="96" customFormat="1" spans="1:30">
      <c r="A91" s="60" t="s">
        <v>1056</v>
      </c>
      <c r="B91" s="60">
        <v>300</v>
      </c>
      <c r="C91" s="60">
        <v>4</v>
      </c>
      <c r="D91" s="60"/>
      <c r="E91" s="60"/>
      <c r="F91" s="60"/>
      <c r="G91" s="663"/>
      <c r="H91" s="60"/>
      <c r="I91" s="60"/>
      <c r="J91" s="60"/>
      <c r="K91" s="60"/>
      <c r="L91" s="60">
        <v>70000</v>
      </c>
      <c r="M91" s="60"/>
      <c r="O91" s="103"/>
      <c r="P91" s="60">
        <v>100</v>
      </c>
      <c r="Q91" s="280"/>
      <c r="R91" s="685" t="s">
        <v>1057</v>
      </c>
      <c r="S91" s="60"/>
      <c r="T91" s="784"/>
      <c r="U91" s="785"/>
      <c r="V91" s="60"/>
      <c r="W91" s="60"/>
      <c r="X91" s="60"/>
      <c r="Y91" s="60"/>
      <c r="Z91" s="70"/>
      <c r="AA91" s="70"/>
      <c r="AB91" s="60"/>
      <c r="AC91" s="60"/>
      <c r="AD91" s="60"/>
    </row>
    <row r="92" s="295" customFormat="1" ht="17.25" spans="1:30">
      <c r="A92" s="281" t="s">
        <v>1058</v>
      </c>
      <c r="B92" s="281">
        <v>300</v>
      </c>
      <c r="C92" s="281">
        <v>5</v>
      </c>
      <c r="D92" s="281"/>
      <c r="E92" s="281"/>
      <c r="F92" s="281"/>
      <c r="G92" s="673"/>
      <c r="H92" s="281"/>
      <c r="I92" s="281"/>
      <c r="J92" s="281"/>
      <c r="K92" s="281"/>
      <c r="L92" s="281">
        <v>100000</v>
      </c>
      <c r="M92" s="281"/>
      <c r="O92" s="118"/>
      <c r="P92" s="281">
        <v>100</v>
      </c>
      <c r="Q92" s="285"/>
      <c r="R92" s="786" t="s">
        <v>1057</v>
      </c>
      <c r="S92" s="281"/>
      <c r="T92" s="787"/>
      <c r="U92" s="788"/>
      <c r="V92" s="281"/>
      <c r="W92" s="281"/>
      <c r="X92" s="281"/>
      <c r="Y92" s="281"/>
      <c r="Z92" s="281"/>
      <c r="AA92" s="281"/>
      <c r="AB92" s="281"/>
      <c r="AC92" s="281"/>
      <c r="AD92" s="281"/>
    </row>
    <row r="93" spans="1:41">
      <c r="A93" s="363" t="s">
        <v>1059</v>
      </c>
      <c r="B93" s="363">
        <v>313</v>
      </c>
      <c r="C93" s="363">
        <v>1</v>
      </c>
      <c r="D93" s="363"/>
      <c r="E93" s="363"/>
      <c r="F93" s="363"/>
      <c r="G93" s="363"/>
      <c r="H93" s="363"/>
      <c r="I93" s="363"/>
      <c r="J93" s="363"/>
      <c r="K93" s="363"/>
      <c r="L93" s="363"/>
      <c r="M93" s="363"/>
      <c r="N93" s="363"/>
      <c r="O93" s="205">
        <v>3</v>
      </c>
      <c r="P93" s="363">
        <v>9</v>
      </c>
      <c r="Q93" s="363">
        <v>100</v>
      </c>
      <c r="R93" s="641" t="s">
        <v>1060</v>
      </c>
      <c r="S93" s="641"/>
      <c r="T93" s="641"/>
      <c r="U93" s="363"/>
      <c r="V93" s="363"/>
      <c r="W93" s="363"/>
      <c r="X93" s="363"/>
      <c r="Y93" s="363"/>
      <c r="Z93" s="363"/>
      <c r="AA93" s="363"/>
      <c r="AB93" s="363"/>
      <c r="AC93" s="363"/>
      <c r="AD93" s="363"/>
      <c r="AE93" s="363"/>
      <c r="AF93" s="363"/>
      <c r="AG93" s="363"/>
      <c r="AH93" s="363"/>
      <c r="AI93" s="363"/>
      <c r="AJ93" s="363"/>
      <c r="AK93" s="363"/>
      <c r="AL93" s="363"/>
      <c r="AM93" s="363"/>
      <c r="AN93" s="363"/>
      <c r="AO93" s="363"/>
    </row>
    <row r="94" spans="1:41">
      <c r="A94" s="363" t="s">
        <v>1061</v>
      </c>
      <c r="B94" s="363">
        <v>313</v>
      </c>
      <c r="C94" s="363">
        <v>2</v>
      </c>
      <c r="D94" s="363"/>
      <c r="E94" s="363"/>
      <c r="F94" s="363"/>
      <c r="G94" s="363"/>
      <c r="H94" s="363"/>
      <c r="I94" s="363"/>
      <c r="J94" s="363"/>
      <c r="K94" s="363"/>
      <c r="L94" s="363"/>
      <c r="M94" s="363"/>
      <c r="N94" s="363"/>
      <c r="O94" s="205">
        <v>15</v>
      </c>
      <c r="P94" s="363">
        <v>9</v>
      </c>
      <c r="Q94" s="363">
        <v>50</v>
      </c>
      <c r="R94" s="641" t="s">
        <v>1062</v>
      </c>
      <c r="S94" s="641"/>
      <c r="T94" s="641"/>
      <c r="U94" s="363"/>
      <c r="V94" s="363"/>
      <c r="W94" s="363"/>
      <c r="X94" s="363"/>
      <c r="Y94" s="363"/>
      <c r="Z94" s="363"/>
      <c r="AA94" s="363"/>
      <c r="AB94" s="363"/>
      <c r="AC94" s="363"/>
      <c r="AD94" s="363"/>
      <c r="AE94" s="363"/>
      <c r="AF94" s="363"/>
      <c r="AG94" s="363"/>
      <c r="AH94" s="363"/>
      <c r="AI94" s="363"/>
      <c r="AJ94" s="363"/>
      <c r="AK94" s="363"/>
      <c r="AL94" s="363"/>
      <c r="AM94" s="363"/>
      <c r="AN94" s="363"/>
      <c r="AO94" s="363"/>
    </row>
    <row r="95" spans="1:41">
      <c r="A95" s="363" t="s">
        <v>1063</v>
      </c>
      <c r="B95" s="363">
        <v>313</v>
      </c>
      <c r="C95" s="363">
        <v>3</v>
      </c>
      <c r="D95" s="363"/>
      <c r="E95" s="363"/>
      <c r="F95" s="363"/>
      <c r="G95" s="363"/>
      <c r="H95" s="363"/>
      <c r="I95" s="363"/>
      <c r="J95" s="363"/>
      <c r="K95" s="363"/>
      <c r="L95" s="363"/>
      <c r="M95" s="363"/>
      <c r="N95" s="363"/>
      <c r="O95" s="205">
        <v>25</v>
      </c>
      <c r="P95" s="363">
        <v>9</v>
      </c>
      <c r="Q95" s="363">
        <v>30</v>
      </c>
      <c r="R95" s="641" t="s">
        <v>1064</v>
      </c>
      <c r="S95" s="641"/>
      <c r="T95" s="641"/>
      <c r="U95" s="363"/>
      <c r="V95" s="363"/>
      <c r="W95" s="363"/>
      <c r="X95" s="363"/>
      <c r="Y95" s="363"/>
      <c r="Z95" s="363"/>
      <c r="AA95" s="363"/>
      <c r="AB95" s="363"/>
      <c r="AC95" s="363"/>
      <c r="AD95" s="363"/>
      <c r="AE95" s="363"/>
      <c r="AF95" s="363"/>
      <c r="AG95" s="363"/>
      <c r="AH95" s="363"/>
      <c r="AI95" s="363"/>
      <c r="AJ95" s="363"/>
      <c r="AK95" s="363"/>
      <c r="AL95" s="363"/>
      <c r="AM95" s="363"/>
      <c r="AN95" s="363"/>
      <c r="AO95" s="363"/>
    </row>
    <row r="96" spans="1:41">
      <c r="A96" s="363" t="s">
        <v>1065</v>
      </c>
      <c r="B96" s="363">
        <v>313</v>
      </c>
      <c r="C96" s="363">
        <v>4</v>
      </c>
      <c r="D96" s="363"/>
      <c r="E96" s="363"/>
      <c r="F96" s="363"/>
      <c r="G96" s="363"/>
      <c r="H96" s="363"/>
      <c r="I96" s="363"/>
      <c r="J96" s="363"/>
      <c r="K96" s="363"/>
      <c r="L96" s="363"/>
      <c r="M96" s="363"/>
      <c r="N96" s="363"/>
      <c r="O96" s="205">
        <v>35</v>
      </c>
      <c r="P96" s="363">
        <v>9</v>
      </c>
      <c r="Q96" s="363">
        <v>10</v>
      </c>
      <c r="R96" s="641" t="s">
        <v>1066</v>
      </c>
      <c r="S96" s="641"/>
      <c r="T96" s="641"/>
      <c r="U96" s="363"/>
      <c r="V96" s="363"/>
      <c r="W96" s="363"/>
      <c r="X96" s="363"/>
      <c r="Y96" s="363"/>
      <c r="Z96" s="363"/>
      <c r="AA96" s="363"/>
      <c r="AB96" s="363"/>
      <c r="AC96" s="363"/>
      <c r="AD96" s="363"/>
      <c r="AE96" s="363"/>
      <c r="AF96" s="363"/>
      <c r="AG96" s="363"/>
      <c r="AH96" s="363"/>
      <c r="AI96" s="363"/>
      <c r="AJ96" s="363"/>
      <c r="AK96" s="363"/>
      <c r="AL96" s="363"/>
      <c r="AM96" s="363"/>
      <c r="AN96" s="363"/>
      <c r="AO96" s="363"/>
    </row>
    <row r="97" spans="1:41">
      <c r="A97" s="363" t="s">
        <v>1067</v>
      </c>
      <c r="B97" s="363">
        <v>313</v>
      </c>
      <c r="C97" s="363">
        <v>5</v>
      </c>
      <c r="D97" s="363"/>
      <c r="E97" s="363"/>
      <c r="F97" s="363"/>
      <c r="G97" s="363"/>
      <c r="H97" s="363"/>
      <c r="I97" s="363"/>
      <c r="J97" s="363"/>
      <c r="K97" s="363"/>
      <c r="L97" s="363"/>
      <c r="M97" s="363"/>
      <c r="N97" s="363"/>
      <c r="O97" s="205">
        <v>45</v>
      </c>
      <c r="P97" s="363">
        <v>9</v>
      </c>
      <c r="Q97" s="363">
        <v>5</v>
      </c>
      <c r="R97" s="641" t="s">
        <v>1068</v>
      </c>
      <c r="S97" s="641"/>
      <c r="T97" s="641"/>
      <c r="U97" s="363"/>
      <c r="V97" s="363"/>
      <c r="W97" s="363"/>
      <c r="X97" s="363"/>
      <c r="Y97" s="363"/>
      <c r="Z97" s="363"/>
      <c r="AA97" s="363"/>
      <c r="AB97" s="363"/>
      <c r="AC97" s="363"/>
      <c r="AD97" s="363"/>
      <c r="AE97" s="363"/>
      <c r="AF97" s="363"/>
      <c r="AG97" s="363"/>
      <c r="AH97" s="363"/>
      <c r="AI97" s="363"/>
      <c r="AJ97" s="363"/>
      <c r="AK97" s="363"/>
      <c r="AL97" s="363"/>
      <c r="AM97" s="363"/>
      <c r="AN97" s="363"/>
      <c r="AO97" s="363"/>
    </row>
    <row r="98" spans="1:41">
      <c r="A98" s="363" t="s">
        <v>1069</v>
      </c>
      <c r="B98" s="363">
        <v>313</v>
      </c>
      <c r="C98" s="363">
        <v>6</v>
      </c>
      <c r="D98" s="363"/>
      <c r="E98" s="363"/>
      <c r="F98" s="363"/>
      <c r="G98" s="363"/>
      <c r="H98" s="363"/>
      <c r="I98" s="363"/>
      <c r="J98" s="363"/>
      <c r="K98" s="363"/>
      <c r="L98" s="363"/>
      <c r="M98" s="363"/>
      <c r="N98" s="363"/>
      <c r="O98" s="205">
        <v>55</v>
      </c>
      <c r="P98" s="363">
        <v>9</v>
      </c>
      <c r="Q98" s="363">
        <v>3</v>
      </c>
      <c r="R98" s="641" t="s">
        <v>1070</v>
      </c>
      <c r="S98" s="641"/>
      <c r="T98" s="641"/>
      <c r="U98" s="363"/>
      <c r="V98" s="363"/>
      <c r="W98" s="363"/>
      <c r="X98" s="363"/>
      <c r="Y98" s="363"/>
      <c r="Z98" s="363"/>
      <c r="AA98" s="363"/>
      <c r="AB98" s="363"/>
      <c r="AC98" s="363"/>
      <c r="AD98" s="363"/>
      <c r="AE98" s="363"/>
      <c r="AF98" s="363"/>
      <c r="AG98" s="363"/>
      <c r="AH98" s="363"/>
      <c r="AI98" s="363"/>
      <c r="AJ98" s="363"/>
      <c r="AK98" s="363"/>
      <c r="AL98" s="363"/>
      <c r="AM98" s="363"/>
      <c r="AN98" s="363"/>
      <c r="AO98" s="363"/>
    </row>
    <row r="99" s="96" customFormat="1" spans="1:19">
      <c r="A99" s="743" t="s">
        <v>1071</v>
      </c>
      <c r="B99" s="541">
        <v>329</v>
      </c>
      <c r="C99" s="741">
        <v>1</v>
      </c>
      <c r="D99" s="741"/>
      <c r="E99" s="744"/>
      <c r="F99" s="743"/>
      <c r="G99" s="743"/>
      <c r="H99" s="744"/>
      <c r="I99" s="744"/>
      <c r="J99" s="744"/>
      <c r="K99" s="744"/>
      <c r="L99" s="744">
        <v>3000</v>
      </c>
      <c r="M99" s="744"/>
      <c r="N99" s="744"/>
      <c r="O99" s="756"/>
      <c r="P99" s="744">
        <v>100</v>
      </c>
      <c r="Q99" s="743"/>
      <c r="R99" s="59" t="s">
        <v>1072</v>
      </c>
      <c r="S99" s="452"/>
    </row>
    <row r="100" s="96" customFormat="1" spans="1:19">
      <c r="A100" s="743" t="s">
        <v>1071</v>
      </c>
      <c r="B100" s="541">
        <v>329</v>
      </c>
      <c r="C100" s="741">
        <v>2</v>
      </c>
      <c r="D100" s="742"/>
      <c r="E100" s="743"/>
      <c r="F100" s="743"/>
      <c r="G100" s="743"/>
      <c r="H100" s="743"/>
      <c r="I100" s="743"/>
      <c r="J100" s="743"/>
      <c r="K100" s="743"/>
      <c r="L100" s="744">
        <v>6000</v>
      </c>
      <c r="M100" s="744"/>
      <c r="N100" s="744"/>
      <c r="O100" s="756"/>
      <c r="P100" s="744">
        <v>100</v>
      </c>
      <c r="Q100" s="743"/>
      <c r="R100" s="59" t="s">
        <v>1073</v>
      </c>
      <c r="S100" s="452"/>
    </row>
    <row r="101" s="96" customFormat="1" spans="1:19">
      <c r="A101" s="743" t="s">
        <v>1071</v>
      </c>
      <c r="B101" s="541">
        <v>329</v>
      </c>
      <c r="C101" s="741">
        <v>3</v>
      </c>
      <c r="D101" s="742"/>
      <c r="E101" s="743"/>
      <c r="F101" s="743"/>
      <c r="G101" s="743"/>
      <c r="H101" s="743"/>
      <c r="I101" s="743"/>
      <c r="J101" s="743"/>
      <c r="K101" s="743"/>
      <c r="L101" s="744">
        <v>10000</v>
      </c>
      <c r="M101" s="744"/>
      <c r="N101" s="744"/>
      <c r="O101" s="756"/>
      <c r="P101" s="744">
        <v>100</v>
      </c>
      <c r="Q101" s="743"/>
      <c r="R101" s="59" t="s">
        <v>1074</v>
      </c>
      <c r="S101" s="452"/>
    </row>
    <row r="102" s="96" customFormat="1" spans="1:19">
      <c r="A102" s="743" t="s">
        <v>1071</v>
      </c>
      <c r="B102" s="541">
        <v>329</v>
      </c>
      <c r="C102" s="741">
        <v>4</v>
      </c>
      <c r="D102" s="742"/>
      <c r="E102" s="743"/>
      <c r="F102" s="743"/>
      <c r="G102" s="743"/>
      <c r="H102" s="743"/>
      <c r="I102" s="743"/>
      <c r="J102" s="743"/>
      <c r="K102" s="743"/>
      <c r="L102" s="744">
        <v>20000</v>
      </c>
      <c r="M102" s="744"/>
      <c r="N102" s="744"/>
      <c r="O102" s="756"/>
      <c r="P102" s="744">
        <v>100</v>
      </c>
      <c r="Q102" s="743"/>
      <c r="R102" s="59" t="s">
        <v>1075</v>
      </c>
      <c r="S102" s="452"/>
    </row>
    <row r="103" s="96" customFormat="1" spans="1:19">
      <c r="A103" s="743" t="s">
        <v>1071</v>
      </c>
      <c r="B103" s="541">
        <v>329</v>
      </c>
      <c r="C103" s="741">
        <v>5</v>
      </c>
      <c r="D103" s="742"/>
      <c r="E103" s="743"/>
      <c r="F103" s="743"/>
      <c r="G103" s="743"/>
      <c r="H103" s="743"/>
      <c r="I103" s="743"/>
      <c r="J103" s="743"/>
      <c r="K103" s="743"/>
      <c r="L103" s="744">
        <v>50000</v>
      </c>
      <c r="M103" s="744"/>
      <c r="N103" s="744"/>
      <c r="O103" s="756"/>
      <c r="P103" s="744">
        <v>100</v>
      </c>
      <c r="Q103" s="743"/>
      <c r="R103" s="59" t="s">
        <v>1076</v>
      </c>
      <c r="S103" s="452"/>
    </row>
    <row r="104" s="96" customFormat="1" spans="1:19">
      <c r="A104" s="743" t="s">
        <v>1071</v>
      </c>
      <c r="B104" s="541">
        <v>329</v>
      </c>
      <c r="C104" s="741">
        <v>6</v>
      </c>
      <c r="D104" s="742"/>
      <c r="E104" s="743"/>
      <c r="F104" s="743"/>
      <c r="G104" s="743"/>
      <c r="H104" s="743"/>
      <c r="I104" s="743"/>
      <c r="J104" s="743"/>
      <c r="K104" s="743"/>
      <c r="L104" s="744">
        <v>100000</v>
      </c>
      <c r="M104" s="744"/>
      <c r="N104" s="744"/>
      <c r="O104" s="756"/>
      <c r="P104" s="744">
        <v>100</v>
      </c>
      <c r="Q104" s="743"/>
      <c r="R104" s="59" t="s">
        <v>1077</v>
      </c>
      <c r="S104" s="452"/>
    </row>
    <row r="105" spans="1:41">
      <c r="A105" s="363" t="s">
        <v>1059</v>
      </c>
      <c r="B105" s="363">
        <v>350</v>
      </c>
      <c r="C105" s="363">
        <v>1</v>
      </c>
      <c r="D105" s="363"/>
      <c r="E105" s="363"/>
      <c r="F105" s="363"/>
      <c r="G105" s="363"/>
      <c r="H105" s="363"/>
      <c r="I105" s="363"/>
      <c r="J105" s="363"/>
      <c r="K105" s="363"/>
      <c r="L105" s="363"/>
      <c r="M105" s="363"/>
      <c r="N105" s="363"/>
      <c r="O105" s="205">
        <v>3</v>
      </c>
      <c r="P105" s="363">
        <v>9</v>
      </c>
      <c r="Q105" s="363">
        <v>100</v>
      </c>
      <c r="R105" s="641" t="s">
        <v>1060</v>
      </c>
      <c r="S105" s="641"/>
      <c r="T105" s="641"/>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row>
    <row r="106" spans="1:41">
      <c r="A106" s="363" t="s">
        <v>1061</v>
      </c>
      <c r="B106" s="363">
        <v>350</v>
      </c>
      <c r="C106" s="363">
        <v>2</v>
      </c>
      <c r="D106" s="363"/>
      <c r="E106" s="363"/>
      <c r="F106" s="363"/>
      <c r="G106" s="363"/>
      <c r="H106" s="363"/>
      <c r="I106" s="363"/>
      <c r="J106" s="363"/>
      <c r="K106" s="363"/>
      <c r="L106" s="363"/>
      <c r="M106" s="363"/>
      <c r="N106" s="363"/>
      <c r="O106" s="205">
        <v>15</v>
      </c>
      <c r="P106" s="363">
        <v>9</v>
      </c>
      <c r="Q106" s="363">
        <v>50</v>
      </c>
      <c r="R106" s="641" t="s">
        <v>1062</v>
      </c>
      <c r="S106" s="641"/>
      <c r="T106" s="641"/>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row>
    <row r="107" spans="1:41">
      <c r="A107" s="363" t="s">
        <v>1063</v>
      </c>
      <c r="B107" s="363">
        <v>350</v>
      </c>
      <c r="C107" s="363">
        <v>3</v>
      </c>
      <c r="D107" s="363"/>
      <c r="E107" s="363"/>
      <c r="F107" s="363"/>
      <c r="G107" s="363"/>
      <c r="H107" s="363"/>
      <c r="I107" s="363"/>
      <c r="J107" s="363"/>
      <c r="K107" s="363"/>
      <c r="L107" s="363"/>
      <c r="M107" s="363"/>
      <c r="N107" s="363"/>
      <c r="O107" s="205">
        <v>25</v>
      </c>
      <c r="P107" s="363">
        <v>9</v>
      </c>
      <c r="Q107" s="363">
        <v>30</v>
      </c>
      <c r="R107" s="641" t="s">
        <v>1064</v>
      </c>
      <c r="S107" s="641"/>
      <c r="T107" s="641"/>
      <c r="U107" s="363"/>
      <c r="V107" s="363"/>
      <c r="W107" s="363"/>
      <c r="X107" s="363"/>
      <c r="Y107" s="363"/>
      <c r="Z107" s="363"/>
      <c r="AA107" s="363"/>
      <c r="AB107" s="363"/>
      <c r="AC107" s="363"/>
      <c r="AD107" s="363"/>
      <c r="AE107" s="363"/>
      <c r="AF107" s="363"/>
      <c r="AG107" s="363"/>
      <c r="AH107" s="363"/>
      <c r="AI107" s="363"/>
      <c r="AJ107" s="363"/>
      <c r="AK107" s="363"/>
      <c r="AL107" s="363"/>
      <c r="AM107" s="363"/>
      <c r="AN107" s="363"/>
      <c r="AO107" s="363"/>
    </row>
    <row r="108" spans="1:41">
      <c r="A108" s="363" t="s">
        <v>1065</v>
      </c>
      <c r="B108" s="363">
        <v>350</v>
      </c>
      <c r="C108" s="363">
        <v>4</v>
      </c>
      <c r="D108" s="363"/>
      <c r="E108" s="363"/>
      <c r="F108" s="363"/>
      <c r="G108" s="363"/>
      <c r="H108" s="363"/>
      <c r="I108" s="363"/>
      <c r="J108" s="363"/>
      <c r="K108" s="363"/>
      <c r="L108" s="363"/>
      <c r="M108" s="363"/>
      <c r="N108" s="363"/>
      <c r="O108" s="205">
        <v>35</v>
      </c>
      <c r="P108" s="363">
        <v>9</v>
      </c>
      <c r="Q108" s="363">
        <v>10</v>
      </c>
      <c r="R108" s="641" t="s">
        <v>1066</v>
      </c>
      <c r="S108" s="641"/>
      <c r="T108" s="641"/>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row>
    <row r="109" spans="1:41">
      <c r="A109" s="363" t="s">
        <v>1067</v>
      </c>
      <c r="B109" s="363">
        <v>350</v>
      </c>
      <c r="C109" s="363">
        <v>5</v>
      </c>
      <c r="D109" s="363"/>
      <c r="E109" s="363"/>
      <c r="F109" s="363"/>
      <c r="G109" s="363"/>
      <c r="H109" s="363"/>
      <c r="I109" s="363"/>
      <c r="J109" s="363"/>
      <c r="K109" s="363"/>
      <c r="L109" s="363"/>
      <c r="M109" s="363"/>
      <c r="N109" s="363"/>
      <c r="O109" s="205">
        <v>45</v>
      </c>
      <c r="P109" s="363">
        <v>9</v>
      </c>
      <c r="Q109" s="363">
        <v>5</v>
      </c>
      <c r="R109" s="641" t="s">
        <v>1068</v>
      </c>
      <c r="S109" s="641"/>
      <c r="T109" s="641"/>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row>
    <row r="110" spans="1:41">
      <c r="A110" s="363" t="s">
        <v>1069</v>
      </c>
      <c r="B110" s="363">
        <v>350</v>
      </c>
      <c r="C110" s="363">
        <v>6</v>
      </c>
      <c r="D110" s="363"/>
      <c r="E110" s="363"/>
      <c r="F110" s="363"/>
      <c r="G110" s="363"/>
      <c r="H110" s="363"/>
      <c r="I110" s="363"/>
      <c r="J110" s="363"/>
      <c r="K110" s="363"/>
      <c r="L110" s="363"/>
      <c r="M110" s="363"/>
      <c r="N110" s="363"/>
      <c r="O110" s="205">
        <v>55</v>
      </c>
      <c r="P110" s="363">
        <v>9</v>
      </c>
      <c r="Q110" s="363">
        <v>3</v>
      </c>
      <c r="R110" s="641" t="s">
        <v>1070</v>
      </c>
      <c r="S110" s="641"/>
      <c r="T110" s="641"/>
      <c r="U110" s="363"/>
      <c r="V110" s="363"/>
      <c r="W110" s="363"/>
      <c r="X110" s="363"/>
      <c r="Y110" s="363"/>
      <c r="Z110" s="363"/>
      <c r="AA110" s="363"/>
      <c r="AB110" s="363"/>
      <c r="AC110" s="363"/>
      <c r="AD110" s="363"/>
      <c r="AE110" s="363"/>
      <c r="AF110" s="363"/>
      <c r="AG110" s="363"/>
      <c r="AH110" s="363"/>
      <c r="AI110" s="363"/>
      <c r="AJ110" s="363"/>
      <c r="AK110" s="363"/>
      <c r="AL110" s="363"/>
      <c r="AM110" s="363"/>
      <c r="AN110" s="363"/>
      <c r="AO110" s="363"/>
    </row>
    <row r="111" s="726" customFormat="1" spans="1:41">
      <c r="A111" s="768" t="s">
        <v>407</v>
      </c>
      <c r="B111" s="769">
        <v>318</v>
      </c>
      <c r="C111" s="770">
        <v>1</v>
      </c>
      <c r="D111" s="770"/>
      <c r="E111" s="770"/>
      <c r="F111" s="769"/>
      <c r="G111" s="769"/>
      <c r="H111" s="770"/>
      <c r="I111" s="770"/>
      <c r="J111" s="770"/>
      <c r="K111" s="770"/>
      <c r="L111" s="778">
        <v>3000</v>
      </c>
      <c r="M111" s="770"/>
      <c r="N111" s="770"/>
      <c r="O111" s="779"/>
      <c r="P111" s="770">
        <v>100</v>
      </c>
      <c r="Q111" s="769"/>
      <c r="R111" s="789" t="s">
        <v>1078</v>
      </c>
      <c r="S111" s="769"/>
      <c r="V111" s="790" t="s">
        <v>1078</v>
      </c>
      <c r="AJ111" s="798">
        <v>1</v>
      </c>
      <c r="AK111" s="799">
        <v>68888</v>
      </c>
      <c r="AL111" s="798" t="s">
        <v>1023</v>
      </c>
      <c r="AM111" s="798" t="s">
        <v>1024</v>
      </c>
      <c r="AN111" s="798"/>
      <c r="AO111" s="803">
        <v>65000</v>
      </c>
    </row>
    <row r="112" s="346" customFormat="1" spans="1:41">
      <c r="A112" s="771" t="s">
        <v>407</v>
      </c>
      <c r="B112" s="370">
        <v>318</v>
      </c>
      <c r="C112" s="772">
        <v>2</v>
      </c>
      <c r="D112" s="511"/>
      <c r="E112" s="370"/>
      <c r="F112" s="370"/>
      <c r="G112" s="370"/>
      <c r="H112" s="370"/>
      <c r="I112" s="370"/>
      <c r="J112" s="370"/>
      <c r="K112" s="370"/>
      <c r="L112" s="780">
        <v>6000</v>
      </c>
      <c r="M112" s="772"/>
      <c r="N112" s="772"/>
      <c r="O112" s="781"/>
      <c r="P112" s="772">
        <v>100</v>
      </c>
      <c r="Q112" s="370"/>
      <c r="R112" s="783" t="s">
        <v>1079</v>
      </c>
      <c r="S112" s="370"/>
      <c r="U112" s="726"/>
      <c r="V112" s="516" t="s">
        <v>1079</v>
      </c>
      <c r="AJ112" s="65">
        <v>2</v>
      </c>
      <c r="AK112" s="500">
        <v>128888</v>
      </c>
      <c r="AL112" s="65" t="s">
        <v>1026</v>
      </c>
      <c r="AM112" s="65" t="s">
        <v>1024</v>
      </c>
      <c r="AN112" s="65"/>
      <c r="AO112" s="521">
        <v>65000</v>
      </c>
    </row>
    <row r="113" s="346" customFormat="1" spans="1:41">
      <c r="A113" s="771" t="s">
        <v>407</v>
      </c>
      <c r="B113" s="370">
        <v>318</v>
      </c>
      <c r="C113" s="772">
        <v>3</v>
      </c>
      <c r="D113" s="511"/>
      <c r="E113" s="370"/>
      <c r="F113" s="370"/>
      <c r="G113" s="370"/>
      <c r="H113" s="370"/>
      <c r="I113" s="370"/>
      <c r="J113" s="370"/>
      <c r="K113" s="370"/>
      <c r="L113" s="780">
        <v>10000</v>
      </c>
      <c r="M113" s="772"/>
      <c r="N113" s="772"/>
      <c r="O113" s="781"/>
      <c r="P113" s="772">
        <v>100</v>
      </c>
      <c r="Q113" s="370"/>
      <c r="R113" s="783" t="s">
        <v>1080</v>
      </c>
      <c r="S113" s="370"/>
      <c r="U113" s="726"/>
      <c r="V113" s="516" t="s">
        <v>1080</v>
      </c>
      <c r="AJ113" s="65">
        <v>3</v>
      </c>
      <c r="AK113" s="500">
        <v>268888</v>
      </c>
      <c r="AL113" s="65" t="s">
        <v>1026</v>
      </c>
      <c r="AM113" s="65" t="s">
        <v>1028</v>
      </c>
      <c r="AN113" s="65"/>
      <c r="AO113" s="521">
        <v>75000</v>
      </c>
    </row>
    <row r="114" s="346" customFormat="1" spans="1:41">
      <c r="A114" s="771" t="s">
        <v>407</v>
      </c>
      <c r="B114" s="370">
        <v>318</v>
      </c>
      <c r="C114" s="772">
        <v>4</v>
      </c>
      <c r="D114" s="511"/>
      <c r="E114" s="370"/>
      <c r="F114" s="370"/>
      <c r="G114" s="370"/>
      <c r="H114" s="370"/>
      <c r="I114" s="370"/>
      <c r="J114" s="370"/>
      <c r="K114" s="370"/>
      <c r="L114" s="780">
        <v>20000</v>
      </c>
      <c r="M114" s="772"/>
      <c r="N114" s="772"/>
      <c r="O114" s="781"/>
      <c r="P114" s="772">
        <v>100</v>
      </c>
      <c r="Q114" s="370"/>
      <c r="R114" s="783" t="s">
        <v>1081</v>
      </c>
      <c r="S114" s="791"/>
      <c r="U114" s="726"/>
      <c r="V114" s="516" t="s">
        <v>1081</v>
      </c>
      <c r="AG114" s="800" t="s">
        <v>1029</v>
      </c>
      <c r="AJ114" s="65">
        <v>4</v>
      </c>
      <c r="AK114" s="500">
        <v>388888</v>
      </c>
      <c r="AL114" s="65" t="s">
        <v>1026</v>
      </c>
      <c r="AM114" s="65" t="s">
        <v>1028</v>
      </c>
      <c r="AN114" s="65"/>
      <c r="AO114" s="521">
        <v>75000</v>
      </c>
    </row>
    <row r="115" s="346" customFormat="1" spans="1:41">
      <c r="A115" s="771" t="s">
        <v>407</v>
      </c>
      <c r="B115" s="370">
        <v>318</v>
      </c>
      <c r="C115" s="772">
        <v>5</v>
      </c>
      <c r="D115" s="511"/>
      <c r="E115" s="370"/>
      <c r="F115" s="370"/>
      <c r="G115" s="370"/>
      <c r="H115" s="370"/>
      <c r="I115" s="370"/>
      <c r="J115" s="370"/>
      <c r="K115" s="370"/>
      <c r="L115" s="780">
        <v>50000</v>
      </c>
      <c r="M115" s="772"/>
      <c r="N115" s="772"/>
      <c r="O115" s="781"/>
      <c r="P115" s="772">
        <v>100</v>
      </c>
      <c r="Q115" s="370"/>
      <c r="R115" s="783" t="s">
        <v>1082</v>
      </c>
      <c r="S115" s="791"/>
      <c r="U115" s="726"/>
      <c r="V115" s="516" t="s">
        <v>1082</v>
      </c>
      <c r="AJ115" s="65">
        <v>5</v>
      </c>
      <c r="AK115" s="500">
        <v>588888</v>
      </c>
      <c r="AL115" s="797" t="s">
        <v>1031</v>
      </c>
      <c r="AM115" s="65" t="s">
        <v>1032</v>
      </c>
      <c r="AN115" s="65"/>
      <c r="AO115" s="521">
        <v>100750</v>
      </c>
    </row>
    <row r="116" s="346" customFormat="1" spans="1:41">
      <c r="A116" s="771" t="s">
        <v>407</v>
      </c>
      <c r="B116" s="370">
        <v>318</v>
      </c>
      <c r="C116" s="772">
        <v>6</v>
      </c>
      <c r="D116" s="511"/>
      <c r="E116" s="370"/>
      <c r="F116" s="370"/>
      <c r="G116" s="370"/>
      <c r="H116" s="370"/>
      <c r="I116" s="370"/>
      <c r="J116" s="370"/>
      <c r="K116" s="370"/>
      <c r="L116" s="780">
        <v>100000</v>
      </c>
      <c r="M116" s="772"/>
      <c r="N116" s="772"/>
      <c r="O116" s="781"/>
      <c r="P116" s="772">
        <v>100</v>
      </c>
      <c r="Q116" s="370"/>
      <c r="R116" s="783" t="s">
        <v>1083</v>
      </c>
      <c r="S116" s="791"/>
      <c r="U116" s="726"/>
      <c r="V116" s="516" t="s">
        <v>1083</v>
      </c>
      <c r="AJ116" s="65">
        <v>6</v>
      </c>
      <c r="AK116" s="500">
        <v>988888</v>
      </c>
      <c r="AL116" s="797" t="s">
        <v>1034</v>
      </c>
      <c r="AM116" s="65" t="s">
        <v>1035</v>
      </c>
      <c r="AN116" s="65"/>
      <c r="AO116" s="521">
        <v>145050</v>
      </c>
    </row>
    <row r="117" s="295" customFormat="1" ht="17.25" spans="1:41">
      <c r="A117" s="482" t="s">
        <v>407</v>
      </c>
      <c r="B117" s="371">
        <v>318</v>
      </c>
      <c r="C117" s="773">
        <v>7</v>
      </c>
      <c r="D117" s="774"/>
      <c r="E117" s="371"/>
      <c r="F117" s="371"/>
      <c r="G117" s="371"/>
      <c r="H117" s="371"/>
      <c r="I117" s="371"/>
      <c r="J117" s="371"/>
      <c r="K117" s="371"/>
      <c r="L117" s="650">
        <v>200000</v>
      </c>
      <c r="M117" s="773"/>
      <c r="N117" s="773"/>
      <c r="O117" s="782"/>
      <c r="P117" s="773">
        <v>100</v>
      </c>
      <c r="Q117" s="371"/>
      <c r="R117" s="792" t="s">
        <v>1084</v>
      </c>
      <c r="S117" s="793"/>
      <c r="U117" s="726"/>
      <c r="V117" s="612" t="s">
        <v>1084</v>
      </c>
      <c r="AJ117" s="67">
        <v>6</v>
      </c>
      <c r="AK117" s="801">
        <v>988888</v>
      </c>
      <c r="AL117" s="802" t="s">
        <v>1034</v>
      </c>
      <c r="AM117" s="67" t="s">
        <v>1035</v>
      </c>
      <c r="AN117" s="67"/>
      <c r="AO117" s="282">
        <v>145050</v>
      </c>
    </row>
    <row r="118" s="96" customFormat="1" spans="1:41">
      <c r="A118" s="478" t="s">
        <v>409</v>
      </c>
      <c r="B118" s="452">
        <v>319</v>
      </c>
      <c r="C118" s="767">
        <v>1</v>
      </c>
      <c r="D118" s="767"/>
      <c r="E118" s="767"/>
      <c r="F118" s="452"/>
      <c r="G118" s="452"/>
      <c r="H118" s="767"/>
      <c r="I118" s="767"/>
      <c r="J118" s="767"/>
      <c r="K118" s="767"/>
      <c r="L118" s="217">
        <v>3000</v>
      </c>
      <c r="M118" s="767"/>
      <c r="N118" s="767"/>
      <c r="O118" s="775"/>
      <c r="P118" s="767">
        <v>100</v>
      </c>
      <c r="Q118" s="452"/>
      <c r="R118" s="789" t="s">
        <v>1078</v>
      </c>
      <c r="S118" s="452"/>
      <c r="AJ118" s="65">
        <v>1</v>
      </c>
      <c r="AK118" s="500">
        <v>68888</v>
      </c>
      <c r="AL118" s="65" t="s">
        <v>1023</v>
      </c>
      <c r="AM118" s="65" t="s">
        <v>1024</v>
      </c>
      <c r="AN118" s="65"/>
      <c r="AO118" s="521">
        <v>65000</v>
      </c>
    </row>
    <row r="119" s="96" customFormat="1" spans="1:41">
      <c r="A119" s="478" t="s">
        <v>409</v>
      </c>
      <c r="B119" s="452">
        <v>319</v>
      </c>
      <c r="C119" s="767">
        <v>2</v>
      </c>
      <c r="D119" s="454"/>
      <c r="E119" s="452"/>
      <c r="F119" s="452"/>
      <c r="G119" s="452"/>
      <c r="H119" s="452"/>
      <c r="I119" s="452"/>
      <c r="J119" s="452"/>
      <c r="K119" s="452"/>
      <c r="L119" s="217">
        <v>6000</v>
      </c>
      <c r="M119" s="767"/>
      <c r="N119" s="767"/>
      <c r="O119" s="775"/>
      <c r="P119" s="767">
        <v>100</v>
      </c>
      <c r="Q119" s="452"/>
      <c r="R119" s="783" t="s">
        <v>1079</v>
      </c>
      <c r="S119" s="452"/>
      <c r="AJ119" s="65">
        <v>2</v>
      </c>
      <c r="AK119" s="500">
        <v>128888</v>
      </c>
      <c r="AL119" s="65" t="s">
        <v>1026</v>
      </c>
      <c r="AM119" s="65" t="s">
        <v>1024</v>
      </c>
      <c r="AN119" s="65"/>
      <c r="AO119" s="521">
        <v>65000</v>
      </c>
    </row>
    <row r="120" s="96" customFormat="1" spans="1:41">
      <c r="A120" s="478" t="s">
        <v>409</v>
      </c>
      <c r="B120" s="452">
        <v>319</v>
      </c>
      <c r="C120" s="767">
        <v>3</v>
      </c>
      <c r="D120" s="454"/>
      <c r="E120" s="452"/>
      <c r="F120" s="452"/>
      <c r="G120" s="452"/>
      <c r="H120" s="452"/>
      <c r="I120" s="452"/>
      <c r="J120" s="452"/>
      <c r="K120" s="452"/>
      <c r="L120" s="217">
        <v>10000</v>
      </c>
      <c r="M120" s="767"/>
      <c r="N120" s="767"/>
      <c r="O120" s="775"/>
      <c r="P120" s="767">
        <v>100</v>
      </c>
      <c r="Q120" s="452"/>
      <c r="R120" s="783" t="s">
        <v>1080</v>
      </c>
      <c r="S120" s="452"/>
      <c r="AJ120" s="65">
        <v>3</v>
      </c>
      <c r="AK120" s="500">
        <v>268888</v>
      </c>
      <c r="AL120" s="65" t="s">
        <v>1026</v>
      </c>
      <c r="AM120" s="65" t="s">
        <v>1028</v>
      </c>
      <c r="AN120" s="65"/>
      <c r="AO120" s="521">
        <v>75000</v>
      </c>
    </row>
    <row r="121" s="96" customFormat="1" spans="1:41">
      <c r="A121" s="478" t="s">
        <v>409</v>
      </c>
      <c r="B121" s="452">
        <v>319</v>
      </c>
      <c r="C121" s="767">
        <v>4</v>
      </c>
      <c r="D121" s="454"/>
      <c r="E121" s="452"/>
      <c r="F121" s="452"/>
      <c r="G121" s="452"/>
      <c r="H121" s="452"/>
      <c r="I121" s="452"/>
      <c r="J121" s="452"/>
      <c r="K121" s="452"/>
      <c r="L121" s="217">
        <v>20000</v>
      </c>
      <c r="M121" s="767"/>
      <c r="N121" s="767"/>
      <c r="O121" s="775"/>
      <c r="P121" s="767">
        <v>100</v>
      </c>
      <c r="Q121" s="452"/>
      <c r="R121" s="783" t="s">
        <v>1081</v>
      </c>
      <c r="S121" s="731"/>
      <c r="AG121" s="796" t="s">
        <v>1029</v>
      </c>
      <c r="AJ121" s="65">
        <v>4</v>
      </c>
      <c r="AK121" s="500">
        <v>388888</v>
      </c>
      <c r="AL121" s="65" t="s">
        <v>1026</v>
      </c>
      <c r="AM121" s="65" t="s">
        <v>1028</v>
      </c>
      <c r="AN121" s="65"/>
      <c r="AO121" s="521">
        <v>75000</v>
      </c>
    </row>
    <row r="122" s="96" customFormat="1" spans="1:41">
      <c r="A122" s="478" t="s">
        <v>409</v>
      </c>
      <c r="B122" s="452">
        <v>319</v>
      </c>
      <c r="C122" s="767">
        <v>5</v>
      </c>
      <c r="D122" s="454"/>
      <c r="E122" s="452"/>
      <c r="F122" s="452"/>
      <c r="G122" s="452"/>
      <c r="H122" s="452"/>
      <c r="I122" s="452"/>
      <c r="J122" s="452"/>
      <c r="K122" s="452"/>
      <c r="L122" s="217">
        <v>50000</v>
      </c>
      <c r="M122" s="767"/>
      <c r="N122" s="767"/>
      <c r="O122" s="775"/>
      <c r="P122" s="767">
        <v>100</v>
      </c>
      <c r="Q122" s="452"/>
      <c r="R122" s="783" t="s">
        <v>1082</v>
      </c>
      <c r="S122" s="731"/>
      <c r="AJ122" s="65">
        <v>5</v>
      </c>
      <c r="AK122" s="500">
        <v>588888</v>
      </c>
      <c r="AL122" s="797" t="s">
        <v>1031</v>
      </c>
      <c r="AM122" s="65" t="s">
        <v>1032</v>
      </c>
      <c r="AN122" s="65"/>
      <c r="AO122" s="521">
        <v>100750</v>
      </c>
    </row>
    <row r="123" s="96" customFormat="1" spans="1:41">
      <c r="A123" s="478" t="s">
        <v>409</v>
      </c>
      <c r="B123" s="452">
        <v>319</v>
      </c>
      <c r="C123" s="767">
        <v>6</v>
      </c>
      <c r="D123" s="454"/>
      <c r="E123" s="452"/>
      <c r="F123" s="452"/>
      <c r="G123" s="452"/>
      <c r="H123" s="452"/>
      <c r="I123" s="452"/>
      <c r="J123" s="452"/>
      <c r="K123" s="452"/>
      <c r="L123" s="217">
        <v>100000</v>
      </c>
      <c r="M123" s="767"/>
      <c r="N123" s="767"/>
      <c r="O123" s="775"/>
      <c r="P123" s="767">
        <v>100</v>
      </c>
      <c r="Q123" s="452"/>
      <c r="R123" s="783" t="s">
        <v>1083</v>
      </c>
      <c r="S123" s="731"/>
      <c r="AJ123" s="65">
        <v>6</v>
      </c>
      <c r="AK123" s="500">
        <v>988888</v>
      </c>
      <c r="AL123" s="797" t="s">
        <v>1034</v>
      </c>
      <c r="AM123" s="65" t="s">
        <v>1035</v>
      </c>
      <c r="AN123" s="65"/>
      <c r="AO123" s="521">
        <v>145050</v>
      </c>
    </row>
    <row r="124" s="96" customFormat="1" ht="17.25" spans="1:41">
      <c r="A124" s="478" t="s">
        <v>409</v>
      </c>
      <c r="B124" s="452">
        <v>319</v>
      </c>
      <c r="C124" s="767">
        <v>7</v>
      </c>
      <c r="D124" s="454"/>
      <c r="E124" s="452"/>
      <c r="F124" s="452"/>
      <c r="G124" s="452"/>
      <c r="H124" s="452"/>
      <c r="I124" s="452"/>
      <c r="J124" s="452"/>
      <c r="K124" s="452"/>
      <c r="L124" s="217">
        <v>200000</v>
      </c>
      <c r="M124" s="767"/>
      <c r="N124" s="767"/>
      <c r="O124" s="775"/>
      <c r="P124" s="767">
        <v>100</v>
      </c>
      <c r="Q124" s="452"/>
      <c r="R124" s="792" t="s">
        <v>1084</v>
      </c>
      <c r="S124" s="731"/>
      <c r="AJ124" s="65">
        <v>6</v>
      </c>
      <c r="AK124" s="500">
        <v>988888</v>
      </c>
      <c r="AL124" s="797" t="s">
        <v>1034</v>
      </c>
      <c r="AM124" s="65" t="s">
        <v>1035</v>
      </c>
      <c r="AN124" s="65"/>
      <c r="AO124" s="521">
        <v>145050</v>
      </c>
    </row>
    <row r="125" s="96" customFormat="1" spans="1:41">
      <c r="A125" s="478" t="s">
        <v>410</v>
      </c>
      <c r="B125" s="452">
        <v>320</v>
      </c>
      <c r="C125" s="767">
        <v>1</v>
      </c>
      <c r="D125" s="767"/>
      <c r="E125" s="767"/>
      <c r="F125" s="452"/>
      <c r="G125" s="452"/>
      <c r="H125" s="767"/>
      <c r="I125" s="767"/>
      <c r="J125" s="767"/>
      <c r="K125" s="767"/>
      <c r="L125" s="217">
        <v>3000</v>
      </c>
      <c r="M125" s="767"/>
      <c r="N125" s="767"/>
      <c r="O125" s="775"/>
      <c r="P125" s="767">
        <v>100</v>
      </c>
      <c r="Q125" s="452"/>
      <c r="R125" s="789" t="s">
        <v>1078</v>
      </c>
      <c r="S125" s="452"/>
      <c r="AJ125" s="65">
        <v>1</v>
      </c>
      <c r="AK125" s="500">
        <v>68888</v>
      </c>
      <c r="AL125" s="65" t="s">
        <v>1023</v>
      </c>
      <c r="AM125" s="65" t="s">
        <v>1024</v>
      </c>
      <c r="AN125" s="65"/>
      <c r="AO125" s="521">
        <v>65000</v>
      </c>
    </row>
    <row r="126" s="96" customFormat="1" spans="1:41">
      <c r="A126" s="478" t="s">
        <v>410</v>
      </c>
      <c r="B126" s="452">
        <v>320</v>
      </c>
      <c r="C126" s="767">
        <v>2</v>
      </c>
      <c r="D126" s="454"/>
      <c r="E126" s="452"/>
      <c r="F126" s="452"/>
      <c r="G126" s="452"/>
      <c r="H126" s="452"/>
      <c r="I126" s="452"/>
      <c r="J126" s="452"/>
      <c r="K126" s="452"/>
      <c r="L126" s="217">
        <v>6000</v>
      </c>
      <c r="M126" s="767"/>
      <c r="N126" s="767"/>
      <c r="O126" s="775"/>
      <c r="P126" s="767">
        <v>100</v>
      </c>
      <c r="Q126" s="452"/>
      <c r="R126" s="783" t="s">
        <v>1079</v>
      </c>
      <c r="S126" s="452"/>
      <c r="AJ126" s="65">
        <v>2</v>
      </c>
      <c r="AK126" s="500">
        <v>128888</v>
      </c>
      <c r="AL126" s="65" t="s">
        <v>1026</v>
      </c>
      <c r="AM126" s="65" t="s">
        <v>1024</v>
      </c>
      <c r="AN126" s="65"/>
      <c r="AO126" s="521">
        <v>65000</v>
      </c>
    </row>
    <row r="127" s="96" customFormat="1" spans="1:41">
      <c r="A127" s="478" t="s">
        <v>410</v>
      </c>
      <c r="B127" s="452">
        <v>320</v>
      </c>
      <c r="C127" s="767">
        <v>3</v>
      </c>
      <c r="D127" s="454"/>
      <c r="E127" s="452"/>
      <c r="F127" s="452"/>
      <c r="G127" s="452"/>
      <c r="H127" s="452"/>
      <c r="I127" s="452"/>
      <c r="J127" s="452"/>
      <c r="K127" s="452"/>
      <c r="L127" s="217">
        <v>10000</v>
      </c>
      <c r="M127" s="767"/>
      <c r="N127" s="767"/>
      <c r="O127" s="775"/>
      <c r="P127" s="767">
        <v>100</v>
      </c>
      <c r="Q127" s="452"/>
      <c r="R127" s="783" t="s">
        <v>1080</v>
      </c>
      <c r="S127" s="452"/>
      <c r="AJ127" s="65">
        <v>3</v>
      </c>
      <c r="AK127" s="500">
        <v>268888</v>
      </c>
      <c r="AL127" s="65" t="s">
        <v>1026</v>
      </c>
      <c r="AM127" s="65" t="s">
        <v>1028</v>
      </c>
      <c r="AN127" s="65"/>
      <c r="AO127" s="521">
        <v>75000</v>
      </c>
    </row>
    <row r="128" s="96" customFormat="1" spans="1:41">
      <c r="A128" s="478" t="s">
        <v>410</v>
      </c>
      <c r="B128" s="452">
        <v>320</v>
      </c>
      <c r="C128" s="767">
        <v>4</v>
      </c>
      <c r="D128" s="454"/>
      <c r="E128" s="452"/>
      <c r="F128" s="452"/>
      <c r="G128" s="452"/>
      <c r="H128" s="452"/>
      <c r="I128" s="452"/>
      <c r="J128" s="452"/>
      <c r="K128" s="452"/>
      <c r="L128" s="217">
        <v>20000</v>
      </c>
      <c r="M128" s="767"/>
      <c r="N128" s="767"/>
      <c r="O128" s="775"/>
      <c r="P128" s="767">
        <v>100</v>
      </c>
      <c r="Q128" s="452"/>
      <c r="R128" s="783" t="s">
        <v>1081</v>
      </c>
      <c r="S128" s="731"/>
      <c r="AG128" s="796" t="s">
        <v>1029</v>
      </c>
      <c r="AJ128" s="65">
        <v>4</v>
      </c>
      <c r="AK128" s="500">
        <v>388888</v>
      </c>
      <c r="AL128" s="65" t="s">
        <v>1026</v>
      </c>
      <c r="AM128" s="65" t="s">
        <v>1028</v>
      </c>
      <c r="AN128" s="65"/>
      <c r="AO128" s="521">
        <v>75000</v>
      </c>
    </row>
    <row r="129" s="96" customFormat="1" spans="1:41">
      <c r="A129" s="478" t="s">
        <v>410</v>
      </c>
      <c r="B129" s="452">
        <v>320</v>
      </c>
      <c r="C129" s="767">
        <v>5</v>
      </c>
      <c r="D129" s="454"/>
      <c r="E129" s="452"/>
      <c r="F129" s="452"/>
      <c r="G129" s="452"/>
      <c r="H129" s="452"/>
      <c r="I129" s="452"/>
      <c r="J129" s="452"/>
      <c r="K129" s="452"/>
      <c r="L129" s="217">
        <v>50000</v>
      </c>
      <c r="M129" s="767"/>
      <c r="N129" s="767"/>
      <c r="O129" s="775"/>
      <c r="P129" s="767">
        <v>100</v>
      </c>
      <c r="Q129" s="452"/>
      <c r="R129" s="783" t="s">
        <v>1082</v>
      </c>
      <c r="S129" s="731"/>
      <c r="AJ129" s="65">
        <v>5</v>
      </c>
      <c r="AK129" s="500">
        <v>588888</v>
      </c>
      <c r="AL129" s="797" t="s">
        <v>1031</v>
      </c>
      <c r="AM129" s="65" t="s">
        <v>1032</v>
      </c>
      <c r="AN129" s="65"/>
      <c r="AO129" s="521">
        <v>100750</v>
      </c>
    </row>
    <row r="130" s="96" customFormat="1" spans="1:41">
      <c r="A130" s="478" t="s">
        <v>410</v>
      </c>
      <c r="B130" s="452">
        <v>320</v>
      </c>
      <c r="C130" s="767">
        <v>6</v>
      </c>
      <c r="D130" s="454"/>
      <c r="E130" s="452"/>
      <c r="F130" s="452"/>
      <c r="G130" s="452"/>
      <c r="H130" s="452"/>
      <c r="I130" s="452"/>
      <c r="J130" s="452"/>
      <c r="K130" s="452"/>
      <c r="L130" s="217">
        <v>100000</v>
      </c>
      <c r="M130" s="767"/>
      <c r="N130" s="767"/>
      <c r="O130" s="775"/>
      <c r="P130" s="767">
        <v>100</v>
      </c>
      <c r="Q130" s="452"/>
      <c r="R130" s="783" t="s">
        <v>1083</v>
      </c>
      <c r="S130" s="731"/>
      <c r="AJ130" s="65">
        <v>6</v>
      </c>
      <c r="AK130" s="500">
        <v>988888</v>
      </c>
      <c r="AL130" s="797" t="s">
        <v>1034</v>
      </c>
      <c r="AM130" s="65" t="s">
        <v>1035</v>
      </c>
      <c r="AN130" s="65"/>
      <c r="AO130" s="521">
        <v>145050</v>
      </c>
    </row>
    <row r="131" s="96" customFormat="1" ht="17.25" spans="1:41">
      <c r="A131" s="478" t="s">
        <v>410</v>
      </c>
      <c r="B131" s="452">
        <v>320</v>
      </c>
      <c r="C131" s="767">
        <v>7</v>
      </c>
      <c r="D131" s="454"/>
      <c r="E131" s="452"/>
      <c r="F131" s="452"/>
      <c r="G131" s="452"/>
      <c r="H131" s="452"/>
      <c r="I131" s="452"/>
      <c r="J131" s="452"/>
      <c r="K131" s="452"/>
      <c r="L131" s="217">
        <v>200000</v>
      </c>
      <c r="M131" s="767"/>
      <c r="N131" s="767"/>
      <c r="O131" s="775"/>
      <c r="P131" s="767">
        <v>100</v>
      </c>
      <c r="Q131" s="452"/>
      <c r="R131" s="792" t="s">
        <v>1084</v>
      </c>
      <c r="S131" s="731"/>
      <c r="AJ131" s="65">
        <v>6</v>
      </c>
      <c r="AK131" s="500">
        <v>988888</v>
      </c>
      <c r="AL131" s="797" t="s">
        <v>1034</v>
      </c>
      <c r="AM131" s="65" t="s">
        <v>1035</v>
      </c>
      <c r="AN131" s="65"/>
      <c r="AO131" s="521">
        <v>145050</v>
      </c>
    </row>
    <row r="132" s="96" customFormat="1" spans="1:41">
      <c r="A132" s="478" t="s">
        <v>407</v>
      </c>
      <c r="B132" s="452">
        <v>357</v>
      </c>
      <c r="C132" s="767">
        <v>1</v>
      </c>
      <c r="D132" s="767"/>
      <c r="E132" s="767"/>
      <c r="F132" s="452"/>
      <c r="G132" s="452"/>
      <c r="H132" s="767"/>
      <c r="I132" s="767"/>
      <c r="J132" s="767"/>
      <c r="K132" s="767"/>
      <c r="L132" s="217">
        <v>3000</v>
      </c>
      <c r="M132" s="767"/>
      <c r="N132" s="767"/>
      <c r="O132" s="775"/>
      <c r="P132" s="767">
        <v>100</v>
      </c>
      <c r="Q132" s="452"/>
      <c r="R132" s="789" t="s">
        <v>1078</v>
      </c>
      <c r="S132" s="452"/>
      <c r="AJ132" s="65">
        <v>1</v>
      </c>
      <c r="AK132" s="500">
        <v>68888</v>
      </c>
      <c r="AL132" s="65" t="s">
        <v>1023</v>
      </c>
      <c r="AM132" s="65" t="s">
        <v>1024</v>
      </c>
      <c r="AN132" s="65"/>
      <c r="AO132" s="521">
        <v>65000</v>
      </c>
    </row>
    <row r="133" s="96" customFormat="1" spans="1:41">
      <c r="A133" s="478" t="s">
        <v>407</v>
      </c>
      <c r="B133" s="452">
        <v>357</v>
      </c>
      <c r="C133" s="767">
        <v>2</v>
      </c>
      <c r="D133" s="454"/>
      <c r="E133" s="452"/>
      <c r="F133" s="452"/>
      <c r="G133" s="452"/>
      <c r="H133" s="452"/>
      <c r="I133" s="452"/>
      <c r="J133" s="452"/>
      <c r="K133" s="452"/>
      <c r="L133" s="217">
        <v>6000</v>
      </c>
      <c r="M133" s="767"/>
      <c r="N133" s="767"/>
      <c r="O133" s="775"/>
      <c r="P133" s="767">
        <v>100</v>
      </c>
      <c r="Q133" s="452"/>
      <c r="R133" s="783" t="s">
        <v>1079</v>
      </c>
      <c r="S133" s="452"/>
      <c r="AJ133" s="65">
        <v>2</v>
      </c>
      <c r="AK133" s="500">
        <v>128888</v>
      </c>
      <c r="AL133" s="65" t="s">
        <v>1026</v>
      </c>
      <c r="AM133" s="65" t="s">
        <v>1024</v>
      </c>
      <c r="AN133" s="65"/>
      <c r="AO133" s="521">
        <v>65000</v>
      </c>
    </row>
    <row r="134" s="96" customFormat="1" spans="1:41">
      <c r="A134" s="478" t="s">
        <v>407</v>
      </c>
      <c r="B134" s="452">
        <v>357</v>
      </c>
      <c r="C134" s="767">
        <v>3</v>
      </c>
      <c r="D134" s="454"/>
      <c r="E134" s="452"/>
      <c r="F134" s="452"/>
      <c r="G134" s="452"/>
      <c r="H134" s="452"/>
      <c r="I134" s="452"/>
      <c r="J134" s="452"/>
      <c r="K134" s="452"/>
      <c r="L134" s="217">
        <v>10000</v>
      </c>
      <c r="M134" s="767"/>
      <c r="N134" s="767"/>
      <c r="O134" s="775"/>
      <c r="P134" s="767">
        <v>100</v>
      </c>
      <c r="Q134" s="452"/>
      <c r="R134" s="783" t="s">
        <v>1080</v>
      </c>
      <c r="S134" s="452"/>
      <c r="AJ134" s="65">
        <v>3</v>
      </c>
      <c r="AK134" s="500">
        <v>268888</v>
      </c>
      <c r="AL134" s="65" t="s">
        <v>1026</v>
      </c>
      <c r="AM134" s="65" t="s">
        <v>1028</v>
      </c>
      <c r="AN134" s="65"/>
      <c r="AO134" s="521">
        <v>75000</v>
      </c>
    </row>
    <row r="135" s="96" customFormat="1" spans="1:41">
      <c r="A135" s="478" t="s">
        <v>407</v>
      </c>
      <c r="B135" s="452">
        <v>357</v>
      </c>
      <c r="C135" s="767">
        <v>4</v>
      </c>
      <c r="D135" s="454"/>
      <c r="E135" s="452"/>
      <c r="F135" s="452"/>
      <c r="G135" s="452"/>
      <c r="H135" s="452"/>
      <c r="I135" s="452"/>
      <c r="J135" s="452"/>
      <c r="K135" s="452"/>
      <c r="L135" s="217">
        <v>20000</v>
      </c>
      <c r="M135" s="767"/>
      <c r="N135" s="767"/>
      <c r="O135" s="775"/>
      <c r="P135" s="767">
        <v>100</v>
      </c>
      <c r="Q135" s="452"/>
      <c r="R135" s="783" t="s">
        <v>1081</v>
      </c>
      <c r="S135" s="731"/>
      <c r="AG135" s="796" t="s">
        <v>1029</v>
      </c>
      <c r="AJ135" s="65">
        <v>4</v>
      </c>
      <c r="AK135" s="500">
        <v>388888</v>
      </c>
      <c r="AL135" s="65" t="s">
        <v>1026</v>
      </c>
      <c r="AM135" s="65" t="s">
        <v>1028</v>
      </c>
      <c r="AN135" s="65"/>
      <c r="AO135" s="521">
        <v>75000</v>
      </c>
    </row>
    <row r="136" s="96" customFormat="1" spans="1:41">
      <c r="A136" s="478" t="s">
        <v>407</v>
      </c>
      <c r="B136" s="452">
        <v>357</v>
      </c>
      <c r="C136" s="767">
        <v>5</v>
      </c>
      <c r="D136" s="454"/>
      <c r="E136" s="452"/>
      <c r="F136" s="452"/>
      <c r="G136" s="452"/>
      <c r="H136" s="452"/>
      <c r="I136" s="452"/>
      <c r="J136" s="452"/>
      <c r="K136" s="452"/>
      <c r="L136" s="217">
        <v>50000</v>
      </c>
      <c r="M136" s="767"/>
      <c r="N136" s="767"/>
      <c r="O136" s="775"/>
      <c r="P136" s="767">
        <v>100</v>
      </c>
      <c r="Q136" s="452"/>
      <c r="R136" s="783" t="s">
        <v>1082</v>
      </c>
      <c r="S136" s="731"/>
      <c r="AJ136" s="65">
        <v>5</v>
      </c>
      <c r="AK136" s="500">
        <v>588888</v>
      </c>
      <c r="AL136" s="797" t="s">
        <v>1031</v>
      </c>
      <c r="AM136" s="65" t="s">
        <v>1032</v>
      </c>
      <c r="AN136" s="65"/>
      <c r="AO136" s="521">
        <v>100750</v>
      </c>
    </row>
    <row r="137" s="96" customFormat="1" spans="1:41">
      <c r="A137" s="478" t="s">
        <v>407</v>
      </c>
      <c r="B137" s="452">
        <v>357</v>
      </c>
      <c r="C137" s="767">
        <v>6</v>
      </c>
      <c r="D137" s="454"/>
      <c r="E137" s="452"/>
      <c r="F137" s="452"/>
      <c r="G137" s="452"/>
      <c r="H137" s="452"/>
      <c r="I137" s="452"/>
      <c r="J137" s="452"/>
      <c r="K137" s="452"/>
      <c r="L137" s="217">
        <v>100000</v>
      </c>
      <c r="M137" s="767"/>
      <c r="N137" s="767"/>
      <c r="O137" s="775"/>
      <c r="P137" s="767">
        <v>100</v>
      </c>
      <c r="Q137" s="452"/>
      <c r="R137" s="783" t="s">
        <v>1083</v>
      </c>
      <c r="S137" s="731"/>
      <c r="AJ137" s="65">
        <v>6</v>
      </c>
      <c r="AK137" s="500">
        <v>988888</v>
      </c>
      <c r="AL137" s="797" t="s">
        <v>1034</v>
      </c>
      <c r="AM137" s="65" t="s">
        <v>1035</v>
      </c>
      <c r="AN137" s="65"/>
      <c r="AO137" s="521">
        <v>145050</v>
      </c>
    </row>
    <row r="138" s="96" customFormat="1" ht="17.25" spans="1:41">
      <c r="A138" s="478" t="s">
        <v>407</v>
      </c>
      <c r="B138" s="452">
        <v>357</v>
      </c>
      <c r="C138" s="767">
        <v>7</v>
      </c>
      <c r="D138" s="454"/>
      <c r="E138" s="452"/>
      <c r="F138" s="452"/>
      <c r="G138" s="452"/>
      <c r="H138" s="452"/>
      <c r="I138" s="452"/>
      <c r="J138" s="452"/>
      <c r="K138" s="452"/>
      <c r="L138" s="217">
        <v>200000</v>
      </c>
      <c r="M138" s="767"/>
      <c r="N138" s="767"/>
      <c r="O138" s="775"/>
      <c r="P138" s="767">
        <v>100</v>
      </c>
      <c r="Q138" s="452"/>
      <c r="R138" s="792" t="s">
        <v>1084</v>
      </c>
      <c r="S138" s="731"/>
      <c r="AJ138" s="65">
        <v>6</v>
      </c>
      <c r="AK138" s="500">
        <v>988888</v>
      </c>
      <c r="AL138" s="797" t="s">
        <v>1034</v>
      </c>
      <c r="AM138" s="65" t="s">
        <v>1035</v>
      </c>
      <c r="AN138" s="65"/>
      <c r="AO138" s="521">
        <v>145050</v>
      </c>
    </row>
    <row r="139" s="96" customFormat="1" spans="1:41">
      <c r="A139" s="478" t="s">
        <v>409</v>
      </c>
      <c r="B139" s="452">
        <v>358</v>
      </c>
      <c r="C139" s="767">
        <v>1</v>
      </c>
      <c r="D139" s="767"/>
      <c r="E139" s="767"/>
      <c r="F139" s="452"/>
      <c r="G139" s="452"/>
      <c r="H139" s="767"/>
      <c r="I139" s="767"/>
      <c r="J139" s="767"/>
      <c r="K139" s="767"/>
      <c r="L139" s="217">
        <v>3000</v>
      </c>
      <c r="M139" s="767"/>
      <c r="N139" s="767"/>
      <c r="O139" s="775"/>
      <c r="P139" s="767">
        <v>100</v>
      </c>
      <c r="Q139" s="452"/>
      <c r="R139" s="789" t="s">
        <v>1078</v>
      </c>
      <c r="S139" s="452"/>
      <c r="AJ139" s="65">
        <v>1</v>
      </c>
      <c r="AK139" s="500">
        <v>68888</v>
      </c>
      <c r="AL139" s="65" t="s">
        <v>1023</v>
      </c>
      <c r="AM139" s="65" t="s">
        <v>1024</v>
      </c>
      <c r="AN139" s="65"/>
      <c r="AO139" s="521">
        <v>65000</v>
      </c>
    </row>
    <row r="140" s="96" customFormat="1" spans="1:41">
      <c r="A140" s="478" t="s">
        <v>409</v>
      </c>
      <c r="B140" s="452">
        <v>358</v>
      </c>
      <c r="C140" s="767">
        <v>2</v>
      </c>
      <c r="D140" s="454"/>
      <c r="E140" s="452"/>
      <c r="F140" s="452"/>
      <c r="G140" s="452"/>
      <c r="H140" s="452"/>
      <c r="I140" s="452"/>
      <c r="J140" s="452"/>
      <c r="K140" s="452"/>
      <c r="L140" s="217">
        <v>6000</v>
      </c>
      <c r="M140" s="767"/>
      <c r="N140" s="767"/>
      <c r="O140" s="775"/>
      <c r="P140" s="767">
        <v>100</v>
      </c>
      <c r="Q140" s="452"/>
      <c r="R140" s="783" t="s">
        <v>1079</v>
      </c>
      <c r="S140" s="452"/>
      <c r="AJ140" s="65">
        <v>2</v>
      </c>
      <c r="AK140" s="500">
        <v>128888</v>
      </c>
      <c r="AL140" s="65" t="s">
        <v>1026</v>
      </c>
      <c r="AM140" s="65" t="s">
        <v>1024</v>
      </c>
      <c r="AN140" s="65"/>
      <c r="AO140" s="521">
        <v>65000</v>
      </c>
    </row>
    <row r="141" s="96" customFormat="1" spans="1:41">
      <c r="A141" s="478" t="s">
        <v>409</v>
      </c>
      <c r="B141" s="452">
        <v>358</v>
      </c>
      <c r="C141" s="767">
        <v>3</v>
      </c>
      <c r="D141" s="454"/>
      <c r="E141" s="452"/>
      <c r="F141" s="452"/>
      <c r="G141" s="452"/>
      <c r="H141" s="452"/>
      <c r="I141" s="452"/>
      <c r="J141" s="452"/>
      <c r="K141" s="452"/>
      <c r="L141" s="217">
        <v>10000</v>
      </c>
      <c r="M141" s="767"/>
      <c r="N141" s="767"/>
      <c r="O141" s="775"/>
      <c r="P141" s="767">
        <v>100</v>
      </c>
      <c r="Q141" s="452"/>
      <c r="R141" s="783" t="s">
        <v>1080</v>
      </c>
      <c r="S141" s="452"/>
      <c r="AJ141" s="65">
        <v>3</v>
      </c>
      <c r="AK141" s="500">
        <v>268888</v>
      </c>
      <c r="AL141" s="65" t="s">
        <v>1026</v>
      </c>
      <c r="AM141" s="65" t="s">
        <v>1028</v>
      </c>
      <c r="AN141" s="65"/>
      <c r="AO141" s="521">
        <v>75000</v>
      </c>
    </row>
    <row r="142" s="96" customFormat="1" spans="1:41">
      <c r="A142" s="478" t="s">
        <v>409</v>
      </c>
      <c r="B142" s="452">
        <v>358</v>
      </c>
      <c r="C142" s="767">
        <v>4</v>
      </c>
      <c r="D142" s="454"/>
      <c r="E142" s="452"/>
      <c r="F142" s="452"/>
      <c r="G142" s="452"/>
      <c r="H142" s="452"/>
      <c r="I142" s="452"/>
      <c r="J142" s="452"/>
      <c r="K142" s="452"/>
      <c r="L142" s="217">
        <v>20000</v>
      </c>
      <c r="M142" s="767"/>
      <c r="N142" s="767"/>
      <c r="O142" s="775"/>
      <c r="P142" s="767">
        <v>100</v>
      </c>
      <c r="Q142" s="452"/>
      <c r="R142" s="783" t="s">
        <v>1081</v>
      </c>
      <c r="S142" s="731"/>
      <c r="AG142" s="796" t="s">
        <v>1029</v>
      </c>
      <c r="AJ142" s="65">
        <v>4</v>
      </c>
      <c r="AK142" s="500">
        <v>388888</v>
      </c>
      <c r="AL142" s="65" t="s">
        <v>1026</v>
      </c>
      <c r="AM142" s="65" t="s">
        <v>1028</v>
      </c>
      <c r="AN142" s="65"/>
      <c r="AO142" s="521">
        <v>75000</v>
      </c>
    </row>
    <row r="143" s="96" customFormat="1" spans="1:41">
      <c r="A143" s="478" t="s">
        <v>409</v>
      </c>
      <c r="B143" s="452">
        <v>358</v>
      </c>
      <c r="C143" s="767">
        <v>5</v>
      </c>
      <c r="D143" s="454"/>
      <c r="E143" s="452"/>
      <c r="F143" s="452"/>
      <c r="G143" s="452"/>
      <c r="H143" s="452"/>
      <c r="I143" s="452"/>
      <c r="J143" s="452"/>
      <c r="K143" s="452"/>
      <c r="L143" s="217">
        <v>50000</v>
      </c>
      <c r="M143" s="767"/>
      <c r="N143" s="767"/>
      <c r="O143" s="775"/>
      <c r="P143" s="767">
        <v>100</v>
      </c>
      <c r="Q143" s="452"/>
      <c r="R143" s="783" t="s">
        <v>1082</v>
      </c>
      <c r="S143" s="731"/>
      <c r="AJ143" s="65">
        <v>5</v>
      </c>
      <c r="AK143" s="500">
        <v>588888</v>
      </c>
      <c r="AL143" s="797" t="s">
        <v>1031</v>
      </c>
      <c r="AM143" s="65" t="s">
        <v>1032</v>
      </c>
      <c r="AN143" s="65"/>
      <c r="AO143" s="521">
        <v>100750</v>
      </c>
    </row>
    <row r="144" s="96" customFormat="1" spans="1:41">
      <c r="A144" s="478" t="s">
        <v>409</v>
      </c>
      <c r="B144" s="452">
        <v>358</v>
      </c>
      <c r="C144" s="767">
        <v>6</v>
      </c>
      <c r="D144" s="454"/>
      <c r="E144" s="452"/>
      <c r="F144" s="452"/>
      <c r="G144" s="452"/>
      <c r="H144" s="452"/>
      <c r="I144" s="452"/>
      <c r="J144" s="452"/>
      <c r="K144" s="452"/>
      <c r="L144" s="217">
        <v>100000</v>
      </c>
      <c r="M144" s="767"/>
      <c r="N144" s="767"/>
      <c r="O144" s="775"/>
      <c r="P144" s="767">
        <v>100</v>
      </c>
      <c r="Q144" s="452"/>
      <c r="R144" s="783" t="s">
        <v>1083</v>
      </c>
      <c r="S144" s="731"/>
      <c r="AJ144" s="65">
        <v>6</v>
      </c>
      <c r="AK144" s="500">
        <v>988888</v>
      </c>
      <c r="AL144" s="797" t="s">
        <v>1034</v>
      </c>
      <c r="AM144" s="65" t="s">
        <v>1035</v>
      </c>
      <c r="AN144" s="65"/>
      <c r="AO144" s="521">
        <v>145050</v>
      </c>
    </row>
    <row r="145" s="96" customFormat="1" ht="17.25" spans="1:41">
      <c r="A145" s="478" t="s">
        <v>409</v>
      </c>
      <c r="B145" s="452">
        <v>358</v>
      </c>
      <c r="C145" s="767">
        <v>7</v>
      </c>
      <c r="D145" s="454"/>
      <c r="E145" s="452"/>
      <c r="F145" s="452"/>
      <c r="G145" s="452"/>
      <c r="H145" s="452"/>
      <c r="I145" s="452"/>
      <c r="J145" s="452"/>
      <c r="K145" s="452"/>
      <c r="L145" s="217">
        <v>200000</v>
      </c>
      <c r="M145" s="767"/>
      <c r="N145" s="767"/>
      <c r="O145" s="775"/>
      <c r="P145" s="767">
        <v>100</v>
      </c>
      <c r="Q145" s="452"/>
      <c r="R145" s="792" t="s">
        <v>1084</v>
      </c>
      <c r="S145" s="731"/>
      <c r="AJ145" s="65">
        <v>6</v>
      </c>
      <c r="AK145" s="500">
        <v>988888</v>
      </c>
      <c r="AL145" s="797" t="s">
        <v>1034</v>
      </c>
      <c r="AM145" s="65" t="s">
        <v>1035</v>
      </c>
      <c r="AN145" s="65"/>
      <c r="AO145" s="521">
        <v>145050</v>
      </c>
    </row>
    <row r="146" s="96" customFormat="1" spans="1:41">
      <c r="A146" s="478" t="s">
        <v>410</v>
      </c>
      <c r="B146" s="452">
        <v>359</v>
      </c>
      <c r="C146" s="767">
        <v>1</v>
      </c>
      <c r="D146" s="767"/>
      <c r="E146" s="767"/>
      <c r="F146" s="452"/>
      <c r="G146" s="452"/>
      <c r="H146" s="767"/>
      <c r="I146" s="767"/>
      <c r="J146" s="767"/>
      <c r="K146" s="767"/>
      <c r="L146" s="217">
        <v>3000</v>
      </c>
      <c r="M146" s="767"/>
      <c r="N146" s="767"/>
      <c r="O146" s="775"/>
      <c r="P146" s="767">
        <v>100</v>
      </c>
      <c r="Q146" s="452"/>
      <c r="R146" s="789" t="s">
        <v>1078</v>
      </c>
      <c r="S146" s="452"/>
      <c r="AJ146" s="65">
        <v>1</v>
      </c>
      <c r="AK146" s="500">
        <v>68888</v>
      </c>
      <c r="AL146" s="65" t="s">
        <v>1023</v>
      </c>
      <c r="AM146" s="65" t="s">
        <v>1024</v>
      </c>
      <c r="AN146" s="65"/>
      <c r="AO146" s="521">
        <v>65000</v>
      </c>
    </row>
    <row r="147" s="96" customFormat="1" spans="1:41">
      <c r="A147" s="478" t="s">
        <v>410</v>
      </c>
      <c r="B147" s="452">
        <v>359</v>
      </c>
      <c r="C147" s="767">
        <v>2</v>
      </c>
      <c r="D147" s="454"/>
      <c r="E147" s="452"/>
      <c r="F147" s="452"/>
      <c r="G147" s="452"/>
      <c r="H147" s="452"/>
      <c r="I147" s="452"/>
      <c r="J147" s="452"/>
      <c r="K147" s="452"/>
      <c r="L147" s="217">
        <v>6000</v>
      </c>
      <c r="M147" s="767"/>
      <c r="N147" s="767"/>
      <c r="O147" s="775"/>
      <c r="P147" s="767">
        <v>100</v>
      </c>
      <c r="Q147" s="452"/>
      <c r="R147" s="783" t="s">
        <v>1079</v>
      </c>
      <c r="S147" s="452"/>
      <c r="AJ147" s="65">
        <v>2</v>
      </c>
      <c r="AK147" s="500">
        <v>128888</v>
      </c>
      <c r="AL147" s="65" t="s">
        <v>1026</v>
      </c>
      <c r="AM147" s="65" t="s">
        <v>1024</v>
      </c>
      <c r="AN147" s="65"/>
      <c r="AO147" s="521">
        <v>65000</v>
      </c>
    </row>
    <row r="148" s="96" customFormat="1" spans="1:41">
      <c r="A148" s="478" t="s">
        <v>410</v>
      </c>
      <c r="B148" s="452">
        <v>359</v>
      </c>
      <c r="C148" s="767">
        <v>3</v>
      </c>
      <c r="D148" s="454"/>
      <c r="E148" s="452"/>
      <c r="F148" s="452"/>
      <c r="G148" s="452"/>
      <c r="H148" s="452"/>
      <c r="I148" s="452"/>
      <c r="J148" s="452"/>
      <c r="K148" s="452"/>
      <c r="L148" s="217">
        <v>10000</v>
      </c>
      <c r="M148" s="767"/>
      <c r="N148" s="767"/>
      <c r="O148" s="775"/>
      <c r="P148" s="767">
        <v>100</v>
      </c>
      <c r="Q148" s="452"/>
      <c r="R148" s="783" t="s">
        <v>1080</v>
      </c>
      <c r="S148" s="452"/>
      <c r="AJ148" s="65">
        <v>3</v>
      </c>
      <c r="AK148" s="500">
        <v>268888</v>
      </c>
      <c r="AL148" s="65" t="s">
        <v>1026</v>
      </c>
      <c r="AM148" s="65" t="s">
        <v>1028</v>
      </c>
      <c r="AN148" s="65"/>
      <c r="AO148" s="521">
        <v>75000</v>
      </c>
    </row>
    <row r="149" s="96" customFormat="1" spans="1:41">
      <c r="A149" s="478" t="s">
        <v>410</v>
      </c>
      <c r="B149" s="452">
        <v>359</v>
      </c>
      <c r="C149" s="767">
        <v>4</v>
      </c>
      <c r="D149" s="454"/>
      <c r="E149" s="452"/>
      <c r="F149" s="452"/>
      <c r="G149" s="452"/>
      <c r="H149" s="452"/>
      <c r="I149" s="452"/>
      <c r="J149" s="452"/>
      <c r="K149" s="452"/>
      <c r="L149" s="217">
        <v>20000</v>
      </c>
      <c r="M149" s="767"/>
      <c r="N149" s="767"/>
      <c r="O149" s="775"/>
      <c r="P149" s="767">
        <v>100</v>
      </c>
      <c r="Q149" s="452"/>
      <c r="R149" s="783" t="s">
        <v>1081</v>
      </c>
      <c r="S149" s="731"/>
      <c r="AG149" s="796" t="s">
        <v>1029</v>
      </c>
      <c r="AJ149" s="65">
        <v>4</v>
      </c>
      <c r="AK149" s="500">
        <v>388888</v>
      </c>
      <c r="AL149" s="65" t="s">
        <v>1026</v>
      </c>
      <c r="AM149" s="65" t="s">
        <v>1028</v>
      </c>
      <c r="AN149" s="65"/>
      <c r="AO149" s="521">
        <v>75000</v>
      </c>
    </row>
    <row r="150" s="96" customFormat="1" spans="1:41">
      <c r="A150" s="478" t="s">
        <v>410</v>
      </c>
      <c r="B150" s="452">
        <v>359</v>
      </c>
      <c r="C150" s="767">
        <v>5</v>
      </c>
      <c r="D150" s="454"/>
      <c r="E150" s="452"/>
      <c r="F150" s="452"/>
      <c r="G150" s="452"/>
      <c r="H150" s="452"/>
      <c r="I150" s="452"/>
      <c r="J150" s="452"/>
      <c r="K150" s="452"/>
      <c r="L150" s="217">
        <v>50000</v>
      </c>
      <c r="M150" s="767"/>
      <c r="N150" s="767"/>
      <c r="O150" s="775"/>
      <c r="P150" s="767">
        <v>100</v>
      </c>
      <c r="Q150" s="452"/>
      <c r="R150" s="783" t="s">
        <v>1082</v>
      </c>
      <c r="S150" s="731"/>
      <c r="AJ150" s="65">
        <v>5</v>
      </c>
      <c r="AK150" s="500">
        <v>588888</v>
      </c>
      <c r="AL150" s="797" t="s">
        <v>1031</v>
      </c>
      <c r="AM150" s="65" t="s">
        <v>1032</v>
      </c>
      <c r="AN150" s="65"/>
      <c r="AO150" s="521">
        <v>100750</v>
      </c>
    </row>
    <row r="151" s="96" customFormat="1" spans="1:41">
      <c r="A151" s="478" t="s">
        <v>410</v>
      </c>
      <c r="B151" s="452">
        <v>359</v>
      </c>
      <c r="C151" s="767">
        <v>6</v>
      </c>
      <c r="D151" s="454"/>
      <c r="E151" s="452"/>
      <c r="F151" s="452"/>
      <c r="G151" s="452"/>
      <c r="H151" s="452"/>
      <c r="I151" s="452"/>
      <c r="J151" s="452"/>
      <c r="K151" s="452"/>
      <c r="L151" s="217">
        <v>100000</v>
      </c>
      <c r="M151" s="767"/>
      <c r="N151" s="767"/>
      <c r="O151" s="775"/>
      <c r="P151" s="767">
        <v>100</v>
      </c>
      <c r="Q151" s="452"/>
      <c r="R151" s="783" t="s">
        <v>1083</v>
      </c>
      <c r="S151" s="731"/>
      <c r="AJ151" s="65">
        <v>6</v>
      </c>
      <c r="AK151" s="500">
        <v>988888</v>
      </c>
      <c r="AL151" s="797" t="s">
        <v>1034</v>
      </c>
      <c r="AM151" s="65" t="s">
        <v>1035</v>
      </c>
      <c r="AN151" s="65"/>
      <c r="AO151" s="521">
        <v>145050</v>
      </c>
    </row>
    <row r="152" s="96" customFormat="1" ht="17.25" spans="1:41">
      <c r="A152" s="478" t="s">
        <v>410</v>
      </c>
      <c r="B152" s="452">
        <v>359</v>
      </c>
      <c r="C152" s="767">
        <v>7</v>
      </c>
      <c r="D152" s="454"/>
      <c r="E152" s="452"/>
      <c r="F152" s="452"/>
      <c r="G152" s="452"/>
      <c r="H152" s="452"/>
      <c r="I152" s="452"/>
      <c r="J152" s="452"/>
      <c r="K152" s="452"/>
      <c r="L152" s="217">
        <v>200000</v>
      </c>
      <c r="M152" s="767"/>
      <c r="N152" s="767"/>
      <c r="O152" s="775"/>
      <c r="P152" s="767">
        <v>100</v>
      </c>
      <c r="Q152" s="452"/>
      <c r="R152" s="792" t="s">
        <v>1084</v>
      </c>
      <c r="S152" s="731"/>
      <c r="AJ152" s="65">
        <v>6</v>
      </c>
      <c r="AK152" s="500">
        <v>988888</v>
      </c>
      <c r="AL152" s="797" t="s">
        <v>1034</v>
      </c>
      <c r="AM152" s="65" t="s">
        <v>1035</v>
      </c>
      <c r="AN152" s="65"/>
      <c r="AO152" s="521">
        <v>145050</v>
      </c>
    </row>
    <row r="153" s="96" customFormat="1" spans="1:41">
      <c r="A153" s="60" t="s">
        <v>1059</v>
      </c>
      <c r="B153" s="60">
        <v>364</v>
      </c>
      <c r="C153" s="60">
        <v>1</v>
      </c>
      <c r="D153" s="60"/>
      <c r="E153" s="60"/>
      <c r="F153" s="60"/>
      <c r="G153" s="60"/>
      <c r="H153" s="60"/>
      <c r="I153" s="60"/>
      <c r="J153" s="60"/>
      <c r="K153" s="60"/>
      <c r="L153" s="60"/>
      <c r="M153" s="60"/>
      <c r="N153" s="60"/>
      <c r="O153" s="277">
        <v>21</v>
      </c>
      <c r="P153" s="60">
        <v>9</v>
      </c>
      <c r="Q153" s="277">
        <v>50</v>
      </c>
      <c r="R153" s="280" t="s">
        <v>1085</v>
      </c>
      <c r="S153" s="280"/>
      <c r="T153" s="280"/>
      <c r="U153" s="60"/>
      <c r="V153" s="60"/>
      <c r="W153" s="60"/>
      <c r="X153" s="60"/>
      <c r="Y153" s="60"/>
      <c r="Z153" s="60"/>
      <c r="AA153" s="60"/>
      <c r="AB153" s="60"/>
      <c r="AC153" s="60"/>
      <c r="AD153" s="60"/>
      <c r="AE153" s="60"/>
      <c r="AF153" s="60"/>
      <c r="AG153" s="60"/>
      <c r="AH153" s="60"/>
      <c r="AI153" s="60"/>
      <c r="AJ153" s="60"/>
      <c r="AK153" s="60"/>
      <c r="AL153" s="60"/>
      <c r="AM153" s="60"/>
      <c r="AN153" s="60"/>
      <c r="AO153" s="60"/>
    </row>
    <row r="154" s="96" customFormat="1" spans="1:41">
      <c r="A154" s="60" t="s">
        <v>1061</v>
      </c>
      <c r="B154" s="60">
        <v>364</v>
      </c>
      <c r="C154" s="60">
        <v>2</v>
      </c>
      <c r="D154" s="60"/>
      <c r="E154" s="60"/>
      <c r="F154" s="60"/>
      <c r="G154" s="60"/>
      <c r="H154" s="60"/>
      <c r="I154" s="60"/>
      <c r="J154" s="60"/>
      <c r="K154" s="60"/>
      <c r="L154" s="60"/>
      <c r="M154" s="60"/>
      <c r="N154" s="60"/>
      <c r="O154" s="277">
        <v>31</v>
      </c>
      <c r="P154" s="60">
        <v>9</v>
      </c>
      <c r="Q154" s="277">
        <v>30</v>
      </c>
      <c r="R154" s="280" t="s">
        <v>1085</v>
      </c>
      <c r="S154" s="280"/>
      <c r="T154" s="280"/>
      <c r="U154" s="60"/>
      <c r="V154" s="60"/>
      <c r="W154" s="60"/>
      <c r="X154" s="60"/>
      <c r="Y154" s="60"/>
      <c r="Z154" s="60"/>
      <c r="AA154" s="60"/>
      <c r="AB154" s="60"/>
      <c r="AC154" s="60"/>
      <c r="AD154" s="60"/>
      <c r="AE154" s="60"/>
      <c r="AF154" s="60"/>
      <c r="AG154" s="60"/>
      <c r="AH154" s="60"/>
      <c r="AI154" s="60"/>
      <c r="AJ154" s="60"/>
      <c r="AK154" s="60"/>
      <c r="AL154" s="60"/>
      <c r="AM154" s="60"/>
      <c r="AN154" s="60"/>
      <c r="AO154" s="60"/>
    </row>
    <row r="155" s="96" customFormat="1" spans="1:41">
      <c r="A155" s="60" t="s">
        <v>1063</v>
      </c>
      <c r="B155" s="60">
        <v>364</v>
      </c>
      <c r="C155" s="60">
        <v>3</v>
      </c>
      <c r="D155" s="60"/>
      <c r="E155" s="60"/>
      <c r="F155" s="60"/>
      <c r="G155" s="60"/>
      <c r="H155" s="60"/>
      <c r="I155" s="60"/>
      <c r="J155" s="60"/>
      <c r="K155" s="60"/>
      <c r="L155" s="60"/>
      <c r="M155" s="60"/>
      <c r="N155" s="60"/>
      <c r="O155" s="277">
        <v>41</v>
      </c>
      <c r="P155" s="60">
        <v>9</v>
      </c>
      <c r="Q155" s="277">
        <v>8</v>
      </c>
      <c r="R155" s="280" t="s">
        <v>1086</v>
      </c>
      <c r="S155" s="280"/>
      <c r="T155" s="280"/>
      <c r="U155" s="60"/>
      <c r="V155" s="60"/>
      <c r="W155" s="60"/>
      <c r="X155" s="60"/>
      <c r="Y155" s="60"/>
      <c r="Z155" s="60"/>
      <c r="AA155" s="60"/>
      <c r="AB155" s="60"/>
      <c r="AC155" s="60"/>
      <c r="AD155" s="60"/>
      <c r="AE155" s="60"/>
      <c r="AF155" s="60"/>
      <c r="AG155" s="60"/>
      <c r="AH155" s="60"/>
      <c r="AI155" s="60"/>
      <c r="AJ155" s="60"/>
      <c r="AK155" s="60"/>
      <c r="AL155" s="60"/>
      <c r="AM155" s="60"/>
      <c r="AN155" s="60"/>
      <c r="AO155" s="60"/>
    </row>
    <row r="156" s="295" customFormat="1" ht="17.25" spans="1:41">
      <c r="A156" s="281" t="s">
        <v>1065</v>
      </c>
      <c r="B156" s="281">
        <v>364</v>
      </c>
      <c r="C156" s="281">
        <v>4</v>
      </c>
      <c r="D156" s="281"/>
      <c r="E156" s="281"/>
      <c r="F156" s="281"/>
      <c r="G156" s="281"/>
      <c r="H156" s="281"/>
      <c r="I156" s="281"/>
      <c r="J156" s="281"/>
      <c r="K156" s="281"/>
      <c r="L156" s="281"/>
      <c r="M156" s="281"/>
      <c r="N156" s="281"/>
      <c r="O156" s="282">
        <v>51</v>
      </c>
      <c r="P156" s="281">
        <v>9</v>
      </c>
      <c r="Q156" s="282">
        <v>3</v>
      </c>
      <c r="R156" s="285" t="s">
        <v>1087</v>
      </c>
      <c r="S156" s="285"/>
      <c r="T156" s="285"/>
      <c r="U156" s="281"/>
      <c r="V156" s="281"/>
      <c r="W156" s="281"/>
      <c r="X156" s="281"/>
      <c r="Y156" s="281"/>
      <c r="Z156" s="281"/>
      <c r="AA156" s="281"/>
      <c r="AB156" s="281"/>
      <c r="AC156" s="281"/>
      <c r="AD156" s="281"/>
      <c r="AE156" s="281"/>
      <c r="AF156" s="281"/>
      <c r="AG156" s="281"/>
      <c r="AH156" s="281"/>
      <c r="AI156" s="281"/>
      <c r="AJ156" s="281"/>
      <c r="AK156" s="281"/>
      <c r="AL156" s="281"/>
      <c r="AM156" s="281"/>
      <c r="AN156" s="281"/>
      <c r="AO156" s="281"/>
    </row>
    <row r="157" s="96" customFormat="1" spans="1:41">
      <c r="A157" s="60" t="s">
        <v>462</v>
      </c>
      <c r="B157" s="60">
        <v>444</v>
      </c>
      <c r="C157" s="60">
        <v>1</v>
      </c>
      <c r="D157" s="60"/>
      <c r="E157" s="60"/>
      <c r="F157" s="60"/>
      <c r="G157" s="60"/>
      <c r="H157" s="60"/>
      <c r="I157" s="60"/>
      <c r="J157" s="60"/>
      <c r="K157" s="60"/>
      <c r="L157" s="60">
        <v>3000</v>
      </c>
      <c r="M157" s="60"/>
      <c r="N157" s="60"/>
      <c r="O157" s="277"/>
      <c r="P157" s="60">
        <v>100</v>
      </c>
      <c r="Q157" s="277"/>
      <c r="R157" s="280" t="s">
        <v>1088</v>
      </c>
      <c r="S157" s="280"/>
      <c r="T157" s="280"/>
      <c r="U157" s="60"/>
      <c r="V157" s="60"/>
      <c r="W157" s="60"/>
      <c r="X157" s="60"/>
      <c r="Y157" s="60"/>
      <c r="Z157" s="60"/>
      <c r="AA157" s="60"/>
      <c r="AB157" s="60"/>
      <c r="AC157" s="60"/>
      <c r="AD157" s="60"/>
      <c r="AE157" s="60"/>
      <c r="AF157" s="60"/>
      <c r="AG157" s="60"/>
      <c r="AH157" s="60"/>
      <c r="AI157" s="60"/>
      <c r="AJ157" s="60">
        <v>1</v>
      </c>
      <c r="AK157" s="60">
        <v>68888</v>
      </c>
      <c r="AL157" s="60" t="s">
        <v>1023</v>
      </c>
      <c r="AM157" s="60" t="s">
        <v>1024</v>
      </c>
      <c r="AN157" s="60"/>
      <c r="AO157" s="60">
        <v>65000</v>
      </c>
    </row>
    <row r="158" s="96" customFormat="1" spans="1:41">
      <c r="A158" s="60" t="s">
        <v>462</v>
      </c>
      <c r="B158" s="60">
        <v>444</v>
      </c>
      <c r="C158" s="60">
        <v>2</v>
      </c>
      <c r="D158" s="60"/>
      <c r="E158" s="60"/>
      <c r="F158" s="60"/>
      <c r="G158" s="60"/>
      <c r="H158" s="60"/>
      <c r="I158" s="60"/>
      <c r="J158" s="60"/>
      <c r="K158" s="60"/>
      <c r="L158" s="60">
        <v>6000</v>
      </c>
      <c r="M158" s="60"/>
      <c r="N158" s="60"/>
      <c r="O158" s="277"/>
      <c r="P158" s="60">
        <v>100</v>
      </c>
      <c r="Q158" s="277"/>
      <c r="R158" s="280" t="s">
        <v>1089</v>
      </c>
      <c r="S158" s="280"/>
      <c r="T158" s="280"/>
      <c r="U158" s="60"/>
      <c r="V158" s="60"/>
      <c r="W158" s="60"/>
      <c r="X158" s="60"/>
      <c r="Y158" s="60"/>
      <c r="Z158" s="60"/>
      <c r="AA158" s="60"/>
      <c r="AB158" s="60"/>
      <c r="AC158" s="60"/>
      <c r="AD158" s="60"/>
      <c r="AE158" s="60"/>
      <c r="AF158" s="60"/>
      <c r="AG158" s="60"/>
      <c r="AH158" s="60"/>
      <c r="AI158" s="60"/>
      <c r="AJ158" s="60">
        <v>2</v>
      </c>
      <c r="AK158" s="60">
        <v>128888</v>
      </c>
      <c r="AL158" s="60" t="s">
        <v>1026</v>
      </c>
      <c r="AM158" s="60" t="s">
        <v>1024</v>
      </c>
      <c r="AN158" s="60"/>
      <c r="AO158" s="60">
        <v>65000</v>
      </c>
    </row>
    <row r="159" s="96" customFormat="1" spans="1:41">
      <c r="A159" s="60" t="s">
        <v>462</v>
      </c>
      <c r="B159" s="60">
        <v>444</v>
      </c>
      <c r="C159" s="60">
        <v>3</v>
      </c>
      <c r="D159" s="60"/>
      <c r="E159" s="60"/>
      <c r="F159" s="60"/>
      <c r="G159" s="60"/>
      <c r="H159" s="60"/>
      <c r="I159" s="60"/>
      <c r="J159" s="60"/>
      <c r="K159" s="60"/>
      <c r="L159" s="60">
        <v>10000</v>
      </c>
      <c r="M159" s="60"/>
      <c r="N159" s="60"/>
      <c r="O159" s="277"/>
      <c r="P159" s="60">
        <v>100</v>
      </c>
      <c r="Q159" s="277"/>
      <c r="R159" s="280" t="s">
        <v>1090</v>
      </c>
      <c r="S159" s="280"/>
      <c r="T159" s="280"/>
      <c r="U159" s="60"/>
      <c r="V159" s="60"/>
      <c r="W159" s="60"/>
      <c r="X159" s="60"/>
      <c r="Y159" s="60"/>
      <c r="Z159" s="60"/>
      <c r="AA159" s="60"/>
      <c r="AB159" s="60"/>
      <c r="AC159" s="60"/>
      <c r="AD159" s="60"/>
      <c r="AE159" s="60"/>
      <c r="AF159" s="60"/>
      <c r="AG159" s="60"/>
      <c r="AH159" s="60"/>
      <c r="AI159" s="60"/>
      <c r="AJ159" s="60">
        <v>3</v>
      </c>
      <c r="AK159" s="60">
        <v>268888</v>
      </c>
      <c r="AL159" s="60" t="s">
        <v>1026</v>
      </c>
      <c r="AM159" s="60" t="s">
        <v>1028</v>
      </c>
      <c r="AN159" s="60"/>
      <c r="AO159" s="60">
        <v>75000</v>
      </c>
    </row>
    <row r="160" s="96" customFormat="1" spans="1:41">
      <c r="A160" s="60" t="s">
        <v>462</v>
      </c>
      <c r="B160" s="60">
        <v>444</v>
      </c>
      <c r="C160" s="60">
        <v>4</v>
      </c>
      <c r="D160" s="60"/>
      <c r="E160" s="60"/>
      <c r="F160" s="60"/>
      <c r="G160" s="60"/>
      <c r="H160" s="60"/>
      <c r="I160" s="60"/>
      <c r="J160" s="60"/>
      <c r="K160" s="60"/>
      <c r="L160" s="60">
        <v>20000</v>
      </c>
      <c r="M160" s="60"/>
      <c r="N160" s="60"/>
      <c r="O160" s="277"/>
      <c r="P160" s="60">
        <v>100</v>
      </c>
      <c r="Q160" s="277"/>
      <c r="R160" s="280" t="s">
        <v>1091</v>
      </c>
      <c r="S160" s="280"/>
      <c r="T160" s="280"/>
      <c r="U160" s="60"/>
      <c r="V160" s="60"/>
      <c r="W160" s="60"/>
      <c r="X160" s="60"/>
      <c r="Y160" s="60"/>
      <c r="Z160" s="60"/>
      <c r="AA160" s="60"/>
      <c r="AB160" s="60"/>
      <c r="AC160" s="60"/>
      <c r="AD160" s="60"/>
      <c r="AE160" s="60"/>
      <c r="AF160" s="60"/>
      <c r="AG160" s="60" t="s">
        <v>1029</v>
      </c>
      <c r="AH160" s="60"/>
      <c r="AI160" s="60"/>
      <c r="AJ160" s="60">
        <v>4</v>
      </c>
      <c r="AK160" s="60">
        <v>388888</v>
      </c>
      <c r="AL160" s="60" t="s">
        <v>1026</v>
      </c>
      <c r="AM160" s="60" t="s">
        <v>1028</v>
      </c>
      <c r="AN160" s="60"/>
      <c r="AO160" s="60">
        <v>75000</v>
      </c>
    </row>
    <row r="161" s="96" customFormat="1" spans="1:41">
      <c r="A161" s="60" t="s">
        <v>462</v>
      </c>
      <c r="B161" s="60">
        <v>444</v>
      </c>
      <c r="C161" s="60">
        <v>5</v>
      </c>
      <c r="D161" s="60"/>
      <c r="E161" s="60"/>
      <c r="F161" s="60"/>
      <c r="G161" s="60"/>
      <c r="H161" s="60"/>
      <c r="I161" s="60"/>
      <c r="J161" s="60"/>
      <c r="K161" s="60"/>
      <c r="L161" s="60">
        <v>50000</v>
      </c>
      <c r="M161" s="60"/>
      <c r="N161" s="60"/>
      <c r="O161" s="277"/>
      <c r="P161" s="60">
        <v>100</v>
      </c>
      <c r="Q161" s="277"/>
      <c r="R161" s="280" t="s">
        <v>1092</v>
      </c>
      <c r="S161" s="280"/>
      <c r="T161" s="280"/>
      <c r="U161" s="60"/>
      <c r="V161" s="60"/>
      <c r="W161" s="60"/>
      <c r="X161" s="60"/>
      <c r="Y161" s="60"/>
      <c r="Z161" s="60"/>
      <c r="AA161" s="60"/>
      <c r="AB161" s="60"/>
      <c r="AC161" s="60"/>
      <c r="AD161" s="60"/>
      <c r="AE161" s="60"/>
      <c r="AF161" s="60"/>
      <c r="AG161" s="60"/>
      <c r="AH161" s="60"/>
      <c r="AI161" s="60"/>
      <c r="AJ161" s="60">
        <v>5</v>
      </c>
      <c r="AK161" s="60">
        <v>588888</v>
      </c>
      <c r="AL161" s="60" t="s">
        <v>1031</v>
      </c>
      <c r="AM161" s="60" t="s">
        <v>1032</v>
      </c>
      <c r="AN161" s="60"/>
      <c r="AO161" s="60">
        <v>100750</v>
      </c>
    </row>
    <row r="162" s="96" customFormat="1" spans="1:41">
      <c r="A162" s="60" t="s">
        <v>462</v>
      </c>
      <c r="B162" s="60">
        <v>444</v>
      </c>
      <c r="C162" s="60">
        <v>6</v>
      </c>
      <c r="D162" s="60"/>
      <c r="E162" s="60"/>
      <c r="F162" s="60"/>
      <c r="G162" s="60"/>
      <c r="H162" s="60"/>
      <c r="I162" s="60"/>
      <c r="J162" s="60"/>
      <c r="K162" s="60"/>
      <c r="L162" s="60">
        <v>100000</v>
      </c>
      <c r="M162" s="60"/>
      <c r="N162" s="60"/>
      <c r="O162" s="277"/>
      <c r="P162" s="60">
        <v>100</v>
      </c>
      <c r="Q162" s="277"/>
      <c r="R162" s="280" t="s">
        <v>1093</v>
      </c>
      <c r="S162" s="280"/>
      <c r="T162" s="280"/>
      <c r="U162" s="60"/>
      <c r="V162" s="60"/>
      <c r="W162" s="60"/>
      <c r="X162" s="60"/>
      <c r="Y162" s="60"/>
      <c r="Z162" s="60"/>
      <c r="AA162" s="60"/>
      <c r="AB162" s="60"/>
      <c r="AC162" s="60"/>
      <c r="AD162" s="60"/>
      <c r="AE162" s="60"/>
      <c r="AF162" s="60"/>
      <c r="AG162" s="60"/>
      <c r="AH162" s="60"/>
      <c r="AI162" s="60"/>
      <c r="AJ162" s="60">
        <v>6</v>
      </c>
      <c r="AK162" s="60">
        <v>988888</v>
      </c>
      <c r="AL162" s="60" t="s">
        <v>1034</v>
      </c>
      <c r="AM162" s="60" t="s">
        <v>1035</v>
      </c>
      <c r="AN162" s="60"/>
      <c r="AO162" s="60">
        <v>145050</v>
      </c>
    </row>
    <row r="163" s="96" customFormat="1" spans="1:41">
      <c r="A163" s="60" t="s">
        <v>462</v>
      </c>
      <c r="B163" s="60">
        <v>444</v>
      </c>
      <c r="C163" s="60">
        <v>7</v>
      </c>
      <c r="D163" s="60"/>
      <c r="E163" s="60"/>
      <c r="F163" s="60"/>
      <c r="G163" s="60"/>
      <c r="H163" s="60"/>
      <c r="I163" s="60"/>
      <c r="J163" s="60"/>
      <c r="K163" s="60"/>
      <c r="L163" s="60">
        <v>200000</v>
      </c>
      <c r="M163" s="60"/>
      <c r="N163" s="60"/>
      <c r="O163" s="277"/>
      <c r="P163" s="60">
        <v>100</v>
      </c>
      <c r="Q163" s="277"/>
      <c r="R163" s="280" t="s">
        <v>1094</v>
      </c>
      <c r="S163" s="280"/>
      <c r="T163" s="280"/>
      <c r="U163" s="60"/>
      <c r="V163" s="60"/>
      <c r="W163" s="60"/>
      <c r="X163" s="60"/>
      <c r="Y163" s="60"/>
      <c r="Z163" s="60"/>
      <c r="AA163" s="60"/>
      <c r="AB163" s="60"/>
      <c r="AC163" s="60"/>
      <c r="AD163" s="60"/>
      <c r="AE163" s="60"/>
      <c r="AF163" s="60"/>
      <c r="AG163" s="60"/>
      <c r="AH163" s="60"/>
      <c r="AI163" s="60"/>
      <c r="AJ163" s="60">
        <v>6</v>
      </c>
      <c r="AK163" s="60">
        <v>988888</v>
      </c>
      <c r="AL163" s="60" t="s">
        <v>1034</v>
      </c>
      <c r="AM163" s="60" t="s">
        <v>1035</v>
      </c>
      <c r="AN163" s="60"/>
      <c r="AO163" s="60">
        <v>145050</v>
      </c>
    </row>
    <row r="164" s="96" customFormat="1" spans="1:41">
      <c r="A164" s="60" t="s">
        <v>463</v>
      </c>
      <c r="B164" s="60">
        <v>445</v>
      </c>
      <c r="C164" s="60">
        <v>1</v>
      </c>
      <c r="D164" s="60"/>
      <c r="E164" s="60"/>
      <c r="F164" s="60"/>
      <c r="G164" s="60"/>
      <c r="H164" s="60"/>
      <c r="I164" s="60"/>
      <c r="J164" s="60"/>
      <c r="K164" s="60"/>
      <c r="L164" s="60">
        <v>3000</v>
      </c>
      <c r="M164" s="60"/>
      <c r="N164" s="60"/>
      <c r="O164" s="277"/>
      <c r="P164" s="60">
        <v>100</v>
      </c>
      <c r="Q164" s="277"/>
      <c r="R164" s="280" t="s">
        <v>1088</v>
      </c>
      <c r="S164" s="280"/>
      <c r="T164" s="280"/>
      <c r="U164" s="60"/>
      <c r="V164" s="60"/>
      <c r="W164" s="60"/>
      <c r="X164" s="60"/>
      <c r="Y164" s="60"/>
      <c r="Z164" s="60"/>
      <c r="AA164" s="60"/>
      <c r="AB164" s="60"/>
      <c r="AC164" s="60"/>
      <c r="AD164" s="60"/>
      <c r="AE164" s="60"/>
      <c r="AF164" s="60"/>
      <c r="AG164" s="60"/>
      <c r="AH164" s="60"/>
      <c r="AI164" s="60"/>
      <c r="AJ164" s="60">
        <v>1</v>
      </c>
      <c r="AK164" s="60">
        <v>68888</v>
      </c>
      <c r="AL164" s="60" t="s">
        <v>1023</v>
      </c>
      <c r="AM164" s="60" t="s">
        <v>1024</v>
      </c>
      <c r="AN164" s="60"/>
      <c r="AO164" s="60">
        <v>65000</v>
      </c>
    </row>
    <row r="165" s="96" customFormat="1" spans="1:41">
      <c r="A165" s="60" t="s">
        <v>463</v>
      </c>
      <c r="B165" s="60">
        <v>445</v>
      </c>
      <c r="C165" s="60">
        <v>2</v>
      </c>
      <c r="D165" s="60"/>
      <c r="E165" s="60"/>
      <c r="F165" s="60"/>
      <c r="G165" s="60"/>
      <c r="H165" s="60"/>
      <c r="I165" s="60"/>
      <c r="J165" s="60"/>
      <c r="K165" s="60"/>
      <c r="L165" s="60">
        <v>6000</v>
      </c>
      <c r="M165" s="60"/>
      <c r="N165" s="60"/>
      <c r="O165" s="277"/>
      <c r="P165" s="60">
        <v>100</v>
      </c>
      <c r="Q165" s="277"/>
      <c r="R165" s="280" t="s">
        <v>1089</v>
      </c>
      <c r="S165" s="280"/>
      <c r="T165" s="280"/>
      <c r="U165" s="60"/>
      <c r="V165" s="60"/>
      <c r="W165" s="60"/>
      <c r="X165" s="60"/>
      <c r="Y165" s="60"/>
      <c r="Z165" s="60"/>
      <c r="AA165" s="60"/>
      <c r="AB165" s="60"/>
      <c r="AC165" s="60"/>
      <c r="AD165" s="60"/>
      <c r="AE165" s="60"/>
      <c r="AF165" s="60"/>
      <c r="AG165" s="60"/>
      <c r="AH165" s="60"/>
      <c r="AI165" s="60"/>
      <c r="AJ165" s="60">
        <v>2</v>
      </c>
      <c r="AK165" s="60">
        <v>128888</v>
      </c>
      <c r="AL165" s="60" t="s">
        <v>1026</v>
      </c>
      <c r="AM165" s="60" t="s">
        <v>1024</v>
      </c>
      <c r="AN165" s="60"/>
      <c r="AO165" s="60">
        <v>65000</v>
      </c>
    </row>
    <row r="166" s="96" customFormat="1" spans="1:41">
      <c r="A166" s="60" t="s">
        <v>463</v>
      </c>
      <c r="B166" s="60">
        <v>445</v>
      </c>
      <c r="C166" s="60">
        <v>3</v>
      </c>
      <c r="D166" s="60"/>
      <c r="E166" s="60"/>
      <c r="F166" s="60"/>
      <c r="G166" s="60"/>
      <c r="H166" s="60"/>
      <c r="I166" s="60"/>
      <c r="J166" s="60"/>
      <c r="K166" s="60"/>
      <c r="L166" s="60">
        <v>10000</v>
      </c>
      <c r="M166" s="60"/>
      <c r="N166" s="60"/>
      <c r="O166" s="277"/>
      <c r="P166" s="60">
        <v>100</v>
      </c>
      <c r="Q166" s="277"/>
      <c r="R166" s="280" t="s">
        <v>1090</v>
      </c>
      <c r="S166" s="280"/>
      <c r="T166" s="280"/>
      <c r="U166" s="60"/>
      <c r="V166" s="60"/>
      <c r="W166" s="60"/>
      <c r="X166" s="60"/>
      <c r="Y166" s="60"/>
      <c r="Z166" s="60"/>
      <c r="AA166" s="60"/>
      <c r="AB166" s="60"/>
      <c r="AC166" s="60"/>
      <c r="AD166" s="60"/>
      <c r="AE166" s="60"/>
      <c r="AF166" s="60"/>
      <c r="AG166" s="60"/>
      <c r="AH166" s="60"/>
      <c r="AI166" s="60"/>
      <c r="AJ166" s="60">
        <v>3</v>
      </c>
      <c r="AK166" s="60">
        <v>268888</v>
      </c>
      <c r="AL166" s="60" t="s">
        <v>1026</v>
      </c>
      <c r="AM166" s="60" t="s">
        <v>1028</v>
      </c>
      <c r="AN166" s="60"/>
      <c r="AO166" s="60">
        <v>75000</v>
      </c>
    </row>
    <row r="167" s="96" customFormat="1" spans="1:41">
      <c r="A167" s="60" t="s">
        <v>463</v>
      </c>
      <c r="B167" s="60">
        <v>445</v>
      </c>
      <c r="C167" s="60">
        <v>4</v>
      </c>
      <c r="D167" s="60"/>
      <c r="E167" s="60"/>
      <c r="F167" s="60"/>
      <c r="G167" s="60"/>
      <c r="H167" s="60"/>
      <c r="I167" s="60"/>
      <c r="J167" s="60"/>
      <c r="K167" s="60"/>
      <c r="L167" s="60">
        <v>20000</v>
      </c>
      <c r="M167" s="60"/>
      <c r="N167" s="60"/>
      <c r="O167" s="277"/>
      <c r="P167" s="60">
        <v>100</v>
      </c>
      <c r="Q167" s="277"/>
      <c r="R167" s="280" t="s">
        <v>1091</v>
      </c>
      <c r="S167" s="280"/>
      <c r="T167" s="280"/>
      <c r="U167" s="60"/>
      <c r="V167" s="60"/>
      <c r="W167" s="60"/>
      <c r="X167" s="60"/>
      <c r="Y167" s="60"/>
      <c r="Z167" s="60"/>
      <c r="AA167" s="60"/>
      <c r="AB167" s="60"/>
      <c r="AC167" s="60"/>
      <c r="AD167" s="60"/>
      <c r="AE167" s="60"/>
      <c r="AF167" s="60"/>
      <c r="AG167" s="60" t="s">
        <v>1029</v>
      </c>
      <c r="AH167" s="60"/>
      <c r="AI167" s="60"/>
      <c r="AJ167" s="60">
        <v>4</v>
      </c>
      <c r="AK167" s="60">
        <v>388888</v>
      </c>
      <c r="AL167" s="60" t="s">
        <v>1026</v>
      </c>
      <c r="AM167" s="60" t="s">
        <v>1028</v>
      </c>
      <c r="AN167" s="60"/>
      <c r="AO167" s="60">
        <v>75000</v>
      </c>
    </row>
    <row r="168" s="96" customFormat="1" spans="1:41">
      <c r="A168" s="60" t="s">
        <v>463</v>
      </c>
      <c r="B168" s="60">
        <v>445</v>
      </c>
      <c r="C168" s="60">
        <v>5</v>
      </c>
      <c r="D168" s="60"/>
      <c r="E168" s="60"/>
      <c r="F168" s="60"/>
      <c r="G168" s="60"/>
      <c r="H168" s="60"/>
      <c r="I168" s="60"/>
      <c r="J168" s="60"/>
      <c r="K168" s="60"/>
      <c r="L168" s="60">
        <v>50000</v>
      </c>
      <c r="M168" s="60"/>
      <c r="N168" s="60"/>
      <c r="O168" s="277"/>
      <c r="P168" s="60">
        <v>100</v>
      </c>
      <c r="Q168" s="277"/>
      <c r="R168" s="280" t="s">
        <v>1092</v>
      </c>
      <c r="S168" s="280"/>
      <c r="T168" s="280"/>
      <c r="U168" s="60"/>
      <c r="V168" s="60"/>
      <c r="W168" s="60"/>
      <c r="X168" s="60"/>
      <c r="Y168" s="60"/>
      <c r="Z168" s="60"/>
      <c r="AA168" s="60"/>
      <c r="AB168" s="60"/>
      <c r="AC168" s="60"/>
      <c r="AD168" s="60"/>
      <c r="AE168" s="60"/>
      <c r="AF168" s="60"/>
      <c r="AG168" s="60"/>
      <c r="AH168" s="60"/>
      <c r="AI168" s="60"/>
      <c r="AJ168" s="60">
        <v>5</v>
      </c>
      <c r="AK168" s="60">
        <v>588888</v>
      </c>
      <c r="AL168" s="60" t="s">
        <v>1031</v>
      </c>
      <c r="AM168" s="60" t="s">
        <v>1032</v>
      </c>
      <c r="AN168" s="60"/>
      <c r="AO168" s="60">
        <v>100750</v>
      </c>
    </row>
    <row r="169" s="96" customFormat="1" spans="1:41">
      <c r="A169" s="60" t="s">
        <v>463</v>
      </c>
      <c r="B169" s="60">
        <v>445</v>
      </c>
      <c r="C169" s="60">
        <v>6</v>
      </c>
      <c r="D169" s="60"/>
      <c r="E169" s="60"/>
      <c r="F169" s="60"/>
      <c r="G169" s="60"/>
      <c r="H169" s="60"/>
      <c r="I169" s="60"/>
      <c r="J169" s="60"/>
      <c r="K169" s="60"/>
      <c r="L169" s="60">
        <v>100000</v>
      </c>
      <c r="M169" s="60"/>
      <c r="N169" s="60"/>
      <c r="O169" s="277"/>
      <c r="P169" s="60">
        <v>100</v>
      </c>
      <c r="Q169" s="277"/>
      <c r="R169" s="280" t="s">
        <v>1093</v>
      </c>
      <c r="S169" s="280"/>
      <c r="T169" s="280"/>
      <c r="U169" s="60"/>
      <c r="V169" s="60"/>
      <c r="W169" s="60"/>
      <c r="X169" s="60"/>
      <c r="Y169" s="60"/>
      <c r="Z169" s="60"/>
      <c r="AA169" s="60"/>
      <c r="AB169" s="60"/>
      <c r="AC169" s="60"/>
      <c r="AD169" s="60"/>
      <c r="AE169" s="60"/>
      <c r="AF169" s="60"/>
      <c r="AG169" s="60"/>
      <c r="AH169" s="60"/>
      <c r="AI169" s="60"/>
      <c r="AJ169" s="60">
        <v>6</v>
      </c>
      <c r="AK169" s="60">
        <v>988888</v>
      </c>
      <c r="AL169" s="60" t="s">
        <v>1034</v>
      </c>
      <c r="AM169" s="60" t="s">
        <v>1035</v>
      </c>
      <c r="AN169" s="60"/>
      <c r="AO169" s="60">
        <v>145050</v>
      </c>
    </row>
    <row r="170" s="96" customFormat="1" spans="1:41">
      <c r="A170" s="60" t="s">
        <v>463</v>
      </c>
      <c r="B170" s="60">
        <v>445</v>
      </c>
      <c r="C170" s="60">
        <v>7</v>
      </c>
      <c r="D170" s="60"/>
      <c r="E170" s="60"/>
      <c r="F170" s="60"/>
      <c r="G170" s="60"/>
      <c r="H170" s="60"/>
      <c r="I170" s="60"/>
      <c r="J170" s="60"/>
      <c r="K170" s="60"/>
      <c r="L170" s="60">
        <v>200000</v>
      </c>
      <c r="M170" s="60"/>
      <c r="N170" s="60"/>
      <c r="O170" s="277"/>
      <c r="P170" s="60">
        <v>100</v>
      </c>
      <c r="Q170" s="277"/>
      <c r="R170" s="280" t="s">
        <v>1094</v>
      </c>
      <c r="S170" s="280"/>
      <c r="T170" s="280"/>
      <c r="U170" s="60"/>
      <c r="V170" s="60"/>
      <c r="W170" s="60"/>
      <c r="X170" s="60"/>
      <c r="Y170" s="60"/>
      <c r="Z170" s="60"/>
      <c r="AA170" s="60"/>
      <c r="AB170" s="60"/>
      <c r="AC170" s="60"/>
      <c r="AD170" s="60"/>
      <c r="AE170" s="60"/>
      <c r="AF170" s="60"/>
      <c r="AG170" s="60"/>
      <c r="AH170" s="60"/>
      <c r="AI170" s="60"/>
      <c r="AJ170" s="60">
        <v>6</v>
      </c>
      <c r="AK170" s="60">
        <v>988888</v>
      </c>
      <c r="AL170" s="60" t="s">
        <v>1034</v>
      </c>
      <c r="AM170" s="60" t="s">
        <v>1035</v>
      </c>
      <c r="AN170" s="60"/>
      <c r="AO170" s="60">
        <v>145050</v>
      </c>
    </row>
    <row r="171" s="96" customFormat="1" spans="1:41">
      <c r="A171" s="60" t="s">
        <v>464</v>
      </c>
      <c r="B171" s="60">
        <v>446</v>
      </c>
      <c r="C171" s="60">
        <v>1</v>
      </c>
      <c r="D171" s="60"/>
      <c r="E171" s="60"/>
      <c r="F171" s="60"/>
      <c r="G171" s="60"/>
      <c r="H171" s="60"/>
      <c r="I171" s="60"/>
      <c r="J171" s="60"/>
      <c r="K171" s="60"/>
      <c r="L171" s="60">
        <v>3000</v>
      </c>
      <c r="M171" s="60"/>
      <c r="N171" s="60"/>
      <c r="O171" s="277"/>
      <c r="P171" s="60">
        <v>100</v>
      </c>
      <c r="Q171" s="277"/>
      <c r="R171" s="280" t="s">
        <v>1088</v>
      </c>
      <c r="S171" s="280"/>
      <c r="T171" s="280"/>
      <c r="U171" s="60"/>
      <c r="V171" s="60"/>
      <c r="W171" s="60"/>
      <c r="X171" s="60"/>
      <c r="Y171" s="60"/>
      <c r="Z171" s="60"/>
      <c r="AA171" s="60"/>
      <c r="AB171" s="60"/>
      <c r="AC171" s="60"/>
      <c r="AD171" s="60"/>
      <c r="AE171" s="60"/>
      <c r="AF171" s="60"/>
      <c r="AG171" s="60"/>
      <c r="AH171" s="60"/>
      <c r="AI171" s="60"/>
      <c r="AJ171" s="60">
        <v>1</v>
      </c>
      <c r="AK171" s="60">
        <v>68888</v>
      </c>
      <c r="AL171" s="60" t="s">
        <v>1023</v>
      </c>
      <c r="AM171" s="60" t="s">
        <v>1024</v>
      </c>
      <c r="AN171" s="60"/>
      <c r="AO171" s="60">
        <v>65000</v>
      </c>
    </row>
    <row r="172" s="96" customFormat="1" spans="1:41">
      <c r="A172" s="60" t="s">
        <v>464</v>
      </c>
      <c r="B172" s="60">
        <v>446</v>
      </c>
      <c r="C172" s="60">
        <v>2</v>
      </c>
      <c r="D172" s="60"/>
      <c r="E172" s="60"/>
      <c r="F172" s="60"/>
      <c r="G172" s="60"/>
      <c r="H172" s="60"/>
      <c r="I172" s="60"/>
      <c r="J172" s="60"/>
      <c r="K172" s="60"/>
      <c r="L172" s="60">
        <v>6000</v>
      </c>
      <c r="M172" s="60"/>
      <c r="N172" s="60"/>
      <c r="O172" s="277"/>
      <c r="P172" s="60">
        <v>100</v>
      </c>
      <c r="Q172" s="277"/>
      <c r="R172" s="280" t="s">
        <v>1089</v>
      </c>
      <c r="S172" s="280"/>
      <c r="T172" s="280"/>
      <c r="U172" s="60"/>
      <c r="V172" s="60"/>
      <c r="W172" s="60"/>
      <c r="X172" s="60"/>
      <c r="Y172" s="60"/>
      <c r="Z172" s="60"/>
      <c r="AA172" s="60"/>
      <c r="AB172" s="60"/>
      <c r="AC172" s="60"/>
      <c r="AD172" s="60"/>
      <c r="AE172" s="60"/>
      <c r="AF172" s="60"/>
      <c r="AG172" s="60"/>
      <c r="AH172" s="60"/>
      <c r="AI172" s="60"/>
      <c r="AJ172" s="60">
        <v>2</v>
      </c>
      <c r="AK172" s="60">
        <v>128888</v>
      </c>
      <c r="AL172" s="60" t="s">
        <v>1026</v>
      </c>
      <c r="AM172" s="60" t="s">
        <v>1024</v>
      </c>
      <c r="AN172" s="60"/>
      <c r="AO172" s="60">
        <v>65000</v>
      </c>
    </row>
    <row r="173" s="96" customFormat="1" spans="1:41">
      <c r="A173" s="60" t="s">
        <v>464</v>
      </c>
      <c r="B173" s="60">
        <v>446</v>
      </c>
      <c r="C173" s="60">
        <v>3</v>
      </c>
      <c r="D173" s="60"/>
      <c r="E173" s="60"/>
      <c r="F173" s="60"/>
      <c r="G173" s="60"/>
      <c r="H173" s="60"/>
      <c r="I173" s="60"/>
      <c r="J173" s="60"/>
      <c r="K173" s="60"/>
      <c r="L173" s="60">
        <v>10000</v>
      </c>
      <c r="M173" s="60"/>
      <c r="N173" s="60"/>
      <c r="O173" s="277"/>
      <c r="P173" s="60">
        <v>100</v>
      </c>
      <c r="Q173" s="277"/>
      <c r="R173" s="280" t="s">
        <v>1090</v>
      </c>
      <c r="S173" s="280"/>
      <c r="T173" s="280"/>
      <c r="U173" s="60"/>
      <c r="V173" s="60"/>
      <c r="W173" s="60"/>
      <c r="X173" s="60"/>
      <c r="Y173" s="60"/>
      <c r="Z173" s="60"/>
      <c r="AA173" s="60"/>
      <c r="AB173" s="60"/>
      <c r="AC173" s="60"/>
      <c r="AD173" s="60"/>
      <c r="AE173" s="60"/>
      <c r="AF173" s="60"/>
      <c r="AG173" s="60"/>
      <c r="AH173" s="60"/>
      <c r="AI173" s="60"/>
      <c r="AJ173" s="60">
        <v>3</v>
      </c>
      <c r="AK173" s="60">
        <v>268888</v>
      </c>
      <c r="AL173" s="60" t="s">
        <v>1026</v>
      </c>
      <c r="AM173" s="60" t="s">
        <v>1028</v>
      </c>
      <c r="AN173" s="60"/>
      <c r="AO173" s="60">
        <v>75000</v>
      </c>
    </row>
    <row r="174" s="96" customFormat="1" spans="1:41">
      <c r="A174" s="60" t="s">
        <v>464</v>
      </c>
      <c r="B174" s="60">
        <v>446</v>
      </c>
      <c r="C174" s="60">
        <v>4</v>
      </c>
      <c r="D174" s="60"/>
      <c r="E174" s="60"/>
      <c r="F174" s="60"/>
      <c r="G174" s="60"/>
      <c r="H174" s="60"/>
      <c r="I174" s="60"/>
      <c r="J174" s="60"/>
      <c r="K174" s="60"/>
      <c r="L174" s="60">
        <v>20000</v>
      </c>
      <c r="M174" s="60"/>
      <c r="N174" s="60"/>
      <c r="O174" s="277"/>
      <c r="P174" s="60">
        <v>100</v>
      </c>
      <c r="Q174" s="277"/>
      <c r="R174" s="280" t="s">
        <v>1091</v>
      </c>
      <c r="S174" s="280"/>
      <c r="T174" s="280"/>
      <c r="U174" s="60"/>
      <c r="V174" s="60"/>
      <c r="W174" s="60"/>
      <c r="X174" s="60"/>
      <c r="Y174" s="60"/>
      <c r="Z174" s="60"/>
      <c r="AA174" s="60"/>
      <c r="AB174" s="60"/>
      <c r="AC174" s="60"/>
      <c r="AD174" s="60"/>
      <c r="AE174" s="60"/>
      <c r="AF174" s="60"/>
      <c r="AG174" s="60" t="s">
        <v>1029</v>
      </c>
      <c r="AH174" s="60"/>
      <c r="AI174" s="60"/>
      <c r="AJ174" s="60">
        <v>4</v>
      </c>
      <c r="AK174" s="60">
        <v>388888</v>
      </c>
      <c r="AL174" s="60" t="s">
        <v>1026</v>
      </c>
      <c r="AM174" s="60" t="s">
        <v>1028</v>
      </c>
      <c r="AN174" s="60"/>
      <c r="AO174" s="60">
        <v>75000</v>
      </c>
    </row>
    <row r="175" s="96" customFormat="1" spans="1:41">
      <c r="A175" s="60" t="s">
        <v>464</v>
      </c>
      <c r="B175" s="60">
        <v>446</v>
      </c>
      <c r="C175" s="60">
        <v>5</v>
      </c>
      <c r="D175" s="60"/>
      <c r="E175" s="60"/>
      <c r="F175" s="60"/>
      <c r="G175" s="60"/>
      <c r="H175" s="60"/>
      <c r="I175" s="60"/>
      <c r="J175" s="60"/>
      <c r="K175" s="60"/>
      <c r="L175" s="60">
        <v>50000</v>
      </c>
      <c r="M175" s="60"/>
      <c r="N175" s="60"/>
      <c r="O175" s="277"/>
      <c r="P175" s="60">
        <v>100</v>
      </c>
      <c r="Q175" s="277"/>
      <c r="R175" s="280" t="s">
        <v>1092</v>
      </c>
      <c r="S175" s="280"/>
      <c r="T175" s="280"/>
      <c r="U175" s="60"/>
      <c r="V175" s="60"/>
      <c r="W175" s="60"/>
      <c r="X175" s="60"/>
      <c r="Y175" s="60"/>
      <c r="Z175" s="60"/>
      <c r="AA175" s="60"/>
      <c r="AB175" s="60"/>
      <c r="AC175" s="60"/>
      <c r="AD175" s="60"/>
      <c r="AE175" s="60"/>
      <c r="AF175" s="60"/>
      <c r="AG175" s="60"/>
      <c r="AH175" s="60"/>
      <c r="AI175" s="60"/>
      <c r="AJ175" s="60">
        <v>5</v>
      </c>
      <c r="AK175" s="60">
        <v>588888</v>
      </c>
      <c r="AL175" s="60" t="s">
        <v>1031</v>
      </c>
      <c r="AM175" s="60" t="s">
        <v>1032</v>
      </c>
      <c r="AN175" s="60"/>
      <c r="AO175" s="60">
        <v>100750</v>
      </c>
    </row>
    <row r="176" s="96" customFormat="1" spans="1:41">
      <c r="A176" s="60" t="s">
        <v>464</v>
      </c>
      <c r="B176" s="60">
        <v>446</v>
      </c>
      <c r="C176" s="60">
        <v>6</v>
      </c>
      <c r="D176" s="60"/>
      <c r="E176" s="60"/>
      <c r="F176" s="60"/>
      <c r="G176" s="60"/>
      <c r="H176" s="60"/>
      <c r="I176" s="60"/>
      <c r="J176" s="60"/>
      <c r="K176" s="60"/>
      <c r="L176" s="60">
        <v>100000</v>
      </c>
      <c r="M176" s="60"/>
      <c r="N176" s="60"/>
      <c r="O176" s="277"/>
      <c r="P176" s="60">
        <v>100</v>
      </c>
      <c r="Q176" s="277"/>
      <c r="R176" s="280" t="s">
        <v>1093</v>
      </c>
      <c r="S176" s="280"/>
      <c r="T176" s="280"/>
      <c r="U176" s="60"/>
      <c r="V176" s="60"/>
      <c r="W176" s="60"/>
      <c r="X176" s="60"/>
      <c r="Y176" s="60"/>
      <c r="Z176" s="60"/>
      <c r="AA176" s="60"/>
      <c r="AB176" s="60"/>
      <c r="AC176" s="60"/>
      <c r="AD176" s="60"/>
      <c r="AE176" s="60"/>
      <c r="AF176" s="60"/>
      <c r="AG176" s="60"/>
      <c r="AH176" s="60"/>
      <c r="AI176" s="60"/>
      <c r="AJ176" s="60">
        <v>6</v>
      </c>
      <c r="AK176" s="60">
        <v>988888</v>
      </c>
      <c r="AL176" s="60" t="s">
        <v>1034</v>
      </c>
      <c r="AM176" s="60" t="s">
        <v>1035</v>
      </c>
      <c r="AN176" s="60"/>
      <c r="AO176" s="60">
        <v>145050</v>
      </c>
    </row>
    <row r="177" s="96" customFormat="1" spans="1:41">
      <c r="A177" s="60" t="s">
        <v>464</v>
      </c>
      <c r="B177" s="60">
        <v>446</v>
      </c>
      <c r="C177" s="60">
        <v>7</v>
      </c>
      <c r="D177" s="60"/>
      <c r="E177" s="60"/>
      <c r="F177" s="60"/>
      <c r="G177" s="60"/>
      <c r="H177" s="60"/>
      <c r="I177" s="60"/>
      <c r="J177" s="60"/>
      <c r="K177" s="60"/>
      <c r="L177" s="60">
        <v>200000</v>
      </c>
      <c r="M177" s="60"/>
      <c r="N177" s="60"/>
      <c r="O177" s="277"/>
      <c r="P177" s="60">
        <v>100</v>
      </c>
      <c r="Q177" s="277"/>
      <c r="R177" s="280" t="s">
        <v>1094</v>
      </c>
      <c r="S177" s="280"/>
      <c r="T177" s="280"/>
      <c r="U177" s="60"/>
      <c r="V177" s="60"/>
      <c r="W177" s="60"/>
      <c r="X177" s="60"/>
      <c r="Y177" s="60"/>
      <c r="Z177" s="60"/>
      <c r="AA177" s="60"/>
      <c r="AB177" s="60"/>
      <c r="AC177" s="60"/>
      <c r="AD177" s="60"/>
      <c r="AE177" s="60"/>
      <c r="AF177" s="60"/>
      <c r="AG177" s="60"/>
      <c r="AH177" s="60"/>
      <c r="AI177" s="60"/>
      <c r="AJ177" s="60">
        <v>6</v>
      </c>
      <c r="AK177" s="60">
        <v>988888</v>
      </c>
      <c r="AL177" s="60" t="s">
        <v>1034</v>
      </c>
      <c r="AM177" s="60" t="s">
        <v>1035</v>
      </c>
      <c r="AN177" s="60"/>
      <c r="AO177" s="60">
        <v>145050</v>
      </c>
    </row>
    <row r="178" s="96" customFormat="1" spans="1:41">
      <c r="A178" s="60" t="s">
        <v>462</v>
      </c>
      <c r="B178" s="60">
        <v>452</v>
      </c>
      <c r="C178" s="60">
        <v>1</v>
      </c>
      <c r="D178" s="60"/>
      <c r="E178" s="60"/>
      <c r="F178" s="60"/>
      <c r="G178" s="60"/>
      <c r="H178" s="60"/>
      <c r="I178" s="60"/>
      <c r="J178" s="60"/>
      <c r="K178" s="60"/>
      <c r="L178" s="60">
        <v>3000</v>
      </c>
      <c r="M178" s="60"/>
      <c r="N178" s="60"/>
      <c r="O178" s="277"/>
      <c r="P178" s="60">
        <v>100</v>
      </c>
      <c r="Q178" s="277"/>
      <c r="R178" s="280" t="s">
        <v>1088</v>
      </c>
      <c r="S178" s="280"/>
      <c r="T178" s="280"/>
      <c r="U178" s="60"/>
      <c r="V178" s="60"/>
      <c r="W178" s="60"/>
      <c r="X178" s="60"/>
      <c r="Y178" s="60"/>
      <c r="Z178" s="60"/>
      <c r="AA178" s="60"/>
      <c r="AB178" s="60"/>
      <c r="AC178" s="60"/>
      <c r="AD178" s="60"/>
      <c r="AE178" s="60"/>
      <c r="AF178" s="60"/>
      <c r="AG178" s="60"/>
      <c r="AH178" s="60"/>
      <c r="AI178" s="60"/>
      <c r="AJ178" s="60">
        <v>1</v>
      </c>
      <c r="AK178" s="60">
        <v>68888</v>
      </c>
      <c r="AL178" s="60" t="s">
        <v>1023</v>
      </c>
      <c r="AM178" s="60" t="s">
        <v>1024</v>
      </c>
      <c r="AN178" s="60"/>
      <c r="AO178" s="60">
        <v>65000</v>
      </c>
    </row>
    <row r="179" s="96" customFormat="1" spans="1:41">
      <c r="A179" s="60" t="s">
        <v>462</v>
      </c>
      <c r="B179" s="60">
        <v>452</v>
      </c>
      <c r="C179" s="60">
        <v>2</v>
      </c>
      <c r="D179" s="60"/>
      <c r="E179" s="60"/>
      <c r="F179" s="60"/>
      <c r="G179" s="60"/>
      <c r="H179" s="60"/>
      <c r="I179" s="60"/>
      <c r="J179" s="60"/>
      <c r="K179" s="60"/>
      <c r="L179" s="60">
        <v>6000</v>
      </c>
      <c r="M179" s="60"/>
      <c r="N179" s="60"/>
      <c r="O179" s="277"/>
      <c r="P179" s="60">
        <v>100</v>
      </c>
      <c r="Q179" s="277"/>
      <c r="R179" s="280" t="s">
        <v>1089</v>
      </c>
      <c r="S179" s="280"/>
      <c r="T179" s="280"/>
      <c r="U179" s="60"/>
      <c r="V179" s="60"/>
      <c r="W179" s="60"/>
      <c r="X179" s="60"/>
      <c r="Y179" s="60"/>
      <c r="Z179" s="60"/>
      <c r="AA179" s="60"/>
      <c r="AB179" s="60"/>
      <c r="AC179" s="60"/>
      <c r="AD179" s="60"/>
      <c r="AE179" s="60"/>
      <c r="AF179" s="60"/>
      <c r="AG179" s="60"/>
      <c r="AH179" s="60"/>
      <c r="AI179" s="60"/>
      <c r="AJ179" s="60">
        <v>2</v>
      </c>
      <c r="AK179" s="60">
        <v>128888</v>
      </c>
      <c r="AL179" s="60" t="s">
        <v>1026</v>
      </c>
      <c r="AM179" s="60" t="s">
        <v>1024</v>
      </c>
      <c r="AN179" s="60"/>
      <c r="AO179" s="60">
        <v>65000</v>
      </c>
    </row>
    <row r="180" s="96" customFormat="1" spans="1:41">
      <c r="A180" s="60" t="s">
        <v>462</v>
      </c>
      <c r="B180" s="60">
        <v>452</v>
      </c>
      <c r="C180" s="60">
        <v>3</v>
      </c>
      <c r="D180" s="60"/>
      <c r="E180" s="60"/>
      <c r="F180" s="60"/>
      <c r="G180" s="60"/>
      <c r="H180" s="60"/>
      <c r="I180" s="60"/>
      <c r="J180" s="60"/>
      <c r="K180" s="60"/>
      <c r="L180" s="60">
        <v>10000</v>
      </c>
      <c r="M180" s="60"/>
      <c r="N180" s="60"/>
      <c r="O180" s="277"/>
      <c r="P180" s="60">
        <v>100</v>
      </c>
      <c r="Q180" s="277"/>
      <c r="R180" s="280" t="s">
        <v>1090</v>
      </c>
      <c r="S180" s="280"/>
      <c r="T180" s="280"/>
      <c r="U180" s="60"/>
      <c r="V180" s="60"/>
      <c r="W180" s="60"/>
      <c r="X180" s="60"/>
      <c r="Y180" s="60"/>
      <c r="Z180" s="60"/>
      <c r="AA180" s="60"/>
      <c r="AB180" s="60"/>
      <c r="AC180" s="60"/>
      <c r="AD180" s="60"/>
      <c r="AE180" s="60"/>
      <c r="AF180" s="60"/>
      <c r="AG180" s="60"/>
      <c r="AH180" s="60"/>
      <c r="AI180" s="60"/>
      <c r="AJ180" s="60">
        <v>3</v>
      </c>
      <c r="AK180" s="60">
        <v>268888</v>
      </c>
      <c r="AL180" s="60" t="s">
        <v>1026</v>
      </c>
      <c r="AM180" s="60" t="s">
        <v>1028</v>
      </c>
      <c r="AN180" s="60"/>
      <c r="AO180" s="60">
        <v>75000</v>
      </c>
    </row>
    <row r="181" s="96" customFormat="1" spans="1:41">
      <c r="A181" s="60" t="s">
        <v>462</v>
      </c>
      <c r="B181" s="60">
        <v>452</v>
      </c>
      <c r="C181" s="60">
        <v>4</v>
      </c>
      <c r="D181" s="60"/>
      <c r="E181" s="60"/>
      <c r="F181" s="60"/>
      <c r="G181" s="60"/>
      <c r="H181" s="60"/>
      <c r="I181" s="60"/>
      <c r="J181" s="60"/>
      <c r="K181" s="60"/>
      <c r="L181" s="60">
        <v>20000</v>
      </c>
      <c r="M181" s="60"/>
      <c r="N181" s="60"/>
      <c r="O181" s="277"/>
      <c r="P181" s="60">
        <v>100</v>
      </c>
      <c r="Q181" s="277"/>
      <c r="R181" s="280" t="s">
        <v>1091</v>
      </c>
      <c r="S181" s="280"/>
      <c r="T181" s="280"/>
      <c r="U181" s="60"/>
      <c r="V181" s="60"/>
      <c r="W181" s="60"/>
      <c r="X181" s="60"/>
      <c r="Y181" s="60"/>
      <c r="Z181" s="60"/>
      <c r="AA181" s="60"/>
      <c r="AB181" s="60"/>
      <c r="AC181" s="60"/>
      <c r="AD181" s="60"/>
      <c r="AE181" s="60"/>
      <c r="AF181" s="60"/>
      <c r="AG181" s="60" t="s">
        <v>1029</v>
      </c>
      <c r="AH181" s="60"/>
      <c r="AI181" s="60"/>
      <c r="AJ181" s="60">
        <v>4</v>
      </c>
      <c r="AK181" s="60">
        <v>388888</v>
      </c>
      <c r="AL181" s="60" t="s">
        <v>1026</v>
      </c>
      <c r="AM181" s="60" t="s">
        <v>1028</v>
      </c>
      <c r="AN181" s="60"/>
      <c r="AO181" s="60">
        <v>75000</v>
      </c>
    </row>
    <row r="182" s="96" customFormat="1" spans="1:41">
      <c r="A182" s="60" t="s">
        <v>462</v>
      </c>
      <c r="B182" s="60">
        <v>452</v>
      </c>
      <c r="C182" s="60">
        <v>5</v>
      </c>
      <c r="D182" s="60"/>
      <c r="E182" s="60"/>
      <c r="F182" s="60"/>
      <c r="G182" s="60"/>
      <c r="H182" s="60"/>
      <c r="I182" s="60"/>
      <c r="J182" s="60"/>
      <c r="K182" s="60"/>
      <c r="L182" s="60">
        <v>50000</v>
      </c>
      <c r="M182" s="60"/>
      <c r="N182" s="60"/>
      <c r="O182" s="277"/>
      <c r="P182" s="60">
        <v>100</v>
      </c>
      <c r="Q182" s="277"/>
      <c r="R182" s="280" t="s">
        <v>1092</v>
      </c>
      <c r="S182" s="280"/>
      <c r="T182" s="280"/>
      <c r="U182" s="60"/>
      <c r="V182" s="60"/>
      <c r="W182" s="60"/>
      <c r="X182" s="60"/>
      <c r="Y182" s="60"/>
      <c r="Z182" s="60"/>
      <c r="AA182" s="60"/>
      <c r="AB182" s="60"/>
      <c r="AC182" s="60"/>
      <c r="AD182" s="60"/>
      <c r="AE182" s="60"/>
      <c r="AF182" s="60"/>
      <c r="AG182" s="60"/>
      <c r="AH182" s="60"/>
      <c r="AI182" s="60"/>
      <c r="AJ182" s="60">
        <v>5</v>
      </c>
      <c r="AK182" s="60">
        <v>588888</v>
      </c>
      <c r="AL182" s="60" t="s">
        <v>1031</v>
      </c>
      <c r="AM182" s="60" t="s">
        <v>1032</v>
      </c>
      <c r="AN182" s="60"/>
      <c r="AO182" s="60">
        <v>100750</v>
      </c>
    </row>
    <row r="183" s="96" customFormat="1" spans="1:41">
      <c r="A183" s="60" t="s">
        <v>462</v>
      </c>
      <c r="B183" s="60">
        <v>452</v>
      </c>
      <c r="C183" s="60">
        <v>6</v>
      </c>
      <c r="D183" s="60"/>
      <c r="E183" s="60"/>
      <c r="F183" s="60"/>
      <c r="G183" s="60"/>
      <c r="H183" s="60"/>
      <c r="I183" s="60"/>
      <c r="J183" s="60"/>
      <c r="K183" s="60"/>
      <c r="L183" s="60">
        <v>100000</v>
      </c>
      <c r="M183" s="60"/>
      <c r="N183" s="60"/>
      <c r="O183" s="277"/>
      <c r="P183" s="60">
        <v>100</v>
      </c>
      <c r="Q183" s="277"/>
      <c r="R183" s="280" t="s">
        <v>1093</v>
      </c>
      <c r="S183" s="280"/>
      <c r="T183" s="280"/>
      <c r="U183" s="60"/>
      <c r="V183" s="60"/>
      <c r="W183" s="60"/>
      <c r="X183" s="60"/>
      <c r="Y183" s="60"/>
      <c r="Z183" s="60"/>
      <c r="AA183" s="60"/>
      <c r="AB183" s="60"/>
      <c r="AC183" s="60"/>
      <c r="AD183" s="60"/>
      <c r="AE183" s="60"/>
      <c r="AF183" s="60"/>
      <c r="AG183" s="60"/>
      <c r="AH183" s="60"/>
      <c r="AI183" s="60"/>
      <c r="AJ183" s="60">
        <v>6</v>
      </c>
      <c r="AK183" s="60">
        <v>988888</v>
      </c>
      <c r="AL183" s="60" t="s">
        <v>1034</v>
      </c>
      <c r="AM183" s="60" t="s">
        <v>1035</v>
      </c>
      <c r="AN183" s="60"/>
      <c r="AO183" s="60">
        <v>145050</v>
      </c>
    </row>
    <row r="184" s="96" customFormat="1" spans="1:41">
      <c r="A184" s="60" t="s">
        <v>462</v>
      </c>
      <c r="B184" s="60">
        <v>452</v>
      </c>
      <c r="C184" s="60">
        <v>7</v>
      </c>
      <c r="D184" s="60"/>
      <c r="E184" s="60"/>
      <c r="F184" s="60"/>
      <c r="G184" s="60"/>
      <c r="H184" s="60"/>
      <c r="I184" s="60"/>
      <c r="J184" s="60"/>
      <c r="K184" s="60"/>
      <c r="L184" s="60">
        <v>200000</v>
      </c>
      <c r="M184" s="60"/>
      <c r="N184" s="60"/>
      <c r="O184" s="277"/>
      <c r="P184" s="60">
        <v>100</v>
      </c>
      <c r="Q184" s="277"/>
      <c r="R184" s="280" t="s">
        <v>1094</v>
      </c>
      <c r="S184" s="280"/>
      <c r="T184" s="280"/>
      <c r="U184" s="60"/>
      <c r="V184" s="60"/>
      <c r="W184" s="60"/>
      <c r="X184" s="60"/>
      <c r="Y184" s="60"/>
      <c r="Z184" s="60"/>
      <c r="AA184" s="60"/>
      <c r="AB184" s="60"/>
      <c r="AC184" s="60"/>
      <c r="AD184" s="60"/>
      <c r="AE184" s="60"/>
      <c r="AF184" s="60"/>
      <c r="AG184" s="60"/>
      <c r="AH184" s="60"/>
      <c r="AI184" s="60"/>
      <c r="AJ184" s="60">
        <v>6</v>
      </c>
      <c r="AK184" s="60">
        <v>988888</v>
      </c>
      <c r="AL184" s="60" t="s">
        <v>1034</v>
      </c>
      <c r="AM184" s="60" t="s">
        <v>1035</v>
      </c>
      <c r="AN184" s="60"/>
      <c r="AO184" s="60">
        <v>145050</v>
      </c>
    </row>
    <row r="185" s="96" customFormat="1" spans="1:41">
      <c r="A185" s="60" t="s">
        <v>463</v>
      </c>
      <c r="B185" s="60">
        <v>453</v>
      </c>
      <c r="C185" s="60">
        <v>1</v>
      </c>
      <c r="D185" s="60"/>
      <c r="E185" s="60"/>
      <c r="F185" s="60"/>
      <c r="G185" s="60"/>
      <c r="H185" s="60"/>
      <c r="I185" s="60"/>
      <c r="J185" s="60"/>
      <c r="K185" s="60"/>
      <c r="L185" s="60">
        <v>3000</v>
      </c>
      <c r="M185" s="60"/>
      <c r="N185" s="60"/>
      <c r="O185" s="277"/>
      <c r="P185" s="60">
        <v>100</v>
      </c>
      <c r="Q185" s="277"/>
      <c r="R185" s="280" t="s">
        <v>1088</v>
      </c>
      <c r="S185" s="280"/>
      <c r="T185" s="280"/>
      <c r="U185" s="60"/>
      <c r="V185" s="60"/>
      <c r="W185" s="60"/>
      <c r="X185" s="60"/>
      <c r="Y185" s="60"/>
      <c r="Z185" s="60"/>
      <c r="AA185" s="60"/>
      <c r="AB185" s="60"/>
      <c r="AC185" s="60"/>
      <c r="AD185" s="60"/>
      <c r="AE185" s="60"/>
      <c r="AF185" s="60"/>
      <c r="AG185" s="60"/>
      <c r="AH185" s="60"/>
      <c r="AI185" s="60"/>
      <c r="AJ185" s="60">
        <v>1</v>
      </c>
      <c r="AK185" s="60">
        <v>68888</v>
      </c>
      <c r="AL185" s="60" t="s">
        <v>1023</v>
      </c>
      <c r="AM185" s="60" t="s">
        <v>1024</v>
      </c>
      <c r="AN185" s="60"/>
      <c r="AO185" s="60">
        <v>65000</v>
      </c>
    </row>
    <row r="186" s="96" customFormat="1" spans="1:41">
      <c r="A186" s="60" t="s">
        <v>463</v>
      </c>
      <c r="B186" s="60">
        <v>453</v>
      </c>
      <c r="C186" s="60">
        <v>2</v>
      </c>
      <c r="D186" s="60"/>
      <c r="E186" s="60"/>
      <c r="F186" s="60"/>
      <c r="G186" s="60"/>
      <c r="H186" s="60"/>
      <c r="I186" s="60"/>
      <c r="J186" s="60"/>
      <c r="K186" s="60"/>
      <c r="L186" s="60">
        <v>6000</v>
      </c>
      <c r="M186" s="60"/>
      <c r="N186" s="60"/>
      <c r="O186" s="277"/>
      <c r="P186" s="60">
        <v>100</v>
      </c>
      <c r="Q186" s="277"/>
      <c r="R186" s="280" t="s">
        <v>1089</v>
      </c>
      <c r="S186" s="280"/>
      <c r="T186" s="280"/>
      <c r="U186" s="60"/>
      <c r="V186" s="60"/>
      <c r="W186" s="60"/>
      <c r="X186" s="60"/>
      <c r="Y186" s="60"/>
      <c r="Z186" s="60"/>
      <c r="AA186" s="60"/>
      <c r="AB186" s="60"/>
      <c r="AC186" s="60"/>
      <c r="AD186" s="60"/>
      <c r="AE186" s="60"/>
      <c r="AF186" s="60"/>
      <c r="AG186" s="60"/>
      <c r="AH186" s="60"/>
      <c r="AI186" s="60"/>
      <c r="AJ186" s="60">
        <v>2</v>
      </c>
      <c r="AK186" s="60">
        <v>128888</v>
      </c>
      <c r="AL186" s="60" t="s">
        <v>1026</v>
      </c>
      <c r="AM186" s="60" t="s">
        <v>1024</v>
      </c>
      <c r="AN186" s="60"/>
      <c r="AO186" s="60">
        <v>65000</v>
      </c>
    </row>
    <row r="187" s="96" customFormat="1" spans="1:41">
      <c r="A187" s="60" t="s">
        <v>463</v>
      </c>
      <c r="B187" s="60">
        <v>453</v>
      </c>
      <c r="C187" s="60">
        <v>3</v>
      </c>
      <c r="D187" s="60"/>
      <c r="E187" s="60"/>
      <c r="F187" s="60"/>
      <c r="G187" s="60"/>
      <c r="H187" s="60"/>
      <c r="I187" s="60"/>
      <c r="J187" s="60"/>
      <c r="K187" s="60"/>
      <c r="L187" s="60">
        <v>10000</v>
      </c>
      <c r="M187" s="60"/>
      <c r="N187" s="60"/>
      <c r="O187" s="277"/>
      <c r="P187" s="60">
        <v>100</v>
      </c>
      <c r="Q187" s="277"/>
      <c r="R187" s="280" t="s">
        <v>1090</v>
      </c>
      <c r="S187" s="280"/>
      <c r="T187" s="280"/>
      <c r="U187" s="60"/>
      <c r="V187" s="60"/>
      <c r="W187" s="60"/>
      <c r="X187" s="60"/>
      <c r="Y187" s="60"/>
      <c r="Z187" s="60"/>
      <c r="AA187" s="60"/>
      <c r="AB187" s="60"/>
      <c r="AC187" s="60"/>
      <c r="AD187" s="60"/>
      <c r="AE187" s="60"/>
      <c r="AF187" s="60"/>
      <c r="AG187" s="60"/>
      <c r="AH187" s="60"/>
      <c r="AI187" s="60"/>
      <c r="AJ187" s="60">
        <v>3</v>
      </c>
      <c r="AK187" s="60">
        <v>268888</v>
      </c>
      <c r="AL187" s="60" t="s">
        <v>1026</v>
      </c>
      <c r="AM187" s="60" t="s">
        <v>1028</v>
      </c>
      <c r="AN187" s="60"/>
      <c r="AO187" s="60">
        <v>75000</v>
      </c>
    </row>
    <row r="188" s="96" customFormat="1" spans="1:41">
      <c r="A188" s="60" t="s">
        <v>463</v>
      </c>
      <c r="B188" s="60">
        <v>453</v>
      </c>
      <c r="C188" s="60">
        <v>4</v>
      </c>
      <c r="D188" s="60"/>
      <c r="E188" s="60"/>
      <c r="F188" s="60"/>
      <c r="G188" s="60"/>
      <c r="H188" s="60"/>
      <c r="I188" s="60"/>
      <c r="J188" s="60"/>
      <c r="K188" s="60"/>
      <c r="L188" s="60">
        <v>20000</v>
      </c>
      <c r="M188" s="60"/>
      <c r="N188" s="60"/>
      <c r="O188" s="277"/>
      <c r="P188" s="60">
        <v>100</v>
      </c>
      <c r="Q188" s="277"/>
      <c r="R188" s="280" t="s">
        <v>1091</v>
      </c>
      <c r="S188" s="280"/>
      <c r="T188" s="280"/>
      <c r="U188" s="60"/>
      <c r="V188" s="60"/>
      <c r="W188" s="60"/>
      <c r="X188" s="60"/>
      <c r="Y188" s="60"/>
      <c r="Z188" s="60"/>
      <c r="AA188" s="60"/>
      <c r="AB188" s="60"/>
      <c r="AC188" s="60"/>
      <c r="AD188" s="60"/>
      <c r="AE188" s="60"/>
      <c r="AF188" s="60"/>
      <c r="AG188" s="60" t="s">
        <v>1029</v>
      </c>
      <c r="AH188" s="60"/>
      <c r="AI188" s="60"/>
      <c r="AJ188" s="60">
        <v>4</v>
      </c>
      <c r="AK188" s="60">
        <v>388888</v>
      </c>
      <c r="AL188" s="60" t="s">
        <v>1026</v>
      </c>
      <c r="AM188" s="60" t="s">
        <v>1028</v>
      </c>
      <c r="AN188" s="60"/>
      <c r="AO188" s="60">
        <v>75000</v>
      </c>
    </row>
    <row r="189" s="96" customFormat="1" spans="1:41">
      <c r="A189" s="60" t="s">
        <v>463</v>
      </c>
      <c r="B189" s="60">
        <v>453</v>
      </c>
      <c r="C189" s="60">
        <v>5</v>
      </c>
      <c r="D189" s="60"/>
      <c r="E189" s="60"/>
      <c r="F189" s="60"/>
      <c r="G189" s="60"/>
      <c r="H189" s="60"/>
      <c r="I189" s="60"/>
      <c r="J189" s="60"/>
      <c r="K189" s="60"/>
      <c r="L189" s="60">
        <v>50000</v>
      </c>
      <c r="M189" s="60"/>
      <c r="N189" s="60"/>
      <c r="O189" s="277"/>
      <c r="P189" s="60">
        <v>100</v>
      </c>
      <c r="Q189" s="277"/>
      <c r="R189" s="280" t="s">
        <v>1092</v>
      </c>
      <c r="S189" s="280"/>
      <c r="T189" s="280"/>
      <c r="U189" s="60"/>
      <c r="V189" s="60"/>
      <c r="W189" s="60"/>
      <c r="X189" s="60"/>
      <c r="Y189" s="60"/>
      <c r="Z189" s="60"/>
      <c r="AA189" s="60"/>
      <c r="AB189" s="60"/>
      <c r="AC189" s="60"/>
      <c r="AD189" s="60"/>
      <c r="AE189" s="60"/>
      <c r="AF189" s="60"/>
      <c r="AG189" s="60"/>
      <c r="AH189" s="60"/>
      <c r="AI189" s="60"/>
      <c r="AJ189" s="60">
        <v>5</v>
      </c>
      <c r="AK189" s="60">
        <v>588888</v>
      </c>
      <c r="AL189" s="60" t="s">
        <v>1031</v>
      </c>
      <c r="AM189" s="60" t="s">
        <v>1032</v>
      </c>
      <c r="AN189" s="60"/>
      <c r="AO189" s="60">
        <v>100750</v>
      </c>
    </row>
    <row r="190" s="96" customFormat="1" spans="1:41">
      <c r="A190" s="60" t="s">
        <v>463</v>
      </c>
      <c r="B190" s="60">
        <v>453</v>
      </c>
      <c r="C190" s="60">
        <v>6</v>
      </c>
      <c r="D190" s="60"/>
      <c r="E190" s="60"/>
      <c r="F190" s="60"/>
      <c r="G190" s="60"/>
      <c r="H190" s="60"/>
      <c r="I190" s="60"/>
      <c r="J190" s="60"/>
      <c r="K190" s="60"/>
      <c r="L190" s="60">
        <v>100000</v>
      </c>
      <c r="M190" s="60"/>
      <c r="N190" s="60"/>
      <c r="O190" s="277"/>
      <c r="P190" s="60">
        <v>100</v>
      </c>
      <c r="Q190" s="277"/>
      <c r="R190" s="280" t="s">
        <v>1093</v>
      </c>
      <c r="S190" s="280"/>
      <c r="T190" s="280"/>
      <c r="U190" s="60"/>
      <c r="V190" s="60"/>
      <c r="W190" s="60"/>
      <c r="X190" s="60"/>
      <c r="Y190" s="60"/>
      <c r="Z190" s="60"/>
      <c r="AA190" s="60"/>
      <c r="AB190" s="60"/>
      <c r="AC190" s="60"/>
      <c r="AD190" s="60"/>
      <c r="AE190" s="60"/>
      <c r="AF190" s="60"/>
      <c r="AG190" s="60"/>
      <c r="AH190" s="60"/>
      <c r="AI190" s="60"/>
      <c r="AJ190" s="60">
        <v>6</v>
      </c>
      <c r="AK190" s="60">
        <v>988888</v>
      </c>
      <c r="AL190" s="60" t="s">
        <v>1034</v>
      </c>
      <c r="AM190" s="60" t="s">
        <v>1035</v>
      </c>
      <c r="AN190" s="60"/>
      <c r="AO190" s="60">
        <v>145050</v>
      </c>
    </row>
    <row r="191" s="96" customFormat="1" spans="1:41">
      <c r="A191" s="60" t="s">
        <v>463</v>
      </c>
      <c r="B191" s="60">
        <v>453</v>
      </c>
      <c r="C191" s="60">
        <v>7</v>
      </c>
      <c r="D191" s="60"/>
      <c r="E191" s="60"/>
      <c r="F191" s="60"/>
      <c r="G191" s="60"/>
      <c r="H191" s="60"/>
      <c r="I191" s="60"/>
      <c r="J191" s="60"/>
      <c r="K191" s="60"/>
      <c r="L191" s="60">
        <v>200000</v>
      </c>
      <c r="M191" s="60"/>
      <c r="N191" s="60"/>
      <c r="O191" s="277"/>
      <c r="P191" s="60">
        <v>100</v>
      </c>
      <c r="Q191" s="277"/>
      <c r="R191" s="280" t="s">
        <v>1094</v>
      </c>
      <c r="S191" s="280"/>
      <c r="T191" s="280"/>
      <c r="U191" s="60"/>
      <c r="V191" s="60"/>
      <c r="W191" s="60"/>
      <c r="X191" s="60"/>
      <c r="Y191" s="60"/>
      <c r="Z191" s="60"/>
      <c r="AA191" s="60"/>
      <c r="AB191" s="60"/>
      <c r="AC191" s="60"/>
      <c r="AD191" s="60"/>
      <c r="AE191" s="60"/>
      <c r="AF191" s="60"/>
      <c r="AG191" s="60"/>
      <c r="AH191" s="60"/>
      <c r="AI191" s="60"/>
      <c r="AJ191" s="60">
        <v>6</v>
      </c>
      <c r="AK191" s="60">
        <v>988888</v>
      </c>
      <c r="AL191" s="60" t="s">
        <v>1034</v>
      </c>
      <c r="AM191" s="60" t="s">
        <v>1035</v>
      </c>
      <c r="AN191" s="60"/>
      <c r="AO191" s="60">
        <v>145050</v>
      </c>
    </row>
    <row r="192" s="96" customFormat="1" spans="1:41">
      <c r="A192" s="60" t="s">
        <v>464</v>
      </c>
      <c r="B192" s="60">
        <v>454</v>
      </c>
      <c r="C192" s="60">
        <v>1</v>
      </c>
      <c r="D192" s="60"/>
      <c r="E192" s="60"/>
      <c r="F192" s="60"/>
      <c r="G192" s="60"/>
      <c r="H192" s="60"/>
      <c r="I192" s="60"/>
      <c r="J192" s="60"/>
      <c r="K192" s="60"/>
      <c r="L192" s="60">
        <v>3000</v>
      </c>
      <c r="M192" s="60"/>
      <c r="N192" s="60"/>
      <c r="O192" s="277"/>
      <c r="P192" s="60">
        <v>100</v>
      </c>
      <c r="Q192" s="277"/>
      <c r="R192" s="280" t="s">
        <v>1088</v>
      </c>
      <c r="S192" s="280"/>
      <c r="T192" s="280"/>
      <c r="U192" s="60"/>
      <c r="V192" s="60"/>
      <c r="W192" s="60"/>
      <c r="X192" s="60"/>
      <c r="Y192" s="60"/>
      <c r="Z192" s="60"/>
      <c r="AA192" s="60"/>
      <c r="AB192" s="60"/>
      <c r="AC192" s="60"/>
      <c r="AD192" s="60"/>
      <c r="AE192" s="60"/>
      <c r="AF192" s="60"/>
      <c r="AG192" s="60"/>
      <c r="AH192" s="60"/>
      <c r="AI192" s="60"/>
      <c r="AJ192" s="60">
        <v>1</v>
      </c>
      <c r="AK192" s="60">
        <v>68888</v>
      </c>
      <c r="AL192" s="60" t="s">
        <v>1023</v>
      </c>
      <c r="AM192" s="60" t="s">
        <v>1024</v>
      </c>
      <c r="AN192" s="60"/>
      <c r="AO192" s="60">
        <v>65000</v>
      </c>
    </row>
    <row r="193" s="96" customFormat="1" spans="1:41">
      <c r="A193" s="60" t="s">
        <v>464</v>
      </c>
      <c r="B193" s="60">
        <v>454</v>
      </c>
      <c r="C193" s="60">
        <v>2</v>
      </c>
      <c r="D193" s="60"/>
      <c r="E193" s="60"/>
      <c r="F193" s="60"/>
      <c r="G193" s="60"/>
      <c r="H193" s="60"/>
      <c r="I193" s="60"/>
      <c r="J193" s="60"/>
      <c r="K193" s="60"/>
      <c r="L193" s="60">
        <v>6000</v>
      </c>
      <c r="M193" s="60"/>
      <c r="N193" s="60"/>
      <c r="O193" s="277"/>
      <c r="P193" s="60">
        <v>100</v>
      </c>
      <c r="Q193" s="277"/>
      <c r="R193" s="280" t="s">
        <v>1089</v>
      </c>
      <c r="S193" s="280"/>
      <c r="T193" s="280"/>
      <c r="U193" s="60"/>
      <c r="V193" s="60"/>
      <c r="W193" s="60"/>
      <c r="X193" s="60"/>
      <c r="Y193" s="60"/>
      <c r="Z193" s="60"/>
      <c r="AA193" s="60"/>
      <c r="AB193" s="60"/>
      <c r="AC193" s="60"/>
      <c r="AD193" s="60"/>
      <c r="AE193" s="60"/>
      <c r="AF193" s="60"/>
      <c r="AG193" s="60"/>
      <c r="AH193" s="60"/>
      <c r="AI193" s="60"/>
      <c r="AJ193" s="60">
        <v>2</v>
      </c>
      <c r="AK193" s="60">
        <v>128888</v>
      </c>
      <c r="AL193" s="60" t="s">
        <v>1026</v>
      </c>
      <c r="AM193" s="60" t="s">
        <v>1024</v>
      </c>
      <c r="AN193" s="60"/>
      <c r="AO193" s="60">
        <v>65000</v>
      </c>
    </row>
    <row r="194" s="96" customFormat="1" spans="1:41">
      <c r="A194" s="60" t="s">
        <v>464</v>
      </c>
      <c r="B194" s="60">
        <v>454</v>
      </c>
      <c r="C194" s="60">
        <v>3</v>
      </c>
      <c r="D194" s="60"/>
      <c r="E194" s="60"/>
      <c r="F194" s="60"/>
      <c r="G194" s="60"/>
      <c r="H194" s="60"/>
      <c r="I194" s="60"/>
      <c r="J194" s="60"/>
      <c r="K194" s="60"/>
      <c r="L194" s="60">
        <v>10000</v>
      </c>
      <c r="M194" s="60"/>
      <c r="N194" s="60"/>
      <c r="O194" s="277"/>
      <c r="P194" s="60">
        <v>100</v>
      </c>
      <c r="Q194" s="277"/>
      <c r="R194" s="280" t="s">
        <v>1090</v>
      </c>
      <c r="S194" s="280"/>
      <c r="T194" s="280"/>
      <c r="U194" s="60"/>
      <c r="V194" s="60"/>
      <c r="W194" s="60"/>
      <c r="X194" s="60"/>
      <c r="Y194" s="60"/>
      <c r="Z194" s="60"/>
      <c r="AA194" s="60"/>
      <c r="AB194" s="60"/>
      <c r="AC194" s="60"/>
      <c r="AD194" s="60"/>
      <c r="AE194" s="60"/>
      <c r="AF194" s="60"/>
      <c r="AG194" s="60"/>
      <c r="AH194" s="60"/>
      <c r="AI194" s="60"/>
      <c r="AJ194" s="60">
        <v>3</v>
      </c>
      <c r="AK194" s="60">
        <v>268888</v>
      </c>
      <c r="AL194" s="60" t="s">
        <v>1026</v>
      </c>
      <c r="AM194" s="60" t="s">
        <v>1028</v>
      </c>
      <c r="AN194" s="60"/>
      <c r="AO194" s="60">
        <v>75000</v>
      </c>
    </row>
    <row r="195" s="96" customFormat="1" spans="1:41">
      <c r="A195" s="60" t="s">
        <v>464</v>
      </c>
      <c r="B195" s="60">
        <v>454</v>
      </c>
      <c r="C195" s="60">
        <v>4</v>
      </c>
      <c r="D195" s="60"/>
      <c r="E195" s="60"/>
      <c r="F195" s="60"/>
      <c r="G195" s="60"/>
      <c r="H195" s="60"/>
      <c r="I195" s="60"/>
      <c r="J195" s="60"/>
      <c r="K195" s="60"/>
      <c r="L195" s="60">
        <v>20000</v>
      </c>
      <c r="M195" s="60"/>
      <c r="N195" s="60"/>
      <c r="O195" s="277"/>
      <c r="P195" s="60">
        <v>100</v>
      </c>
      <c r="Q195" s="277"/>
      <c r="R195" s="280" t="s">
        <v>1091</v>
      </c>
      <c r="S195" s="280"/>
      <c r="T195" s="280"/>
      <c r="U195" s="60"/>
      <c r="V195" s="60"/>
      <c r="W195" s="60"/>
      <c r="X195" s="60"/>
      <c r="Y195" s="60"/>
      <c r="Z195" s="60"/>
      <c r="AA195" s="60"/>
      <c r="AB195" s="60"/>
      <c r="AC195" s="60"/>
      <c r="AD195" s="60"/>
      <c r="AE195" s="60"/>
      <c r="AF195" s="60"/>
      <c r="AG195" s="60" t="s">
        <v>1029</v>
      </c>
      <c r="AH195" s="60"/>
      <c r="AI195" s="60"/>
      <c r="AJ195" s="60">
        <v>4</v>
      </c>
      <c r="AK195" s="60">
        <v>388888</v>
      </c>
      <c r="AL195" s="60" t="s">
        <v>1026</v>
      </c>
      <c r="AM195" s="60" t="s">
        <v>1028</v>
      </c>
      <c r="AN195" s="60"/>
      <c r="AO195" s="60">
        <v>75000</v>
      </c>
    </row>
    <row r="196" s="96" customFormat="1" spans="1:41">
      <c r="A196" s="60" t="s">
        <v>464</v>
      </c>
      <c r="B196" s="60">
        <v>454</v>
      </c>
      <c r="C196" s="60">
        <v>5</v>
      </c>
      <c r="D196" s="60"/>
      <c r="E196" s="60"/>
      <c r="F196" s="60"/>
      <c r="G196" s="60"/>
      <c r="H196" s="60"/>
      <c r="I196" s="60"/>
      <c r="J196" s="60"/>
      <c r="K196" s="60"/>
      <c r="L196" s="60">
        <v>50000</v>
      </c>
      <c r="M196" s="60"/>
      <c r="N196" s="60"/>
      <c r="O196" s="277"/>
      <c r="P196" s="60">
        <v>100</v>
      </c>
      <c r="Q196" s="277"/>
      <c r="R196" s="280" t="s">
        <v>1092</v>
      </c>
      <c r="S196" s="280"/>
      <c r="T196" s="280"/>
      <c r="U196" s="60"/>
      <c r="V196" s="60"/>
      <c r="W196" s="60"/>
      <c r="X196" s="60"/>
      <c r="Y196" s="60"/>
      <c r="Z196" s="60"/>
      <c r="AA196" s="60"/>
      <c r="AB196" s="60"/>
      <c r="AC196" s="60"/>
      <c r="AD196" s="60"/>
      <c r="AE196" s="60"/>
      <c r="AF196" s="60"/>
      <c r="AG196" s="60"/>
      <c r="AH196" s="60"/>
      <c r="AI196" s="60"/>
      <c r="AJ196" s="60">
        <v>5</v>
      </c>
      <c r="AK196" s="60">
        <v>588888</v>
      </c>
      <c r="AL196" s="60" t="s">
        <v>1031</v>
      </c>
      <c r="AM196" s="60" t="s">
        <v>1032</v>
      </c>
      <c r="AN196" s="60"/>
      <c r="AO196" s="60">
        <v>100750</v>
      </c>
    </row>
    <row r="197" s="96" customFormat="1" spans="1:41">
      <c r="A197" s="60" t="s">
        <v>464</v>
      </c>
      <c r="B197" s="60">
        <v>454</v>
      </c>
      <c r="C197" s="60">
        <v>6</v>
      </c>
      <c r="D197" s="60"/>
      <c r="E197" s="60"/>
      <c r="F197" s="60"/>
      <c r="G197" s="60"/>
      <c r="H197" s="60"/>
      <c r="I197" s="60"/>
      <c r="J197" s="60"/>
      <c r="K197" s="60"/>
      <c r="L197" s="60">
        <v>100000</v>
      </c>
      <c r="M197" s="60"/>
      <c r="N197" s="60"/>
      <c r="O197" s="277"/>
      <c r="P197" s="60">
        <v>100</v>
      </c>
      <c r="Q197" s="277"/>
      <c r="R197" s="280" t="s">
        <v>1093</v>
      </c>
      <c r="S197" s="280"/>
      <c r="T197" s="280"/>
      <c r="U197" s="60"/>
      <c r="V197" s="60"/>
      <c r="W197" s="60"/>
      <c r="X197" s="60"/>
      <c r="Y197" s="60"/>
      <c r="Z197" s="60"/>
      <c r="AA197" s="60"/>
      <c r="AB197" s="60"/>
      <c r="AC197" s="60"/>
      <c r="AD197" s="60"/>
      <c r="AE197" s="60"/>
      <c r="AF197" s="60"/>
      <c r="AG197" s="60"/>
      <c r="AH197" s="60"/>
      <c r="AI197" s="60"/>
      <c r="AJ197" s="60">
        <v>6</v>
      </c>
      <c r="AK197" s="60">
        <v>988888</v>
      </c>
      <c r="AL197" s="60" t="s">
        <v>1034</v>
      </c>
      <c r="AM197" s="60" t="s">
        <v>1035</v>
      </c>
      <c r="AN197" s="60"/>
      <c r="AO197" s="60">
        <v>145050</v>
      </c>
    </row>
    <row r="198" s="295" customFormat="1" ht="17.25" spans="1:41">
      <c r="A198" s="281" t="s">
        <v>464</v>
      </c>
      <c r="B198" s="281">
        <v>454</v>
      </c>
      <c r="C198" s="281">
        <v>7</v>
      </c>
      <c r="D198" s="281"/>
      <c r="E198" s="281"/>
      <c r="F198" s="281"/>
      <c r="G198" s="281"/>
      <c r="H198" s="281"/>
      <c r="I198" s="281"/>
      <c r="J198" s="281"/>
      <c r="K198" s="281"/>
      <c r="L198" s="281">
        <v>200000</v>
      </c>
      <c r="M198" s="281"/>
      <c r="N198" s="281"/>
      <c r="O198" s="282"/>
      <c r="P198" s="281">
        <v>100</v>
      </c>
      <c r="Q198" s="282"/>
      <c r="R198" s="285" t="s">
        <v>1094</v>
      </c>
      <c r="S198" s="285"/>
      <c r="T198" s="285"/>
      <c r="U198" s="281"/>
      <c r="V198" s="281"/>
      <c r="W198" s="281"/>
      <c r="X198" s="281"/>
      <c r="Y198" s="281"/>
      <c r="Z198" s="281"/>
      <c r="AA198" s="281"/>
      <c r="AB198" s="281"/>
      <c r="AC198" s="281"/>
      <c r="AD198" s="281"/>
      <c r="AE198" s="281"/>
      <c r="AF198" s="281"/>
      <c r="AG198" s="281"/>
      <c r="AH198" s="281"/>
      <c r="AI198" s="281"/>
      <c r="AJ198" s="281">
        <v>6</v>
      </c>
      <c r="AK198" s="281">
        <v>988888</v>
      </c>
      <c r="AL198" s="281" t="s">
        <v>1034</v>
      </c>
      <c r="AM198" s="281" t="s">
        <v>1035</v>
      </c>
      <c r="AN198" s="281"/>
      <c r="AO198" s="281">
        <v>145050</v>
      </c>
    </row>
    <row r="199" s="96" customFormat="1" spans="1:41">
      <c r="A199" s="60" t="s">
        <v>1050</v>
      </c>
      <c r="B199" s="60">
        <v>500</v>
      </c>
      <c r="C199" s="60">
        <v>1</v>
      </c>
      <c r="D199" s="60"/>
      <c r="E199" s="60"/>
      <c r="F199" s="60"/>
      <c r="G199" s="60"/>
      <c r="H199" s="60"/>
      <c r="I199" s="60"/>
      <c r="J199" s="60"/>
      <c r="K199" s="60"/>
      <c r="L199" s="500">
        <v>10000</v>
      </c>
      <c r="M199" s="60"/>
      <c r="N199" s="60"/>
      <c r="O199" s="60"/>
      <c r="P199" s="60">
        <v>100</v>
      </c>
      <c r="Q199" s="60"/>
      <c r="R199" s="280" t="s">
        <v>1095</v>
      </c>
      <c r="S199" s="280"/>
      <c r="T199" s="280"/>
      <c r="U199" s="60"/>
      <c r="V199" s="60"/>
      <c r="W199" s="60"/>
      <c r="X199" s="60"/>
      <c r="Y199" s="60"/>
      <c r="Z199" s="60"/>
      <c r="AA199" s="60"/>
      <c r="AB199" s="60"/>
      <c r="AC199" s="60"/>
      <c r="AD199" s="60"/>
      <c r="AE199" s="60"/>
      <c r="AF199" s="60"/>
      <c r="AG199" s="60"/>
      <c r="AH199" s="60"/>
      <c r="AI199" s="60"/>
      <c r="AJ199" s="60"/>
      <c r="AK199" s="60"/>
      <c r="AL199" s="60"/>
      <c r="AM199" s="60"/>
      <c r="AN199" s="60"/>
      <c r="AO199" s="60"/>
    </row>
    <row r="200" s="96" customFormat="1" spans="1:41">
      <c r="A200" s="60" t="s">
        <v>1052</v>
      </c>
      <c r="B200" s="60">
        <v>500</v>
      </c>
      <c r="C200" s="60">
        <v>2</v>
      </c>
      <c r="D200" s="60"/>
      <c r="E200" s="60"/>
      <c r="F200" s="60"/>
      <c r="G200" s="60"/>
      <c r="H200" s="60"/>
      <c r="I200" s="60"/>
      <c r="J200" s="60"/>
      <c r="K200" s="60"/>
      <c r="L200" s="500">
        <v>20000</v>
      </c>
      <c r="M200" s="60"/>
      <c r="N200" s="60"/>
      <c r="O200" s="60"/>
      <c r="P200" s="60">
        <v>100</v>
      </c>
      <c r="Q200" s="60"/>
      <c r="R200" s="280" t="s">
        <v>1096</v>
      </c>
      <c r="S200" s="280"/>
      <c r="T200" s="280"/>
      <c r="U200" s="60"/>
      <c r="V200" s="60"/>
      <c r="W200" s="60"/>
      <c r="X200" s="60"/>
      <c r="Y200" s="60"/>
      <c r="Z200" s="60"/>
      <c r="AA200" s="60"/>
      <c r="AB200" s="60"/>
      <c r="AC200" s="60"/>
      <c r="AD200" s="60"/>
      <c r="AE200" s="60"/>
      <c r="AF200" s="60"/>
      <c r="AG200" s="60"/>
      <c r="AH200" s="60"/>
      <c r="AI200" s="60"/>
      <c r="AJ200" s="60"/>
      <c r="AK200" s="60"/>
      <c r="AL200" s="60"/>
      <c r="AM200" s="60"/>
      <c r="AN200" s="60"/>
      <c r="AO200" s="60"/>
    </row>
    <row r="201" s="96" customFormat="1" spans="1:41">
      <c r="A201" s="60" t="s">
        <v>1054</v>
      </c>
      <c r="B201" s="60">
        <v>500</v>
      </c>
      <c r="C201" s="60">
        <v>3</v>
      </c>
      <c r="D201" s="60"/>
      <c r="E201" s="60"/>
      <c r="F201" s="60"/>
      <c r="G201" s="60"/>
      <c r="H201" s="60"/>
      <c r="I201" s="60"/>
      <c r="J201" s="60"/>
      <c r="K201" s="60"/>
      <c r="L201" s="500">
        <v>30000</v>
      </c>
      <c r="M201" s="60"/>
      <c r="N201" s="60"/>
      <c r="O201" s="60"/>
      <c r="P201" s="60">
        <v>100</v>
      </c>
      <c r="Q201" s="60"/>
      <c r="R201" s="280" t="s">
        <v>1096</v>
      </c>
      <c r="S201" s="280"/>
      <c r="T201" s="280"/>
      <c r="U201" s="60"/>
      <c r="V201" s="60"/>
      <c r="W201" s="60"/>
      <c r="X201" s="60"/>
      <c r="Y201" s="60"/>
      <c r="Z201" s="60"/>
      <c r="AA201" s="60"/>
      <c r="AB201" s="60"/>
      <c r="AC201" s="60"/>
      <c r="AD201" s="60"/>
      <c r="AE201" s="60"/>
      <c r="AF201" s="60"/>
      <c r="AG201" s="60"/>
      <c r="AH201" s="60"/>
      <c r="AI201" s="60"/>
      <c r="AJ201" s="60"/>
      <c r="AK201" s="60"/>
      <c r="AL201" s="60"/>
      <c r="AM201" s="60"/>
      <c r="AN201" s="60"/>
      <c r="AO201" s="60"/>
    </row>
    <row r="202" s="96" customFormat="1" spans="1:41">
      <c r="A202" s="60" t="s">
        <v>1056</v>
      </c>
      <c r="B202" s="60">
        <v>500</v>
      </c>
      <c r="C202" s="60">
        <v>4</v>
      </c>
      <c r="D202" s="60"/>
      <c r="E202" s="60"/>
      <c r="F202" s="60"/>
      <c r="G202" s="60"/>
      <c r="H202" s="60"/>
      <c r="I202" s="60"/>
      <c r="J202" s="60"/>
      <c r="K202" s="60"/>
      <c r="L202" s="500">
        <v>40000</v>
      </c>
      <c r="M202" s="60"/>
      <c r="N202" s="60"/>
      <c r="O202" s="60"/>
      <c r="P202" s="60">
        <v>100</v>
      </c>
      <c r="Q202" s="60"/>
      <c r="R202" s="280" t="s">
        <v>1096</v>
      </c>
      <c r="S202" s="280"/>
      <c r="T202" s="280"/>
      <c r="U202" s="60"/>
      <c r="V202" s="60"/>
      <c r="W202" s="60"/>
      <c r="X202" s="60"/>
      <c r="Y202" s="60"/>
      <c r="Z202" s="60"/>
      <c r="AA202" s="60"/>
      <c r="AB202" s="60"/>
      <c r="AC202" s="60"/>
      <c r="AD202" s="60"/>
      <c r="AE202" s="60"/>
      <c r="AF202" s="60"/>
      <c r="AG202" s="60"/>
      <c r="AH202" s="60"/>
      <c r="AI202" s="60"/>
      <c r="AJ202" s="60"/>
      <c r="AK202" s="60"/>
      <c r="AL202" s="60"/>
      <c r="AM202" s="60"/>
      <c r="AN202" s="60"/>
      <c r="AO202" s="60"/>
    </row>
    <row r="203" s="96" customFormat="1" spans="1:41">
      <c r="A203" s="60" t="s">
        <v>1058</v>
      </c>
      <c r="B203" s="60">
        <v>500</v>
      </c>
      <c r="C203" s="60">
        <v>5</v>
      </c>
      <c r="D203" s="60"/>
      <c r="E203" s="60"/>
      <c r="F203" s="60"/>
      <c r="G203" s="60"/>
      <c r="H203" s="60"/>
      <c r="I203" s="60"/>
      <c r="J203" s="60"/>
      <c r="K203" s="60"/>
      <c r="L203" s="500">
        <v>50000</v>
      </c>
      <c r="M203" s="60"/>
      <c r="N203" s="60"/>
      <c r="O203" s="60"/>
      <c r="P203" s="60">
        <v>100</v>
      </c>
      <c r="Q203" s="60"/>
      <c r="R203" s="280" t="s">
        <v>1057</v>
      </c>
      <c r="S203" s="280"/>
      <c r="T203" s="280"/>
      <c r="U203" s="60"/>
      <c r="V203" s="60"/>
      <c r="W203" s="60"/>
      <c r="X203" s="60"/>
      <c r="Y203" s="60"/>
      <c r="Z203" s="60"/>
      <c r="AA203" s="60"/>
      <c r="AB203" s="60"/>
      <c r="AC203" s="60"/>
      <c r="AD203" s="60"/>
      <c r="AE203" s="60"/>
      <c r="AF203" s="60"/>
      <c r="AG203" s="60"/>
      <c r="AH203" s="60"/>
      <c r="AI203" s="60"/>
      <c r="AJ203" s="60"/>
      <c r="AK203" s="60"/>
      <c r="AL203" s="60"/>
      <c r="AM203" s="60"/>
      <c r="AN203" s="60"/>
      <c r="AO203" s="60"/>
    </row>
    <row r="204" s="96" customFormat="1" spans="1:41">
      <c r="A204" s="60" t="s">
        <v>1058</v>
      </c>
      <c r="B204" s="60">
        <v>500</v>
      </c>
      <c r="C204" s="60">
        <v>6</v>
      </c>
      <c r="D204" s="60"/>
      <c r="E204" s="60"/>
      <c r="F204" s="60"/>
      <c r="G204" s="60"/>
      <c r="H204" s="60"/>
      <c r="I204" s="60"/>
      <c r="J204" s="60"/>
      <c r="K204" s="60"/>
      <c r="L204" s="500">
        <v>70000</v>
      </c>
      <c r="M204" s="60"/>
      <c r="N204" s="60"/>
      <c r="O204" s="60"/>
      <c r="P204" s="60">
        <v>100</v>
      </c>
      <c r="Q204" s="60"/>
      <c r="R204" s="280" t="s">
        <v>1057</v>
      </c>
      <c r="S204" s="280"/>
      <c r="T204" s="280"/>
      <c r="U204" s="60"/>
      <c r="V204" s="60"/>
      <c r="W204" s="60"/>
      <c r="X204" s="60"/>
      <c r="Y204" s="60"/>
      <c r="Z204" s="60"/>
      <c r="AA204" s="60"/>
      <c r="AB204" s="60"/>
      <c r="AC204" s="60"/>
      <c r="AD204" s="60"/>
      <c r="AE204" s="60"/>
      <c r="AF204" s="60"/>
      <c r="AG204" s="60"/>
      <c r="AH204" s="60"/>
      <c r="AI204" s="60"/>
      <c r="AJ204" s="60"/>
      <c r="AK204" s="60"/>
      <c r="AL204" s="60"/>
      <c r="AM204" s="60"/>
      <c r="AN204" s="60"/>
      <c r="AO204" s="60"/>
    </row>
    <row r="205" s="96" customFormat="1" spans="1:41">
      <c r="A205" s="60" t="s">
        <v>1058</v>
      </c>
      <c r="B205" s="60">
        <v>500</v>
      </c>
      <c r="C205" s="60">
        <v>7</v>
      </c>
      <c r="D205" s="60"/>
      <c r="E205" s="60"/>
      <c r="F205" s="60"/>
      <c r="G205" s="60"/>
      <c r="H205" s="60"/>
      <c r="I205" s="60"/>
      <c r="J205" s="60"/>
      <c r="K205" s="60"/>
      <c r="L205" s="500">
        <v>100000</v>
      </c>
      <c r="M205" s="60"/>
      <c r="N205" s="60"/>
      <c r="O205" s="60"/>
      <c r="P205" s="60">
        <v>100</v>
      </c>
      <c r="Q205" s="60"/>
      <c r="R205" s="280" t="s">
        <v>1057</v>
      </c>
      <c r="S205" s="280"/>
      <c r="T205" s="280"/>
      <c r="U205" s="60"/>
      <c r="V205" s="60"/>
      <c r="W205" s="60"/>
      <c r="X205" s="60"/>
      <c r="Y205" s="60"/>
      <c r="Z205" s="60"/>
      <c r="AA205" s="60"/>
      <c r="AB205" s="60"/>
      <c r="AC205" s="60"/>
      <c r="AD205" s="60"/>
      <c r="AE205" s="60"/>
      <c r="AF205" s="60"/>
      <c r="AG205" s="60"/>
      <c r="AH205" s="60"/>
      <c r="AI205" s="60"/>
      <c r="AJ205" s="60"/>
      <c r="AK205" s="60"/>
      <c r="AL205" s="60"/>
      <c r="AM205" s="60"/>
      <c r="AN205" s="60"/>
      <c r="AO205" s="60"/>
    </row>
    <row r="206" s="727" customFormat="1" spans="1:18">
      <c r="A206" s="804" t="s">
        <v>493</v>
      </c>
      <c r="B206" s="804">
        <v>1515</v>
      </c>
      <c r="C206" s="804">
        <v>1</v>
      </c>
      <c r="R206" s="809" t="s">
        <v>1097</v>
      </c>
    </row>
    <row r="207" s="96" customFormat="1" spans="1:41">
      <c r="A207" s="60" t="s">
        <v>1050</v>
      </c>
      <c r="B207" s="60">
        <v>1508</v>
      </c>
      <c r="C207" s="60">
        <v>1</v>
      </c>
      <c r="D207" s="60"/>
      <c r="E207" s="60"/>
      <c r="F207" s="60"/>
      <c r="G207" s="60"/>
      <c r="H207" s="60"/>
      <c r="I207" s="60"/>
      <c r="J207" s="60"/>
      <c r="K207" s="60"/>
      <c r="L207" s="500">
        <v>10000</v>
      </c>
      <c r="M207" s="60"/>
      <c r="N207" s="60"/>
      <c r="O207" s="60"/>
      <c r="P207" s="60">
        <v>100</v>
      </c>
      <c r="Q207" s="60"/>
      <c r="R207" s="280" t="s">
        <v>1095</v>
      </c>
      <c r="S207" s="280"/>
      <c r="T207" s="280"/>
      <c r="U207" s="60"/>
      <c r="V207" s="60"/>
      <c r="W207" s="60"/>
      <c r="X207" s="60"/>
      <c r="Y207" s="60"/>
      <c r="Z207" s="60"/>
      <c r="AA207" s="60"/>
      <c r="AB207" s="60"/>
      <c r="AC207" s="60"/>
      <c r="AD207" s="60"/>
      <c r="AE207" s="60"/>
      <c r="AF207" s="60"/>
      <c r="AG207" s="60"/>
      <c r="AH207" s="60"/>
      <c r="AI207" s="60"/>
      <c r="AJ207" s="60"/>
      <c r="AK207" s="60"/>
      <c r="AL207" s="60"/>
      <c r="AM207" s="60"/>
      <c r="AN207" s="60"/>
      <c r="AO207" s="60"/>
    </row>
    <row r="208" s="96" customFormat="1" spans="1:41">
      <c r="A208" s="60" t="s">
        <v>1052</v>
      </c>
      <c r="B208" s="60">
        <v>1508</v>
      </c>
      <c r="C208" s="60">
        <v>2</v>
      </c>
      <c r="D208" s="60"/>
      <c r="E208" s="60"/>
      <c r="F208" s="60"/>
      <c r="G208" s="60"/>
      <c r="H208" s="60"/>
      <c r="I208" s="60"/>
      <c r="J208" s="60"/>
      <c r="K208" s="60"/>
      <c r="L208" s="500">
        <v>20000</v>
      </c>
      <c r="M208" s="60"/>
      <c r="N208" s="60"/>
      <c r="O208" s="60"/>
      <c r="P208" s="60">
        <v>100</v>
      </c>
      <c r="Q208" s="60"/>
      <c r="R208" s="280" t="s">
        <v>1096</v>
      </c>
      <c r="S208" s="280"/>
      <c r="T208" s="280"/>
      <c r="U208" s="60"/>
      <c r="V208" s="60"/>
      <c r="W208" s="60"/>
      <c r="X208" s="60"/>
      <c r="Y208" s="60"/>
      <c r="Z208" s="60"/>
      <c r="AA208" s="60"/>
      <c r="AB208" s="60"/>
      <c r="AC208" s="60"/>
      <c r="AD208" s="60"/>
      <c r="AE208" s="60"/>
      <c r="AF208" s="60"/>
      <c r="AG208" s="60"/>
      <c r="AH208" s="60"/>
      <c r="AI208" s="60"/>
      <c r="AJ208" s="60"/>
      <c r="AK208" s="60"/>
      <c r="AL208" s="60"/>
      <c r="AM208" s="60"/>
      <c r="AN208" s="60"/>
      <c r="AO208" s="60"/>
    </row>
    <row r="209" s="96" customFormat="1" spans="1:41">
      <c r="A209" s="60" t="s">
        <v>1054</v>
      </c>
      <c r="B209" s="60">
        <v>1508</v>
      </c>
      <c r="C209" s="60">
        <v>3</v>
      </c>
      <c r="D209" s="60"/>
      <c r="E209" s="60"/>
      <c r="F209" s="60"/>
      <c r="G209" s="60"/>
      <c r="H209" s="60"/>
      <c r="I209" s="60"/>
      <c r="J209" s="60"/>
      <c r="K209" s="60"/>
      <c r="L209" s="500">
        <v>30000</v>
      </c>
      <c r="M209" s="60"/>
      <c r="N209" s="60"/>
      <c r="O209" s="60"/>
      <c r="P209" s="60">
        <v>100</v>
      </c>
      <c r="Q209" s="60"/>
      <c r="R209" s="280" t="s">
        <v>1096</v>
      </c>
      <c r="S209" s="280"/>
      <c r="T209" s="280"/>
      <c r="U209" s="60"/>
      <c r="V209" s="60"/>
      <c r="W209" s="60"/>
      <c r="X209" s="60"/>
      <c r="Y209" s="60"/>
      <c r="Z209" s="60"/>
      <c r="AA209" s="60"/>
      <c r="AB209" s="60"/>
      <c r="AC209" s="60"/>
      <c r="AD209" s="60"/>
      <c r="AE209" s="60"/>
      <c r="AF209" s="60"/>
      <c r="AG209" s="60"/>
      <c r="AH209" s="60"/>
      <c r="AI209" s="60"/>
      <c r="AJ209" s="60"/>
      <c r="AK209" s="60"/>
      <c r="AL209" s="60"/>
      <c r="AM209" s="60"/>
      <c r="AN209" s="60"/>
      <c r="AO209" s="60"/>
    </row>
    <row r="210" s="96" customFormat="1" spans="1:41">
      <c r="A210" s="60" t="s">
        <v>1056</v>
      </c>
      <c r="B210" s="60">
        <v>1508</v>
      </c>
      <c r="C210" s="60">
        <v>4</v>
      </c>
      <c r="D210" s="60"/>
      <c r="E210" s="60"/>
      <c r="F210" s="60"/>
      <c r="G210" s="60"/>
      <c r="H210" s="60"/>
      <c r="I210" s="60"/>
      <c r="J210" s="60"/>
      <c r="K210" s="60"/>
      <c r="L210" s="500">
        <v>40000</v>
      </c>
      <c r="M210" s="60"/>
      <c r="N210" s="60"/>
      <c r="O210" s="60"/>
      <c r="P210" s="60">
        <v>100</v>
      </c>
      <c r="Q210" s="60"/>
      <c r="R210" s="280" t="s">
        <v>1096</v>
      </c>
      <c r="S210" s="280"/>
      <c r="T210" s="280"/>
      <c r="U210" s="60"/>
      <c r="V210" s="60"/>
      <c r="W210" s="60"/>
      <c r="X210" s="60"/>
      <c r="Y210" s="60"/>
      <c r="Z210" s="60"/>
      <c r="AA210" s="60"/>
      <c r="AB210" s="60"/>
      <c r="AC210" s="60"/>
      <c r="AD210" s="60"/>
      <c r="AE210" s="60"/>
      <c r="AF210" s="60"/>
      <c r="AG210" s="60"/>
      <c r="AH210" s="60"/>
      <c r="AI210" s="60"/>
      <c r="AJ210" s="60"/>
      <c r="AK210" s="60"/>
      <c r="AL210" s="60"/>
      <c r="AM210" s="60"/>
      <c r="AN210" s="60"/>
      <c r="AO210" s="60"/>
    </row>
    <row r="211" s="96" customFormat="1" spans="1:41">
      <c r="A211" s="60" t="s">
        <v>1058</v>
      </c>
      <c r="B211" s="60">
        <v>1508</v>
      </c>
      <c r="C211" s="60">
        <v>5</v>
      </c>
      <c r="D211" s="60"/>
      <c r="E211" s="60"/>
      <c r="F211" s="60"/>
      <c r="G211" s="60"/>
      <c r="H211" s="60"/>
      <c r="I211" s="60"/>
      <c r="J211" s="60"/>
      <c r="K211" s="60"/>
      <c r="L211" s="500">
        <v>50000</v>
      </c>
      <c r="M211" s="60"/>
      <c r="N211" s="60"/>
      <c r="O211" s="60"/>
      <c r="P211" s="60">
        <v>100</v>
      </c>
      <c r="Q211" s="60"/>
      <c r="R211" s="280" t="s">
        <v>1057</v>
      </c>
      <c r="S211" s="280"/>
      <c r="T211" s="280"/>
      <c r="U211" s="60"/>
      <c r="V211" s="60"/>
      <c r="W211" s="60"/>
      <c r="X211" s="60"/>
      <c r="Y211" s="60"/>
      <c r="Z211" s="60"/>
      <c r="AA211" s="60"/>
      <c r="AB211" s="60"/>
      <c r="AC211" s="60"/>
      <c r="AD211" s="60"/>
      <c r="AE211" s="60"/>
      <c r="AF211" s="60"/>
      <c r="AG211" s="60"/>
      <c r="AH211" s="60"/>
      <c r="AI211" s="60"/>
      <c r="AJ211" s="60"/>
      <c r="AK211" s="60"/>
      <c r="AL211" s="60"/>
      <c r="AM211" s="60"/>
      <c r="AN211" s="60"/>
      <c r="AO211" s="60"/>
    </row>
    <row r="212" s="96" customFormat="1" spans="1:41">
      <c r="A212" s="60" t="s">
        <v>1058</v>
      </c>
      <c r="B212" s="60">
        <v>1508</v>
      </c>
      <c r="C212" s="60">
        <v>6</v>
      </c>
      <c r="D212" s="60"/>
      <c r="E212" s="60"/>
      <c r="F212" s="60"/>
      <c r="G212" s="60"/>
      <c r="H212" s="60"/>
      <c r="I212" s="60"/>
      <c r="J212" s="60"/>
      <c r="K212" s="60"/>
      <c r="L212" s="500">
        <v>70000</v>
      </c>
      <c r="M212" s="60"/>
      <c r="N212" s="60"/>
      <c r="O212" s="60"/>
      <c r="P212" s="60">
        <v>100</v>
      </c>
      <c r="Q212" s="60"/>
      <c r="R212" s="280" t="s">
        <v>1057</v>
      </c>
      <c r="S212" s="280"/>
      <c r="T212" s="280"/>
      <c r="U212" s="60"/>
      <c r="V212" s="60"/>
      <c r="W212" s="60"/>
      <c r="X212" s="60"/>
      <c r="Y212" s="60"/>
      <c r="Z212" s="60"/>
      <c r="AA212" s="60"/>
      <c r="AB212" s="60"/>
      <c r="AC212" s="60"/>
      <c r="AD212" s="60"/>
      <c r="AE212" s="60"/>
      <c r="AF212" s="60"/>
      <c r="AG212" s="60"/>
      <c r="AH212" s="60"/>
      <c r="AI212" s="60"/>
      <c r="AJ212" s="60"/>
      <c r="AK212" s="60"/>
      <c r="AL212" s="60"/>
      <c r="AM212" s="60"/>
      <c r="AN212" s="60"/>
      <c r="AO212" s="60"/>
    </row>
    <row r="213" s="97" customFormat="1" ht="17.25" spans="1:41">
      <c r="A213" s="63" t="s">
        <v>1058</v>
      </c>
      <c r="B213" s="63">
        <v>1508</v>
      </c>
      <c r="C213" s="63">
        <v>7</v>
      </c>
      <c r="D213" s="63"/>
      <c r="E213" s="63"/>
      <c r="F213" s="63"/>
      <c r="G213" s="63"/>
      <c r="H213" s="63"/>
      <c r="I213" s="63"/>
      <c r="J213" s="63"/>
      <c r="K213" s="63"/>
      <c r="L213" s="501">
        <v>100000</v>
      </c>
      <c r="M213" s="63"/>
      <c r="N213" s="63"/>
      <c r="O213" s="63"/>
      <c r="P213" s="63">
        <v>100</v>
      </c>
      <c r="Q213" s="63"/>
      <c r="R213" s="316" t="s">
        <v>1057</v>
      </c>
      <c r="S213" s="316"/>
      <c r="T213" s="316"/>
      <c r="U213" s="63"/>
      <c r="V213" s="63"/>
      <c r="W213" s="63"/>
      <c r="X213" s="63"/>
      <c r="Y213" s="63"/>
      <c r="Z213" s="63"/>
      <c r="AA213" s="63"/>
      <c r="AB213" s="63"/>
      <c r="AC213" s="63"/>
      <c r="AD213" s="63"/>
      <c r="AE213" s="63"/>
      <c r="AF213" s="63"/>
      <c r="AG213" s="63"/>
      <c r="AH213" s="63"/>
      <c r="AI213" s="63"/>
      <c r="AJ213" s="63"/>
      <c r="AK213" s="63"/>
      <c r="AL213" s="63"/>
      <c r="AM213" s="63"/>
      <c r="AN213" s="63"/>
      <c r="AO213" s="63"/>
    </row>
    <row r="214" ht="17.25" spans="1:41">
      <c r="A214" s="805" t="s">
        <v>477</v>
      </c>
      <c r="B214" s="123">
        <v>800</v>
      </c>
      <c r="C214" s="123">
        <v>1</v>
      </c>
      <c r="D214" s="123"/>
      <c r="E214" s="123"/>
      <c r="F214" s="123"/>
      <c r="G214" s="123"/>
      <c r="H214" s="123"/>
      <c r="I214" s="123"/>
      <c r="J214" s="123"/>
      <c r="K214" s="123"/>
      <c r="L214" s="807">
        <v>10000</v>
      </c>
      <c r="M214" s="123"/>
      <c r="N214" s="123"/>
      <c r="O214" s="123"/>
      <c r="P214" s="123">
        <v>100</v>
      </c>
      <c r="Q214" s="123"/>
      <c r="R214" s="154" t="s">
        <v>1095</v>
      </c>
      <c r="S214" s="154"/>
      <c r="T214" s="154"/>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row>
    <row r="215" spans="1:41">
      <c r="A215" s="805" t="s">
        <v>477</v>
      </c>
      <c r="B215" s="123">
        <v>800</v>
      </c>
      <c r="C215" s="123">
        <v>2</v>
      </c>
      <c r="D215" s="123"/>
      <c r="E215" s="123"/>
      <c r="F215" s="123"/>
      <c r="G215" s="123"/>
      <c r="H215" s="123"/>
      <c r="I215" s="123"/>
      <c r="J215" s="123"/>
      <c r="K215" s="123"/>
      <c r="L215" s="807">
        <v>20000</v>
      </c>
      <c r="M215" s="123"/>
      <c r="N215" s="123"/>
      <c r="O215" s="123"/>
      <c r="P215" s="123">
        <v>100</v>
      </c>
      <c r="Q215" s="123"/>
      <c r="R215" s="154" t="s">
        <v>1098</v>
      </c>
      <c r="S215" s="154"/>
      <c r="T215" s="154"/>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row>
    <row r="216" spans="1:41">
      <c r="A216" s="805" t="s">
        <v>477</v>
      </c>
      <c r="B216" s="123">
        <v>800</v>
      </c>
      <c r="C216" s="123">
        <v>3</v>
      </c>
      <c r="D216" s="123"/>
      <c r="E216" s="123"/>
      <c r="F216" s="123"/>
      <c r="G216" s="123"/>
      <c r="H216" s="123"/>
      <c r="I216" s="123"/>
      <c r="J216" s="123"/>
      <c r="K216" s="123"/>
      <c r="L216" s="807">
        <v>30000</v>
      </c>
      <c r="M216" s="123"/>
      <c r="N216" s="123"/>
      <c r="O216" s="123"/>
      <c r="P216" s="123">
        <v>100</v>
      </c>
      <c r="Q216" s="123"/>
      <c r="R216" s="154" t="s">
        <v>1098</v>
      </c>
      <c r="S216" s="154"/>
      <c r="T216" s="154"/>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row>
    <row r="217" spans="1:41">
      <c r="A217" s="805" t="s">
        <v>477</v>
      </c>
      <c r="B217" s="123">
        <v>800</v>
      </c>
      <c r="C217" s="123">
        <v>4</v>
      </c>
      <c r="D217" s="123"/>
      <c r="E217" s="123"/>
      <c r="F217" s="123"/>
      <c r="G217" s="123"/>
      <c r="H217" s="123"/>
      <c r="I217" s="123"/>
      <c r="J217" s="123"/>
      <c r="K217" s="123"/>
      <c r="L217" s="807">
        <v>40000</v>
      </c>
      <c r="M217" s="123"/>
      <c r="N217" s="123"/>
      <c r="O217" s="123"/>
      <c r="P217" s="123">
        <v>100</v>
      </c>
      <c r="Q217" s="123"/>
      <c r="R217" s="154" t="s">
        <v>1098</v>
      </c>
      <c r="S217" s="154"/>
      <c r="T217" s="154"/>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row>
    <row r="218" spans="1:41">
      <c r="A218" s="805" t="s">
        <v>477</v>
      </c>
      <c r="B218" s="123">
        <v>800</v>
      </c>
      <c r="C218" s="123">
        <v>5</v>
      </c>
      <c r="D218" s="123"/>
      <c r="E218" s="123"/>
      <c r="F218" s="123"/>
      <c r="G218" s="123"/>
      <c r="H218" s="123"/>
      <c r="I218" s="123"/>
      <c r="J218" s="123"/>
      <c r="K218" s="123"/>
      <c r="L218" s="807">
        <v>50000</v>
      </c>
      <c r="M218" s="123"/>
      <c r="N218" s="123"/>
      <c r="O218" s="123"/>
      <c r="P218" s="123">
        <v>100</v>
      </c>
      <c r="Q218" s="123"/>
      <c r="R218" s="154" t="s">
        <v>1098</v>
      </c>
      <c r="S218" s="154"/>
      <c r="T218" s="154"/>
      <c r="U218" s="123"/>
      <c r="V218" s="123"/>
      <c r="W218" s="123"/>
      <c r="X218" s="123"/>
      <c r="Y218" s="123"/>
      <c r="Z218" s="123"/>
      <c r="AA218" s="123"/>
      <c r="AB218" s="123"/>
      <c r="AC218" s="123"/>
      <c r="AD218" s="123"/>
      <c r="AE218" s="123"/>
      <c r="AF218" s="123"/>
      <c r="AG218" s="123"/>
      <c r="AH218" s="123"/>
      <c r="AI218" s="123"/>
      <c r="AJ218" s="123"/>
      <c r="AK218" s="123"/>
      <c r="AL218" s="123"/>
      <c r="AM218" s="123"/>
      <c r="AN218" s="123"/>
      <c r="AO218" s="123"/>
    </row>
    <row r="219" spans="1:41">
      <c r="A219" s="805" t="s">
        <v>477</v>
      </c>
      <c r="B219" s="123">
        <v>800</v>
      </c>
      <c r="C219" s="123">
        <v>6</v>
      </c>
      <c r="D219" s="123"/>
      <c r="E219" s="123"/>
      <c r="F219" s="123"/>
      <c r="G219" s="123"/>
      <c r="H219" s="123"/>
      <c r="I219" s="123"/>
      <c r="J219" s="123"/>
      <c r="K219" s="123"/>
      <c r="L219" s="807">
        <v>70000</v>
      </c>
      <c r="M219" s="123"/>
      <c r="N219" s="123"/>
      <c r="O219" s="123"/>
      <c r="P219" s="123">
        <v>100</v>
      </c>
      <c r="Q219" s="123"/>
      <c r="R219" s="154" t="s">
        <v>1099</v>
      </c>
      <c r="S219" s="154"/>
      <c r="T219" s="154"/>
      <c r="U219" s="123"/>
      <c r="V219" s="123"/>
      <c r="W219" s="123"/>
      <c r="X219" s="123"/>
      <c r="Y219" s="123"/>
      <c r="Z219" s="123"/>
      <c r="AA219" s="123"/>
      <c r="AB219" s="123"/>
      <c r="AC219" s="123"/>
      <c r="AD219" s="123"/>
      <c r="AE219" s="123"/>
      <c r="AF219" s="123"/>
      <c r="AG219" s="123"/>
      <c r="AH219" s="123"/>
      <c r="AI219" s="123"/>
      <c r="AJ219" s="123"/>
      <c r="AK219" s="123"/>
      <c r="AL219" s="123"/>
      <c r="AM219" s="123"/>
      <c r="AN219" s="123"/>
      <c r="AO219" s="123"/>
    </row>
    <row r="220" s="98" customFormat="1" ht="17.25" spans="1:41">
      <c r="A220" s="806" t="s">
        <v>477</v>
      </c>
      <c r="B220" s="126">
        <v>800</v>
      </c>
      <c r="C220" s="126">
        <v>7</v>
      </c>
      <c r="D220" s="126"/>
      <c r="E220" s="126"/>
      <c r="F220" s="126"/>
      <c r="G220" s="126"/>
      <c r="H220" s="126"/>
      <c r="I220" s="126"/>
      <c r="J220" s="126"/>
      <c r="K220" s="126"/>
      <c r="L220" s="808">
        <v>100000</v>
      </c>
      <c r="M220" s="126"/>
      <c r="N220" s="126"/>
      <c r="O220" s="126"/>
      <c r="P220" s="126">
        <v>100</v>
      </c>
      <c r="Q220" s="126"/>
      <c r="R220" s="155" t="s">
        <v>1099</v>
      </c>
      <c r="S220" s="155"/>
      <c r="T220" s="155"/>
      <c r="U220" s="126"/>
      <c r="V220" s="126"/>
      <c r="W220" s="126"/>
      <c r="X220" s="126"/>
      <c r="Y220" s="126"/>
      <c r="Z220" s="126"/>
      <c r="AA220" s="126"/>
      <c r="AB220" s="126"/>
      <c r="AC220" s="126"/>
      <c r="AD220" s="126"/>
      <c r="AE220" s="126"/>
      <c r="AF220" s="126"/>
      <c r="AG220" s="126"/>
      <c r="AH220" s="126"/>
      <c r="AI220" s="126"/>
      <c r="AJ220" s="126"/>
      <c r="AK220" s="126"/>
      <c r="AL220" s="126"/>
      <c r="AM220" s="126"/>
      <c r="AN220" s="126"/>
      <c r="AO220" s="126"/>
    </row>
    <row r="221" ht="17.25" spans="1:41">
      <c r="A221" s="805" t="s">
        <v>603</v>
      </c>
      <c r="B221" s="123">
        <v>808</v>
      </c>
      <c r="C221" s="123">
        <v>1</v>
      </c>
      <c r="D221" s="123"/>
      <c r="E221" s="123"/>
      <c r="F221" s="123"/>
      <c r="G221" s="123"/>
      <c r="H221" s="123"/>
      <c r="I221" s="123"/>
      <c r="J221" s="123"/>
      <c r="K221" s="123"/>
      <c r="L221" s="807">
        <v>10000</v>
      </c>
      <c r="M221" s="123"/>
      <c r="N221" s="123"/>
      <c r="O221" s="123"/>
      <c r="P221" s="123">
        <v>100</v>
      </c>
      <c r="Q221" s="123"/>
      <c r="R221" s="59" t="s">
        <v>1095</v>
      </c>
      <c r="S221" s="154"/>
      <c r="T221" s="154"/>
      <c r="U221" s="123"/>
      <c r="V221" s="123"/>
      <c r="W221" s="123"/>
      <c r="X221" s="123"/>
      <c r="Y221" s="123"/>
      <c r="Z221" s="123"/>
      <c r="AA221" s="123"/>
      <c r="AB221" s="123"/>
      <c r="AC221" s="123"/>
      <c r="AD221" s="123"/>
      <c r="AE221" s="123"/>
      <c r="AF221" s="123"/>
      <c r="AG221" s="123"/>
      <c r="AH221" s="123"/>
      <c r="AI221" s="123"/>
      <c r="AJ221" s="123"/>
      <c r="AK221" s="123"/>
      <c r="AL221" s="123"/>
      <c r="AM221" s="123"/>
      <c r="AN221" s="123"/>
      <c r="AO221" s="123"/>
    </row>
    <row r="222" spans="1:41">
      <c r="A222" s="805" t="s">
        <v>603</v>
      </c>
      <c r="B222" s="123">
        <v>808</v>
      </c>
      <c r="C222" s="123">
        <v>2</v>
      </c>
      <c r="D222" s="123"/>
      <c r="E222" s="123"/>
      <c r="F222" s="123"/>
      <c r="G222" s="123"/>
      <c r="H222" s="123"/>
      <c r="I222" s="123"/>
      <c r="J222" s="123"/>
      <c r="K222" s="123"/>
      <c r="L222" s="807">
        <v>20000</v>
      </c>
      <c r="M222" s="123"/>
      <c r="N222" s="123"/>
      <c r="O222" s="123"/>
      <c r="P222" s="123">
        <v>100</v>
      </c>
      <c r="Q222" s="123"/>
      <c r="R222" s="59" t="s">
        <v>1096</v>
      </c>
      <c r="S222" s="154"/>
      <c r="T222" s="154"/>
      <c r="U222" s="123"/>
      <c r="V222" s="123"/>
      <c r="W222" s="123"/>
      <c r="X222" s="123"/>
      <c r="Y222" s="123"/>
      <c r="Z222" s="123"/>
      <c r="AA222" s="123"/>
      <c r="AB222" s="123"/>
      <c r="AC222" s="123"/>
      <c r="AD222" s="123"/>
      <c r="AE222" s="123"/>
      <c r="AF222" s="123"/>
      <c r="AG222" s="123"/>
      <c r="AH222" s="123"/>
      <c r="AI222" s="123"/>
      <c r="AJ222" s="123"/>
      <c r="AK222" s="123"/>
      <c r="AL222" s="123"/>
      <c r="AM222" s="123"/>
      <c r="AN222" s="123"/>
      <c r="AO222" s="123"/>
    </row>
    <row r="223" spans="1:41">
      <c r="A223" s="805" t="s">
        <v>603</v>
      </c>
      <c r="B223" s="123">
        <v>808</v>
      </c>
      <c r="C223" s="123">
        <v>3</v>
      </c>
      <c r="D223" s="123"/>
      <c r="E223" s="123"/>
      <c r="F223" s="123"/>
      <c r="G223" s="123"/>
      <c r="H223" s="123"/>
      <c r="I223" s="123"/>
      <c r="J223" s="123"/>
      <c r="K223" s="123"/>
      <c r="L223" s="807">
        <v>30000</v>
      </c>
      <c r="M223" s="123"/>
      <c r="N223" s="123"/>
      <c r="O223" s="123"/>
      <c r="P223" s="123">
        <v>100</v>
      </c>
      <c r="Q223" s="123"/>
      <c r="R223" s="59" t="s">
        <v>1096</v>
      </c>
      <c r="S223" s="154"/>
      <c r="T223" s="154"/>
      <c r="U223" s="123"/>
      <c r="V223" s="123"/>
      <c r="W223" s="123"/>
      <c r="X223" s="123"/>
      <c r="Y223" s="123"/>
      <c r="Z223" s="123"/>
      <c r="AA223" s="123"/>
      <c r="AB223" s="123"/>
      <c r="AC223" s="123"/>
      <c r="AD223" s="123"/>
      <c r="AE223" s="123"/>
      <c r="AF223" s="123"/>
      <c r="AG223" s="123"/>
      <c r="AH223" s="123"/>
      <c r="AI223" s="123"/>
      <c r="AJ223" s="123"/>
      <c r="AK223" s="123"/>
      <c r="AL223" s="123"/>
      <c r="AM223" s="123"/>
      <c r="AN223" s="123"/>
      <c r="AO223" s="123"/>
    </row>
    <row r="224" spans="1:41">
      <c r="A224" s="805" t="s">
        <v>603</v>
      </c>
      <c r="B224" s="123">
        <v>808</v>
      </c>
      <c r="C224" s="123">
        <v>4</v>
      </c>
      <c r="D224" s="123"/>
      <c r="E224" s="123"/>
      <c r="F224" s="123"/>
      <c r="G224" s="123"/>
      <c r="H224" s="123"/>
      <c r="I224" s="123"/>
      <c r="J224" s="123"/>
      <c r="K224" s="123"/>
      <c r="L224" s="807">
        <v>40000</v>
      </c>
      <c r="M224" s="123"/>
      <c r="N224" s="123"/>
      <c r="O224" s="123"/>
      <c r="P224" s="123">
        <v>100</v>
      </c>
      <c r="Q224" s="123"/>
      <c r="R224" s="59" t="s">
        <v>1096</v>
      </c>
      <c r="S224" s="154"/>
      <c r="T224" s="154"/>
      <c r="U224" s="123"/>
      <c r="V224" s="123"/>
      <c r="W224" s="123"/>
      <c r="X224" s="123"/>
      <c r="Y224" s="123"/>
      <c r="Z224" s="123"/>
      <c r="AA224" s="123"/>
      <c r="AB224" s="123"/>
      <c r="AC224" s="123"/>
      <c r="AD224" s="123"/>
      <c r="AE224" s="123"/>
      <c r="AF224" s="123"/>
      <c r="AG224" s="123"/>
      <c r="AH224" s="123"/>
      <c r="AI224" s="123"/>
      <c r="AJ224" s="123"/>
      <c r="AK224" s="123"/>
      <c r="AL224" s="123"/>
      <c r="AM224" s="123"/>
      <c r="AN224" s="123"/>
      <c r="AO224" s="123"/>
    </row>
    <row r="225" spans="1:41">
      <c r="A225" s="805" t="s">
        <v>603</v>
      </c>
      <c r="B225" s="123">
        <v>808</v>
      </c>
      <c r="C225" s="123">
        <v>5</v>
      </c>
      <c r="D225" s="123"/>
      <c r="E225" s="123"/>
      <c r="F225" s="123"/>
      <c r="G225" s="123"/>
      <c r="H225" s="123"/>
      <c r="I225" s="123"/>
      <c r="J225" s="123"/>
      <c r="K225" s="123"/>
      <c r="L225" s="807">
        <v>50000</v>
      </c>
      <c r="M225" s="123"/>
      <c r="N225" s="123"/>
      <c r="O225" s="123"/>
      <c r="P225" s="123">
        <v>100</v>
      </c>
      <c r="Q225" s="123"/>
      <c r="R225" s="59" t="s">
        <v>1096</v>
      </c>
      <c r="S225" s="154"/>
      <c r="T225" s="154"/>
      <c r="U225" s="123"/>
      <c r="V225" s="123"/>
      <c r="W225" s="123"/>
      <c r="X225" s="123"/>
      <c r="Y225" s="123"/>
      <c r="Z225" s="123"/>
      <c r="AA225" s="123"/>
      <c r="AB225" s="123"/>
      <c r="AC225" s="123"/>
      <c r="AD225" s="123"/>
      <c r="AE225" s="123"/>
      <c r="AF225" s="123"/>
      <c r="AG225" s="123"/>
      <c r="AH225" s="123"/>
      <c r="AI225" s="123"/>
      <c r="AJ225" s="123"/>
      <c r="AK225" s="123"/>
      <c r="AL225" s="123"/>
      <c r="AM225" s="123"/>
      <c r="AN225" s="123"/>
      <c r="AO225" s="123"/>
    </row>
    <row r="226" spans="1:41">
      <c r="A226" s="805" t="s">
        <v>603</v>
      </c>
      <c r="B226" s="123">
        <v>808</v>
      </c>
      <c r="C226" s="123">
        <v>6</v>
      </c>
      <c r="D226" s="123"/>
      <c r="E226" s="123"/>
      <c r="F226" s="123"/>
      <c r="G226" s="123"/>
      <c r="H226" s="123"/>
      <c r="I226" s="123"/>
      <c r="J226" s="123"/>
      <c r="K226" s="123"/>
      <c r="L226" s="807">
        <v>70000</v>
      </c>
      <c r="M226" s="123"/>
      <c r="N226" s="123"/>
      <c r="O226" s="123"/>
      <c r="P226" s="123">
        <v>100</v>
      </c>
      <c r="Q226" s="123"/>
      <c r="R226" s="59" t="s">
        <v>1099</v>
      </c>
      <c r="S226" s="154"/>
      <c r="T226" s="154"/>
      <c r="U226" s="123"/>
      <c r="V226" s="123"/>
      <c r="W226" s="123"/>
      <c r="X226" s="123"/>
      <c r="Y226" s="123"/>
      <c r="Z226" s="123"/>
      <c r="AA226" s="123"/>
      <c r="AB226" s="123"/>
      <c r="AC226" s="123"/>
      <c r="AD226" s="123"/>
      <c r="AE226" s="123"/>
      <c r="AF226" s="123"/>
      <c r="AG226" s="123"/>
      <c r="AH226" s="123"/>
      <c r="AI226" s="123"/>
      <c r="AJ226" s="123"/>
      <c r="AK226" s="123"/>
      <c r="AL226" s="123"/>
      <c r="AM226" s="123"/>
      <c r="AN226" s="123"/>
      <c r="AO226" s="123"/>
    </row>
    <row r="227" s="98" customFormat="1" ht="17.25" spans="1:41">
      <c r="A227" s="806" t="s">
        <v>603</v>
      </c>
      <c r="B227" s="126">
        <v>808</v>
      </c>
      <c r="C227" s="126">
        <v>7</v>
      </c>
      <c r="D227" s="126"/>
      <c r="E227" s="126"/>
      <c r="F227" s="126"/>
      <c r="G227" s="126"/>
      <c r="H227" s="126"/>
      <c r="I227" s="126"/>
      <c r="J227" s="126"/>
      <c r="K227" s="126"/>
      <c r="L227" s="808">
        <v>100000</v>
      </c>
      <c r="M227" s="126"/>
      <c r="N227" s="126"/>
      <c r="O227" s="126"/>
      <c r="P227" s="126">
        <v>100</v>
      </c>
      <c r="Q227" s="126"/>
      <c r="R227" s="59" t="s">
        <v>1099</v>
      </c>
      <c r="S227" s="155"/>
      <c r="T227" s="155"/>
      <c r="U227" s="126"/>
      <c r="V227" s="126"/>
      <c r="W227" s="126"/>
      <c r="X227" s="126"/>
      <c r="Y227" s="126"/>
      <c r="Z227" s="126"/>
      <c r="AA227" s="126"/>
      <c r="AB227" s="126"/>
      <c r="AC227" s="126"/>
      <c r="AD227" s="126"/>
      <c r="AE227" s="126"/>
      <c r="AF227" s="126"/>
      <c r="AG227" s="126"/>
      <c r="AH227" s="126"/>
      <c r="AI227" s="126"/>
      <c r="AJ227" s="126"/>
      <c r="AK227" s="126"/>
      <c r="AL227" s="126"/>
      <c r="AM227" s="126"/>
      <c r="AN227" s="126"/>
      <c r="AO227" s="126"/>
    </row>
    <row r="228" ht="17.25" spans="1:41">
      <c r="A228" s="805" t="s">
        <v>611</v>
      </c>
      <c r="B228" s="123">
        <v>816</v>
      </c>
      <c r="C228" s="123">
        <v>1</v>
      </c>
      <c r="D228" s="123"/>
      <c r="E228" s="123"/>
      <c r="F228" s="123"/>
      <c r="G228" s="123"/>
      <c r="H228" s="123"/>
      <c r="I228" s="123"/>
      <c r="J228" s="123"/>
      <c r="K228" s="123"/>
      <c r="L228" s="807">
        <v>10000</v>
      </c>
      <c r="M228" s="123"/>
      <c r="N228" s="123"/>
      <c r="O228" s="123"/>
      <c r="P228" s="123">
        <v>100</v>
      </c>
      <c r="Q228" s="123"/>
      <c r="R228" s="154" t="s">
        <v>1095</v>
      </c>
      <c r="S228" s="154"/>
      <c r="T228" s="154"/>
      <c r="U228" s="123"/>
      <c r="V228" s="123"/>
      <c r="W228" s="123"/>
      <c r="X228" s="123"/>
      <c r="Y228" s="123"/>
      <c r="Z228" s="123"/>
      <c r="AA228" s="123"/>
      <c r="AB228" s="123"/>
      <c r="AC228" s="123"/>
      <c r="AD228" s="123"/>
      <c r="AE228" s="123"/>
      <c r="AF228" s="123"/>
      <c r="AG228" s="123"/>
      <c r="AH228" s="123"/>
      <c r="AI228" s="123"/>
      <c r="AJ228" s="123"/>
      <c r="AK228" s="123"/>
      <c r="AL228" s="123"/>
      <c r="AM228" s="123"/>
      <c r="AN228" s="123"/>
      <c r="AO228" s="123"/>
    </row>
    <row r="229" spans="1:41">
      <c r="A229" s="805" t="s">
        <v>611</v>
      </c>
      <c r="B229" s="123">
        <v>816</v>
      </c>
      <c r="C229" s="123">
        <v>2</v>
      </c>
      <c r="D229" s="123"/>
      <c r="E229" s="123"/>
      <c r="F229" s="123"/>
      <c r="G229" s="123"/>
      <c r="H229" s="123"/>
      <c r="I229" s="123"/>
      <c r="J229" s="123"/>
      <c r="K229" s="123"/>
      <c r="L229" s="807">
        <v>20000</v>
      </c>
      <c r="M229" s="123"/>
      <c r="N229" s="123"/>
      <c r="O229" s="123"/>
      <c r="P229" s="123">
        <v>100</v>
      </c>
      <c r="Q229" s="123"/>
      <c r="R229" s="154" t="s">
        <v>1098</v>
      </c>
      <c r="S229" s="154"/>
      <c r="T229" s="154"/>
      <c r="U229" s="123"/>
      <c r="V229" s="123"/>
      <c r="W229" s="123"/>
      <c r="X229" s="123"/>
      <c r="Y229" s="123"/>
      <c r="Z229" s="123"/>
      <c r="AA229" s="123"/>
      <c r="AB229" s="123"/>
      <c r="AC229" s="123"/>
      <c r="AD229" s="123"/>
      <c r="AE229" s="123"/>
      <c r="AF229" s="123"/>
      <c r="AG229" s="123"/>
      <c r="AH229" s="123"/>
      <c r="AI229" s="123"/>
      <c r="AJ229" s="123"/>
      <c r="AK229" s="123"/>
      <c r="AL229" s="123"/>
      <c r="AM229" s="123"/>
      <c r="AN229" s="123"/>
      <c r="AO229" s="123"/>
    </row>
    <row r="230" spans="1:41">
      <c r="A230" s="805" t="s">
        <v>611</v>
      </c>
      <c r="B230" s="123">
        <v>816</v>
      </c>
      <c r="C230" s="123">
        <v>3</v>
      </c>
      <c r="D230" s="123"/>
      <c r="E230" s="123"/>
      <c r="F230" s="123"/>
      <c r="G230" s="123"/>
      <c r="H230" s="123"/>
      <c r="I230" s="123"/>
      <c r="J230" s="123"/>
      <c r="K230" s="123"/>
      <c r="L230" s="807">
        <v>30000</v>
      </c>
      <c r="M230" s="123"/>
      <c r="N230" s="123"/>
      <c r="O230" s="123"/>
      <c r="P230" s="123">
        <v>100</v>
      </c>
      <c r="Q230" s="123"/>
      <c r="R230" s="154" t="s">
        <v>1098</v>
      </c>
      <c r="S230" s="154"/>
      <c r="T230" s="154"/>
      <c r="U230" s="123"/>
      <c r="V230" s="123"/>
      <c r="W230" s="123"/>
      <c r="X230" s="123"/>
      <c r="Y230" s="123"/>
      <c r="Z230" s="123"/>
      <c r="AA230" s="123"/>
      <c r="AB230" s="123"/>
      <c r="AC230" s="123"/>
      <c r="AD230" s="123"/>
      <c r="AE230" s="123"/>
      <c r="AF230" s="123"/>
      <c r="AG230" s="123"/>
      <c r="AH230" s="123"/>
      <c r="AI230" s="123"/>
      <c r="AJ230" s="123"/>
      <c r="AK230" s="123"/>
      <c r="AL230" s="123"/>
      <c r="AM230" s="123"/>
      <c r="AN230" s="123"/>
      <c r="AO230" s="123"/>
    </row>
    <row r="231" spans="1:41">
      <c r="A231" s="805" t="s">
        <v>611</v>
      </c>
      <c r="B231" s="123">
        <v>816</v>
      </c>
      <c r="C231" s="123">
        <v>4</v>
      </c>
      <c r="D231" s="123"/>
      <c r="E231" s="123"/>
      <c r="F231" s="123"/>
      <c r="G231" s="123"/>
      <c r="H231" s="123"/>
      <c r="I231" s="123"/>
      <c r="J231" s="123"/>
      <c r="K231" s="123"/>
      <c r="L231" s="807">
        <v>40000</v>
      </c>
      <c r="M231" s="123"/>
      <c r="N231" s="123"/>
      <c r="O231" s="123"/>
      <c r="P231" s="123">
        <v>100</v>
      </c>
      <c r="Q231" s="123"/>
      <c r="R231" s="154" t="s">
        <v>1098</v>
      </c>
      <c r="S231" s="154"/>
      <c r="T231" s="154"/>
      <c r="U231" s="123"/>
      <c r="V231" s="123"/>
      <c r="W231" s="123"/>
      <c r="X231" s="123"/>
      <c r="Y231" s="123"/>
      <c r="Z231" s="123"/>
      <c r="AA231" s="123"/>
      <c r="AB231" s="123"/>
      <c r="AC231" s="123"/>
      <c r="AD231" s="123"/>
      <c r="AE231" s="123"/>
      <c r="AF231" s="123"/>
      <c r="AG231" s="123"/>
      <c r="AH231" s="123"/>
      <c r="AI231" s="123"/>
      <c r="AJ231" s="123"/>
      <c r="AK231" s="123"/>
      <c r="AL231" s="123"/>
      <c r="AM231" s="123"/>
      <c r="AN231" s="123"/>
      <c r="AO231" s="123"/>
    </row>
    <row r="232" spans="1:41">
      <c r="A232" s="805" t="s">
        <v>611</v>
      </c>
      <c r="B232" s="123">
        <v>816</v>
      </c>
      <c r="C232" s="123">
        <v>5</v>
      </c>
      <c r="D232" s="123"/>
      <c r="E232" s="123"/>
      <c r="F232" s="123"/>
      <c r="G232" s="123"/>
      <c r="H232" s="123"/>
      <c r="I232" s="123"/>
      <c r="J232" s="123"/>
      <c r="K232" s="123"/>
      <c r="L232" s="807">
        <v>50000</v>
      </c>
      <c r="M232" s="123"/>
      <c r="N232" s="123"/>
      <c r="O232" s="123"/>
      <c r="P232" s="123">
        <v>100</v>
      </c>
      <c r="Q232" s="123"/>
      <c r="R232" s="154" t="s">
        <v>1098</v>
      </c>
      <c r="S232" s="154"/>
      <c r="T232" s="154"/>
      <c r="U232" s="123"/>
      <c r="V232" s="123"/>
      <c r="W232" s="123"/>
      <c r="X232" s="123"/>
      <c r="Y232" s="123"/>
      <c r="Z232" s="123"/>
      <c r="AA232" s="123"/>
      <c r="AB232" s="123"/>
      <c r="AC232" s="123"/>
      <c r="AD232" s="123"/>
      <c r="AE232" s="123"/>
      <c r="AF232" s="123"/>
      <c r="AG232" s="123"/>
      <c r="AH232" s="123"/>
      <c r="AI232" s="123"/>
      <c r="AJ232" s="123"/>
      <c r="AK232" s="123"/>
      <c r="AL232" s="123"/>
      <c r="AM232" s="123"/>
      <c r="AN232" s="123"/>
      <c r="AO232" s="123"/>
    </row>
    <row r="233" spans="1:41">
      <c r="A233" s="805" t="s">
        <v>611</v>
      </c>
      <c r="B233" s="123">
        <v>816</v>
      </c>
      <c r="C233" s="123">
        <v>6</v>
      </c>
      <c r="D233" s="123"/>
      <c r="E233" s="123"/>
      <c r="F233" s="123"/>
      <c r="G233" s="123"/>
      <c r="H233" s="123"/>
      <c r="I233" s="123"/>
      <c r="J233" s="123"/>
      <c r="K233" s="123"/>
      <c r="L233" s="807">
        <v>70000</v>
      </c>
      <c r="M233" s="123"/>
      <c r="N233" s="123"/>
      <c r="O233" s="123"/>
      <c r="P233" s="123">
        <v>100</v>
      </c>
      <c r="Q233" s="123"/>
      <c r="R233" s="154" t="s">
        <v>1099</v>
      </c>
      <c r="S233" s="154"/>
      <c r="T233" s="154"/>
      <c r="U233" s="123"/>
      <c r="V233" s="123"/>
      <c r="W233" s="123"/>
      <c r="X233" s="123"/>
      <c r="Y233" s="123"/>
      <c r="Z233" s="123"/>
      <c r="AA233" s="123"/>
      <c r="AB233" s="123"/>
      <c r="AC233" s="123"/>
      <c r="AD233" s="123"/>
      <c r="AE233" s="123"/>
      <c r="AF233" s="123"/>
      <c r="AG233" s="123"/>
      <c r="AH233" s="123"/>
      <c r="AI233" s="123"/>
      <c r="AJ233" s="123"/>
      <c r="AK233" s="123"/>
      <c r="AL233" s="123"/>
      <c r="AM233" s="123"/>
      <c r="AN233" s="123"/>
      <c r="AO233" s="123"/>
    </row>
    <row r="234" ht="17.25" spans="1:41">
      <c r="A234" s="805" t="s">
        <v>611</v>
      </c>
      <c r="B234" s="123">
        <v>816</v>
      </c>
      <c r="C234" s="123">
        <v>7</v>
      </c>
      <c r="D234" s="123"/>
      <c r="E234" s="123"/>
      <c r="F234" s="123"/>
      <c r="G234" s="123"/>
      <c r="H234" s="123"/>
      <c r="I234" s="123"/>
      <c r="J234" s="123"/>
      <c r="K234" s="123"/>
      <c r="L234" s="807">
        <v>100000</v>
      </c>
      <c r="M234" s="123"/>
      <c r="N234" s="123"/>
      <c r="O234" s="123"/>
      <c r="P234" s="123">
        <v>100</v>
      </c>
      <c r="Q234" s="123"/>
      <c r="R234" s="155" t="s">
        <v>1099</v>
      </c>
      <c r="S234" s="154"/>
      <c r="T234" s="154"/>
      <c r="U234" s="123"/>
      <c r="V234" s="123"/>
      <c r="W234" s="123"/>
      <c r="X234" s="123"/>
      <c r="Y234" s="123"/>
      <c r="Z234" s="123"/>
      <c r="AA234" s="123"/>
      <c r="AB234" s="123"/>
      <c r="AC234" s="123"/>
      <c r="AD234" s="123"/>
      <c r="AE234" s="123"/>
      <c r="AF234" s="123"/>
      <c r="AG234" s="123"/>
      <c r="AH234" s="123"/>
      <c r="AI234" s="123"/>
      <c r="AJ234" s="123"/>
      <c r="AK234" s="123"/>
      <c r="AL234" s="123"/>
      <c r="AM234" s="123"/>
      <c r="AN234" s="123"/>
      <c r="AO234" s="123"/>
    </row>
    <row r="235" ht="17.25"/>
  </sheetData>
  <pageMargins left="0.75" right="0.75" top="1" bottom="1" header="0.511805555555556" footer="0.511805555555556"/>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878"/>
  <sheetViews>
    <sheetView topLeftCell="A4" workbookViewId="0">
      <pane xSplit="2" ySplit="4" topLeftCell="H425" activePane="bottomRight" state="frozen"/>
      <selection/>
      <selection pane="topRight"/>
      <selection pane="bottomLeft"/>
      <selection pane="bottomRight" activeCell="I440" sqref="I440"/>
    </sheetView>
  </sheetViews>
  <sheetFormatPr defaultColWidth="9" defaultRowHeight="16.5"/>
  <cols>
    <col min="1" max="1" width="25.375" customWidth="1"/>
    <col min="16" max="17" width="43.25" customWidth="1"/>
    <col min="18" max="18" width="27.625" customWidth="1"/>
    <col min="21" max="21" width="9" style="537"/>
  </cols>
  <sheetData>
    <row r="1" spans="1:21">
      <c r="A1" s="329" t="s">
        <v>72</v>
      </c>
      <c r="B1" s="330" t="s">
        <v>73</v>
      </c>
      <c r="C1" s="331"/>
      <c r="D1" s="332" t="s">
        <v>74</v>
      </c>
      <c r="E1" s="334" t="s">
        <v>1100</v>
      </c>
      <c r="F1" s="334"/>
      <c r="G1" s="538"/>
      <c r="H1" s="538"/>
      <c r="I1" s="538"/>
      <c r="J1" s="549"/>
      <c r="K1" s="549"/>
      <c r="L1" s="549"/>
      <c r="M1" s="549"/>
      <c r="N1" s="549"/>
      <c r="O1" s="538"/>
      <c r="P1" s="538"/>
      <c r="Q1" s="538"/>
      <c r="R1" s="219"/>
      <c r="S1" s="219"/>
      <c r="T1" s="219"/>
      <c r="U1" s="562"/>
    </row>
    <row r="2" spans="1:21">
      <c r="A2" s="329" t="s">
        <v>76</v>
      </c>
      <c r="B2" s="334" t="s">
        <v>1101</v>
      </c>
      <c r="C2" s="331"/>
      <c r="D2" s="332" t="s">
        <v>78</v>
      </c>
      <c r="E2" s="335" t="s">
        <v>79</v>
      </c>
      <c r="F2" s="335"/>
      <c r="G2" s="538"/>
      <c r="H2" s="538"/>
      <c r="I2" s="538"/>
      <c r="J2" s="549"/>
      <c r="K2" s="549"/>
      <c r="L2" s="549"/>
      <c r="M2" s="549"/>
      <c r="N2" s="549"/>
      <c r="O2" s="538"/>
      <c r="P2" s="538"/>
      <c r="Q2" s="538"/>
      <c r="R2" s="219"/>
      <c r="S2" s="219"/>
      <c r="T2" s="219"/>
      <c r="U2" s="562"/>
    </row>
    <row r="3" spans="1:21">
      <c r="A3" s="329" t="s">
        <v>80</v>
      </c>
      <c r="B3" s="334">
        <v>2</v>
      </c>
      <c r="C3" s="331"/>
      <c r="D3" s="336"/>
      <c r="E3" s="336"/>
      <c r="F3" s="337"/>
      <c r="G3" s="538"/>
      <c r="H3" s="538"/>
      <c r="I3" s="538"/>
      <c r="J3" s="549"/>
      <c r="K3" s="549"/>
      <c r="L3" s="549"/>
      <c r="M3" s="549"/>
      <c r="N3" s="549"/>
      <c r="O3" s="538"/>
      <c r="P3" s="538"/>
      <c r="Q3" s="538"/>
      <c r="R3" s="219"/>
      <c r="S3" s="563"/>
      <c r="T3" s="219"/>
      <c r="U3" s="562"/>
    </row>
    <row r="4" spans="1:21">
      <c r="A4" s="539" t="s">
        <v>1102</v>
      </c>
      <c r="B4" s="539" t="s">
        <v>913</v>
      </c>
      <c r="C4" s="539" t="s">
        <v>914</v>
      </c>
      <c r="D4" s="540" t="s">
        <v>915</v>
      </c>
      <c r="E4" s="540"/>
      <c r="F4" s="540"/>
      <c r="G4" s="540"/>
      <c r="H4" s="540"/>
      <c r="I4" s="539"/>
      <c r="J4" s="550"/>
      <c r="K4" s="550"/>
      <c r="L4" s="550"/>
      <c r="M4" s="550"/>
      <c r="N4" s="550"/>
      <c r="O4" s="539"/>
      <c r="P4" s="539"/>
      <c r="Q4" s="539"/>
      <c r="R4" s="539"/>
      <c r="S4" s="540"/>
      <c r="T4" s="219"/>
      <c r="U4" s="562"/>
    </row>
    <row r="5" ht="22.5" spans="1:21">
      <c r="A5" s="338" t="s">
        <v>83</v>
      </c>
      <c r="B5" s="338" t="s">
        <v>916</v>
      </c>
      <c r="C5" s="339" t="s">
        <v>917</v>
      </c>
      <c r="D5" s="339" t="s">
        <v>918</v>
      </c>
      <c r="E5" s="339" t="s">
        <v>1103</v>
      </c>
      <c r="F5" s="339" t="s">
        <v>1104</v>
      </c>
      <c r="G5" s="339" t="s">
        <v>1105</v>
      </c>
      <c r="H5" s="339" t="s">
        <v>1106</v>
      </c>
      <c r="I5" s="339" t="s">
        <v>1107</v>
      </c>
      <c r="J5" s="551" t="s">
        <v>1108</v>
      </c>
      <c r="K5" s="551" t="s">
        <v>1109</v>
      </c>
      <c r="L5" s="551" t="s">
        <v>1110</v>
      </c>
      <c r="M5" s="551" t="s">
        <v>1111</v>
      </c>
      <c r="N5" s="551" t="s">
        <v>1112</v>
      </c>
      <c r="O5" s="339" t="s">
        <v>1113</v>
      </c>
      <c r="P5" s="339" t="s">
        <v>932</v>
      </c>
      <c r="Q5" s="339" t="s">
        <v>1114</v>
      </c>
      <c r="R5" s="339" t="s">
        <v>1115</v>
      </c>
      <c r="S5" s="339" t="s">
        <v>930</v>
      </c>
      <c r="T5" s="339" t="s">
        <v>933</v>
      </c>
      <c r="U5" s="564" t="s">
        <v>1116</v>
      </c>
    </row>
    <row r="6" spans="1:21">
      <c r="A6" s="340" t="s">
        <v>100</v>
      </c>
      <c r="B6" s="340" t="s">
        <v>103</v>
      </c>
      <c r="C6" s="340" t="s">
        <v>103</v>
      </c>
      <c r="D6" s="340" t="s">
        <v>101</v>
      </c>
      <c r="E6" s="340" t="s">
        <v>101</v>
      </c>
      <c r="F6" s="340" t="s">
        <v>101</v>
      </c>
      <c r="G6" s="340" t="s">
        <v>101</v>
      </c>
      <c r="H6" s="340" t="s">
        <v>103</v>
      </c>
      <c r="I6" s="340" t="s">
        <v>101</v>
      </c>
      <c r="J6" s="552" t="s">
        <v>101</v>
      </c>
      <c r="K6" s="552" t="s">
        <v>103</v>
      </c>
      <c r="L6" s="552" t="s">
        <v>103</v>
      </c>
      <c r="M6" s="552" t="s">
        <v>103</v>
      </c>
      <c r="N6" s="552" t="s">
        <v>101</v>
      </c>
      <c r="O6" s="340" t="s">
        <v>103</v>
      </c>
      <c r="P6" s="340" t="s">
        <v>101</v>
      </c>
      <c r="Q6" s="340" t="s">
        <v>101</v>
      </c>
      <c r="R6" s="340" t="s">
        <v>103</v>
      </c>
      <c r="S6" s="340" t="s">
        <v>103</v>
      </c>
      <c r="T6" s="413" t="s">
        <v>102</v>
      </c>
      <c r="U6" s="565" t="s">
        <v>103</v>
      </c>
    </row>
    <row r="7" ht="22.5" spans="1:21">
      <c r="A7" s="340" t="s">
        <v>104</v>
      </c>
      <c r="B7" s="340" t="s">
        <v>105</v>
      </c>
      <c r="C7" s="340" t="s">
        <v>934</v>
      </c>
      <c r="D7" s="340" t="s">
        <v>1117</v>
      </c>
      <c r="E7" s="340" t="s">
        <v>1118</v>
      </c>
      <c r="F7" s="340" t="s">
        <v>1119</v>
      </c>
      <c r="G7" s="340" t="s">
        <v>1120</v>
      </c>
      <c r="H7" s="340" t="s">
        <v>1121</v>
      </c>
      <c r="I7" s="340" t="s">
        <v>1122</v>
      </c>
      <c r="J7" s="552" t="s">
        <v>1123</v>
      </c>
      <c r="K7" s="552" t="s">
        <v>1124</v>
      </c>
      <c r="L7" s="552" t="s">
        <v>1125</v>
      </c>
      <c r="M7" s="552" t="s">
        <v>1126</v>
      </c>
      <c r="N7" s="552" t="s">
        <v>1127</v>
      </c>
      <c r="O7" s="340" t="s">
        <v>1128</v>
      </c>
      <c r="P7" s="340" t="s">
        <v>948</v>
      </c>
      <c r="Q7" s="340" t="s">
        <v>1129</v>
      </c>
      <c r="R7" s="340" t="s">
        <v>1130</v>
      </c>
      <c r="S7" s="340" t="s">
        <v>684</v>
      </c>
      <c r="T7" s="340" t="s">
        <v>949</v>
      </c>
      <c r="U7" s="566" t="s">
        <v>1131</v>
      </c>
    </row>
    <row r="8" spans="1:21">
      <c r="A8" s="541" t="s">
        <v>1132</v>
      </c>
      <c r="B8" s="541">
        <v>6</v>
      </c>
      <c r="C8" s="541">
        <v>1</v>
      </c>
      <c r="D8" s="420">
        <v>0</v>
      </c>
      <c r="E8" s="245">
        <v>0</v>
      </c>
      <c r="F8" s="420">
        <v>2</v>
      </c>
      <c r="G8" s="420">
        <v>3888</v>
      </c>
      <c r="H8" s="420"/>
      <c r="I8" s="420">
        <v>1</v>
      </c>
      <c r="J8" s="553"/>
      <c r="K8" s="553"/>
      <c r="L8" s="553"/>
      <c r="M8" s="553"/>
      <c r="N8" s="553"/>
      <c r="O8" s="420"/>
      <c r="P8" s="385" t="s">
        <v>1133</v>
      </c>
      <c r="Q8" s="385"/>
      <c r="R8" s="541" t="s">
        <v>1134</v>
      </c>
      <c r="S8" s="219">
        <v>2</v>
      </c>
      <c r="T8" s="219">
        <v>78</v>
      </c>
      <c r="U8" s="562" t="s">
        <v>1135</v>
      </c>
    </row>
    <row r="9" spans="1:21">
      <c r="A9" s="541" t="s">
        <v>1136</v>
      </c>
      <c r="B9" s="541">
        <v>6</v>
      </c>
      <c r="C9" s="541">
        <v>2</v>
      </c>
      <c r="D9" s="420">
        <v>0</v>
      </c>
      <c r="E9" s="245">
        <v>0</v>
      </c>
      <c r="F9" s="420">
        <v>2</v>
      </c>
      <c r="G9" s="420">
        <v>16888</v>
      </c>
      <c r="H9" s="420"/>
      <c r="I9" s="420">
        <v>1</v>
      </c>
      <c r="J9" s="553"/>
      <c r="K9" s="553"/>
      <c r="L9" s="553"/>
      <c r="M9" s="553"/>
      <c r="N9" s="553"/>
      <c r="O9" s="420"/>
      <c r="P9" s="385" t="s">
        <v>1137</v>
      </c>
      <c r="Q9" s="385"/>
      <c r="R9" s="541" t="s">
        <v>1138</v>
      </c>
      <c r="S9" s="219">
        <v>2</v>
      </c>
      <c r="T9" s="219">
        <v>79</v>
      </c>
      <c r="U9" s="562" t="s">
        <v>1139</v>
      </c>
    </row>
    <row r="10" spans="1:21">
      <c r="A10" s="541" t="s">
        <v>1140</v>
      </c>
      <c r="B10" s="541">
        <v>6</v>
      </c>
      <c r="C10" s="541">
        <v>3</v>
      </c>
      <c r="D10" s="420">
        <v>0</v>
      </c>
      <c r="E10" s="245">
        <v>0</v>
      </c>
      <c r="F10" s="420">
        <v>2</v>
      </c>
      <c r="G10" s="420">
        <v>36888</v>
      </c>
      <c r="H10" s="420"/>
      <c r="I10" s="420">
        <v>1</v>
      </c>
      <c r="J10" s="553"/>
      <c r="K10" s="553"/>
      <c r="L10" s="553"/>
      <c r="M10" s="553"/>
      <c r="N10" s="553"/>
      <c r="O10" s="420"/>
      <c r="P10" s="385" t="s">
        <v>1141</v>
      </c>
      <c r="Q10" s="385"/>
      <c r="R10" s="541" t="s">
        <v>1142</v>
      </c>
      <c r="S10" s="219">
        <v>2</v>
      </c>
      <c r="T10" s="219">
        <v>80</v>
      </c>
      <c r="U10" s="562" t="s">
        <v>1143</v>
      </c>
    </row>
    <row r="11" ht="17.25" spans="1:21">
      <c r="A11" s="542" t="s">
        <v>1144</v>
      </c>
      <c r="B11" s="542">
        <v>6</v>
      </c>
      <c r="C11" s="542">
        <v>4</v>
      </c>
      <c r="D11" s="543">
        <v>0</v>
      </c>
      <c r="E11" s="379">
        <v>0</v>
      </c>
      <c r="F11" s="543">
        <v>2</v>
      </c>
      <c r="G11" s="543">
        <v>58888</v>
      </c>
      <c r="H11" s="543"/>
      <c r="I11" s="543">
        <v>1</v>
      </c>
      <c r="J11" s="554"/>
      <c r="K11" s="554"/>
      <c r="L11" s="554"/>
      <c r="M11" s="554"/>
      <c r="N11" s="554"/>
      <c r="O11" s="543"/>
      <c r="P11" s="555" t="s">
        <v>1145</v>
      </c>
      <c r="Q11" s="555"/>
      <c r="R11" s="542" t="s">
        <v>1146</v>
      </c>
      <c r="S11" s="436">
        <v>2</v>
      </c>
      <c r="T11" s="436">
        <v>81</v>
      </c>
      <c r="U11" s="567" t="s">
        <v>1147</v>
      </c>
    </row>
    <row r="12" spans="1:21">
      <c r="A12" s="245" t="s">
        <v>174</v>
      </c>
      <c r="B12" s="245">
        <v>17</v>
      </c>
      <c r="C12" s="245">
        <v>1</v>
      </c>
      <c r="D12" s="420">
        <v>0</v>
      </c>
      <c r="E12" s="245">
        <v>0</v>
      </c>
      <c r="F12" s="420">
        <v>2</v>
      </c>
      <c r="G12" s="420">
        <v>888</v>
      </c>
      <c r="H12" s="420">
        <v>1500</v>
      </c>
      <c r="I12" s="420">
        <v>1</v>
      </c>
      <c r="J12" s="553"/>
      <c r="K12" s="553"/>
      <c r="L12" s="553"/>
      <c r="M12" s="553"/>
      <c r="N12" s="553"/>
      <c r="O12" s="344">
        <v>59</v>
      </c>
      <c r="P12" s="385" t="s">
        <v>1148</v>
      </c>
      <c r="Q12" s="385"/>
      <c r="R12" s="219"/>
      <c r="S12" s="219">
        <v>1</v>
      </c>
      <c r="T12" s="219"/>
      <c r="U12" s="562"/>
    </row>
    <row r="13" spans="1:21">
      <c r="A13" s="245" t="s">
        <v>174</v>
      </c>
      <c r="B13" s="245">
        <v>17</v>
      </c>
      <c r="C13" s="245">
        <v>2</v>
      </c>
      <c r="D13" s="420">
        <v>1</v>
      </c>
      <c r="E13" s="245">
        <v>0</v>
      </c>
      <c r="F13" s="420">
        <v>2</v>
      </c>
      <c r="G13" s="420">
        <v>1588</v>
      </c>
      <c r="H13" s="420">
        <v>5000</v>
      </c>
      <c r="I13" s="420">
        <v>1</v>
      </c>
      <c r="J13" s="553"/>
      <c r="K13" s="553"/>
      <c r="L13" s="553"/>
      <c r="M13" s="553"/>
      <c r="N13" s="553"/>
      <c r="O13" s="344">
        <v>31</v>
      </c>
      <c r="P13" s="385" t="s">
        <v>1149</v>
      </c>
      <c r="Q13" s="385"/>
      <c r="R13" s="219"/>
      <c r="S13" s="219">
        <v>1</v>
      </c>
      <c r="T13" s="219"/>
      <c r="U13" s="562"/>
    </row>
    <row r="14" spans="1:21">
      <c r="A14" s="245" t="s">
        <v>174</v>
      </c>
      <c r="B14" s="245">
        <v>17</v>
      </c>
      <c r="C14" s="245">
        <v>3</v>
      </c>
      <c r="D14" s="420">
        <v>0</v>
      </c>
      <c r="E14" s="245">
        <v>0</v>
      </c>
      <c r="F14" s="420">
        <v>2</v>
      </c>
      <c r="G14" s="420">
        <v>2888</v>
      </c>
      <c r="H14" s="420">
        <v>4900</v>
      </c>
      <c r="I14" s="420">
        <v>1</v>
      </c>
      <c r="J14" s="553"/>
      <c r="K14" s="553"/>
      <c r="L14" s="553"/>
      <c r="M14" s="553"/>
      <c r="N14" s="553"/>
      <c r="O14" s="344">
        <v>58</v>
      </c>
      <c r="P14" s="385" t="s">
        <v>1150</v>
      </c>
      <c r="Q14" s="385"/>
      <c r="R14" s="219"/>
      <c r="S14" s="219">
        <v>1</v>
      </c>
      <c r="T14" s="219"/>
      <c r="U14" s="562"/>
    </row>
    <row r="15" spans="1:21">
      <c r="A15" s="245" t="s">
        <v>174</v>
      </c>
      <c r="B15" s="245">
        <v>17</v>
      </c>
      <c r="C15" s="245">
        <v>4</v>
      </c>
      <c r="D15" s="420">
        <v>0</v>
      </c>
      <c r="E15" s="245">
        <v>0</v>
      </c>
      <c r="F15" s="420">
        <v>2</v>
      </c>
      <c r="G15" s="420">
        <v>8888</v>
      </c>
      <c r="H15" s="420">
        <v>15500</v>
      </c>
      <c r="I15" s="420">
        <v>3</v>
      </c>
      <c r="J15" s="553"/>
      <c r="K15" s="553"/>
      <c r="L15" s="553"/>
      <c r="M15" s="553"/>
      <c r="N15" s="553"/>
      <c r="O15" s="344">
        <v>57</v>
      </c>
      <c r="P15" s="385" t="s">
        <v>1151</v>
      </c>
      <c r="Q15" s="385"/>
      <c r="R15" s="219"/>
      <c r="S15" s="219">
        <v>1</v>
      </c>
      <c r="T15" s="219"/>
      <c r="U15" s="562"/>
    </row>
    <row r="16" spans="1:21">
      <c r="A16" s="245" t="s">
        <v>176</v>
      </c>
      <c r="B16" s="245">
        <v>18</v>
      </c>
      <c r="C16" s="114">
        <v>1</v>
      </c>
      <c r="D16" s="420">
        <v>0</v>
      </c>
      <c r="E16" s="245">
        <v>0</v>
      </c>
      <c r="F16" s="420">
        <v>2</v>
      </c>
      <c r="G16" s="420">
        <v>888</v>
      </c>
      <c r="H16" s="420">
        <v>1500</v>
      </c>
      <c r="I16" s="420">
        <v>1</v>
      </c>
      <c r="J16" s="553"/>
      <c r="K16" s="553"/>
      <c r="L16" s="553"/>
      <c r="M16" s="553"/>
      <c r="N16" s="553"/>
      <c r="O16" s="344">
        <v>59</v>
      </c>
      <c r="P16" s="385" t="s">
        <v>1152</v>
      </c>
      <c r="Q16" s="385"/>
      <c r="R16" s="114"/>
      <c r="S16" s="219">
        <v>1</v>
      </c>
      <c r="T16" s="219"/>
      <c r="U16" s="562"/>
    </row>
    <row r="17" spans="1:21">
      <c r="A17" s="245" t="s">
        <v>176</v>
      </c>
      <c r="B17" s="245">
        <v>18</v>
      </c>
      <c r="C17" s="114">
        <v>2</v>
      </c>
      <c r="D17" s="420">
        <v>2</v>
      </c>
      <c r="E17" s="245">
        <v>0</v>
      </c>
      <c r="F17" s="420">
        <v>2</v>
      </c>
      <c r="G17" s="420">
        <v>1588</v>
      </c>
      <c r="H17" s="420">
        <v>5000</v>
      </c>
      <c r="I17" s="420">
        <v>1</v>
      </c>
      <c r="J17" s="553"/>
      <c r="K17" s="553"/>
      <c r="L17" s="553"/>
      <c r="M17" s="553"/>
      <c r="N17" s="553"/>
      <c r="O17" s="344">
        <v>31</v>
      </c>
      <c r="P17" s="385" t="s">
        <v>1153</v>
      </c>
      <c r="Q17" s="385"/>
      <c r="R17" s="114"/>
      <c r="S17" s="219">
        <v>1</v>
      </c>
      <c r="T17" s="219"/>
      <c r="U17" s="562"/>
    </row>
    <row r="18" spans="1:21">
      <c r="A18" s="245" t="s">
        <v>176</v>
      </c>
      <c r="B18" s="245">
        <v>18</v>
      </c>
      <c r="C18" s="114">
        <v>3</v>
      </c>
      <c r="D18" s="420">
        <v>0</v>
      </c>
      <c r="E18" s="245">
        <v>0</v>
      </c>
      <c r="F18" s="420">
        <v>2</v>
      </c>
      <c r="G18" s="420">
        <v>2888</v>
      </c>
      <c r="H18" s="420">
        <v>5000</v>
      </c>
      <c r="I18" s="420">
        <v>1</v>
      </c>
      <c r="J18" s="553"/>
      <c r="K18" s="553"/>
      <c r="L18" s="553"/>
      <c r="M18" s="553"/>
      <c r="N18" s="553"/>
      <c r="O18" s="344">
        <v>57</v>
      </c>
      <c r="P18" s="385" t="s">
        <v>1154</v>
      </c>
      <c r="Q18" s="385"/>
      <c r="R18" s="114"/>
      <c r="S18" s="219">
        <v>1</v>
      </c>
      <c r="T18" s="219"/>
      <c r="U18" s="562"/>
    </row>
    <row r="19" spans="1:21">
      <c r="A19" s="245" t="s">
        <v>176</v>
      </c>
      <c r="B19" s="245">
        <v>18</v>
      </c>
      <c r="C19" s="114">
        <v>4</v>
      </c>
      <c r="D19" s="420">
        <v>0</v>
      </c>
      <c r="E19" s="245">
        <v>0</v>
      </c>
      <c r="F19" s="420">
        <v>2</v>
      </c>
      <c r="G19" s="420">
        <v>8888</v>
      </c>
      <c r="H19" s="420">
        <v>16200</v>
      </c>
      <c r="I19" s="420">
        <v>3</v>
      </c>
      <c r="J19" s="553"/>
      <c r="K19" s="553"/>
      <c r="L19" s="553"/>
      <c r="M19" s="553"/>
      <c r="N19" s="553"/>
      <c r="O19" s="344">
        <v>54</v>
      </c>
      <c r="P19" s="385" t="s">
        <v>1155</v>
      </c>
      <c r="Q19" s="385"/>
      <c r="R19" s="114"/>
      <c r="S19" s="219">
        <v>1</v>
      </c>
      <c r="T19" s="219"/>
      <c r="U19" s="562"/>
    </row>
    <row r="20" spans="1:21">
      <c r="A20" s="245" t="s">
        <v>177</v>
      </c>
      <c r="B20" s="245">
        <v>19</v>
      </c>
      <c r="C20" s="114">
        <v>1</v>
      </c>
      <c r="D20" s="420">
        <v>0</v>
      </c>
      <c r="E20" s="245">
        <v>0</v>
      </c>
      <c r="F20" s="420">
        <v>2</v>
      </c>
      <c r="G20" s="420">
        <v>888</v>
      </c>
      <c r="H20" s="420">
        <v>1500</v>
      </c>
      <c r="I20" s="420">
        <v>1</v>
      </c>
      <c r="J20" s="553"/>
      <c r="K20" s="553"/>
      <c r="L20" s="553"/>
      <c r="M20" s="553"/>
      <c r="N20" s="553"/>
      <c r="O20" s="344">
        <v>59</v>
      </c>
      <c r="P20" s="385" t="s">
        <v>1156</v>
      </c>
      <c r="Q20" s="385"/>
      <c r="R20" s="114"/>
      <c r="S20" s="219">
        <v>1</v>
      </c>
      <c r="T20" s="219"/>
      <c r="U20" s="562"/>
    </row>
    <row r="21" spans="1:21">
      <c r="A21" s="245" t="s">
        <v>177</v>
      </c>
      <c r="B21" s="245">
        <v>19</v>
      </c>
      <c r="C21" s="114">
        <v>2</v>
      </c>
      <c r="D21" s="420">
        <v>2</v>
      </c>
      <c r="E21" s="245">
        <v>0</v>
      </c>
      <c r="F21" s="420">
        <v>2</v>
      </c>
      <c r="G21" s="420">
        <v>1588</v>
      </c>
      <c r="H21" s="420">
        <v>5000</v>
      </c>
      <c r="I21" s="420">
        <v>1</v>
      </c>
      <c r="J21" s="553"/>
      <c r="K21" s="553"/>
      <c r="L21" s="553"/>
      <c r="M21" s="553"/>
      <c r="N21" s="553"/>
      <c r="O21" s="344">
        <v>31</v>
      </c>
      <c r="P21" s="385" t="s">
        <v>1157</v>
      </c>
      <c r="Q21" s="385"/>
      <c r="R21" s="114"/>
      <c r="S21" s="219">
        <v>1</v>
      </c>
      <c r="T21" s="219"/>
      <c r="U21" s="562"/>
    </row>
    <row r="22" spans="1:21">
      <c r="A22" s="245" t="s">
        <v>177</v>
      </c>
      <c r="B22" s="245">
        <v>19</v>
      </c>
      <c r="C22" s="114">
        <v>3</v>
      </c>
      <c r="D22" s="420">
        <v>0</v>
      </c>
      <c r="E22" s="245">
        <v>0</v>
      </c>
      <c r="F22" s="420">
        <v>2</v>
      </c>
      <c r="G22" s="420">
        <v>2888</v>
      </c>
      <c r="H22" s="420">
        <v>5000</v>
      </c>
      <c r="I22" s="420">
        <v>1</v>
      </c>
      <c r="J22" s="553"/>
      <c r="K22" s="553"/>
      <c r="L22" s="553"/>
      <c r="M22" s="553"/>
      <c r="N22" s="553"/>
      <c r="O22" s="344">
        <v>57</v>
      </c>
      <c r="P22" s="385" t="s">
        <v>1158</v>
      </c>
      <c r="Q22" s="385"/>
      <c r="R22" s="114"/>
      <c r="S22" s="219">
        <v>1</v>
      </c>
      <c r="T22" s="219"/>
      <c r="U22" s="562"/>
    </row>
    <row r="23" spans="1:21">
      <c r="A23" s="245" t="s">
        <v>177</v>
      </c>
      <c r="B23" s="245">
        <v>19</v>
      </c>
      <c r="C23" s="114">
        <v>4</v>
      </c>
      <c r="D23" s="420">
        <v>0</v>
      </c>
      <c r="E23" s="245">
        <v>0</v>
      </c>
      <c r="F23" s="420">
        <v>2</v>
      </c>
      <c r="G23" s="420">
        <v>8888</v>
      </c>
      <c r="H23" s="420">
        <v>16200</v>
      </c>
      <c r="I23" s="420">
        <v>3</v>
      </c>
      <c r="J23" s="553"/>
      <c r="K23" s="553"/>
      <c r="L23" s="553"/>
      <c r="M23" s="553"/>
      <c r="N23" s="553"/>
      <c r="O23" s="344">
        <v>54</v>
      </c>
      <c r="P23" s="385" t="s">
        <v>1159</v>
      </c>
      <c r="Q23" s="385"/>
      <c r="R23" s="114"/>
      <c r="S23" s="219">
        <v>1</v>
      </c>
      <c r="T23" s="219"/>
      <c r="U23" s="562"/>
    </row>
    <row r="24" spans="1:21">
      <c r="A24" s="245" t="s">
        <v>178</v>
      </c>
      <c r="B24" s="245">
        <v>20</v>
      </c>
      <c r="C24" s="114">
        <v>1</v>
      </c>
      <c r="D24" s="420">
        <v>0</v>
      </c>
      <c r="E24" s="245">
        <v>0</v>
      </c>
      <c r="F24" s="420">
        <v>2</v>
      </c>
      <c r="G24" s="420">
        <v>888</v>
      </c>
      <c r="H24" s="420">
        <v>1500</v>
      </c>
      <c r="I24" s="420">
        <v>1</v>
      </c>
      <c r="J24" s="553"/>
      <c r="K24" s="553"/>
      <c r="L24" s="553"/>
      <c r="M24" s="553"/>
      <c r="N24" s="553"/>
      <c r="O24" s="344">
        <v>59</v>
      </c>
      <c r="P24" s="385" t="s">
        <v>1160</v>
      </c>
      <c r="Q24" s="385"/>
      <c r="R24" s="114"/>
      <c r="S24" s="219">
        <v>1</v>
      </c>
      <c r="T24" s="219"/>
      <c r="U24" s="562"/>
    </row>
    <row r="25" spans="1:21">
      <c r="A25" s="245" t="s">
        <v>178</v>
      </c>
      <c r="B25" s="245">
        <v>20</v>
      </c>
      <c r="C25" s="114">
        <v>2</v>
      </c>
      <c r="D25" s="420">
        <v>3</v>
      </c>
      <c r="E25" s="245">
        <v>0</v>
      </c>
      <c r="F25" s="420">
        <v>2</v>
      </c>
      <c r="G25" s="420">
        <v>1588</v>
      </c>
      <c r="H25" s="420">
        <v>5000</v>
      </c>
      <c r="I25" s="420">
        <v>1</v>
      </c>
      <c r="J25" s="553"/>
      <c r="K25" s="553"/>
      <c r="L25" s="553"/>
      <c r="M25" s="553"/>
      <c r="N25" s="553"/>
      <c r="O25" s="344">
        <v>31</v>
      </c>
      <c r="P25" s="385" t="s">
        <v>1161</v>
      </c>
      <c r="Q25" s="385"/>
      <c r="R25" s="114"/>
      <c r="S25" s="219">
        <v>1</v>
      </c>
      <c r="T25" s="219"/>
      <c r="U25" s="562"/>
    </row>
    <row r="26" spans="1:21">
      <c r="A26" s="245" t="s">
        <v>178</v>
      </c>
      <c r="B26" s="245">
        <v>20</v>
      </c>
      <c r="C26" s="114">
        <v>3</v>
      </c>
      <c r="D26" s="420">
        <v>0</v>
      </c>
      <c r="E26" s="245">
        <v>0</v>
      </c>
      <c r="F26" s="420">
        <v>2</v>
      </c>
      <c r="G26" s="420">
        <v>5888</v>
      </c>
      <c r="H26" s="420">
        <v>10500</v>
      </c>
      <c r="I26" s="420">
        <v>1</v>
      </c>
      <c r="J26" s="553"/>
      <c r="K26" s="553"/>
      <c r="L26" s="553"/>
      <c r="M26" s="553"/>
      <c r="N26" s="553"/>
      <c r="O26" s="344">
        <v>56</v>
      </c>
      <c r="P26" s="385" t="s">
        <v>1162</v>
      </c>
      <c r="Q26" s="385"/>
      <c r="R26" s="114"/>
      <c r="S26" s="219">
        <v>1</v>
      </c>
      <c r="T26" s="219"/>
      <c r="U26" s="562"/>
    </row>
    <row r="27" spans="1:21">
      <c r="A27" s="245" t="s">
        <v>178</v>
      </c>
      <c r="B27" s="245">
        <v>20</v>
      </c>
      <c r="C27" s="114">
        <v>4</v>
      </c>
      <c r="D27" s="420">
        <v>0</v>
      </c>
      <c r="E27" s="245">
        <v>0</v>
      </c>
      <c r="F27" s="420">
        <v>2</v>
      </c>
      <c r="G27" s="420">
        <v>9888</v>
      </c>
      <c r="H27" s="420">
        <v>21000</v>
      </c>
      <c r="I27" s="420">
        <v>3</v>
      </c>
      <c r="J27" s="553"/>
      <c r="K27" s="553"/>
      <c r="L27" s="553"/>
      <c r="M27" s="553"/>
      <c r="N27" s="553"/>
      <c r="O27" s="344">
        <v>47</v>
      </c>
      <c r="P27" s="385" t="s">
        <v>1163</v>
      </c>
      <c r="Q27" s="385"/>
      <c r="R27" s="114"/>
      <c r="S27" s="219">
        <v>1</v>
      </c>
      <c r="T27" s="219"/>
      <c r="U27" s="562"/>
    </row>
    <row r="28" spans="1:21">
      <c r="A28" s="245" t="s">
        <v>179</v>
      </c>
      <c r="B28" s="245">
        <v>21</v>
      </c>
      <c r="C28" s="114">
        <v>1</v>
      </c>
      <c r="D28" s="420">
        <v>0</v>
      </c>
      <c r="E28" s="245">
        <v>0</v>
      </c>
      <c r="F28" s="420">
        <v>2</v>
      </c>
      <c r="G28" s="420">
        <v>1288</v>
      </c>
      <c r="H28" s="420">
        <v>2000</v>
      </c>
      <c r="I28" s="420">
        <v>1</v>
      </c>
      <c r="J28" s="553"/>
      <c r="K28" s="553"/>
      <c r="L28" s="553"/>
      <c r="M28" s="553"/>
      <c r="N28" s="553"/>
      <c r="O28" s="344">
        <v>64</v>
      </c>
      <c r="P28" s="385" t="s">
        <v>1164</v>
      </c>
      <c r="Q28" s="385"/>
      <c r="R28" s="114"/>
      <c r="S28" s="219">
        <v>1</v>
      </c>
      <c r="T28" s="219"/>
      <c r="U28" s="562"/>
    </row>
    <row r="29" spans="1:21">
      <c r="A29" s="245" t="s">
        <v>179</v>
      </c>
      <c r="B29" s="245">
        <v>21</v>
      </c>
      <c r="C29" s="114">
        <v>2</v>
      </c>
      <c r="D29" s="420">
        <v>3</v>
      </c>
      <c r="E29" s="245">
        <v>0</v>
      </c>
      <c r="F29" s="420">
        <v>2</v>
      </c>
      <c r="G29" s="420">
        <v>1588</v>
      </c>
      <c r="H29" s="420">
        <v>5000</v>
      </c>
      <c r="I29" s="420">
        <v>1</v>
      </c>
      <c r="J29" s="553"/>
      <c r="K29" s="553"/>
      <c r="L29" s="553"/>
      <c r="M29" s="553"/>
      <c r="N29" s="553"/>
      <c r="O29" s="344">
        <v>31</v>
      </c>
      <c r="P29" s="385" t="s">
        <v>1165</v>
      </c>
      <c r="Q29" s="385"/>
      <c r="R29" s="114"/>
      <c r="S29" s="219">
        <v>1</v>
      </c>
      <c r="T29" s="219"/>
      <c r="U29" s="562"/>
    </row>
    <row r="30" spans="1:21">
      <c r="A30" s="245" t="s">
        <v>179</v>
      </c>
      <c r="B30" s="245">
        <v>21</v>
      </c>
      <c r="C30" s="114">
        <v>3</v>
      </c>
      <c r="D30" s="420">
        <v>0</v>
      </c>
      <c r="E30" s="245">
        <v>0</v>
      </c>
      <c r="F30" s="420">
        <v>2</v>
      </c>
      <c r="G30" s="420">
        <v>2888</v>
      </c>
      <c r="H30" s="420">
        <v>5000</v>
      </c>
      <c r="I30" s="420">
        <v>1</v>
      </c>
      <c r="J30" s="553"/>
      <c r="K30" s="553"/>
      <c r="L30" s="553"/>
      <c r="M30" s="553"/>
      <c r="N30" s="553"/>
      <c r="O30" s="344">
        <v>57</v>
      </c>
      <c r="P30" s="385" t="s">
        <v>1165</v>
      </c>
      <c r="Q30" s="385"/>
      <c r="R30" s="114"/>
      <c r="S30" s="219">
        <v>1</v>
      </c>
      <c r="T30" s="219"/>
      <c r="U30" s="562"/>
    </row>
    <row r="31" spans="1:21">
      <c r="A31" s="245" t="s">
        <v>179</v>
      </c>
      <c r="B31" s="245">
        <v>21</v>
      </c>
      <c r="C31" s="114">
        <v>4</v>
      </c>
      <c r="D31" s="420">
        <v>0</v>
      </c>
      <c r="E31" s="245">
        <v>0</v>
      </c>
      <c r="F31" s="420">
        <v>2</v>
      </c>
      <c r="G31" s="420">
        <v>8888</v>
      </c>
      <c r="H31" s="420">
        <v>14998</v>
      </c>
      <c r="I31" s="420">
        <v>3</v>
      </c>
      <c r="J31" s="553"/>
      <c r="K31" s="553"/>
      <c r="L31" s="553"/>
      <c r="M31" s="553"/>
      <c r="N31" s="553"/>
      <c r="O31" s="344">
        <v>59</v>
      </c>
      <c r="P31" s="385" t="s">
        <v>1166</v>
      </c>
      <c r="Q31" s="385"/>
      <c r="R31" s="114"/>
      <c r="S31" s="219">
        <v>1</v>
      </c>
      <c r="T31" s="219"/>
      <c r="U31" s="562"/>
    </row>
    <row r="32" spans="1:21">
      <c r="A32" s="245" t="s">
        <v>180</v>
      </c>
      <c r="B32" s="245">
        <v>22</v>
      </c>
      <c r="C32" s="114">
        <v>1</v>
      </c>
      <c r="D32" s="420">
        <v>0</v>
      </c>
      <c r="E32" s="245">
        <v>0</v>
      </c>
      <c r="F32" s="420">
        <v>2</v>
      </c>
      <c r="G32" s="420">
        <v>888</v>
      </c>
      <c r="H32" s="420">
        <v>1500</v>
      </c>
      <c r="I32" s="420">
        <v>1</v>
      </c>
      <c r="J32" s="553"/>
      <c r="K32" s="553"/>
      <c r="L32" s="553"/>
      <c r="M32" s="553"/>
      <c r="N32" s="553"/>
      <c r="O32" s="344">
        <v>59</v>
      </c>
      <c r="P32" s="385" t="s">
        <v>1167</v>
      </c>
      <c r="Q32" s="385"/>
      <c r="R32" s="114"/>
      <c r="S32" s="219">
        <v>1</v>
      </c>
      <c r="T32" s="219"/>
      <c r="U32" s="562"/>
    </row>
    <row r="33" spans="1:21">
      <c r="A33" s="245" t="s">
        <v>180</v>
      </c>
      <c r="B33" s="245">
        <v>22</v>
      </c>
      <c r="C33" s="114">
        <v>2</v>
      </c>
      <c r="D33" s="420">
        <v>4</v>
      </c>
      <c r="E33" s="245">
        <v>0</v>
      </c>
      <c r="F33" s="420">
        <v>2</v>
      </c>
      <c r="G33" s="420">
        <v>1588</v>
      </c>
      <c r="H33" s="420">
        <v>5000</v>
      </c>
      <c r="I33" s="420">
        <v>1</v>
      </c>
      <c r="J33" s="553"/>
      <c r="K33" s="553"/>
      <c r="L33" s="553"/>
      <c r="M33" s="553"/>
      <c r="N33" s="553"/>
      <c r="O33" s="344">
        <v>31</v>
      </c>
      <c r="P33" s="385" t="s">
        <v>1168</v>
      </c>
      <c r="Q33" s="385"/>
      <c r="R33" s="114"/>
      <c r="S33" s="219">
        <v>1</v>
      </c>
      <c r="T33" s="219"/>
      <c r="U33" s="562"/>
    </row>
    <row r="34" spans="1:21">
      <c r="A34" s="245" t="s">
        <v>180</v>
      </c>
      <c r="B34" s="245">
        <v>22</v>
      </c>
      <c r="C34" s="114">
        <v>3</v>
      </c>
      <c r="D34" s="420">
        <v>0</v>
      </c>
      <c r="E34" s="245">
        <v>0</v>
      </c>
      <c r="F34" s="420">
        <v>2</v>
      </c>
      <c r="G34" s="420">
        <v>2888</v>
      </c>
      <c r="H34" s="420">
        <v>5000</v>
      </c>
      <c r="I34" s="420">
        <v>1</v>
      </c>
      <c r="J34" s="553"/>
      <c r="K34" s="553"/>
      <c r="L34" s="553"/>
      <c r="M34" s="553"/>
      <c r="N34" s="553"/>
      <c r="O34" s="344">
        <v>57</v>
      </c>
      <c r="P34" s="385" t="s">
        <v>1168</v>
      </c>
      <c r="Q34" s="385"/>
      <c r="R34" s="420"/>
      <c r="S34" s="219">
        <v>1</v>
      </c>
      <c r="T34" s="219"/>
      <c r="U34" s="562"/>
    </row>
    <row r="35" spans="1:21">
      <c r="A35" s="245" t="s">
        <v>180</v>
      </c>
      <c r="B35" s="245">
        <v>22</v>
      </c>
      <c r="C35" s="114">
        <v>4</v>
      </c>
      <c r="D35" s="420">
        <v>0</v>
      </c>
      <c r="E35" s="245">
        <v>0</v>
      </c>
      <c r="F35" s="420">
        <v>2</v>
      </c>
      <c r="G35" s="420">
        <v>8888</v>
      </c>
      <c r="H35" s="420">
        <v>15000</v>
      </c>
      <c r="I35" s="420">
        <v>3</v>
      </c>
      <c r="J35" s="553"/>
      <c r="K35" s="553"/>
      <c r="L35" s="553"/>
      <c r="M35" s="553"/>
      <c r="N35" s="553"/>
      <c r="O35" s="344">
        <v>59</v>
      </c>
      <c r="P35" s="385" t="s">
        <v>1169</v>
      </c>
      <c r="Q35" s="385"/>
      <c r="R35" s="114"/>
      <c r="S35" s="219">
        <v>1</v>
      </c>
      <c r="T35" s="219"/>
      <c r="U35" s="562"/>
    </row>
    <row r="36" spans="1:21">
      <c r="A36" s="245" t="s">
        <v>182</v>
      </c>
      <c r="B36" s="245">
        <v>23</v>
      </c>
      <c r="C36" s="114">
        <v>1</v>
      </c>
      <c r="D36" s="420">
        <v>0</v>
      </c>
      <c r="E36" s="245">
        <v>0</v>
      </c>
      <c r="F36" s="420">
        <v>2</v>
      </c>
      <c r="G36" s="420">
        <v>888</v>
      </c>
      <c r="H36" s="420">
        <v>1500</v>
      </c>
      <c r="I36" s="420">
        <v>1</v>
      </c>
      <c r="J36" s="553"/>
      <c r="K36" s="553"/>
      <c r="L36" s="553"/>
      <c r="M36" s="553"/>
      <c r="N36" s="553"/>
      <c r="O36" s="344">
        <v>59</v>
      </c>
      <c r="P36" s="385" t="s">
        <v>1167</v>
      </c>
      <c r="Q36" s="385"/>
      <c r="R36" s="114"/>
      <c r="S36" s="219">
        <v>1</v>
      </c>
      <c r="T36" s="219"/>
      <c r="U36" s="562"/>
    </row>
    <row r="37" spans="1:21">
      <c r="A37" s="245" t="s">
        <v>182</v>
      </c>
      <c r="B37" s="245">
        <v>23</v>
      </c>
      <c r="C37" s="114">
        <v>2</v>
      </c>
      <c r="D37" s="420">
        <v>4</v>
      </c>
      <c r="E37" s="245">
        <v>0</v>
      </c>
      <c r="F37" s="420">
        <v>2</v>
      </c>
      <c r="G37" s="420">
        <v>1588</v>
      </c>
      <c r="H37" s="420">
        <v>5000</v>
      </c>
      <c r="I37" s="420">
        <v>1</v>
      </c>
      <c r="J37" s="553"/>
      <c r="K37" s="553"/>
      <c r="L37" s="553"/>
      <c r="M37" s="553"/>
      <c r="N37" s="553"/>
      <c r="O37" s="344">
        <v>31</v>
      </c>
      <c r="P37" s="385" t="s">
        <v>1168</v>
      </c>
      <c r="Q37" s="385"/>
      <c r="R37" s="114"/>
      <c r="S37" s="219">
        <v>1</v>
      </c>
      <c r="T37" s="219"/>
      <c r="U37" s="562"/>
    </row>
    <row r="38" spans="1:21">
      <c r="A38" s="245" t="s">
        <v>182</v>
      </c>
      <c r="B38" s="245">
        <v>23</v>
      </c>
      <c r="C38" s="114">
        <v>3</v>
      </c>
      <c r="D38" s="420">
        <v>0</v>
      </c>
      <c r="E38" s="245">
        <v>0</v>
      </c>
      <c r="F38" s="420">
        <v>2</v>
      </c>
      <c r="G38" s="420">
        <v>2888</v>
      </c>
      <c r="H38" s="420">
        <v>5000</v>
      </c>
      <c r="I38" s="420">
        <v>1</v>
      </c>
      <c r="J38" s="553"/>
      <c r="K38" s="553"/>
      <c r="L38" s="553"/>
      <c r="M38" s="553"/>
      <c r="N38" s="553"/>
      <c r="O38" s="344">
        <v>57</v>
      </c>
      <c r="P38" s="385" t="s">
        <v>1168</v>
      </c>
      <c r="Q38" s="385"/>
      <c r="R38" s="420"/>
      <c r="S38" s="219">
        <v>1</v>
      </c>
      <c r="T38" s="219"/>
      <c r="U38" s="562"/>
    </row>
    <row r="39" ht="17.25" spans="1:21">
      <c r="A39" s="379" t="s">
        <v>182</v>
      </c>
      <c r="B39" s="379">
        <v>23</v>
      </c>
      <c r="C39" s="116">
        <v>4</v>
      </c>
      <c r="D39" s="543">
        <v>0</v>
      </c>
      <c r="E39" s="379">
        <v>0</v>
      </c>
      <c r="F39" s="543">
        <v>2</v>
      </c>
      <c r="G39" s="543">
        <v>8888</v>
      </c>
      <c r="H39" s="543">
        <v>15000</v>
      </c>
      <c r="I39" s="543">
        <v>3</v>
      </c>
      <c r="J39" s="556"/>
      <c r="K39" s="556"/>
      <c r="L39" s="556"/>
      <c r="M39" s="556"/>
      <c r="N39" s="556"/>
      <c r="O39" s="557">
        <v>59</v>
      </c>
      <c r="P39" s="555" t="s">
        <v>1169</v>
      </c>
      <c r="Q39" s="555"/>
      <c r="R39" s="116"/>
      <c r="S39" s="436">
        <v>1</v>
      </c>
      <c r="T39" s="436"/>
      <c r="U39" s="562"/>
    </row>
    <row r="40" spans="1:21">
      <c r="A40" s="245" t="s">
        <v>186</v>
      </c>
      <c r="B40" s="245">
        <v>102</v>
      </c>
      <c r="C40" s="544">
        <v>1</v>
      </c>
      <c r="D40" s="545">
        <v>0</v>
      </c>
      <c r="E40" s="544">
        <v>0</v>
      </c>
      <c r="F40" s="545">
        <v>2</v>
      </c>
      <c r="G40" s="545">
        <v>888</v>
      </c>
      <c r="H40" s="545">
        <v>1500</v>
      </c>
      <c r="I40" s="545">
        <v>1</v>
      </c>
      <c r="J40" s="558"/>
      <c r="K40" s="558"/>
      <c r="L40" s="558"/>
      <c r="M40" s="558"/>
      <c r="N40" s="558"/>
      <c r="O40" s="544">
        <v>59</v>
      </c>
      <c r="P40" s="559" t="s">
        <v>1148</v>
      </c>
      <c r="Q40" s="559"/>
      <c r="R40" s="221"/>
      <c r="S40" s="221">
        <v>1</v>
      </c>
      <c r="T40" s="219"/>
      <c r="U40" s="562"/>
    </row>
    <row r="41" spans="1:21">
      <c r="A41" s="245" t="s">
        <v>186</v>
      </c>
      <c r="B41" s="245">
        <v>102</v>
      </c>
      <c r="C41" s="544">
        <v>2</v>
      </c>
      <c r="D41" s="545">
        <v>2</v>
      </c>
      <c r="E41" s="544">
        <v>0</v>
      </c>
      <c r="F41" s="545">
        <v>2</v>
      </c>
      <c r="G41" s="545">
        <v>1588</v>
      </c>
      <c r="H41" s="545">
        <v>5000</v>
      </c>
      <c r="I41" s="545">
        <v>1</v>
      </c>
      <c r="J41" s="558"/>
      <c r="K41" s="558"/>
      <c r="L41" s="558"/>
      <c r="M41" s="558"/>
      <c r="N41" s="558"/>
      <c r="O41" s="544">
        <v>31</v>
      </c>
      <c r="P41" s="559" t="s">
        <v>1149</v>
      </c>
      <c r="Q41" s="559"/>
      <c r="R41" s="221"/>
      <c r="S41" s="221">
        <v>1</v>
      </c>
      <c r="T41" s="219"/>
      <c r="U41" s="562"/>
    </row>
    <row r="42" spans="1:21">
      <c r="A42" s="245" t="s">
        <v>186</v>
      </c>
      <c r="B42" s="245">
        <v>102</v>
      </c>
      <c r="C42" s="544">
        <v>3</v>
      </c>
      <c r="D42" s="545">
        <v>0</v>
      </c>
      <c r="E42" s="544">
        <v>0</v>
      </c>
      <c r="F42" s="545">
        <v>2</v>
      </c>
      <c r="G42" s="545">
        <v>2888</v>
      </c>
      <c r="H42" s="545">
        <v>5000</v>
      </c>
      <c r="I42" s="545">
        <v>1</v>
      </c>
      <c r="J42" s="558"/>
      <c r="K42" s="558"/>
      <c r="L42" s="558"/>
      <c r="M42" s="558"/>
      <c r="N42" s="558"/>
      <c r="O42" s="544">
        <v>57</v>
      </c>
      <c r="P42" s="559" t="s">
        <v>1149</v>
      </c>
      <c r="Q42" s="559"/>
      <c r="R42" s="221"/>
      <c r="S42" s="221">
        <v>1</v>
      </c>
      <c r="T42" s="219"/>
      <c r="U42" s="562"/>
    </row>
    <row r="43" spans="1:21">
      <c r="A43" s="245" t="s">
        <v>186</v>
      </c>
      <c r="B43" s="245">
        <v>102</v>
      </c>
      <c r="C43" s="544">
        <v>4</v>
      </c>
      <c r="D43" s="545">
        <v>0</v>
      </c>
      <c r="E43" s="544">
        <v>0</v>
      </c>
      <c r="F43" s="545">
        <v>2</v>
      </c>
      <c r="G43" s="545">
        <v>8888</v>
      </c>
      <c r="H43" s="545">
        <v>15000</v>
      </c>
      <c r="I43" s="545">
        <v>3</v>
      </c>
      <c r="J43" s="558"/>
      <c r="K43" s="558"/>
      <c r="L43" s="558"/>
      <c r="M43" s="558"/>
      <c r="N43" s="558"/>
      <c r="O43" s="544">
        <v>59</v>
      </c>
      <c r="P43" s="559" t="s">
        <v>1170</v>
      </c>
      <c r="Q43" s="559"/>
      <c r="R43" s="221"/>
      <c r="S43" s="221">
        <v>1</v>
      </c>
      <c r="T43" s="219"/>
      <c r="U43" s="562"/>
    </row>
    <row r="44" spans="1:21">
      <c r="A44" s="245" t="s">
        <v>189</v>
      </c>
      <c r="B44" s="245">
        <v>103</v>
      </c>
      <c r="C44" s="221">
        <v>1</v>
      </c>
      <c r="D44" s="545">
        <v>0</v>
      </c>
      <c r="E44" s="544">
        <v>0</v>
      </c>
      <c r="F44" s="545">
        <v>2</v>
      </c>
      <c r="G44" s="545">
        <v>888</v>
      </c>
      <c r="H44" s="545">
        <v>1500</v>
      </c>
      <c r="I44" s="545">
        <v>1</v>
      </c>
      <c r="J44" s="558"/>
      <c r="K44" s="558"/>
      <c r="L44" s="558"/>
      <c r="M44" s="558"/>
      <c r="N44" s="558"/>
      <c r="O44" s="544">
        <v>59</v>
      </c>
      <c r="P44" s="559" t="s">
        <v>1171</v>
      </c>
      <c r="Q44" s="559"/>
      <c r="R44" s="221"/>
      <c r="S44" s="221">
        <v>1</v>
      </c>
      <c r="T44" s="219"/>
      <c r="U44" s="562"/>
    </row>
    <row r="45" spans="1:21">
      <c r="A45" s="245" t="s">
        <v>189</v>
      </c>
      <c r="B45" s="245">
        <v>103</v>
      </c>
      <c r="C45" s="221">
        <v>2</v>
      </c>
      <c r="D45" s="545">
        <v>2</v>
      </c>
      <c r="E45" s="544">
        <v>0</v>
      </c>
      <c r="F45" s="545">
        <v>2</v>
      </c>
      <c r="G45" s="545">
        <v>1588</v>
      </c>
      <c r="H45" s="545">
        <v>5000</v>
      </c>
      <c r="I45" s="545">
        <v>1</v>
      </c>
      <c r="J45" s="558"/>
      <c r="K45" s="558"/>
      <c r="L45" s="558"/>
      <c r="M45" s="558"/>
      <c r="N45" s="558"/>
      <c r="O45" s="544">
        <v>31</v>
      </c>
      <c r="P45" s="559" t="s">
        <v>1172</v>
      </c>
      <c r="Q45" s="559"/>
      <c r="R45" s="221"/>
      <c r="S45" s="221">
        <v>1</v>
      </c>
      <c r="T45" s="219"/>
      <c r="U45" s="562"/>
    </row>
    <row r="46" spans="1:21">
      <c r="A46" s="245" t="s">
        <v>189</v>
      </c>
      <c r="B46" s="245">
        <v>103</v>
      </c>
      <c r="C46" s="221">
        <v>3</v>
      </c>
      <c r="D46" s="545">
        <v>0</v>
      </c>
      <c r="E46" s="544">
        <v>0</v>
      </c>
      <c r="F46" s="545">
        <v>2</v>
      </c>
      <c r="G46" s="545">
        <v>2888</v>
      </c>
      <c r="H46" s="545">
        <v>5365</v>
      </c>
      <c r="I46" s="545">
        <v>1</v>
      </c>
      <c r="J46" s="558"/>
      <c r="K46" s="558"/>
      <c r="L46" s="558"/>
      <c r="M46" s="558"/>
      <c r="N46" s="558"/>
      <c r="O46" s="544">
        <v>53</v>
      </c>
      <c r="P46" s="559" t="s">
        <v>1173</v>
      </c>
      <c r="Q46" s="559"/>
      <c r="R46" s="221"/>
      <c r="S46" s="221">
        <v>1</v>
      </c>
      <c r="T46" s="219"/>
      <c r="U46" s="562"/>
    </row>
    <row r="47" spans="1:21">
      <c r="A47" s="245" t="s">
        <v>189</v>
      </c>
      <c r="B47" s="245">
        <v>103</v>
      </c>
      <c r="C47" s="221">
        <v>4</v>
      </c>
      <c r="D47" s="545">
        <v>0</v>
      </c>
      <c r="E47" s="544">
        <v>0</v>
      </c>
      <c r="F47" s="545">
        <v>2</v>
      </c>
      <c r="G47" s="545">
        <v>8888</v>
      </c>
      <c r="H47" s="545">
        <v>15230</v>
      </c>
      <c r="I47" s="545">
        <v>3</v>
      </c>
      <c r="J47" s="558"/>
      <c r="K47" s="558"/>
      <c r="L47" s="558"/>
      <c r="M47" s="558"/>
      <c r="N47" s="558"/>
      <c r="O47" s="544">
        <v>58</v>
      </c>
      <c r="P47" s="559" t="s">
        <v>1174</v>
      </c>
      <c r="Q47" s="559"/>
      <c r="R47" s="221"/>
      <c r="S47" s="221">
        <v>1</v>
      </c>
      <c r="T47" s="219"/>
      <c r="U47" s="562"/>
    </row>
    <row r="48" spans="1:21">
      <c r="A48" s="245" t="s">
        <v>191</v>
      </c>
      <c r="B48" s="245">
        <v>104</v>
      </c>
      <c r="C48" s="221">
        <v>1</v>
      </c>
      <c r="D48" s="545">
        <v>0</v>
      </c>
      <c r="E48" s="544">
        <v>0</v>
      </c>
      <c r="F48" s="545">
        <v>2</v>
      </c>
      <c r="G48" s="545">
        <v>888</v>
      </c>
      <c r="H48" s="545">
        <v>1500</v>
      </c>
      <c r="I48" s="545">
        <v>1</v>
      </c>
      <c r="J48" s="558"/>
      <c r="K48" s="558"/>
      <c r="L48" s="558"/>
      <c r="M48" s="558"/>
      <c r="N48" s="558"/>
      <c r="O48" s="544">
        <v>59</v>
      </c>
      <c r="P48" s="559" t="s">
        <v>1175</v>
      </c>
      <c r="Q48" s="559"/>
      <c r="R48" s="221"/>
      <c r="S48" s="221">
        <v>1</v>
      </c>
      <c r="T48" s="219"/>
      <c r="U48" s="562"/>
    </row>
    <row r="49" spans="1:21">
      <c r="A49" s="245" t="s">
        <v>191</v>
      </c>
      <c r="B49" s="245">
        <v>104</v>
      </c>
      <c r="C49" s="221">
        <v>2</v>
      </c>
      <c r="D49" s="545">
        <v>3</v>
      </c>
      <c r="E49" s="544">
        <v>0</v>
      </c>
      <c r="F49" s="545">
        <v>2</v>
      </c>
      <c r="G49" s="545">
        <v>1588</v>
      </c>
      <c r="H49" s="545">
        <v>5000</v>
      </c>
      <c r="I49" s="545">
        <v>1</v>
      </c>
      <c r="J49" s="558"/>
      <c r="K49" s="558"/>
      <c r="L49" s="558"/>
      <c r="M49" s="558"/>
      <c r="N49" s="558"/>
      <c r="O49" s="544">
        <v>31</v>
      </c>
      <c r="P49" s="559" t="s">
        <v>1176</v>
      </c>
      <c r="Q49" s="559"/>
      <c r="R49" s="221"/>
      <c r="S49" s="221">
        <v>1</v>
      </c>
      <c r="T49" s="219"/>
      <c r="U49" s="562"/>
    </row>
    <row r="50" spans="1:21">
      <c r="A50" s="245" t="s">
        <v>191</v>
      </c>
      <c r="B50" s="245">
        <v>104</v>
      </c>
      <c r="C50" s="221">
        <v>3</v>
      </c>
      <c r="D50" s="545">
        <v>0</v>
      </c>
      <c r="E50" s="544">
        <v>0</v>
      </c>
      <c r="F50" s="545">
        <v>2</v>
      </c>
      <c r="G50" s="545">
        <v>2888</v>
      </c>
      <c r="H50" s="545">
        <v>5000</v>
      </c>
      <c r="I50" s="545">
        <v>1</v>
      </c>
      <c r="J50" s="558"/>
      <c r="K50" s="558"/>
      <c r="L50" s="558"/>
      <c r="M50" s="558"/>
      <c r="N50" s="558"/>
      <c r="O50" s="544">
        <v>57</v>
      </c>
      <c r="P50" s="559" t="s">
        <v>1176</v>
      </c>
      <c r="Q50" s="559"/>
      <c r="R50" s="221"/>
      <c r="S50" s="221">
        <v>1</v>
      </c>
      <c r="T50" s="219"/>
      <c r="U50" s="562"/>
    </row>
    <row r="51" spans="1:21">
      <c r="A51" s="245" t="s">
        <v>191</v>
      </c>
      <c r="B51" s="245">
        <v>104</v>
      </c>
      <c r="C51" s="221">
        <v>4</v>
      </c>
      <c r="D51" s="545">
        <v>0</v>
      </c>
      <c r="E51" s="544">
        <v>0</v>
      </c>
      <c r="F51" s="545">
        <v>2</v>
      </c>
      <c r="G51" s="545">
        <v>8888</v>
      </c>
      <c r="H51" s="545">
        <v>15000</v>
      </c>
      <c r="I51" s="545">
        <v>1</v>
      </c>
      <c r="J51" s="558"/>
      <c r="K51" s="558"/>
      <c r="L51" s="558"/>
      <c r="M51" s="558"/>
      <c r="N51" s="558"/>
      <c r="O51" s="544">
        <v>59</v>
      </c>
      <c r="P51" s="559" t="s">
        <v>1177</v>
      </c>
      <c r="Q51" s="559"/>
      <c r="R51" s="221"/>
      <c r="S51" s="221">
        <v>1</v>
      </c>
      <c r="T51" s="219"/>
      <c r="U51" s="562"/>
    </row>
    <row r="52" spans="1:21">
      <c r="A52" s="245" t="s">
        <v>193</v>
      </c>
      <c r="B52" s="245">
        <v>105</v>
      </c>
      <c r="C52" s="221">
        <v>1</v>
      </c>
      <c r="D52" s="545">
        <v>0</v>
      </c>
      <c r="E52" s="544">
        <v>0</v>
      </c>
      <c r="F52" s="545">
        <v>2</v>
      </c>
      <c r="G52" s="545">
        <v>1288</v>
      </c>
      <c r="H52" s="545">
        <v>2000</v>
      </c>
      <c r="I52" s="545">
        <v>1</v>
      </c>
      <c r="J52" s="558"/>
      <c r="K52" s="558"/>
      <c r="L52" s="558"/>
      <c r="M52" s="558"/>
      <c r="N52" s="558"/>
      <c r="O52" s="544">
        <v>64</v>
      </c>
      <c r="P52" s="559" t="s">
        <v>1164</v>
      </c>
      <c r="Q52" s="559"/>
      <c r="R52" s="221"/>
      <c r="S52" s="221">
        <v>1</v>
      </c>
      <c r="T52" s="219"/>
      <c r="U52" s="562"/>
    </row>
    <row r="53" spans="1:21">
      <c r="A53" s="245" t="s">
        <v>193</v>
      </c>
      <c r="B53" s="245">
        <v>105</v>
      </c>
      <c r="C53" s="221">
        <v>2</v>
      </c>
      <c r="D53" s="545">
        <v>3</v>
      </c>
      <c r="E53" s="544">
        <v>0</v>
      </c>
      <c r="F53" s="545">
        <v>2</v>
      </c>
      <c r="G53" s="545">
        <v>1588</v>
      </c>
      <c r="H53" s="545">
        <v>5000</v>
      </c>
      <c r="I53" s="545">
        <v>1</v>
      </c>
      <c r="J53" s="558"/>
      <c r="K53" s="558"/>
      <c r="L53" s="558"/>
      <c r="M53" s="558"/>
      <c r="N53" s="558"/>
      <c r="O53" s="544">
        <v>31</v>
      </c>
      <c r="P53" s="559" t="s">
        <v>1165</v>
      </c>
      <c r="Q53" s="559"/>
      <c r="R53" s="221"/>
      <c r="S53" s="221">
        <v>1</v>
      </c>
      <c r="T53" s="219"/>
      <c r="U53" s="562"/>
    </row>
    <row r="54" spans="1:21">
      <c r="A54" s="245" t="s">
        <v>193</v>
      </c>
      <c r="B54" s="245">
        <v>105</v>
      </c>
      <c r="C54" s="221">
        <v>3</v>
      </c>
      <c r="D54" s="545">
        <v>0</v>
      </c>
      <c r="E54" s="544">
        <v>0</v>
      </c>
      <c r="F54" s="545">
        <v>2</v>
      </c>
      <c r="G54" s="545">
        <v>2888</v>
      </c>
      <c r="H54" s="545">
        <v>5000</v>
      </c>
      <c r="I54" s="545">
        <v>1</v>
      </c>
      <c r="J54" s="558"/>
      <c r="K54" s="558"/>
      <c r="L54" s="558"/>
      <c r="M54" s="558"/>
      <c r="N54" s="558"/>
      <c r="O54" s="544">
        <v>57</v>
      </c>
      <c r="P54" s="559" t="s">
        <v>1165</v>
      </c>
      <c r="Q54" s="559"/>
      <c r="R54" s="221"/>
      <c r="S54" s="221">
        <v>1</v>
      </c>
      <c r="T54" s="219"/>
      <c r="U54" s="562"/>
    </row>
    <row r="55" spans="1:21">
      <c r="A55" s="245" t="s">
        <v>193</v>
      </c>
      <c r="B55" s="245">
        <v>105</v>
      </c>
      <c r="C55" s="221">
        <v>4</v>
      </c>
      <c r="D55" s="545">
        <v>0</v>
      </c>
      <c r="E55" s="544">
        <v>0</v>
      </c>
      <c r="F55" s="545">
        <v>2</v>
      </c>
      <c r="G55" s="545">
        <v>8888</v>
      </c>
      <c r="H55" s="545">
        <v>14998</v>
      </c>
      <c r="I55" s="545">
        <v>3</v>
      </c>
      <c r="J55" s="558"/>
      <c r="K55" s="558"/>
      <c r="L55" s="558"/>
      <c r="M55" s="558"/>
      <c r="N55" s="558"/>
      <c r="O55" s="544">
        <v>59</v>
      </c>
      <c r="P55" s="559" t="s">
        <v>1166</v>
      </c>
      <c r="Q55" s="559"/>
      <c r="R55" s="221"/>
      <c r="S55" s="221">
        <v>1</v>
      </c>
      <c r="T55" s="219"/>
      <c r="U55" s="562"/>
    </row>
    <row r="56" spans="1:21">
      <c r="A56" s="546" t="s">
        <v>907</v>
      </c>
      <c r="B56" s="546">
        <v>106</v>
      </c>
      <c r="C56" s="547">
        <v>1</v>
      </c>
      <c r="D56" s="548">
        <v>0</v>
      </c>
      <c r="E56" s="546">
        <v>0</v>
      </c>
      <c r="F56" s="548">
        <v>2</v>
      </c>
      <c r="G56" s="548">
        <v>1288</v>
      </c>
      <c r="H56" s="548">
        <v>2000</v>
      </c>
      <c r="I56" s="548">
        <v>1</v>
      </c>
      <c r="J56" s="560"/>
      <c r="K56" s="560"/>
      <c r="L56" s="560"/>
      <c r="M56" s="560"/>
      <c r="N56" s="560"/>
      <c r="O56" s="546">
        <v>64</v>
      </c>
      <c r="P56" s="561" t="s">
        <v>1164</v>
      </c>
      <c r="Q56" s="561"/>
      <c r="R56" s="547"/>
      <c r="S56" s="547">
        <v>1</v>
      </c>
      <c r="T56" s="219"/>
      <c r="U56" s="562"/>
    </row>
    <row r="57" spans="1:21">
      <c r="A57" s="546" t="s">
        <v>907</v>
      </c>
      <c r="B57" s="546">
        <v>106</v>
      </c>
      <c r="C57" s="547">
        <v>2</v>
      </c>
      <c r="D57" s="548">
        <v>3</v>
      </c>
      <c r="E57" s="546">
        <v>0</v>
      </c>
      <c r="F57" s="548">
        <v>2</v>
      </c>
      <c r="G57" s="548">
        <v>1588</v>
      </c>
      <c r="H57" s="548">
        <v>5000</v>
      </c>
      <c r="I57" s="548">
        <v>1</v>
      </c>
      <c r="J57" s="560"/>
      <c r="K57" s="560"/>
      <c r="L57" s="560"/>
      <c r="M57" s="560"/>
      <c r="N57" s="560"/>
      <c r="O57" s="546">
        <v>31</v>
      </c>
      <c r="P57" s="561" t="s">
        <v>1165</v>
      </c>
      <c r="Q57" s="561"/>
      <c r="R57" s="547"/>
      <c r="S57" s="547">
        <v>1</v>
      </c>
      <c r="T57" s="219"/>
      <c r="U57" s="562"/>
    </row>
    <row r="58" spans="1:21">
      <c r="A58" s="546" t="s">
        <v>907</v>
      </c>
      <c r="B58" s="546">
        <v>106</v>
      </c>
      <c r="C58" s="547">
        <v>3</v>
      </c>
      <c r="D58" s="548">
        <v>0</v>
      </c>
      <c r="E58" s="546">
        <v>0</v>
      </c>
      <c r="F58" s="548">
        <v>2</v>
      </c>
      <c r="G58" s="548">
        <v>2888</v>
      </c>
      <c r="H58" s="548">
        <v>5000</v>
      </c>
      <c r="I58" s="548">
        <v>1</v>
      </c>
      <c r="J58" s="560"/>
      <c r="K58" s="560"/>
      <c r="L58" s="560"/>
      <c r="M58" s="560"/>
      <c r="N58" s="560"/>
      <c r="O58" s="546">
        <v>57</v>
      </c>
      <c r="P58" s="561" t="s">
        <v>1165</v>
      </c>
      <c r="Q58" s="561"/>
      <c r="R58" s="547"/>
      <c r="S58" s="547">
        <v>1</v>
      </c>
      <c r="T58" s="219"/>
      <c r="U58" s="562"/>
    </row>
    <row r="59" spans="1:21">
      <c r="A59" s="546" t="s">
        <v>907</v>
      </c>
      <c r="B59" s="546">
        <v>106</v>
      </c>
      <c r="C59" s="547">
        <v>4</v>
      </c>
      <c r="D59" s="548">
        <v>0</v>
      </c>
      <c r="E59" s="546">
        <v>0</v>
      </c>
      <c r="F59" s="548">
        <v>2</v>
      </c>
      <c r="G59" s="548">
        <v>8888</v>
      </c>
      <c r="H59" s="548">
        <v>14998</v>
      </c>
      <c r="I59" s="548">
        <v>3</v>
      </c>
      <c r="J59" s="560"/>
      <c r="K59" s="560"/>
      <c r="L59" s="560"/>
      <c r="M59" s="560"/>
      <c r="N59" s="560"/>
      <c r="O59" s="546">
        <v>59</v>
      </c>
      <c r="P59" s="561" t="s">
        <v>1166</v>
      </c>
      <c r="Q59" s="561"/>
      <c r="R59" s="547"/>
      <c r="S59" s="547">
        <v>1</v>
      </c>
      <c r="T59" s="219"/>
      <c r="U59" s="562"/>
    </row>
    <row r="60" spans="1:21">
      <c r="A60" s="546" t="s">
        <v>908</v>
      </c>
      <c r="B60" s="546">
        <v>107</v>
      </c>
      <c r="C60" s="547">
        <v>1</v>
      </c>
      <c r="D60" s="548">
        <v>0</v>
      </c>
      <c r="E60" s="546">
        <v>0</v>
      </c>
      <c r="F60" s="548">
        <v>2</v>
      </c>
      <c r="G60" s="548">
        <v>888</v>
      </c>
      <c r="H60" s="548">
        <v>1500</v>
      </c>
      <c r="I60" s="548">
        <v>1</v>
      </c>
      <c r="J60" s="560"/>
      <c r="K60" s="560"/>
      <c r="L60" s="560"/>
      <c r="M60" s="560"/>
      <c r="N60" s="560"/>
      <c r="O60" s="546">
        <v>59</v>
      </c>
      <c r="P60" s="561" t="s">
        <v>1152</v>
      </c>
      <c r="Q60" s="561"/>
      <c r="R60" s="547"/>
      <c r="S60" s="547">
        <v>1</v>
      </c>
      <c r="T60" s="219"/>
      <c r="U60" s="562"/>
    </row>
    <row r="61" spans="1:21">
      <c r="A61" s="546" t="s">
        <v>908</v>
      </c>
      <c r="B61" s="546">
        <v>107</v>
      </c>
      <c r="C61" s="547">
        <v>2</v>
      </c>
      <c r="D61" s="548">
        <v>4</v>
      </c>
      <c r="E61" s="546">
        <v>0</v>
      </c>
      <c r="F61" s="548">
        <v>2</v>
      </c>
      <c r="G61" s="548">
        <v>1588</v>
      </c>
      <c r="H61" s="548">
        <v>5000</v>
      </c>
      <c r="I61" s="548">
        <v>1</v>
      </c>
      <c r="J61" s="560"/>
      <c r="K61" s="560"/>
      <c r="L61" s="560"/>
      <c r="M61" s="560"/>
      <c r="N61" s="560"/>
      <c r="O61" s="546">
        <v>31</v>
      </c>
      <c r="P61" s="561" t="s">
        <v>1153</v>
      </c>
      <c r="Q61" s="561"/>
      <c r="R61" s="547"/>
      <c r="S61" s="547">
        <v>1</v>
      </c>
      <c r="T61" s="219"/>
      <c r="U61" s="562"/>
    </row>
    <row r="62" spans="1:21">
      <c r="A62" s="546" t="s">
        <v>908</v>
      </c>
      <c r="B62" s="546">
        <v>107</v>
      </c>
      <c r="C62" s="547">
        <v>3</v>
      </c>
      <c r="D62" s="548">
        <v>0</v>
      </c>
      <c r="E62" s="546">
        <v>0</v>
      </c>
      <c r="F62" s="548">
        <v>2</v>
      </c>
      <c r="G62" s="548">
        <v>2888</v>
      </c>
      <c r="H62" s="548">
        <v>5000</v>
      </c>
      <c r="I62" s="548">
        <v>1</v>
      </c>
      <c r="J62" s="560"/>
      <c r="K62" s="560"/>
      <c r="L62" s="560"/>
      <c r="M62" s="560"/>
      <c r="N62" s="560"/>
      <c r="O62" s="546">
        <v>57</v>
      </c>
      <c r="P62" s="561" t="s">
        <v>1153</v>
      </c>
      <c r="Q62" s="561"/>
      <c r="R62" s="548"/>
      <c r="S62" s="547">
        <v>1</v>
      </c>
      <c r="T62" s="219"/>
      <c r="U62" s="562"/>
    </row>
    <row r="63" spans="1:21">
      <c r="A63" s="546" t="s">
        <v>908</v>
      </c>
      <c r="B63" s="546">
        <v>107</v>
      </c>
      <c r="C63" s="547">
        <v>4</v>
      </c>
      <c r="D63" s="548">
        <v>0</v>
      </c>
      <c r="E63" s="546">
        <v>0</v>
      </c>
      <c r="F63" s="548">
        <v>2</v>
      </c>
      <c r="G63" s="548">
        <v>8888</v>
      </c>
      <c r="H63" s="548">
        <v>15000</v>
      </c>
      <c r="I63" s="548">
        <v>3</v>
      </c>
      <c r="J63" s="560"/>
      <c r="K63" s="560"/>
      <c r="L63" s="560"/>
      <c r="M63" s="560"/>
      <c r="N63" s="560"/>
      <c r="O63" s="546">
        <v>59</v>
      </c>
      <c r="P63" s="561" t="s">
        <v>1178</v>
      </c>
      <c r="Q63" s="561"/>
      <c r="R63" s="547"/>
      <c r="S63" s="547">
        <v>1</v>
      </c>
      <c r="T63" s="219"/>
      <c r="U63" s="562"/>
    </row>
    <row r="64" spans="1:21">
      <c r="A64" s="546" t="s">
        <v>909</v>
      </c>
      <c r="B64" s="546">
        <v>108</v>
      </c>
      <c r="C64" s="547">
        <v>1</v>
      </c>
      <c r="D64" s="548">
        <v>0</v>
      </c>
      <c r="E64" s="546">
        <v>0</v>
      </c>
      <c r="F64" s="548">
        <v>2</v>
      </c>
      <c r="G64" s="548">
        <v>888</v>
      </c>
      <c r="H64" s="548">
        <v>1500</v>
      </c>
      <c r="I64" s="548">
        <v>1</v>
      </c>
      <c r="J64" s="560"/>
      <c r="K64" s="560"/>
      <c r="L64" s="560"/>
      <c r="M64" s="560"/>
      <c r="N64" s="560"/>
      <c r="O64" s="546">
        <v>59</v>
      </c>
      <c r="P64" s="561" t="s">
        <v>1156</v>
      </c>
      <c r="Q64" s="561"/>
      <c r="R64" s="547"/>
      <c r="S64" s="547">
        <v>1</v>
      </c>
      <c r="T64" s="219"/>
      <c r="U64" s="562"/>
    </row>
    <row r="65" spans="1:21">
      <c r="A65" s="546" t="s">
        <v>909</v>
      </c>
      <c r="B65" s="546">
        <v>108</v>
      </c>
      <c r="C65" s="547">
        <v>2</v>
      </c>
      <c r="D65" s="548">
        <v>4</v>
      </c>
      <c r="E65" s="546">
        <v>0</v>
      </c>
      <c r="F65" s="548">
        <v>2</v>
      </c>
      <c r="G65" s="548">
        <v>1588</v>
      </c>
      <c r="H65" s="548">
        <v>5000</v>
      </c>
      <c r="I65" s="548">
        <v>1</v>
      </c>
      <c r="J65" s="560"/>
      <c r="K65" s="560"/>
      <c r="L65" s="560"/>
      <c r="M65" s="560"/>
      <c r="N65" s="560"/>
      <c r="O65" s="546">
        <v>31</v>
      </c>
      <c r="P65" s="561" t="s">
        <v>1157</v>
      </c>
      <c r="Q65" s="561"/>
      <c r="R65" s="547"/>
      <c r="S65" s="547">
        <v>1</v>
      </c>
      <c r="T65" s="219"/>
      <c r="U65" s="562"/>
    </row>
    <row r="66" spans="1:21">
      <c r="A66" s="546" t="s">
        <v>909</v>
      </c>
      <c r="B66" s="546">
        <v>108</v>
      </c>
      <c r="C66" s="547">
        <v>3</v>
      </c>
      <c r="D66" s="548">
        <v>0</v>
      </c>
      <c r="E66" s="546">
        <v>0</v>
      </c>
      <c r="F66" s="548">
        <v>2</v>
      </c>
      <c r="G66" s="548">
        <v>2888</v>
      </c>
      <c r="H66" s="548">
        <v>5000</v>
      </c>
      <c r="I66" s="548">
        <v>1</v>
      </c>
      <c r="J66" s="560"/>
      <c r="K66" s="560"/>
      <c r="L66" s="560"/>
      <c r="M66" s="560"/>
      <c r="N66" s="560"/>
      <c r="O66" s="546">
        <v>57</v>
      </c>
      <c r="P66" s="561" t="s">
        <v>1157</v>
      </c>
      <c r="Q66" s="561"/>
      <c r="R66" s="548"/>
      <c r="S66" s="547">
        <v>1</v>
      </c>
      <c r="T66" s="219"/>
      <c r="U66" s="562"/>
    </row>
    <row r="67" ht="17.25" spans="1:21">
      <c r="A67" s="568" t="s">
        <v>909</v>
      </c>
      <c r="B67" s="568">
        <v>108</v>
      </c>
      <c r="C67" s="569">
        <v>4</v>
      </c>
      <c r="D67" s="570">
        <v>0</v>
      </c>
      <c r="E67" s="568">
        <v>0</v>
      </c>
      <c r="F67" s="570">
        <v>2</v>
      </c>
      <c r="G67" s="570">
        <v>8888</v>
      </c>
      <c r="H67" s="570">
        <v>15000</v>
      </c>
      <c r="I67" s="570">
        <v>5</v>
      </c>
      <c r="J67" s="571"/>
      <c r="K67" s="571"/>
      <c r="L67" s="571"/>
      <c r="M67" s="571"/>
      <c r="N67" s="571"/>
      <c r="O67" s="568">
        <v>59</v>
      </c>
      <c r="P67" s="572" t="s">
        <v>1179</v>
      </c>
      <c r="Q67" s="572"/>
      <c r="R67" s="569"/>
      <c r="S67" s="569">
        <v>1</v>
      </c>
      <c r="T67" s="436"/>
      <c r="U67" s="562"/>
    </row>
    <row r="68" spans="1:21">
      <c r="A68" s="546" t="s">
        <v>736</v>
      </c>
      <c r="B68" s="546">
        <v>110</v>
      </c>
      <c r="C68" s="546">
        <v>1</v>
      </c>
      <c r="D68" s="548">
        <v>0</v>
      </c>
      <c r="E68" s="546">
        <v>0</v>
      </c>
      <c r="F68" s="548">
        <v>2</v>
      </c>
      <c r="G68" s="548">
        <v>888</v>
      </c>
      <c r="H68" s="548">
        <v>1500</v>
      </c>
      <c r="I68" s="548">
        <v>1</v>
      </c>
      <c r="J68" s="573"/>
      <c r="K68" s="573"/>
      <c r="L68" s="573"/>
      <c r="M68" s="573"/>
      <c r="N68" s="573"/>
      <c r="O68" s="546">
        <v>59</v>
      </c>
      <c r="P68" s="561" t="s">
        <v>1148</v>
      </c>
      <c r="Q68" s="561"/>
      <c r="R68" s="547"/>
      <c r="S68" s="547">
        <v>1</v>
      </c>
      <c r="T68" s="219"/>
      <c r="U68" s="562"/>
    </row>
    <row r="69" spans="1:21">
      <c r="A69" s="546" t="s">
        <v>736</v>
      </c>
      <c r="B69" s="546">
        <v>110</v>
      </c>
      <c r="C69" s="546">
        <v>2</v>
      </c>
      <c r="D69" s="548">
        <v>2</v>
      </c>
      <c r="E69" s="546">
        <v>0</v>
      </c>
      <c r="F69" s="548">
        <v>2</v>
      </c>
      <c r="G69" s="548">
        <v>1588</v>
      </c>
      <c r="H69" s="548">
        <v>5000</v>
      </c>
      <c r="I69" s="548">
        <v>1</v>
      </c>
      <c r="J69" s="573"/>
      <c r="K69" s="573"/>
      <c r="L69" s="573"/>
      <c r="M69" s="573"/>
      <c r="N69" s="573"/>
      <c r="O69" s="546">
        <v>31</v>
      </c>
      <c r="P69" s="561" t="s">
        <v>1149</v>
      </c>
      <c r="Q69" s="561"/>
      <c r="R69" s="547"/>
      <c r="S69" s="547">
        <v>1</v>
      </c>
      <c r="T69" s="219"/>
      <c r="U69" s="562"/>
    </row>
    <row r="70" spans="1:21">
      <c r="A70" s="546" t="s">
        <v>736</v>
      </c>
      <c r="B70" s="546">
        <v>110</v>
      </c>
      <c r="C70" s="546">
        <v>3</v>
      </c>
      <c r="D70" s="548">
        <v>0</v>
      </c>
      <c r="E70" s="546">
        <v>0</v>
      </c>
      <c r="F70" s="548">
        <v>2</v>
      </c>
      <c r="G70" s="548">
        <v>2888</v>
      </c>
      <c r="H70" s="548">
        <v>5000</v>
      </c>
      <c r="I70" s="548">
        <v>1</v>
      </c>
      <c r="J70" s="573"/>
      <c r="K70" s="573"/>
      <c r="L70" s="573"/>
      <c r="M70" s="573"/>
      <c r="N70" s="573"/>
      <c r="O70" s="546">
        <v>57</v>
      </c>
      <c r="P70" s="561" t="s">
        <v>1149</v>
      </c>
      <c r="Q70" s="561"/>
      <c r="R70" s="547"/>
      <c r="S70" s="547">
        <v>1</v>
      </c>
      <c r="T70" s="219"/>
      <c r="U70" s="562"/>
    </row>
    <row r="71" spans="1:21">
      <c r="A71" s="546" t="s">
        <v>736</v>
      </c>
      <c r="B71" s="546">
        <v>110</v>
      </c>
      <c r="C71" s="546">
        <v>4</v>
      </c>
      <c r="D71" s="548">
        <v>0</v>
      </c>
      <c r="E71" s="546">
        <v>0</v>
      </c>
      <c r="F71" s="548">
        <v>2</v>
      </c>
      <c r="G71" s="548">
        <v>8888</v>
      </c>
      <c r="H71" s="548">
        <v>15000</v>
      </c>
      <c r="I71" s="548">
        <v>3</v>
      </c>
      <c r="J71" s="573"/>
      <c r="K71" s="573"/>
      <c r="L71" s="573"/>
      <c r="M71" s="573"/>
      <c r="N71" s="573"/>
      <c r="O71" s="546">
        <v>59</v>
      </c>
      <c r="P71" s="561" t="s">
        <v>1170</v>
      </c>
      <c r="Q71" s="561"/>
      <c r="R71" s="547"/>
      <c r="S71" s="547">
        <v>1</v>
      </c>
      <c r="T71" s="219"/>
      <c r="U71" s="562"/>
    </row>
    <row r="72" spans="1:21">
      <c r="A72" s="546" t="s">
        <v>737</v>
      </c>
      <c r="B72" s="546">
        <v>111</v>
      </c>
      <c r="C72" s="547">
        <v>1</v>
      </c>
      <c r="D72" s="548">
        <v>0</v>
      </c>
      <c r="E72" s="546">
        <v>0</v>
      </c>
      <c r="F72" s="548">
        <v>2</v>
      </c>
      <c r="G72" s="548">
        <v>888</v>
      </c>
      <c r="H72" s="548">
        <v>1500</v>
      </c>
      <c r="I72" s="548">
        <v>1</v>
      </c>
      <c r="J72" s="573"/>
      <c r="K72" s="573"/>
      <c r="L72" s="573"/>
      <c r="M72" s="573"/>
      <c r="N72" s="573"/>
      <c r="O72" s="546">
        <v>59</v>
      </c>
      <c r="P72" s="561" t="s">
        <v>1171</v>
      </c>
      <c r="Q72" s="561"/>
      <c r="R72" s="547"/>
      <c r="S72" s="547">
        <v>1</v>
      </c>
      <c r="T72" s="219"/>
      <c r="U72" s="562"/>
    </row>
    <row r="73" spans="1:21">
      <c r="A73" s="546" t="s">
        <v>737</v>
      </c>
      <c r="B73" s="546">
        <v>111</v>
      </c>
      <c r="C73" s="547">
        <v>2</v>
      </c>
      <c r="D73" s="548">
        <v>2</v>
      </c>
      <c r="E73" s="546">
        <v>0</v>
      </c>
      <c r="F73" s="548">
        <v>2</v>
      </c>
      <c r="G73" s="548">
        <v>1588</v>
      </c>
      <c r="H73" s="548">
        <v>5000</v>
      </c>
      <c r="I73" s="548">
        <v>1</v>
      </c>
      <c r="J73" s="573"/>
      <c r="K73" s="573"/>
      <c r="L73" s="573"/>
      <c r="M73" s="573"/>
      <c r="N73" s="573"/>
      <c r="O73" s="546">
        <v>31</v>
      </c>
      <c r="P73" s="561" t="s">
        <v>1172</v>
      </c>
      <c r="Q73" s="561"/>
      <c r="R73" s="547"/>
      <c r="S73" s="547">
        <v>1</v>
      </c>
      <c r="T73" s="219"/>
      <c r="U73" s="562"/>
    </row>
    <row r="74" spans="1:21">
      <c r="A74" s="546" t="s">
        <v>737</v>
      </c>
      <c r="B74" s="546">
        <v>111</v>
      </c>
      <c r="C74" s="547">
        <v>3</v>
      </c>
      <c r="D74" s="548">
        <v>0</v>
      </c>
      <c r="E74" s="546">
        <v>0</v>
      </c>
      <c r="F74" s="548">
        <v>2</v>
      </c>
      <c r="G74" s="548">
        <v>2888</v>
      </c>
      <c r="H74" s="548">
        <v>5365</v>
      </c>
      <c r="I74" s="548">
        <v>1</v>
      </c>
      <c r="J74" s="573"/>
      <c r="K74" s="573"/>
      <c r="L74" s="573"/>
      <c r="M74" s="573"/>
      <c r="N74" s="573"/>
      <c r="O74" s="546">
        <v>53</v>
      </c>
      <c r="P74" s="561" t="s">
        <v>1173</v>
      </c>
      <c r="Q74" s="561"/>
      <c r="R74" s="547"/>
      <c r="S74" s="547">
        <v>1</v>
      </c>
      <c r="T74" s="219"/>
      <c r="U74" s="562"/>
    </row>
    <row r="75" spans="1:21">
      <c r="A75" s="546" t="s">
        <v>737</v>
      </c>
      <c r="B75" s="546">
        <v>111</v>
      </c>
      <c r="C75" s="547">
        <v>4</v>
      </c>
      <c r="D75" s="548">
        <v>0</v>
      </c>
      <c r="E75" s="546">
        <v>0</v>
      </c>
      <c r="F75" s="548">
        <v>2</v>
      </c>
      <c r="G75" s="548">
        <v>8888</v>
      </c>
      <c r="H75" s="548">
        <v>15230</v>
      </c>
      <c r="I75" s="548">
        <v>3</v>
      </c>
      <c r="J75" s="573"/>
      <c r="K75" s="573"/>
      <c r="L75" s="573"/>
      <c r="M75" s="573"/>
      <c r="N75" s="573"/>
      <c r="O75" s="546">
        <v>58</v>
      </c>
      <c r="P75" s="561" t="s">
        <v>1174</v>
      </c>
      <c r="Q75" s="561"/>
      <c r="R75" s="547"/>
      <c r="S75" s="547">
        <v>1</v>
      </c>
      <c r="T75" s="219"/>
      <c r="U75" s="562"/>
    </row>
    <row r="76" spans="1:21">
      <c r="A76" s="546" t="s">
        <v>738</v>
      </c>
      <c r="B76" s="546">
        <v>112</v>
      </c>
      <c r="C76" s="547">
        <v>1</v>
      </c>
      <c r="D76" s="548">
        <v>0</v>
      </c>
      <c r="E76" s="546">
        <v>0</v>
      </c>
      <c r="F76" s="548">
        <v>2</v>
      </c>
      <c r="G76" s="548">
        <v>888</v>
      </c>
      <c r="H76" s="548">
        <v>1500</v>
      </c>
      <c r="I76" s="548">
        <v>1</v>
      </c>
      <c r="J76" s="573"/>
      <c r="K76" s="573"/>
      <c r="L76" s="573"/>
      <c r="M76" s="573"/>
      <c r="N76" s="573"/>
      <c r="O76" s="546">
        <v>59</v>
      </c>
      <c r="P76" s="561" t="s">
        <v>1175</v>
      </c>
      <c r="Q76" s="561"/>
      <c r="R76" s="547"/>
      <c r="S76" s="547">
        <v>1</v>
      </c>
      <c r="T76" s="219"/>
      <c r="U76" s="562"/>
    </row>
    <row r="77" spans="1:21">
      <c r="A77" s="546" t="s">
        <v>738</v>
      </c>
      <c r="B77" s="546">
        <v>112</v>
      </c>
      <c r="C77" s="547">
        <v>2</v>
      </c>
      <c r="D77" s="548">
        <v>3</v>
      </c>
      <c r="E77" s="546">
        <v>0</v>
      </c>
      <c r="F77" s="548">
        <v>2</v>
      </c>
      <c r="G77" s="548">
        <v>1588</v>
      </c>
      <c r="H77" s="548">
        <v>5000</v>
      </c>
      <c r="I77" s="548">
        <v>1</v>
      </c>
      <c r="J77" s="573"/>
      <c r="K77" s="573"/>
      <c r="L77" s="573"/>
      <c r="M77" s="573"/>
      <c r="N77" s="573"/>
      <c r="O77" s="546">
        <v>31</v>
      </c>
      <c r="P77" s="561" t="s">
        <v>1176</v>
      </c>
      <c r="Q77" s="561"/>
      <c r="R77" s="547"/>
      <c r="S77" s="547">
        <v>1</v>
      </c>
      <c r="T77" s="219"/>
      <c r="U77" s="562"/>
    </row>
    <row r="78" spans="1:21">
      <c r="A78" s="546" t="s">
        <v>738</v>
      </c>
      <c r="B78" s="546">
        <v>112</v>
      </c>
      <c r="C78" s="547">
        <v>3</v>
      </c>
      <c r="D78" s="548">
        <v>0</v>
      </c>
      <c r="E78" s="546">
        <v>0</v>
      </c>
      <c r="F78" s="548">
        <v>2</v>
      </c>
      <c r="G78" s="548">
        <v>2888</v>
      </c>
      <c r="H78" s="548">
        <v>5000</v>
      </c>
      <c r="I78" s="548">
        <v>1</v>
      </c>
      <c r="J78" s="573"/>
      <c r="K78" s="573"/>
      <c r="L78" s="573"/>
      <c r="M78" s="573"/>
      <c r="N78" s="573"/>
      <c r="O78" s="546">
        <v>57</v>
      </c>
      <c r="P78" s="561" t="s">
        <v>1176</v>
      </c>
      <c r="Q78" s="561"/>
      <c r="R78" s="547"/>
      <c r="S78" s="547">
        <v>1</v>
      </c>
      <c r="T78" s="219"/>
      <c r="U78" s="562"/>
    </row>
    <row r="79" spans="1:21">
      <c r="A79" s="546" t="s">
        <v>738</v>
      </c>
      <c r="B79" s="546">
        <v>112</v>
      </c>
      <c r="C79" s="547">
        <v>4</v>
      </c>
      <c r="D79" s="548">
        <v>0</v>
      </c>
      <c r="E79" s="546">
        <v>0</v>
      </c>
      <c r="F79" s="548">
        <v>2</v>
      </c>
      <c r="G79" s="548">
        <v>8888</v>
      </c>
      <c r="H79" s="548">
        <v>15000</v>
      </c>
      <c r="I79" s="548">
        <v>1</v>
      </c>
      <c r="J79" s="573"/>
      <c r="K79" s="573"/>
      <c r="L79" s="573"/>
      <c r="M79" s="573"/>
      <c r="N79" s="573"/>
      <c r="O79" s="546">
        <v>59</v>
      </c>
      <c r="P79" s="561" t="s">
        <v>1177</v>
      </c>
      <c r="Q79" s="561"/>
      <c r="R79" s="547"/>
      <c r="S79" s="547">
        <v>1</v>
      </c>
      <c r="T79" s="219"/>
      <c r="U79" s="562"/>
    </row>
    <row r="80" spans="1:21">
      <c r="A80" s="546" t="s">
        <v>739</v>
      </c>
      <c r="B80" s="546">
        <v>113</v>
      </c>
      <c r="C80" s="547">
        <v>1</v>
      </c>
      <c r="D80" s="548">
        <v>0</v>
      </c>
      <c r="E80" s="546">
        <v>0</v>
      </c>
      <c r="F80" s="548">
        <v>2</v>
      </c>
      <c r="G80" s="548">
        <v>888</v>
      </c>
      <c r="H80" s="548">
        <v>1562</v>
      </c>
      <c r="I80" s="548">
        <v>1</v>
      </c>
      <c r="J80" s="573"/>
      <c r="K80" s="573"/>
      <c r="L80" s="573"/>
      <c r="M80" s="573"/>
      <c r="N80" s="573"/>
      <c r="O80" s="546">
        <v>56</v>
      </c>
      <c r="P80" s="561" t="s">
        <v>1180</v>
      </c>
      <c r="Q80" s="561"/>
      <c r="R80" s="547"/>
      <c r="S80" s="547">
        <v>1</v>
      </c>
      <c r="T80" s="219"/>
      <c r="U80" s="562"/>
    </row>
    <row r="81" spans="1:21">
      <c r="A81" s="546" t="s">
        <v>739</v>
      </c>
      <c r="B81" s="546">
        <v>113</v>
      </c>
      <c r="C81" s="547">
        <v>2</v>
      </c>
      <c r="D81" s="548">
        <v>3</v>
      </c>
      <c r="E81" s="546">
        <v>0</v>
      </c>
      <c r="F81" s="548">
        <v>2</v>
      </c>
      <c r="G81" s="548">
        <v>1588</v>
      </c>
      <c r="H81" s="548">
        <v>4687</v>
      </c>
      <c r="I81" s="548">
        <v>1</v>
      </c>
      <c r="J81" s="573"/>
      <c r="K81" s="573"/>
      <c r="L81" s="573"/>
      <c r="M81" s="573"/>
      <c r="N81" s="573"/>
      <c r="O81" s="546">
        <v>33</v>
      </c>
      <c r="P81" s="561" t="s">
        <v>1181</v>
      </c>
      <c r="Q81" s="561"/>
      <c r="R81" s="547"/>
      <c r="S81" s="547">
        <v>1</v>
      </c>
      <c r="T81" s="219"/>
      <c r="U81" s="562"/>
    </row>
    <row r="82" spans="1:21">
      <c r="A82" s="546" t="s">
        <v>739</v>
      </c>
      <c r="B82" s="546">
        <v>113</v>
      </c>
      <c r="C82" s="547">
        <v>3</v>
      </c>
      <c r="D82" s="548">
        <v>0</v>
      </c>
      <c r="E82" s="546">
        <v>0</v>
      </c>
      <c r="F82" s="548">
        <v>2</v>
      </c>
      <c r="G82" s="548">
        <v>2888</v>
      </c>
      <c r="H82" s="548">
        <v>5125</v>
      </c>
      <c r="I82" s="548">
        <v>1</v>
      </c>
      <c r="J82" s="573"/>
      <c r="K82" s="573"/>
      <c r="L82" s="573"/>
      <c r="M82" s="573"/>
      <c r="N82" s="573"/>
      <c r="O82" s="546">
        <v>56</v>
      </c>
      <c r="P82" s="561" t="s">
        <v>1182</v>
      </c>
      <c r="Q82" s="561"/>
      <c r="R82" s="547"/>
      <c r="S82" s="547">
        <v>1</v>
      </c>
      <c r="T82" s="219"/>
      <c r="U82" s="562"/>
    </row>
    <row r="83" spans="1:21">
      <c r="A83" s="546" t="s">
        <v>739</v>
      </c>
      <c r="B83" s="546">
        <v>113</v>
      </c>
      <c r="C83" s="547">
        <v>4</v>
      </c>
      <c r="D83" s="548">
        <v>0</v>
      </c>
      <c r="E83" s="546">
        <v>0</v>
      </c>
      <c r="F83" s="548">
        <v>2</v>
      </c>
      <c r="G83" s="548">
        <v>8888</v>
      </c>
      <c r="H83" s="548">
        <v>15000</v>
      </c>
      <c r="I83" s="548">
        <v>3</v>
      </c>
      <c r="J83" s="573"/>
      <c r="K83" s="573"/>
      <c r="L83" s="573"/>
      <c r="M83" s="573"/>
      <c r="N83" s="573"/>
      <c r="O83" s="546">
        <v>59</v>
      </c>
      <c r="P83" s="561" t="s">
        <v>1183</v>
      </c>
      <c r="Q83" s="561"/>
      <c r="R83" s="547"/>
      <c r="S83" s="547">
        <v>1</v>
      </c>
      <c r="T83" s="219"/>
      <c r="U83" s="562"/>
    </row>
    <row r="84" spans="1:21">
      <c r="A84" s="546" t="s">
        <v>740</v>
      </c>
      <c r="B84" s="546">
        <v>114</v>
      </c>
      <c r="C84" s="547">
        <v>1</v>
      </c>
      <c r="D84" s="548">
        <v>0</v>
      </c>
      <c r="E84" s="546">
        <v>0</v>
      </c>
      <c r="F84" s="548">
        <v>2</v>
      </c>
      <c r="G84" s="548">
        <v>1288</v>
      </c>
      <c r="H84" s="548">
        <v>2000</v>
      </c>
      <c r="I84" s="548">
        <v>1</v>
      </c>
      <c r="J84" s="573"/>
      <c r="K84" s="573"/>
      <c r="L84" s="573"/>
      <c r="M84" s="573"/>
      <c r="N84" s="573"/>
      <c r="O84" s="546">
        <v>64</v>
      </c>
      <c r="P84" s="561" t="s">
        <v>1164</v>
      </c>
      <c r="Q84" s="561"/>
      <c r="R84" s="547"/>
      <c r="S84" s="547">
        <v>1</v>
      </c>
      <c r="T84" s="219"/>
      <c r="U84" s="562"/>
    </row>
    <row r="85" spans="1:21">
      <c r="A85" s="546" t="s">
        <v>740</v>
      </c>
      <c r="B85" s="546">
        <v>114</v>
      </c>
      <c r="C85" s="547">
        <v>2</v>
      </c>
      <c r="D85" s="548">
        <v>3</v>
      </c>
      <c r="E85" s="546">
        <v>0</v>
      </c>
      <c r="F85" s="548">
        <v>2</v>
      </c>
      <c r="G85" s="548">
        <v>1588</v>
      </c>
      <c r="H85" s="548">
        <v>5000</v>
      </c>
      <c r="I85" s="548">
        <v>1</v>
      </c>
      <c r="J85" s="573"/>
      <c r="K85" s="573"/>
      <c r="L85" s="573"/>
      <c r="M85" s="573"/>
      <c r="N85" s="573"/>
      <c r="O85" s="546">
        <v>31</v>
      </c>
      <c r="P85" s="561" t="s">
        <v>1165</v>
      </c>
      <c r="Q85" s="561"/>
      <c r="R85" s="547"/>
      <c r="S85" s="547">
        <v>1</v>
      </c>
      <c r="T85" s="219"/>
      <c r="U85" s="562"/>
    </row>
    <row r="86" spans="1:21">
      <c r="A86" s="546" t="s">
        <v>740</v>
      </c>
      <c r="B86" s="546">
        <v>114</v>
      </c>
      <c r="C86" s="547">
        <v>3</v>
      </c>
      <c r="D86" s="548">
        <v>0</v>
      </c>
      <c r="E86" s="546">
        <v>0</v>
      </c>
      <c r="F86" s="548">
        <v>2</v>
      </c>
      <c r="G86" s="548">
        <v>2888</v>
      </c>
      <c r="H86" s="548">
        <v>5000</v>
      </c>
      <c r="I86" s="548">
        <v>1</v>
      </c>
      <c r="J86" s="573"/>
      <c r="K86" s="573"/>
      <c r="L86" s="573"/>
      <c r="M86" s="573"/>
      <c r="N86" s="573"/>
      <c r="O86" s="546">
        <v>57</v>
      </c>
      <c r="P86" s="561" t="s">
        <v>1165</v>
      </c>
      <c r="Q86" s="561"/>
      <c r="R86" s="547"/>
      <c r="S86" s="547">
        <v>1</v>
      </c>
      <c r="T86" s="219"/>
      <c r="U86" s="562"/>
    </row>
    <row r="87" spans="1:21">
      <c r="A87" s="546" t="s">
        <v>740</v>
      </c>
      <c r="B87" s="546">
        <v>114</v>
      </c>
      <c r="C87" s="547">
        <v>4</v>
      </c>
      <c r="D87" s="548">
        <v>0</v>
      </c>
      <c r="E87" s="546">
        <v>0</v>
      </c>
      <c r="F87" s="548">
        <v>2</v>
      </c>
      <c r="G87" s="548">
        <v>8888</v>
      </c>
      <c r="H87" s="548">
        <v>14998</v>
      </c>
      <c r="I87" s="548">
        <v>3</v>
      </c>
      <c r="J87" s="573"/>
      <c r="K87" s="573"/>
      <c r="L87" s="573"/>
      <c r="M87" s="573"/>
      <c r="N87" s="573"/>
      <c r="O87" s="546">
        <v>59</v>
      </c>
      <c r="P87" s="561" t="s">
        <v>1166</v>
      </c>
      <c r="Q87" s="561"/>
      <c r="R87" s="547"/>
      <c r="S87" s="547">
        <v>1</v>
      </c>
      <c r="T87" s="219"/>
      <c r="U87" s="562"/>
    </row>
    <row r="88" spans="1:21">
      <c r="A88" s="546" t="s">
        <v>741</v>
      </c>
      <c r="B88" s="546">
        <v>115</v>
      </c>
      <c r="C88" s="547">
        <v>1</v>
      </c>
      <c r="D88" s="548">
        <v>0</v>
      </c>
      <c r="E88" s="546">
        <v>0</v>
      </c>
      <c r="F88" s="548">
        <v>2</v>
      </c>
      <c r="G88" s="548">
        <v>888</v>
      </c>
      <c r="H88" s="548">
        <v>1500</v>
      </c>
      <c r="I88" s="548">
        <v>1</v>
      </c>
      <c r="J88" s="573"/>
      <c r="K88" s="573"/>
      <c r="L88" s="573"/>
      <c r="M88" s="573"/>
      <c r="N88" s="573"/>
      <c r="O88" s="546">
        <v>59</v>
      </c>
      <c r="P88" s="561" t="s">
        <v>1152</v>
      </c>
      <c r="Q88" s="561"/>
      <c r="R88" s="547"/>
      <c r="S88" s="547">
        <v>1</v>
      </c>
      <c r="T88" s="219"/>
      <c r="U88" s="562"/>
    </row>
    <row r="89" spans="1:21">
      <c r="A89" s="546" t="s">
        <v>741</v>
      </c>
      <c r="B89" s="546">
        <v>115</v>
      </c>
      <c r="C89" s="547">
        <v>2</v>
      </c>
      <c r="D89" s="548">
        <v>4</v>
      </c>
      <c r="E89" s="546">
        <v>0</v>
      </c>
      <c r="F89" s="548">
        <v>2</v>
      </c>
      <c r="G89" s="548">
        <v>1588</v>
      </c>
      <c r="H89" s="548">
        <v>5000</v>
      </c>
      <c r="I89" s="548">
        <v>1</v>
      </c>
      <c r="J89" s="573"/>
      <c r="K89" s="573"/>
      <c r="L89" s="573"/>
      <c r="M89" s="573"/>
      <c r="N89" s="573"/>
      <c r="O89" s="546">
        <v>31</v>
      </c>
      <c r="P89" s="561" t="s">
        <v>1153</v>
      </c>
      <c r="Q89" s="561"/>
      <c r="R89" s="547"/>
      <c r="S89" s="547">
        <v>1</v>
      </c>
      <c r="T89" s="219"/>
      <c r="U89" s="562"/>
    </row>
    <row r="90" spans="1:21">
      <c r="A90" s="546" t="s">
        <v>741</v>
      </c>
      <c r="B90" s="546">
        <v>115</v>
      </c>
      <c r="C90" s="547">
        <v>3</v>
      </c>
      <c r="D90" s="548">
        <v>0</v>
      </c>
      <c r="E90" s="546">
        <v>0</v>
      </c>
      <c r="F90" s="548">
        <v>2</v>
      </c>
      <c r="G90" s="548">
        <v>2888</v>
      </c>
      <c r="H90" s="548">
        <v>5000</v>
      </c>
      <c r="I90" s="548">
        <v>1</v>
      </c>
      <c r="J90" s="573"/>
      <c r="K90" s="573"/>
      <c r="L90" s="573"/>
      <c r="M90" s="573"/>
      <c r="N90" s="573"/>
      <c r="O90" s="546">
        <v>57</v>
      </c>
      <c r="P90" s="561" t="s">
        <v>1153</v>
      </c>
      <c r="Q90" s="561"/>
      <c r="R90" s="548"/>
      <c r="S90" s="547">
        <v>1</v>
      </c>
      <c r="T90" s="219"/>
      <c r="U90" s="562"/>
    </row>
    <row r="91" spans="1:21">
      <c r="A91" s="546" t="s">
        <v>741</v>
      </c>
      <c r="B91" s="546">
        <v>115</v>
      </c>
      <c r="C91" s="547">
        <v>4</v>
      </c>
      <c r="D91" s="548">
        <v>0</v>
      </c>
      <c r="E91" s="546">
        <v>0</v>
      </c>
      <c r="F91" s="548">
        <v>2</v>
      </c>
      <c r="G91" s="548">
        <v>8888</v>
      </c>
      <c r="H91" s="548">
        <v>15000</v>
      </c>
      <c r="I91" s="548">
        <v>3</v>
      </c>
      <c r="J91" s="573"/>
      <c r="K91" s="573"/>
      <c r="L91" s="573"/>
      <c r="M91" s="573"/>
      <c r="N91" s="573"/>
      <c r="O91" s="546">
        <v>59</v>
      </c>
      <c r="P91" s="561" t="s">
        <v>1178</v>
      </c>
      <c r="Q91" s="561"/>
      <c r="R91" s="547"/>
      <c r="S91" s="547">
        <v>1</v>
      </c>
      <c r="T91" s="219"/>
      <c r="U91" s="562"/>
    </row>
    <row r="92" spans="1:21">
      <c r="A92" s="546" t="s">
        <v>742</v>
      </c>
      <c r="B92" s="546">
        <v>116</v>
      </c>
      <c r="C92" s="547">
        <v>1</v>
      </c>
      <c r="D92" s="548">
        <v>0</v>
      </c>
      <c r="E92" s="546">
        <v>0</v>
      </c>
      <c r="F92" s="548">
        <v>2</v>
      </c>
      <c r="G92" s="548">
        <v>888</v>
      </c>
      <c r="H92" s="548">
        <v>1500</v>
      </c>
      <c r="I92" s="548">
        <v>1</v>
      </c>
      <c r="J92" s="573"/>
      <c r="K92" s="573"/>
      <c r="L92" s="573"/>
      <c r="M92" s="573"/>
      <c r="N92" s="573"/>
      <c r="O92" s="546">
        <v>59</v>
      </c>
      <c r="P92" s="561" t="s">
        <v>1156</v>
      </c>
      <c r="Q92" s="561"/>
      <c r="R92" s="547"/>
      <c r="S92" s="547">
        <v>1</v>
      </c>
      <c r="T92" s="219"/>
      <c r="U92" s="562"/>
    </row>
    <row r="93" spans="1:21">
      <c r="A93" s="546" t="s">
        <v>742</v>
      </c>
      <c r="B93" s="546">
        <v>116</v>
      </c>
      <c r="C93" s="547">
        <v>2</v>
      </c>
      <c r="D93" s="548">
        <v>4</v>
      </c>
      <c r="E93" s="546">
        <v>0</v>
      </c>
      <c r="F93" s="548">
        <v>2</v>
      </c>
      <c r="G93" s="548">
        <v>1588</v>
      </c>
      <c r="H93" s="548">
        <v>5000</v>
      </c>
      <c r="I93" s="548">
        <v>1</v>
      </c>
      <c r="J93" s="573"/>
      <c r="K93" s="573"/>
      <c r="L93" s="573"/>
      <c r="M93" s="573"/>
      <c r="N93" s="573"/>
      <c r="O93" s="546">
        <v>31</v>
      </c>
      <c r="P93" s="561" t="s">
        <v>1157</v>
      </c>
      <c r="Q93" s="561"/>
      <c r="R93" s="547"/>
      <c r="S93" s="547">
        <v>1</v>
      </c>
      <c r="T93" s="219"/>
      <c r="U93" s="562"/>
    </row>
    <row r="94" ht="29.25" spans="1:27">
      <c r="A94" s="546" t="s">
        <v>742</v>
      </c>
      <c r="B94" s="546">
        <v>116</v>
      </c>
      <c r="C94" s="547">
        <v>3</v>
      </c>
      <c r="D94" s="548">
        <v>0</v>
      </c>
      <c r="E94" s="546">
        <v>0</v>
      </c>
      <c r="F94" s="548">
        <v>2</v>
      </c>
      <c r="G94" s="548">
        <v>2888</v>
      </c>
      <c r="H94" s="548">
        <v>5000</v>
      </c>
      <c r="I94" s="548">
        <v>1</v>
      </c>
      <c r="J94" s="573"/>
      <c r="K94" s="573"/>
      <c r="L94" s="573"/>
      <c r="M94" s="573"/>
      <c r="N94" s="573"/>
      <c r="O94" s="546">
        <v>57</v>
      </c>
      <c r="P94" s="561" t="s">
        <v>1157</v>
      </c>
      <c r="Q94" s="561"/>
      <c r="R94" s="548"/>
      <c r="S94" s="547">
        <v>1</v>
      </c>
      <c r="T94" s="219"/>
      <c r="U94" s="562"/>
      <c r="W94" s="65"/>
      <c r="X94" s="65"/>
      <c r="Y94" s="580"/>
      <c r="Z94" s="65"/>
      <c r="AA94" s="65"/>
    </row>
    <row r="95" ht="17.25" spans="1:21">
      <c r="A95" s="568" t="s">
        <v>742</v>
      </c>
      <c r="B95" s="568">
        <v>116</v>
      </c>
      <c r="C95" s="569">
        <v>4</v>
      </c>
      <c r="D95" s="570">
        <v>0</v>
      </c>
      <c r="E95" s="568">
        <v>0</v>
      </c>
      <c r="F95" s="570">
        <v>2</v>
      </c>
      <c r="G95" s="570">
        <v>8888</v>
      </c>
      <c r="H95" s="570">
        <v>15000</v>
      </c>
      <c r="I95" s="570">
        <v>5</v>
      </c>
      <c r="J95" s="574"/>
      <c r="K95" s="574"/>
      <c r="L95" s="574"/>
      <c r="M95" s="574"/>
      <c r="N95" s="574"/>
      <c r="O95" s="568">
        <v>59</v>
      </c>
      <c r="P95" s="572" t="s">
        <v>1179</v>
      </c>
      <c r="Q95" s="572"/>
      <c r="R95" s="569"/>
      <c r="S95" s="569">
        <v>1</v>
      </c>
      <c r="T95" s="436"/>
      <c r="U95" s="562"/>
    </row>
    <row r="96" spans="1:21">
      <c r="A96" s="219" t="s">
        <v>1184</v>
      </c>
      <c r="B96" s="219">
        <v>130</v>
      </c>
      <c r="C96" s="219">
        <v>1</v>
      </c>
      <c r="D96" s="219">
        <v>0</v>
      </c>
      <c r="E96" s="219">
        <v>0</v>
      </c>
      <c r="F96" s="219">
        <v>2</v>
      </c>
      <c r="G96" s="219">
        <v>888</v>
      </c>
      <c r="H96" s="219">
        <v>1250</v>
      </c>
      <c r="I96" s="219">
        <v>1</v>
      </c>
      <c r="J96" s="143"/>
      <c r="K96" s="143"/>
      <c r="L96" s="143"/>
      <c r="M96" s="143"/>
      <c r="N96" s="575"/>
      <c r="O96" s="219">
        <v>72</v>
      </c>
      <c r="P96" s="341" t="s">
        <v>1185</v>
      </c>
      <c r="Q96" s="341"/>
      <c r="R96" s="219"/>
      <c r="S96" s="219">
        <v>1</v>
      </c>
      <c r="T96" s="219"/>
      <c r="U96" s="562"/>
    </row>
    <row r="97" spans="1:21">
      <c r="A97" s="219" t="s">
        <v>1186</v>
      </c>
      <c r="B97" s="219">
        <v>130</v>
      </c>
      <c r="C97" s="219">
        <v>2</v>
      </c>
      <c r="D97" s="219">
        <v>1</v>
      </c>
      <c r="E97" s="219">
        <v>0</v>
      </c>
      <c r="F97" s="219">
        <v>2</v>
      </c>
      <c r="G97" s="219">
        <v>888</v>
      </c>
      <c r="H97" s="219">
        <v>2800</v>
      </c>
      <c r="I97" s="219">
        <v>1</v>
      </c>
      <c r="J97" s="143"/>
      <c r="K97" s="143"/>
      <c r="L97" s="143"/>
      <c r="M97" s="143"/>
      <c r="N97" s="143"/>
      <c r="O97" s="219">
        <v>32</v>
      </c>
      <c r="P97" s="341" t="s">
        <v>1187</v>
      </c>
      <c r="Q97" s="341"/>
      <c r="R97" s="219"/>
      <c r="S97" s="219">
        <v>1</v>
      </c>
      <c r="T97" s="219"/>
      <c r="U97" s="562"/>
    </row>
    <row r="98" spans="1:21">
      <c r="A98" s="219" t="s">
        <v>1188</v>
      </c>
      <c r="B98" s="219">
        <v>130</v>
      </c>
      <c r="C98" s="219">
        <v>3</v>
      </c>
      <c r="D98" s="219">
        <v>2</v>
      </c>
      <c r="E98" s="219">
        <v>0</v>
      </c>
      <c r="F98" s="219">
        <v>2</v>
      </c>
      <c r="G98" s="219">
        <v>1588</v>
      </c>
      <c r="H98" s="219">
        <v>5000</v>
      </c>
      <c r="I98" s="219">
        <v>1</v>
      </c>
      <c r="J98" s="143"/>
      <c r="K98" s="143"/>
      <c r="L98" s="143"/>
      <c r="M98" s="143"/>
      <c r="N98" s="143"/>
      <c r="O98" s="219">
        <v>32</v>
      </c>
      <c r="P98" s="341" t="s">
        <v>1149</v>
      </c>
      <c r="Q98" s="341"/>
      <c r="R98" s="219"/>
      <c r="S98" s="219">
        <v>1</v>
      </c>
      <c r="T98" s="219"/>
      <c r="U98" s="562"/>
    </row>
    <row r="99" spans="1:21">
      <c r="A99" s="219" t="s">
        <v>1189</v>
      </c>
      <c r="B99" s="219">
        <v>130</v>
      </c>
      <c r="C99" s="219">
        <v>4</v>
      </c>
      <c r="D99" s="219">
        <v>3</v>
      </c>
      <c r="E99" s="219">
        <v>0</v>
      </c>
      <c r="F99" s="219">
        <v>2</v>
      </c>
      <c r="G99" s="219">
        <v>1588</v>
      </c>
      <c r="H99" s="219">
        <v>5000</v>
      </c>
      <c r="I99" s="219">
        <v>1</v>
      </c>
      <c r="J99" s="143"/>
      <c r="K99" s="143"/>
      <c r="L99" s="143"/>
      <c r="M99" s="143"/>
      <c r="N99" s="143"/>
      <c r="O99" s="219">
        <v>32</v>
      </c>
      <c r="P99" s="341" t="s">
        <v>1176</v>
      </c>
      <c r="Q99" s="341"/>
      <c r="R99" s="219"/>
      <c r="S99" s="219">
        <v>1</v>
      </c>
      <c r="T99" s="219"/>
      <c r="U99" s="562"/>
    </row>
    <row r="100" spans="1:21">
      <c r="A100" s="219" t="s">
        <v>1190</v>
      </c>
      <c r="B100" s="219">
        <v>130</v>
      </c>
      <c r="C100" s="219">
        <v>5</v>
      </c>
      <c r="D100" s="219">
        <v>4</v>
      </c>
      <c r="E100" s="219">
        <v>0</v>
      </c>
      <c r="F100" s="219">
        <v>2</v>
      </c>
      <c r="G100" s="219">
        <v>1588</v>
      </c>
      <c r="H100" s="219">
        <v>5000</v>
      </c>
      <c r="I100" s="219">
        <v>1</v>
      </c>
      <c r="J100" s="143"/>
      <c r="K100" s="143"/>
      <c r="L100" s="143"/>
      <c r="M100" s="143"/>
      <c r="N100" s="143"/>
      <c r="O100" s="219">
        <v>32</v>
      </c>
      <c r="P100" s="341" t="s">
        <v>1153</v>
      </c>
      <c r="Q100" s="341"/>
      <c r="R100" s="219"/>
      <c r="S100" s="219">
        <v>1</v>
      </c>
      <c r="T100" s="219"/>
      <c r="U100" s="562"/>
    </row>
    <row r="101" spans="1:21">
      <c r="A101" s="219" t="s">
        <v>1191</v>
      </c>
      <c r="B101" s="219">
        <v>130</v>
      </c>
      <c r="C101" s="219">
        <v>6</v>
      </c>
      <c r="D101" s="219">
        <v>5</v>
      </c>
      <c r="E101" s="219">
        <v>0</v>
      </c>
      <c r="F101" s="219">
        <v>2</v>
      </c>
      <c r="G101" s="219">
        <v>1588</v>
      </c>
      <c r="H101" s="219">
        <v>5000</v>
      </c>
      <c r="I101" s="219">
        <v>1</v>
      </c>
      <c r="J101" s="143"/>
      <c r="K101" s="143"/>
      <c r="L101" s="143"/>
      <c r="M101" s="143"/>
      <c r="N101" s="143"/>
      <c r="O101" s="219">
        <v>32</v>
      </c>
      <c r="P101" s="341" t="s">
        <v>1157</v>
      </c>
      <c r="Q101" s="341"/>
      <c r="R101" s="219"/>
      <c r="S101" s="219">
        <v>1</v>
      </c>
      <c r="T101" s="219"/>
      <c r="U101" s="562"/>
    </row>
    <row r="102" spans="1:22">
      <c r="A102" s="219" t="s">
        <v>207</v>
      </c>
      <c r="B102" s="219">
        <v>150</v>
      </c>
      <c r="C102" s="219">
        <v>1</v>
      </c>
      <c r="D102" s="219">
        <v>0</v>
      </c>
      <c r="E102" s="219">
        <v>0</v>
      </c>
      <c r="F102" s="219">
        <v>2</v>
      </c>
      <c r="G102" s="219">
        <v>888</v>
      </c>
      <c r="H102" s="219">
        <v>1750</v>
      </c>
      <c r="I102" s="219">
        <v>20</v>
      </c>
      <c r="J102" s="575">
        <v>20</v>
      </c>
      <c r="K102" s="575">
        <v>20</v>
      </c>
      <c r="L102" s="575">
        <v>5</v>
      </c>
      <c r="M102" s="575" t="s">
        <v>1192</v>
      </c>
      <c r="N102" s="575" t="s">
        <v>1193</v>
      </c>
      <c r="O102" s="219">
        <v>51</v>
      </c>
      <c r="P102" s="341" t="s">
        <v>1194</v>
      </c>
      <c r="Q102" s="341"/>
      <c r="R102" s="219"/>
      <c r="S102" s="219">
        <v>1</v>
      </c>
      <c r="T102" s="219"/>
      <c r="U102" s="562"/>
      <c r="V102" s="65"/>
    </row>
    <row r="103" spans="1:22">
      <c r="A103" s="219" t="s">
        <v>207</v>
      </c>
      <c r="B103" s="219">
        <v>150</v>
      </c>
      <c r="C103" s="219">
        <v>2</v>
      </c>
      <c r="D103" s="219">
        <v>0</v>
      </c>
      <c r="E103" s="219">
        <v>0</v>
      </c>
      <c r="F103" s="219">
        <v>2</v>
      </c>
      <c r="G103" s="219">
        <v>2888</v>
      </c>
      <c r="H103" s="219">
        <v>5750</v>
      </c>
      <c r="I103" s="219">
        <v>10</v>
      </c>
      <c r="J103" s="575">
        <v>10</v>
      </c>
      <c r="K103" s="575">
        <v>10</v>
      </c>
      <c r="L103" s="575">
        <v>4</v>
      </c>
      <c r="M103" s="575" t="s">
        <v>1192</v>
      </c>
      <c r="N103" s="575" t="s">
        <v>1193</v>
      </c>
      <c r="O103" s="219">
        <v>51</v>
      </c>
      <c r="P103" s="341" t="s">
        <v>1195</v>
      </c>
      <c r="Q103" s="341"/>
      <c r="R103" s="219"/>
      <c r="S103" s="219">
        <v>1</v>
      </c>
      <c r="T103" s="219"/>
      <c r="U103" s="562"/>
      <c r="V103" s="65"/>
    </row>
    <row r="104" spans="1:22">
      <c r="A104" s="219" t="s">
        <v>207</v>
      </c>
      <c r="B104" s="219">
        <v>150</v>
      </c>
      <c r="C104" s="219">
        <v>3</v>
      </c>
      <c r="D104" s="219">
        <v>0</v>
      </c>
      <c r="E104" s="219">
        <v>0</v>
      </c>
      <c r="F104" s="219">
        <v>2</v>
      </c>
      <c r="G104" s="219">
        <v>8888</v>
      </c>
      <c r="H104" s="219">
        <v>17500</v>
      </c>
      <c r="I104" s="219">
        <v>5</v>
      </c>
      <c r="J104" s="575">
        <v>5</v>
      </c>
      <c r="K104" s="575">
        <v>5</v>
      </c>
      <c r="L104" s="575">
        <v>3</v>
      </c>
      <c r="M104" s="575" t="s">
        <v>1192</v>
      </c>
      <c r="N104" s="575" t="s">
        <v>1193</v>
      </c>
      <c r="O104" s="219">
        <v>51</v>
      </c>
      <c r="P104" s="341" t="s">
        <v>1196</v>
      </c>
      <c r="Q104" s="341"/>
      <c r="R104" s="219"/>
      <c r="S104" s="219">
        <v>1</v>
      </c>
      <c r="T104" s="219"/>
      <c r="U104" s="562"/>
      <c r="V104" s="65"/>
    </row>
    <row r="105" spans="1:22">
      <c r="A105" s="219" t="s">
        <v>211</v>
      </c>
      <c r="B105" s="219">
        <v>151</v>
      </c>
      <c r="C105" s="219">
        <v>1</v>
      </c>
      <c r="D105" s="219">
        <v>0</v>
      </c>
      <c r="E105" s="219">
        <v>0</v>
      </c>
      <c r="F105" s="219">
        <v>2</v>
      </c>
      <c r="G105" s="219">
        <v>888</v>
      </c>
      <c r="H105" s="219">
        <v>1800</v>
      </c>
      <c r="I105" s="219">
        <v>20</v>
      </c>
      <c r="J105" s="575">
        <v>20</v>
      </c>
      <c r="K105" s="575">
        <v>20</v>
      </c>
      <c r="L105" s="575">
        <v>5</v>
      </c>
      <c r="M105" s="575" t="s">
        <v>1192</v>
      </c>
      <c r="N105" s="575" t="s">
        <v>1197</v>
      </c>
      <c r="O105" s="219">
        <v>50</v>
      </c>
      <c r="P105" s="341" t="s">
        <v>1198</v>
      </c>
      <c r="Q105" s="341"/>
      <c r="R105" s="219"/>
      <c r="S105" s="219">
        <v>1</v>
      </c>
      <c r="T105" s="219"/>
      <c r="U105" s="562"/>
      <c r="V105" s="65"/>
    </row>
    <row r="106" spans="1:22">
      <c r="A106" s="219" t="s">
        <v>211</v>
      </c>
      <c r="B106" s="219">
        <v>151</v>
      </c>
      <c r="C106" s="219">
        <v>2</v>
      </c>
      <c r="D106" s="219">
        <v>0</v>
      </c>
      <c r="E106" s="219">
        <v>0</v>
      </c>
      <c r="F106" s="219">
        <v>2</v>
      </c>
      <c r="G106" s="219">
        <v>2888</v>
      </c>
      <c r="H106" s="219">
        <v>5800</v>
      </c>
      <c r="I106" s="219">
        <v>10</v>
      </c>
      <c r="J106" s="575">
        <v>10</v>
      </c>
      <c r="K106" s="575">
        <v>10</v>
      </c>
      <c r="L106" s="575">
        <v>4</v>
      </c>
      <c r="M106" s="575" t="s">
        <v>1192</v>
      </c>
      <c r="N106" s="575" t="s">
        <v>1197</v>
      </c>
      <c r="O106" s="219">
        <v>50</v>
      </c>
      <c r="P106" s="341" t="s">
        <v>1199</v>
      </c>
      <c r="Q106" s="341"/>
      <c r="R106" s="219"/>
      <c r="S106" s="219">
        <v>1</v>
      </c>
      <c r="T106" s="219"/>
      <c r="U106" s="562"/>
      <c r="V106" s="65"/>
    </row>
    <row r="107" spans="1:22">
      <c r="A107" s="219" t="s">
        <v>211</v>
      </c>
      <c r="B107" s="219">
        <v>151</v>
      </c>
      <c r="C107" s="219">
        <v>3</v>
      </c>
      <c r="D107" s="219">
        <v>0</v>
      </c>
      <c r="E107" s="219">
        <v>0</v>
      </c>
      <c r="F107" s="219">
        <v>2</v>
      </c>
      <c r="G107" s="219">
        <v>8888</v>
      </c>
      <c r="H107" s="219">
        <v>17800</v>
      </c>
      <c r="I107" s="219">
        <v>5</v>
      </c>
      <c r="J107" s="575">
        <v>5</v>
      </c>
      <c r="K107" s="575">
        <v>5</v>
      </c>
      <c r="L107" s="575">
        <v>3</v>
      </c>
      <c r="M107" s="575" t="s">
        <v>1192</v>
      </c>
      <c r="N107" s="575" t="s">
        <v>1197</v>
      </c>
      <c r="O107" s="219">
        <v>50</v>
      </c>
      <c r="P107" s="341" t="s">
        <v>1200</v>
      </c>
      <c r="Q107" s="341"/>
      <c r="R107" s="219"/>
      <c r="S107" s="219">
        <v>1</v>
      </c>
      <c r="T107" s="219"/>
      <c r="U107" s="562"/>
      <c r="V107" s="65"/>
    </row>
    <row r="108" spans="1:22">
      <c r="A108" s="219" t="s">
        <v>212</v>
      </c>
      <c r="B108" s="219">
        <v>152</v>
      </c>
      <c r="C108" s="219">
        <v>1</v>
      </c>
      <c r="D108" s="219">
        <v>0</v>
      </c>
      <c r="E108" s="219">
        <v>0</v>
      </c>
      <c r="F108" s="219">
        <v>2</v>
      </c>
      <c r="G108" s="219">
        <v>888</v>
      </c>
      <c r="H108" s="219">
        <v>1875</v>
      </c>
      <c r="I108" s="219">
        <v>20</v>
      </c>
      <c r="J108" s="575">
        <v>20</v>
      </c>
      <c r="K108" s="575">
        <v>20</v>
      </c>
      <c r="L108" s="575">
        <v>5</v>
      </c>
      <c r="M108" s="575" t="s">
        <v>1192</v>
      </c>
      <c r="N108" s="575" t="s">
        <v>1201</v>
      </c>
      <c r="O108" s="219">
        <v>48</v>
      </c>
      <c r="P108" s="341" t="s">
        <v>1202</v>
      </c>
      <c r="Q108" s="341"/>
      <c r="R108" s="219"/>
      <c r="S108" s="219">
        <v>1</v>
      </c>
      <c r="T108" s="219"/>
      <c r="U108" s="562"/>
      <c r="V108" s="65"/>
    </row>
    <row r="109" spans="1:22">
      <c r="A109" s="219" t="s">
        <v>212</v>
      </c>
      <c r="B109" s="219">
        <v>152</v>
      </c>
      <c r="C109" s="219">
        <v>2</v>
      </c>
      <c r="D109" s="219">
        <v>0</v>
      </c>
      <c r="E109" s="219">
        <v>0</v>
      </c>
      <c r="F109" s="219">
        <v>2</v>
      </c>
      <c r="G109" s="219">
        <v>2888</v>
      </c>
      <c r="H109" s="219">
        <v>6250</v>
      </c>
      <c r="I109" s="219">
        <v>10</v>
      </c>
      <c r="J109" s="575">
        <v>10</v>
      </c>
      <c r="K109" s="575">
        <v>10</v>
      </c>
      <c r="L109" s="575">
        <v>4</v>
      </c>
      <c r="M109" s="575" t="s">
        <v>1192</v>
      </c>
      <c r="N109" s="575" t="s">
        <v>1201</v>
      </c>
      <c r="O109" s="219">
        <v>47</v>
      </c>
      <c r="P109" s="341" t="s">
        <v>1203</v>
      </c>
      <c r="Q109" s="341"/>
      <c r="R109" s="219"/>
      <c r="S109" s="219">
        <v>1</v>
      </c>
      <c r="T109" s="219"/>
      <c r="U109" s="562"/>
      <c r="V109" s="65"/>
    </row>
    <row r="110" spans="1:22">
      <c r="A110" s="219" t="s">
        <v>212</v>
      </c>
      <c r="B110" s="219">
        <v>152</v>
      </c>
      <c r="C110" s="219">
        <v>3</v>
      </c>
      <c r="D110" s="219">
        <v>0</v>
      </c>
      <c r="E110" s="219">
        <v>0</v>
      </c>
      <c r="F110" s="219">
        <v>2</v>
      </c>
      <c r="G110" s="219">
        <v>8888</v>
      </c>
      <c r="H110" s="219">
        <v>17500</v>
      </c>
      <c r="I110" s="219">
        <v>5</v>
      </c>
      <c r="J110" s="575">
        <v>5</v>
      </c>
      <c r="K110" s="575">
        <v>5</v>
      </c>
      <c r="L110" s="575">
        <v>3</v>
      </c>
      <c r="M110" s="575" t="s">
        <v>1192</v>
      </c>
      <c r="N110" s="575" t="s">
        <v>1201</v>
      </c>
      <c r="O110" s="219">
        <v>51</v>
      </c>
      <c r="P110" s="341" t="s">
        <v>1204</v>
      </c>
      <c r="Q110" s="341"/>
      <c r="R110" s="219"/>
      <c r="S110" s="219">
        <v>1</v>
      </c>
      <c r="T110" s="219"/>
      <c r="U110" s="562"/>
      <c r="V110" s="65"/>
    </row>
    <row r="111" spans="1:22">
      <c r="A111" s="219" t="s">
        <v>213</v>
      </c>
      <c r="B111" s="219">
        <v>153</v>
      </c>
      <c r="C111" s="219">
        <v>1</v>
      </c>
      <c r="D111" s="219">
        <v>0</v>
      </c>
      <c r="E111" s="219">
        <v>0</v>
      </c>
      <c r="F111" s="219">
        <v>2</v>
      </c>
      <c r="G111" s="219">
        <v>888</v>
      </c>
      <c r="H111" s="219">
        <v>1800</v>
      </c>
      <c r="I111" s="219">
        <v>20</v>
      </c>
      <c r="J111" s="575">
        <v>20</v>
      </c>
      <c r="K111" s="575">
        <v>20</v>
      </c>
      <c r="L111" s="575">
        <v>5</v>
      </c>
      <c r="M111" s="575" t="s">
        <v>1192</v>
      </c>
      <c r="N111" s="575" t="s">
        <v>1205</v>
      </c>
      <c r="O111" s="219">
        <v>50</v>
      </c>
      <c r="P111" s="341" t="s">
        <v>1206</v>
      </c>
      <c r="Q111" s="341"/>
      <c r="R111" s="219"/>
      <c r="S111" s="219">
        <v>1</v>
      </c>
      <c r="T111" s="219"/>
      <c r="U111" s="562"/>
      <c r="V111" s="65"/>
    </row>
    <row r="112" spans="1:22">
      <c r="A112" s="219" t="s">
        <v>213</v>
      </c>
      <c r="B112" s="219">
        <v>153</v>
      </c>
      <c r="C112" s="219">
        <v>2</v>
      </c>
      <c r="D112" s="219">
        <v>0</v>
      </c>
      <c r="E112" s="219">
        <v>0</v>
      </c>
      <c r="F112" s="219">
        <v>2</v>
      </c>
      <c r="G112" s="219">
        <v>2888</v>
      </c>
      <c r="H112" s="219">
        <v>5800</v>
      </c>
      <c r="I112" s="219">
        <v>10</v>
      </c>
      <c r="J112" s="575">
        <v>10</v>
      </c>
      <c r="K112" s="575">
        <v>10</v>
      </c>
      <c r="L112" s="575">
        <v>4</v>
      </c>
      <c r="M112" s="575" t="s">
        <v>1192</v>
      </c>
      <c r="N112" s="575" t="s">
        <v>1205</v>
      </c>
      <c r="O112" s="219">
        <v>50</v>
      </c>
      <c r="P112" s="341" t="s">
        <v>1207</v>
      </c>
      <c r="Q112" s="341"/>
      <c r="R112" s="219"/>
      <c r="S112" s="219">
        <v>1</v>
      </c>
      <c r="T112" s="219"/>
      <c r="U112" s="562"/>
      <c r="V112" s="65"/>
    </row>
    <row r="113" s="95" customFormat="1" ht="17.25" spans="1:22">
      <c r="A113" s="436" t="s">
        <v>213</v>
      </c>
      <c r="B113" s="436">
        <v>153</v>
      </c>
      <c r="C113" s="436">
        <v>3</v>
      </c>
      <c r="D113" s="436">
        <v>0</v>
      </c>
      <c r="E113" s="436">
        <v>0</v>
      </c>
      <c r="F113" s="436">
        <v>2</v>
      </c>
      <c r="G113" s="436">
        <v>8888</v>
      </c>
      <c r="H113" s="436">
        <v>17800</v>
      </c>
      <c r="I113" s="436">
        <v>5</v>
      </c>
      <c r="J113" s="576">
        <v>5</v>
      </c>
      <c r="K113" s="576">
        <v>5</v>
      </c>
      <c r="L113" s="576">
        <v>3</v>
      </c>
      <c r="M113" s="576" t="s">
        <v>1192</v>
      </c>
      <c r="N113" s="576" t="s">
        <v>1205</v>
      </c>
      <c r="O113" s="436">
        <v>50</v>
      </c>
      <c r="P113" s="437" t="s">
        <v>1208</v>
      </c>
      <c r="Q113" s="437"/>
      <c r="R113" s="436"/>
      <c r="S113" s="436">
        <v>1</v>
      </c>
      <c r="T113" s="436"/>
      <c r="U113" s="567"/>
      <c r="V113" s="67"/>
    </row>
    <row r="114" spans="1:25">
      <c r="A114" s="219" t="s">
        <v>1209</v>
      </c>
      <c r="B114" s="219">
        <v>162</v>
      </c>
      <c r="C114" s="219">
        <v>1</v>
      </c>
      <c r="D114" s="219">
        <v>0</v>
      </c>
      <c r="E114" s="219">
        <v>0</v>
      </c>
      <c r="F114" s="219">
        <v>2</v>
      </c>
      <c r="G114" s="219">
        <v>4888</v>
      </c>
      <c r="H114" s="219"/>
      <c r="I114" s="219">
        <v>1</v>
      </c>
      <c r="J114" s="575"/>
      <c r="K114" s="575"/>
      <c r="L114" s="575"/>
      <c r="M114" s="575"/>
      <c r="N114" s="575"/>
      <c r="O114" s="219"/>
      <c r="P114" s="341" t="s">
        <v>1210</v>
      </c>
      <c r="Q114" s="341"/>
      <c r="R114" s="455" t="s">
        <v>1134</v>
      </c>
      <c r="S114" s="219">
        <v>2</v>
      </c>
      <c r="T114" s="577">
        <v>186</v>
      </c>
      <c r="U114" s="578" t="s">
        <v>1135</v>
      </c>
      <c r="W114" s="19"/>
      <c r="Y114" s="267"/>
    </row>
    <row r="115" spans="1:25">
      <c r="A115" s="219" t="s">
        <v>1211</v>
      </c>
      <c r="B115" s="219">
        <v>162</v>
      </c>
      <c r="C115" s="219">
        <v>2</v>
      </c>
      <c r="D115" s="219">
        <v>0</v>
      </c>
      <c r="E115" s="219">
        <v>0</v>
      </c>
      <c r="F115" s="219">
        <v>2</v>
      </c>
      <c r="G115" s="219">
        <v>16888</v>
      </c>
      <c r="H115" s="219"/>
      <c r="I115" s="219">
        <v>1</v>
      </c>
      <c r="J115" s="219"/>
      <c r="K115" s="219"/>
      <c r="L115" s="219"/>
      <c r="M115" s="219"/>
      <c r="N115" s="219"/>
      <c r="O115" s="219"/>
      <c r="P115" s="341" t="s">
        <v>1212</v>
      </c>
      <c r="Q115" s="341"/>
      <c r="R115" s="455" t="s">
        <v>1213</v>
      </c>
      <c r="S115" s="219">
        <v>2</v>
      </c>
      <c r="T115" s="577">
        <v>187</v>
      </c>
      <c r="U115" s="578" t="s">
        <v>1214</v>
      </c>
      <c r="V115" s="65"/>
      <c r="W115" s="19"/>
      <c r="Y115" s="267"/>
    </row>
    <row r="116" spans="1:25">
      <c r="A116" s="219" t="s">
        <v>1215</v>
      </c>
      <c r="B116" s="219">
        <v>162</v>
      </c>
      <c r="C116" s="219">
        <v>3</v>
      </c>
      <c r="D116" s="219">
        <v>0</v>
      </c>
      <c r="E116" s="219">
        <v>0</v>
      </c>
      <c r="F116" s="219">
        <v>2</v>
      </c>
      <c r="G116" s="219">
        <v>58888</v>
      </c>
      <c r="H116" s="219"/>
      <c r="I116" s="219">
        <v>1</v>
      </c>
      <c r="J116" s="219"/>
      <c r="K116" s="219"/>
      <c r="L116" s="219"/>
      <c r="M116" s="219"/>
      <c r="N116" s="219"/>
      <c r="O116" s="219"/>
      <c r="P116" s="341" t="s">
        <v>1216</v>
      </c>
      <c r="Q116" s="341"/>
      <c r="R116" s="455" t="s">
        <v>1217</v>
      </c>
      <c r="S116" s="219">
        <v>2</v>
      </c>
      <c r="T116" s="577">
        <v>188</v>
      </c>
      <c r="U116" s="578" t="s">
        <v>1218</v>
      </c>
      <c r="W116" s="19"/>
      <c r="Y116" s="267"/>
    </row>
    <row r="117" ht="17.25" spans="1:25">
      <c r="A117" s="219" t="s">
        <v>1219</v>
      </c>
      <c r="B117" s="219">
        <v>162</v>
      </c>
      <c r="C117" s="219">
        <v>4</v>
      </c>
      <c r="D117" s="219">
        <v>0</v>
      </c>
      <c r="E117" s="219">
        <v>0</v>
      </c>
      <c r="F117" s="219">
        <v>2</v>
      </c>
      <c r="G117" s="219">
        <v>128888</v>
      </c>
      <c r="H117" s="219"/>
      <c r="I117" s="219">
        <v>1</v>
      </c>
      <c r="J117" s="219"/>
      <c r="K117" s="219"/>
      <c r="L117" s="219"/>
      <c r="M117" s="219"/>
      <c r="N117" s="219"/>
      <c r="O117" s="219"/>
      <c r="P117" s="341" t="s">
        <v>1220</v>
      </c>
      <c r="Q117" s="341"/>
      <c r="R117" s="504" t="s">
        <v>1221</v>
      </c>
      <c r="S117" s="219">
        <v>2</v>
      </c>
      <c r="T117" s="577">
        <v>189</v>
      </c>
      <c r="U117" s="579" t="s">
        <v>1222</v>
      </c>
      <c r="W117" s="19"/>
      <c r="Y117" s="267"/>
    </row>
    <row r="118" ht="17.25" spans="1:42">
      <c r="A118" s="245" t="s">
        <v>1223</v>
      </c>
      <c r="B118" s="245">
        <v>163</v>
      </c>
      <c r="C118" s="245">
        <v>1</v>
      </c>
      <c r="D118" s="420">
        <v>0</v>
      </c>
      <c r="E118" s="420">
        <v>0</v>
      </c>
      <c r="F118" s="420">
        <v>2</v>
      </c>
      <c r="G118" s="420">
        <v>888</v>
      </c>
      <c r="H118" s="420">
        <v>1500</v>
      </c>
      <c r="I118" s="420">
        <v>1</v>
      </c>
      <c r="J118" s="553"/>
      <c r="K118" s="553"/>
      <c r="L118" s="553"/>
      <c r="M118" s="553"/>
      <c r="N118" s="553"/>
      <c r="O118" s="344">
        <v>59</v>
      </c>
      <c r="P118" s="385" t="s">
        <v>1148</v>
      </c>
      <c r="Q118" s="385"/>
      <c r="R118" s="219"/>
      <c r="S118" s="385">
        <v>1</v>
      </c>
      <c r="T118" s="219"/>
      <c r="U118" s="562"/>
      <c r="X118" s="273"/>
      <c r="Y118" s="267"/>
      <c r="Z118" s="267"/>
      <c r="AA118" s="267"/>
      <c r="AB118" s="267"/>
      <c r="AC118" s="267"/>
      <c r="AD118" s="267"/>
      <c r="AE118" s="267"/>
      <c r="AF118" s="267"/>
      <c r="AG118" s="267"/>
      <c r="AH118" s="267"/>
      <c r="AI118" s="267"/>
      <c r="AJ118" s="267"/>
      <c r="AK118" s="267"/>
      <c r="AL118" s="267"/>
      <c r="AM118" s="267"/>
      <c r="AN118" s="267"/>
      <c r="AO118" s="267"/>
      <c r="AP118" s="267"/>
    </row>
    <row r="119" spans="1:42">
      <c r="A119" s="245" t="s">
        <v>1223</v>
      </c>
      <c r="B119" s="245">
        <v>163</v>
      </c>
      <c r="C119" s="245">
        <v>2</v>
      </c>
      <c r="D119" s="420">
        <v>2</v>
      </c>
      <c r="E119" s="420">
        <v>0</v>
      </c>
      <c r="F119" s="420">
        <v>2</v>
      </c>
      <c r="G119" s="420">
        <v>1588</v>
      </c>
      <c r="H119" s="420">
        <v>5000</v>
      </c>
      <c r="I119" s="420">
        <v>1</v>
      </c>
      <c r="J119" s="553"/>
      <c r="K119" s="553"/>
      <c r="L119" s="553"/>
      <c r="M119" s="553"/>
      <c r="N119" s="553"/>
      <c r="O119" s="344">
        <v>31</v>
      </c>
      <c r="P119" s="385" t="s">
        <v>1149</v>
      </c>
      <c r="Q119" s="385"/>
      <c r="R119" s="219"/>
      <c r="S119" s="385">
        <v>1</v>
      </c>
      <c r="T119" s="219"/>
      <c r="U119" s="562"/>
      <c r="V119" s="241"/>
      <c r="W119" s="241"/>
      <c r="Y119" s="267"/>
      <c r="Z119" s="267"/>
      <c r="AA119" s="267"/>
      <c r="AB119" s="267"/>
      <c r="AC119" s="267"/>
      <c r="AD119" s="267"/>
      <c r="AE119" s="267"/>
      <c r="AF119" s="267"/>
      <c r="AG119" s="267"/>
      <c r="AH119" s="267"/>
      <c r="AI119" s="267"/>
      <c r="AJ119" s="267"/>
      <c r="AK119" s="267"/>
      <c r="AL119" s="267"/>
      <c r="AM119" s="267"/>
      <c r="AN119" s="267"/>
      <c r="AO119" s="267"/>
      <c r="AP119" s="267"/>
    </row>
    <row r="120" spans="1:42">
      <c r="A120" s="245" t="s">
        <v>1223</v>
      </c>
      <c r="B120" s="245">
        <v>163</v>
      </c>
      <c r="C120" s="245">
        <v>3</v>
      </c>
      <c r="D120" s="420">
        <v>2</v>
      </c>
      <c r="E120" s="420">
        <v>0</v>
      </c>
      <c r="F120" s="420">
        <v>2</v>
      </c>
      <c r="G120" s="420">
        <v>2888</v>
      </c>
      <c r="H120" s="420">
        <v>8000</v>
      </c>
      <c r="I120" s="420">
        <v>1</v>
      </c>
      <c r="J120" s="553"/>
      <c r="K120" s="553"/>
      <c r="L120" s="553"/>
      <c r="M120" s="553"/>
      <c r="N120" s="553"/>
      <c r="O120" s="344">
        <v>36</v>
      </c>
      <c r="P120" s="385" t="s">
        <v>1224</v>
      </c>
      <c r="Q120" s="385"/>
      <c r="R120" s="219"/>
      <c r="S120" s="385">
        <v>1</v>
      </c>
      <c r="T120" s="219"/>
      <c r="U120" s="562"/>
      <c r="V120" s="241"/>
      <c r="W120" s="241"/>
      <c r="X120" s="280"/>
      <c r="Y120" s="581"/>
      <c r="Z120" s="267"/>
      <c r="AA120" s="267"/>
      <c r="AB120" s="267"/>
      <c r="AC120" s="267"/>
      <c r="AD120" s="267"/>
      <c r="AE120" s="267"/>
      <c r="AF120" s="267"/>
      <c r="AG120" s="267"/>
      <c r="AH120" s="267"/>
      <c r="AI120" s="267"/>
      <c r="AJ120" s="267"/>
      <c r="AK120" s="267"/>
      <c r="AL120" s="267"/>
      <c r="AM120" s="267"/>
      <c r="AN120" s="267"/>
      <c r="AO120" s="267"/>
      <c r="AP120" s="267"/>
    </row>
    <row r="121" spans="1:42">
      <c r="A121" s="245" t="s">
        <v>1223</v>
      </c>
      <c r="B121" s="245">
        <v>163</v>
      </c>
      <c r="C121" s="245">
        <v>4</v>
      </c>
      <c r="D121" s="420">
        <v>0</v>
      </c>
      <c r="E121" s="420">
        <v>0</v>
      </c>
      <c r="F121" s="420">
        <v>2</v>
      </c>
      <c r="G121" s="420">
        <v>2888</v>
      </c>
      <c r="H121" s="420">
        <v>5000</v>
      </c>
      <c r="I121" s="420">
        <v>1</v>
      </c>
      <c r="J121" s="553"/>
      <c r="K121" s="553"/>
      <c r="L121" s="553"/>
      <c r="M121" s="553"/>
      <c r="N121" s="553"/>
      <c r="O121" s="344">
        <v>57</v>
      </c>
      <c r="P121" s="385" t="s">
        <v>1149</v>
      </c>
      <c r="Q121" s="385"/>
      <c r="R121" s="219"/>
      <c r="S121" s="385">
        <v>1</v>
      </c>
      <c r="T121" s="219"/>
      <c r="U121" s="562"/>
      <c r="V121" s="241"/>
      <c r="W121" s="241"/>
      <c r="X121" s="280"/>
      <c r="Y121" s="581"/>
      <c r="Z121" s="267"/>
      <c r="AA121" s="267"/>
      <c r="AB121" s="267"/>
      <c r="AC121" s="267"/>
      <c r="AD121" s="267"/>
      <c r="AE121" s="267"/>
      <c r="AF121" s="267"/>
      <c r="AG121" s="267"/>
      <c r="AH121" s="267"/>
      <c r="AI121" s="267"/>
      <c r="AJ121" s="267"/>
      <c r="AK121" s="267"/>
      <c r="AL121" s="267"/>
      <c r="AM121" s="267"/>
      <c r="AN121" s="267"/>
      <c r="AO121" s="267"/>
      <c r="AP121" s="267"/>
    </row>
    <row r="122" spans="1:42">
      <c r="A122" s="245" t="s">
        <v>1223</v>
      </c>
      <c r="B122" s="245">
        <v>163</v>
      </c>
      <c r="C122" s="114">
        <v>5</v>
      </c>
      <c r="D122" s="420">
        <v>0</v>
      </c>
      <c r="E122" s="420">
        <v>0</v>
      </c>
      <c r="F122" s="420">
        <v>2</v>
      </c>
      <c r="G122" s="420">
        <v>8888</v>
      </c>
      <c r="H122" s="420">
        <v>15000</v>
      </c>
      <c r="I122" s="420">
        <v>3</v>
      </c>
      <c r="J122" s="553"/>
      <c r="K122" s="553"/>
      <c r="L122" s="553"/>
      <c r="M122" s="553"/>
      <c r="N122" s="553"/>
      <c r="O122" s="344">
        <v>59</v>
      </c>
      <c r="P122" s="385" t="s">
        <v>1170</v>
      </c>
      <c r="Q122" s="385"/>
      <c r="R122" s="114"/>
      <c r="S122" s="385">
        <v>1</v>
      </c>
      <c r="T122" s="219"/>
      <c r="U122" s="562"/>
      <c r="V122" s="241"/>
      <c r="W122" s="241"/>
      <c r="X122" s="280"/>
      <c r="Y122" s="581"/>
      <c r="Z122" s="267"/>
      <c r="AA122" s="267"/>
      <c r="AB122" s="267"/>
      <c r="AC122" s="267"/>
      <c r="AD122" s="267"/>
      <c r="AE122" s="267"/>
      <c r="AF122" s="267"/>
      <c r="AG122" s="267"/>
      <c r="AH122" s="267"/>
      <c r="AI122" s="267"/>
      <c r="AJ122" s="267"/>
      <c r="AK122" s="267"/>
      <c r="AL122" s="267"/>
      <c r="AM122" s="267"/>
      <c r="AN122" s="267"/>
      <c r="AO122" s="267"/>
      <c r="AP122" s="267"/>
    </row>
    <row r="123" ht="17.25" spans="1:42">
      <c r="A123" s="245" t="s">
        <v>1225</v>
      </c>
      <c r="B123" s="245">
        <v>164</v>
      </c>
      <c r="C123" s="114">
        <v>1</v>
      </c>
      <c r="D123" s="420">
        <v>0</v>
      </c>
      <c r="E123" s="420">
        <v>0</v>
      </c>
      <c r="F123" s="420">
        <v>2</v>
      </c>
      <c r="G123" s="420">
        <v>888</v>
      </c>
      <c r="H123" s="420">
        <v>1500</v>
      </c>
      <c r="I123" s="420">
        <v>1</v>
      </c>
      <c r="J123" s="553"/>
      <c r="K123" s="553"/>
      <c r="L123" s="553"/>
      <c r="M123" s="553"/>
      <c r="N123" s="553"/>
      <c r="O123" s="344">
        <v>59</v>
      </c>
      <c r="P123" s="385" t="s">
        <v>1171</v>
      </c>
      <c r="Q123" s="385"/>
      <c r="R123" s="114"/>
      <c r="S123" s="385">
        <v>1</v>
      </c>
      <c r="T123" s="219"/>
      <c r="U123" s="562"/>
      <c r="V123" s="241"/>
      <c r="W123" s="241"/>
      <c r="X123" s="280"/>
      <c r="Y123" s="582"/>
      <c r="Z123" s="267"/>
      <c r="AA123" s="267"/>
      <c r="AB123" s="267"/>
      <c r="AC123" s="267"/>
      <c r="AD123" s="267"/>
      <c r="AE123" s="267"/>
      <c r="AF123" s="267"/>
      <c r="AG123" s="267"/>
      <c r="AH123" s="267"/>
      <c r="AI123" s="267"/>
      <c r="AJ123" s="267"/>
      <c r="AK123" s="267"/>
      <c r="AL123" s="267"/>
      <c r="AM123" s="267"/>
      <c r="AN123" s="267"/>
      <c r="AO123" s="267"/>
      <c r="AP123" s="267"/>
    </row>
    <row r="124" ht="17.25" spans="1:42">
      <c r="A124" s="245" t="s">
        <v>1225</v>
      </c>
      <c r="B124" s="245">
        <v>164</v>
      </c>
      <c r="C124" s="114">
        <v>2</v>
      </c>
      <c r="D124" s="420">
        <v>2</v>
      </c>
      <c r="E124" s="420">
        <v>0</v>
      </c>
      <c r="F124" s="420">
        <v>2</v>
      </c>
      <c r="G124" s="420">
        <v>1588</v>
      </c>
      <c r="H124" s="420">
        <v>5000</v>
      </c>
      <c r="I124" s="420">
        <v>1</v>
      </c>
      <c r="J124" s="553"/>
      <c r="K124" s="553"/>
      <c r="L124" s="553"/>
      <c r="M124" s="553"/>
      <c r="N124" s="553"/>
      <c r="O124" s="344">
        <v>31</v>
      </c>
      <c r="P124" s="385" t="s">
        <v>1172</v>
      </c>
      <c r="Q124" s="385"/>
      <c r="R124" s="114"/>
      <c r="S124" s="385">
        <v>1</v>
      </c>
      <c r="T124" s="219"/>
      <c r="U124" s="562"/>
      <c r="V124" s="241"/>
      <c r="W124" s="241"/>
      <c r="X124" s="280"/>
      <c r="Y124" s="267"/>
      <c r="Z124" s="267"/>
      <c r="AA124" s="267"/>
      <c r="AB124" s="267"/>
      <c r="AC124" s="267"/>
      <c r="AD124" s="267"/>
      <c r="AE124" s="267"/>
      <c r="AF124" s="267"/>
      <c r="AG124" s="267"/>
      <c r="AH124" s="267"/>
      <c r="AI124" s="267"/>
      <c r="AJ124" s="267"/>
      <c r="AK124" s="267"/>
      <c r="AL124" s="267"/>
      <c r="AM124" s="267"/>
      <c r="AN124" s="267"/>
      <c r="AO124" s="267"/>
      <c r="AP124" s="267"/>
    </row>
    <row r="125" spans="1:42">
      <c r="A125" s="245" t="s">
        <v>1225</v>
      </c>
      <c r="B125" s="245">
        <v>164</v>
      </c>
      <c r="C125" s="114">
        <v>3</v>
      </c>
      <c r="D125" s="420">
        <v>2</v>
      </c>
      <c r="E125" s="420">
        <v>0</v>
      </c>
      <c r="F125" s="420">
        <v>2</v>
      </c>
      <c r="G125" s="420">
        <v>2888</v>
      </c>
      <c r="H125" s="420">
        <v>8500</v>
      </c>
      <c r="I125" s="420">
        <v>1</v>
      </c>
      <c r="J125" s="553"/>
      <c r="K125" s="553"/>
      <c r="L125" s="553"/>
      <c r="M125" s="553"/>
      <c r="N125" s="553"/>
      <c r="O125" s="344">
        <v>33</v>
      </c>
      <c r="P125" s="385" t="s">
        <v>1226</v>
      </c>
      <c r="Q125" s="385"/>
      <c r="R125" s="114"/>
      <c r="S125" s="385">
        <v>1</v>
      </c>
      <c r="T125" s="219"/>
      <c r="U125" s="562"/>
      <c r="V125" s="241"/>
      <c r="W125" s="241"/>
      <c r="X125" s="280"/>
      <c r="Y125" s="267"/>
      <c r="Z125" s="267"/>
      <c r="AA125" s="267"/>
      <c r="AB125" s="267"/>
      <c r="AC125" s="267"/>
      <c r="AD125" s="267"/>
      <c r="AE125" s="267"/>
      <c r="AF125" s="267"/>
      <c r="AG125" s="267"/>
      <c r="AH125" s="267"/>
      <c r="AI125" s="267"/>
      <c r="AJ125" s="267"/>
      <c r="AK125" s="267"/>
      <c r="AL125" s="267"/>
      <c r="AM125" s="267"/>
      <c r="AN125" s="267"/>
      <c r="AO125" s="267"/>
      <c r="AP125" s="267"/>
    </row>
    <row r="126" spans="1:42">
      <c r="A126" s="245" t="s">
        <v>1225</v>
      </c>
      <c r="B126" s="245">
        <v>164</v>
      </c>
      <c r="C126" s="114">
        <v>4</v>
      </c>
      <c r="D126" s="420">
        <v>0</v>
      </c>
      <c r="E126" s="420">
        <v>0</v>
      </c>
      <c r="F126" s="420">
        <v>2</v>
      </c>
      <c r="G126" s="420">
        <v>2888</v>
      </c>
      <c r="H126" s="420">
        <v>5000</v>
      </c>
      <c r="I126" s="420">
        <v>1</v>
      </c>
      <c r="J126" s="553"/>
      <c r="K126" s="553"/>
      <c r="L126" s="553"/>
      <c r="M126" s="553"/>
      <c r="N126" s="553"/>
      <c r="O126" s="344">
        <v>57</v>
      </c>
      <c r="P126" s="385" t="s">
        <v>1172</v>
      </c>
      <c r="Q126" s="385"/>
      <c r="R126" s="114"/>
      <c r="S126" s="385">
        <v>1</v>
      </c>
      <c r="T126" s="219"/>
      <c r="U126" s="562"/>
      <c r="V126" s="241"/>
      <c r="W126" s="241"/>
      <c r="X126" s="280"/>
      <c r="Y126" s="267"/>
      <c r="Z126" s="267"/>
      <c r="AA126" s="267"/>
      <c r="AB126" s="267"/>
      <c r="AC126" s="267"/>
      <c r="AD126" s="267"/>
      <c r="AE126" s="267"/>
      <c r="AF126" s="267"/>
      <c r="AG126" s="267"/>
      <c r="AH126" s="267"/>
      <c r="AI126" s="267"/>
      <c r="AJ126" s="267"/>
      <c r="AK126" s="267"/>
      <c r="AL126" s="267"/>
      <c r="AM126" s="267"/>
      <c r="AN126" s="267"/>
      <c r="AO126" s="267"/>
      <c r="AP126" s="267"/>
    </row>
    <row r="127" spans="1:42">
      <c r="A127" s="245" t="s">
        <v>1225</v>
      </c>
      <c r="B127" s="245">
        <v>164</v>
      </c>
      <c r="C127" s="114">
        <v>5</v>
      </c>
      <c r="D127" s="420">
        <v>0</v>
      </c>
      <c r="E127" s="420">
        <v>0</v>
      </c>
      <c r="F127" s="420">
        <v>2</v>
      </c>
      <c r="G127" s="420">
        <v>8888</v>
      </c>
      <c r="H127" s="420">
        <v>15000</v>
      </c>
      <c r="I127" s="420">
        <v>3</v>
      </c>
      <c r="J127" s="553"/>
      <c r="K127" s="553"/>
      <c r="L127" s="553"/>
      <c r="M127" s="553"/>
      <c r="N127" s="553"/>
      <c r="O127" s="344">
        <v>59</v>
      </c>
      <c r="P127" s="385" t="s">
        <v>1227</v>
      </c>
      <c r="Q127" s="385"/>
      <c r="R127" s="114"/>
      <c r="S127" s="385">
        <v>1</v>
      </c>
      <c r="T127" s="219"/>
      <c r="U127" s="562"/>
      <c r="V127" s="241"/>
      <c r="W127" s="241"/>
      <c r="X127" s="280"/>
      <c r="Y127" s="267"/>
      <c r="Z127" s="267"/>
      <c r="AA127" s="267"/>
      <c r="AB127" s="267"/>
      <c r="AC127" s="267"/>
      <c r="AD127" s="267"/>
      <c r="AE127" s="267"/>
      <c r="AF127" s="267"/>
      <c r="AG127" s="267"/>
      <c r="AH127" s="267"/>
      <c r="AI127" s="267"/>
      <c r="AJ127" s="267"/>
      <c r="AK127" s="267"/>
      <c r="AL127" s="267"/>
      <c r="AM127" s="267"/>
      <c r="AN127" s="267"/>
      <c r="AO127" s="267"/>
      <c r="AP127" s="267"/>
    </row>
    <row r="128" spans="1:42">
      <c r="A128" s="245" t="s">
        <v>1228</v>
      </c>
      <c r="B128" s="245">
        <v>165</v>
      </c>
      <c r="C128" s="114">
        <v>1</v>
      </c>
      <c r="D128" s="420">
        <v>0</v>
      </c>
      <c r="E128" s="420">
        <v>0</v>
      </c>
      <c r="F128" s="420">
        <v>2</v>
      </c>
      <c r="G128" s="420">
        <v>888</v>
      </c>
      <c r="H128" s="420">
        <v>1500</v>
      </c>
      <c r="I128" s="420">
        <v>1</v>
      </c>
      <c r="J128" s="553"/>
      <c r="K128" s="553"/>
      <c r="L128" s="553"/>
      <c r="M128" s="553"/>
      <c r="N128" s="553"/>
      <c r="O128" s="344">
        <v>59</v>
      </c>
      <c r="P128" s="385" t="s">
        <v>1175</v>
      </c>
      <c r="Q128" s="385"/>
      <c r="R128" s="114"/>
      <c r="S128" s="385">
        <v>1</v>
      </c>
      <c r="T128" s="219"/>
      <c r="U128" s="562"/>
      <c r="V128" s="241"/>
      <c r="W128" s="241"/>
      <c r="X128" s="280"/>
      <c r="Y128" s="267"/>
      <c r="Z128" s="267"/>
      <c r="AA128" s="267"/>
      <c r="AB128" s="267"/>
      <c r="AC128" s="267"/>
      <c r="AD128" s="267"/>
      <c r="AE128" s="267"/>
      <c r="AF128" s="267"/>
      <c r="AG128" s="267"/>
      <c r="AH128" s="267"/>
      <c r="AI128" s="267"/>
      <c r="AJ128" s="267"/>
      <c r="AK128" s="267"/>
      <c r="AL128" s="267"/>
      <c r="AM128" s="267"/>
      <c r="AN128" s="267"/>
      <c r="AO128" s="267"/>
      <c r="AP128" s="267"/>
    </row>
    <row r="129" spans="1:42">
      <c r="A129" s="245" t="s">
        <v>1228</v>
      </c>
      <c r="B129" s="245">
        <v>165</v>
      </c>
      <c r="C129" s="114">
        <v>2</v>
      </c>
      <c r="D129" s="420">
        <v>2</v>
      </c>
      <c r="E129" s="420">
        <v>0</v>
      </c>
      <c r="F129" s="420">
        <v>2</v>
      </c>
      <c r="G129" s="420">
        <v>1588</v>
      </c>
      <c r="H129" s="420">
        <v>5000</v>
      </c>
      <c r="I129" s="420">
        <v>1</v>
      </c>
      <c r="J129" s="553"/>
      <c r="K129" s="553"/>
      <c r="L129" s="553"/>
      <c r="M129" s="553"/>
      <c r="N129" s="553"/>
      <c r="O129" s="344">
        <v>31</v>
      </c>
      <c r="P129" s="385" t="s">
        <v>1176</v>
      </c>
      <c r="Q129" s="385"/>
      <c r="R129" s="114"/>
      <c r="S129" s="385">
        <v>1</v>
      </c>
      <c r="T129" s="219"/>
      <c r="U129" s="562"/>
      <c r="V129" s="241"/>
      <c r="W129" s="241"/>
      <c r="X129" s="280"/>
      <c r="Y129" s="267"/>
      <c r="Z129" s="267"/>
      <c r="AA129" s="267"/>
      <c r="AB129" s="267"/>
      <c r="AC129" s="267"/>
      <c r="AD129" s="267"/>
      <c r="AE129" s="267"/>
      <c r="AF129" s="267"/>
      <c r="AG129" s="267"/>
      <c r="AH129" s="267"/>
      <c r="AI129" s="267"/>
      <c r="AJ129" s="267"/>
      <c r="AK129" s="267"/>
      <c r="AL129" s="267"/>
      <c r="AM129" s="267"/>
      <c r="AN129" s="267"/>
      <c r="AO129" s="267"/>
      <c r="AP129" s="267"/>
    </row>
    <row r="130" spans="1:42">
      <c r="A130" s="245" t="s">
        <v>1228</v>
      </c>
      <c r="B130" s="245">
        <v>165</v>
      </c>
      <c r="C130" s="114">
        <v>3</v>
      </c>
      <c r="D130" s="420">
        <v>2</v>
      </c>
      <c r="E130" s="420">
        <v>0</v>
      </c>
      <c r="F130" s="420">
        <v>2</v>
      </c>
      <c r="G130" s="420">
        <v>2888</v>
      </c>
      <c r="H130" s="420">
        <v>8750</v>
      </c>
      <c r="I130" s="420">
        <v>1</v>
      </c>
      <c r="J130" s="553"/>
      <c r="K130" s="553"/>
      <c r="L130" s="553"/>
      <c r="M130" s="553"/>
      <c r="N130" s="553"/>
      <c r="O130" s="344">
        <v>33</v>
      </c>
      <c r="P130" s="385" t="s">
        <v>1229</v>
      </c>
      <c r="Q130" s="385"/>
      <c r="R130" s="114"/>
      <c r="S130" s="385">
        <v>1</v>
      </c>
      <c r="T130" s="219"/>
      <c r="U130" s="562"/>
      <c r="V130" s="241"/>
      <c r="W130" s="241"/>
      <c r="X130" s="280"/>
      <c r="Y130" s="267"/>
      <c r="Z130" s="267"/>
      <c r="AA130" s="267"/>
      <c r="AB130" s="267"/>
      <c r="AC130" s="267"/>
      <c r="AD130" s="267"/>
      <c r="AE130" s="267"/>
      <c r="AF130" s="267"/>
      <c r="AG130" s="267"/>
      <c r="AH130" s="267"/>
      <c r="AI130" s="267"/>
      <c r="AJ130" s="267"/>
      <c r="AK130" s="267"/>
      <c r="AL130" s="267"/>
      <c r="AM130" s="267"/>
      <c r="AN130" s="267"/>
      <c r="AO130" s="267"/>
      <c r="AP130" s="267"/>
    </row>
    <row r="131" spans="1:42">
      <c r="A131" s="245" t="s">
        <v>1228</v>
      </c>
      <c r="B131" s="245">
        <v>165</v>
      </c>
      <c r="C131" s="114">
        <v>4</v>
      </c>
      <c r="D131" s="420">
        <v>0</v>
      </c>
      <c r="E131" s="420">
        <v>0</v>
      </c>
      <c r="F131" s="420">
        <v>2</v>
      </c>
      <c r="G131" s="420">
        <v>2888</v>
      </c>
      <c r="H131" s="420">
        <v>5000</v>
      </c>
      <c r="I131" s="420">
        <v>1</v>
      </c>
      <c r="J131" s="553"/>
      <c r="K131" s="553"/>
      <c r="L131" s="553"/>
      <c r="M131" s="553"/>
      <c r="N131" s="553"/>
      <c r="O131" s="344">
        <v>57</v>
      </c>
      <c r="P131" s="385" t="s">
        <v>1176</v>
      </c>
      <c r="Q131" s="385"/>
      <c r="R131" s="114"/>
      <c r="S131" s="385">
        <v>1</v>
      </c>
      <c r="T131" s="219"/>
      <c r="U131" s="562"/>
      <c r="V131" s="241"/>
      <c r="W131" s="241"/>
      <c r="X131" s="280"/>
      <c r="Y131" s="267"/>
      <c r="Z131" s="267"/>
      <c r="AA131" s="267"/>
      <c r="AB131" s="267"/>
      <c r="AC131" s="267"/>
      <c r="AD131" s="267"/>
      <c r="AE131" s="267"/>
      <c r="AF131" s="267"/>
      <c r="AG131" s="267"/>
      <c r="AH131" s="267"/>
      <c r="AI131" s="267"/>
      <c r="AJ131" s="267"/>
      <c r="AK131" s="267"/>
      <c r="AL131" s="267"/>
      <c r="AM131" s="267"/>
      <c r="AN131" s="267"/>
      <c r="AO131" s="267"/>
      <c r="AP131" s="267"/>
    </row>
    <row r="132" spans="1:42">
      <c r="A132" s="245" t="s">
        <v>1228</v>
      </c>
      <c r="B132" s="245">
        <v>165</v>
      </c>
      <c r="C132" s="114">
        <v>5</v>
      </c>
      <c r="D132" s="420">
        <v>0</v>
      </c>
      <c r="E132" s="420">
        <v>0</v>
      </c>
      <c r="F132" s="420">
        <v>2</v>
      </c>
      <c r="G132" s="420">
        <v>8888</v>
      </c>
      <c r="H132" s="420">
        <v>15000</v>
      </c>
      <c r="I132" s="420">
        <v>1</v>
      </c>
      <c r="J132" s="553"/>
      <c r="K132" s="553"/>
      <c r="L132" s="553"/>
      <c r="M132" s="553"/>
      <c r="N132" s="553"/>
      <c r="O132" s="344">
        <v>59</v>
      </c>
      <c r="P132" s="385" t="s">
        <v>1177</v>
      </c>
      <c r="Q132" s="385"/>
      <c r="R132" s="114"/>
      <c r="S132" s="385">
        <v>1</v>
      </c>
      <c r="T132" s="219"/>
      <c r="U132" s="562"/>
      <c r="V132" s="241"/>
      <c r="W132" s="241"/>
      <c r="X132" s="280"/>
      <c r="Y132" s="267"/>
      <c r="Z132" s="267"/>
      <c r="AA132" s="267"/>
      <c r="AB132" s="267"/>
      <c r="AC132" s="267"/>
      <c r="AD132" s="267"/>
      <c r="AE132" s="267"/>
      <c r="AF132" s="267"/>
      <c r="AG132" s="267"/>
      <c r="AH132" s="267"/>
      <c r="AI132" s="267"/>
      <c r="AJ132" s="267"/>
      <c r="AK132" s="267"/>
      <c r="AL132" s="267"/>
      <c r="AM132" s="267"/>
      <c r="AN132" s="267"/>
      <c r="AO132" s="267"/>
      <c r="AP132" s="267"/>
    </row>
    <row r="133" spans="1:42">
      <c r="A133" s="245" t="s">
        <v>1230</v>
      </c>
      <c r="B133" s="245">
        <v>166</v>
      </c>
      <c r="C133" s="114">
        <v>1</v>
      </c>
      <c r="D133" s="420">
        <v>0</v>
      </c>
      <c r="E133" s="420">
        <v>0</v>
      </c>
      <c r="F133" s="420">
        <v>2</v>
      </c>
      <c r="G133" s="420">
        <v>888</v>
      </c>
      <c r="H133" s="420">
        <v>1500</v>
      </c>
      <c r="I133" s="420">
        <v>1</v>
      </c>
      <c r="J133" s="553"/>
      <c r="K133" s="553"/>
      <c r="L133" s="553"/>
      <c r="M133" s="553"/>
      <c r="N133" s="553"/>
      <c r="O133" s="344">
        <v>59</v>
      </c>
      <c r="P133" s="385" t="s">
        <v>1231</v>
      </c>
      <c r="Q133" s="385"/>
      <c r="R133" s="114"/>
      <c r="S133" s="385">
        <v>1</v>
      </c>
      <c r="T133" s="219"/>
      <c r="U133" s="562"/>
      <c r="V133" s="241"/>
      <c r="W133" s="241"/>
      <c r="X133" s="280"/>
      <c r="Y133" s="267"/>
      <c r="Z133" s="267"/>
      <c r="AA133" s="267"/>
      <c r="AB133" s="267"/>
      <c r="AC133" s="267"/>
      <c r="AD133" s="267"/>
      <c r="AE133" s="267"/>
      <c r="AF133" s="267"/>
      <c r="AG133" s="267"/>
      <c r="AH133" s="267"/>
      <c r="AI133" s="267"/>
      <c r="AJ133" s="267"/>
      <c r="AK133" s="267"/>
      <c r="AL133" s="267"/>
      <c r="AM133" s="267"/>
      <c r="AN133" s="267"/>
      <c r="AO133" s="267"/>
      <c r="AP133" s="267"/>
    </row>
    <row r="134" spans="1:42">
      <c r="A134" s="245" t="s">
        <v>1230</v>
      </c>
      <c r="B134" s="245">
        <v>166</v>
      </c>
      <c r="C134" s="114">
        <v>2</v>
      </c>
      <c r="D134" s="420">
        <v>3</v>
      </c>
      <c r="E134" s="420">
        <v>0</v>
      </c>
      <c r="F134" s="420">
        <v>2</v>
      </c>
      <c r="G134" s="420">
        <v>1588</v>
      </c>
      <c r="H134" s="420">
        <v>5000</v>
      </c>
      <c r="I134" s="420">
        <v>1</v>
      </c>
      <c r="J134" s="553"/>
      <c r="K134" s="553"/>
      <c r="L134" s="553"/>
      <c r="M134" s="553"/>
      <c r="N134" s="553"/>
      <c r="O134" s="344">
        <v>31</v>
      </c>
      <c r="P134" s="385" t="s">
        <v>1232</v>
      </c>
      <c r="Q134" s="385"/>
      <c r="R134" s="114"/>
      <c r="S134" s="385">
        <v>1</v>
      </c>
      <c r="T134" s="219"/>
      <c r="U134" s="562"/>
      <c r="V134" s="241"/>
      <c r="W134" s="241"/>
      <c r="X134" s="280"/>
      <c r="Y134" s="267"/>
      <c r="Z134" s="267"/>
      <c r="AA134" s="267"/>
      <c r="AB134" s="267"/>
      <c r="AC134" s="267"/>
      <c r="AD134" s="267"/>
      <c r="AE134" s="267"/>
      <c r="AF134" s="267"/>
      <c r="AG134" s="267"/>
      <c r="AH134" s="267"/>
      <c r="AI134" s="267"/>
      <c r="AJ134" s="267"/>
      <c r="AK134" s="267"/>
      <c r="AL134" s="267"/>
      <c r="AM134" s="267"/>
      <c r="AN134" s="267"/>
      <c r="AO134" s="267"/>
      <c r="AP134" s="267"/>
    </row>
    <row r="135" spans="1:42">
      <c r="A135" s="245" t="s">
        <v>1230</v>
      </c>
      <c r="B135" s="245">
        <v>166</v>
      </c>
      <c r="C135" s="114">
        <v>3</v>
      </c>
      <c r="D135" s="420">
        <v>3</v>
      </c>
      <c r="E135" s="420">
        <v>0</v>
      </c>
      <c r="F135" s="420">
        <v>2</v>
      </c>
      <c r="G135" s="420">
        <v>2888</v>
      </c>
      <c r="H135" s="420">
        <v>8500</v>
      </c>
      <c r="I135" s="420">
        <v>1</v>
      </c>
      <c r="J135" s="553"/>
      <c r="K135" s="553"/>
      <c r="L135" s="553"/>
      <c r="M135" s="553"/>
      <c r="N135" s="553"/>
      <c r="O135" s="344">
        <v>33</v>
      </c>
      <c r="P135" s="385" t="s">
        <v>1233</v>
      </c>
      <c r="Q135" s="385"/>
      <c r="R135" s="114"/>
      <c r="S135" s="385">
        <v>1</v>
      </c>
      <c r="T135" s="219"/>
      <c r="U135" s="562"/>
      <c r="V135" s="241"/>
      <c r="W135" s="241"/>
      <c r="X135" s="280"/>
      <c r="Y135" s="267"/>
      <c r="Z135" s="267"/>
      <c r="AA135" s="267"/>
      <c r="AB135" s="267"/>
      <c r="AC135" s="267"/>
      <c r="AD135" s="267"/>
      <c r="AE135" s="267"/>
      <c r="AF135" s="267"/>
      <c r="AG135" s="267"/>
      <c r="AH135" s="267"/>
      <c r="AI135" s="267"/>
      <c r="AJ135" s="267"/>
      <c r="AK135" s="267"/>
      <c r="AL135" s="267"/>
      <c r="AM135" s="267"/>
      <c r="AN135" s="267"/>
      <c r="AO135" s="267"/>
      <c r="AP135" s="267"/>
    </row>
    <row r="136" spans="1:42">
      <c r="A136" s="245" t="s">
        <v>1230</v>
      </c>
      <c r="B136" s="245">
        <v>166</v>
      </c>
      <c r="C136" s="114">
        <v>4</v>
      </c>
      <c r="D136" s="420">
        <v>0</v>
      </c>
      <c r="E136" s="420">
        <v>0</v>
      </c>
      <c r="F136" s="420">
        <v>2</v>
      </c>
      <c r="G136" s="420">
        <v>2888</v>
      </c>
      <c r="H136" s="420">
        <v>5000</v>
      </c>
      <c r="I136" s="420">
        <v>1</v>
      </c>
      <c r="J136" s="553"/>
      <c r="K136" s="553"/>
      <c r="L136" s="553"/>
      <c r="M136" s="553"/>
      <c r="N136" s="553"/>
      <c r="O136" s="344">
        <v>57</v>
      </c>
      <c r="P136" s="385" t="s">
        <v>1232</v>
      </c>
      <c r="Q136" s="385"/>
      <c r="R136" s="114"/>
      <c r="S136" s="385">
        <v>1</v>
      </c>
      <c r="T136" s="219"/>
      <c r="U136" s="562"/>
      <c r="V136" s="241"/>
      <c r="W136" s="241"/>
      <c r="X136" s="280"/>
      <c r="Y136" s="267"/>
      <c r="Z136" s="267"/>
      <c r="AA136" s="267"/>
      <c r="AB136" s="267"/>
      <c r="AC136" s="267"/>
      <c r="AD136" s="267"/>
      <c r="AE136" s="267"/>
      <c r="AF136" s="267"/>
      <c r="AG136" s="267"/>
      <c r="AH136" s="267"/>
      <c r="AI136" s="267"/>
      <c r="AJ136" s="267"/>
      <c r="AK136" s="267"/>
      <c r="AL136" s="267"/>
      <c r="AM136" s="267"/>
      <c r="AN136" s="267"/>
      <c r="AO136" s="267"/>
      <c r="AP136" s="267"/>
    </row>
    <row r="137" spans="1:42">
      <c r="A137" s="245" t="s">
        <v>1230</v>
      </c>
      <c r="B137" s="245">
        <v>166</v>
      </c>
      <c r="C137" s="114">
        <v>5</v>
      </c>
      <c r="D137" s="420">
        <v>0</v>
      </c>
      <c r="E137" s="420">
        <v>0</v>
      </c>
      <c r="F137" s="420">
        <v>2</v>
      </c>
      <c r="G137" s="420">
        <v>8888</v>
      </c>
      <c r="H137" s="420">
        <v>15000</v>
      </c>
      <c r="I137" s="420">
        <v>3</v>
      </c>
      <c r="J137" s="553"/>
      <c r="K137" s="553"/>
      <c r="L137" s="553"/>
      <c r="M137" s="553"/>
      <c r="N137" s="553"/>
      <c r="O137" s="344">
        <v>59</v>
      </c>
      <c r="P137" s="385" t="s">
        <v>1234</v>
      </c>
      <c r="Q137" s="385"/>
      <c r="R137" s="114"/>
      <c r="S137" s="385">
        <v>1</v>
      </c>
      <c r="T137" s="219"/>
      <c r="U137" s="562"/>
      <c r="V137" s="241"/>
      <c r="W137" s="241"/>
      <c r="X137" s="280"/>
      <c r="Y137" s="267"/>
      <c r="Z137" s="267"/>
      <c r="AA137" s="267"/>
      <c r="AB137" s="267"/>
      <c r="AC137" s="267"/>
      <c r="AD137" s="267"/>
      <c r="AE137" s="267"/>
      <c r="AF137" s="267"/>
      <c r="AG137" s="267"/>
      <c r="AH137" s="267"/>
      <c r="AI137" s="267"/>
      <c r="AJ137" s="267"/>
      <c r="AK137" s="267"/>
      <c r="AL137" s="267"/>
      <c r="AM137" s="267"/>
      <c r="AN137" s="267"/>
      <c r="AO137" s="267"/>
      <c r="AP137" s="267"/>
    </row>
    <row r="138" spans="1:42">
      <c r="A138" s="245" t="s">
        <v>1235</v>
      </c>
      <c r="B138" s="245">
        <v>167</v>
      </c>
      <c r="C138" s="114">
        <v>1</v>
      </c>
      <c r="D138" s="420">
        <v>0</v>
      </c>
      <c r="E138" s="420">
        <v>0</v>
      </c>
      <c r="F138" s="420">
        <v>2</v>
      </c>
      <c r="G138" s="420">
        <v>1288</v>
      </c>
      <c r="H138" s="420">
        <v>2000</v>
      </c>
      <c r="I138" s="420">
        <v>1</v>
      </c>
      <c r="J138" s="553"/>
      <c r="K138" s="553"/>
      <c r="L138" s="553"/>
      <c r="M138" s="553"/>
      <c r="N138" s="553"/>
      <c r="O138" s="344">
        <v>64</v>
      </c>
      <c r="P138" s="385" t="s">
        <v>1164</v>
      </c>
      <c r="Q138" s="385"/>
      <c r="R138" s="114"/>
      <c r="S138" s="385">
        <v>1</v>
      </c>
      <c r="T138" s="219"/>
      <c r="U138" s="562"/>
      <c r="V138" s="241"/>
      <c r="W138" s="241"/>
      <c r="X138" s="280"/>
      <c r="Y138" s="267"/>
      <c r="Z138" s="267"/>
      <c r="AA138" s="267"/>
      <c r="AB138" s="267"/>
      <c r="AC138" s="267"/>
      <c r="AD138" s="267"/>
      <c r="AE138" s="267"/>
      <c r="AF138" s="267"/>
      <c r="AG138" s="267"/>
      <c r="AH138" s="267"/>
      <c r="AI138" s="267"/>
      <c r="AJ138" s="267"/>
      <c r="AK138" s="267"/>
      <c r="AL138" s="267"/>
      <c r="AM138" s="267"/>
      <c r="AN138" s="267"/>
      <c r="AO138" s="267"/>
      <c r="AP138" s="267"/>
    </row>
    <row r="139" spans="1:42">
      <c r="A139" s="245" t="s">
        <v>1235</v>
      </c>
      <c r="B139" s="245">
        <v>167</v>
      </c>
      <c r="C139" s="114">
        <v>2</v>
      </c>
      <c r="D139" s="420">
        <v>3</v>
      </c>
      <c r="E139" s="420">
        <v>0</v>
      </c>
      <c r="F139" s="420">
        <v>2</v>
      </c>
      <c r="G139" s="420">
        <v>1588</v>
      </c>
      <c r="H139" s="420">
        <v>5000</v>
      </c>
      <c r="I139" s="420">
        <v>1</v>
      </c>
      <c r="J139" s="553"/>
      <c r="K139" s="553"/>
      <c r="L139" s="553"/>
      <c r="M139" s="553"/>
      <c r="N139" s="553"/>
      <c r="O139" s="344">
        <v>31</v>
      </c>
      <c r="P139" s="385" t="s">
        <v>1165</v>
      </c>
      <c r="Q139" s="385"/>
      <c r="R139" s="114"/>
      <c r="S139" s="385">
        <v>1</v>
      </c>
      <c r="T139" s="219"/>
      <c r="U139" s="562"/>
      <c r="V139" s="241"/>
      <c r="W139" s="241"/>
      <c r="X139" s="280"/>
      <c r="Y139" s="267"/>
      <c r="Z139" s="267"/>
      <c r="AA139" s="267"/>
      <c r="AB139" s="267"/>
      <c r="AC139" s="267"/>
      <c r="AD139" s="267"/>
      <c r="AE139" s="267"/>
      <c r="AF139" s="267"/>
      <c r="AG139" s="267"/>
      <c r="AH139" s="267"/>
      <c r="AI139" s="267"/>
      <c r="AJ139" s="267"/>
      <c r="AK139" s="267"/>
      <c r="AL139" s="267"/>
      <c r="AM139" s="267"/>
      <c r="AN139" s="267"/>
      <c r="AO139" s="267"/>
      <c r="AP139" s="267"/>
    </row>
    <row r="140" spans="1:42">
      <c r="A140" s="245" t="s">
        <v>1235</v>
      </c>
      <c r="B140" s="245">
        <v>167</v>
      </c>
      <c r="C140" s="114">
        <v>3</v>
      </c>
      <c r="D140" s="420">
        <v>3</v>
      </c>
      <c r="E140" s="420">
        <v>0</v>
      </c>
      <c r="F140" s="420">
        <v>2</v>
      </c>
      <c r="G140" s="420">
        <v>2888</v>
      </c>
      <c r="H140" s="420">
        <v>8000</v>
      </c>
      <c r="I140" s="420">
        <v>1</v>
      </c>
      <c r="J140" s="553"/>
      <c r="K140" s="553"/>
      <c r="L140" s="553"/>
      <c r="M140" s="553"/>
      <c r="N140" s="553"/>
      <c r="O140" s="344">
        <v>36</v>
      </c>
      <c r="P140" s="385" t="s">
        <v>1236</v>
      </c>
      <c r="Q140" s="385"/>
      <c r="R140" s="420"/>
      <c r="S140" s="385">
        <v>1</v>
      </c>
      <c r="T140" s="219"/>
      <c r="U140" s="562"/>
      <c r="V140" s="241"/>
      <c r="W140" s="241"/>
      <c r="X140" s="280"/>
      <c r="Y140" s="267"/>
      <c r="Z140" s="267"/>
      <c r="AA140" s="267"/>
      <c r="AB140" s="267"/>
      <c r="AC140" s="267"/>
      <c r="AD140" s="267"/>
      <c r="AE140" s="267"/>
      <c r="AF140" s="267"/>
      <c r="AG140" s="267"/>
      <c r="AH140" s="267"/>
      <c r="AI140" s="267"/>
      <c r="AJ140" s="267"/>
      <c r="AK140" s="267"/>
      <c r="AL140" s="267"/>
      <c r="AM140" s="267"/>
      <c r="AN140" s="267"/>
      <c r="AO140" s="267"/>
      <c r="AP140" s="267"/>
    </row>
    <row r="141" spans="1:42">
      <c r="A141" s="245" t="s">
        <v>1235</v>
      </c>
      <c r="B141" s="245">
        <v>167</v>
      </c>
      <c r="C141" s="114">
        <v>4</v>
      </c>
      <c r="D141" s="420">
        <v>0</v>
      </c>
      <c r="E141" s="420">
        <v>0</v>
      </c>
      <c r="F141" s="420">
        <v>2</v>
      </c>
      <c r="G141" s="420">
        <v>2888</v>
      </c>
      <c r="H141" s="420">
        <v>5000</v>
      </c>
      <c r="I141" s="420">
        <v>1</v>
      </c>
      <c r="J141" s="553"/>
      <c r="K141" s="553"/>
      <c r="L141" s="553"/>
      <c r="M141" s="553"/>
      <c r="N141" s="553"/>
      <c r="O141" s="344">
        <v>57</v>
      </c>
      <c r="P141" s="385" t="s">
        <v>1165</v>
      </c>
      <c r="Q141" s="385"/>
      <c r="R141" s="114"/>
      <c r="S141" s="385">
        <v>1</v>
      </c>
      <c r="T141" s="219"/>
      <c r="U141" s="562"/>
      <c r="V141" s="241"/>
      <c r="W141" s="241"/>
      <c r="X141" s="280"/>
      <c r="Y141" s="267"/>
      <c r="Z141" s="267"/>
      <c r="AA141" s="267"/>
      <c r="AB141" s="267"/>
      <c r="AC141" s="267"/>
      <c r="AD141" s="267"/>
      <c r="AE141" s="267"/>
      <c r="AF141" s="267"/>
      <c r="AG141" s="267"/>
      <c r="AH141" s="267"/>
      <c r="AI141" s="267"/>
      <c r="AJ141" s="267"/>
      <c r="AK141" s="267"/>
      <c r="AL141" s="267"/>
      <c r="AM141" s="267"/>
      <c r="AN141" s="267"/>
      <c r="AO141" s="267"/>
      <c r="AP141" s="267"/>
    </row>
    <row r="142" spans="1:42">
      <c r="A142" s="245" t="s">
        <v>1235</v>
      </c>
      <c r="B142" s="245">
        <v>167</v>
      </c>
      <c r="C142" s="114">
        <v>5</v>
      </c>
      <c r="D142" s="420">
        <v>0</v>
      </c>
      <c r="E142" s="420">
        <v>0</v>
      </c>
      <c r="F142" s="420">
        <v>2</v>
      </c>
      <c r="G142" s="420">
        <v>8888</v>
      </c>
      <c r="H142" s="420">
        <v>14998</v>
      </c>
      <c r="I142" s="420">
        <v>3</v>
      </c>
      <c r="J142" s="553"/>
      <c r="K142" s="553"/>
      <c r="L142" s="553"/>
      <c r="M142" s="553"/>
      <c r="N142" s="553"/>
      <c r="O142" s="344">
        <v>59</v>
      </c>
      <c r="P142" s="385" t="s">
        <v>1166</v>
      </c>
      <c r="Q142" s="385"/>
      <c r="R142" s="114"/>
      <c r="S142" s="385">
        <v>1</v>
      </c>
      <c r="T142" s="219"/>
      <c r="U142" s="562"/>
      <c r="V142" s="241"/>
      <c r="W142" s="241"/>
      <c r="X142" s="280"/>
      <c r="Y142" s="267"/>
      <c r="Z142" s="267"/>
      <c r="AA142" s="267"/>
      <c r="AB142" s="267"/>
      <c r="AC142" s="267"/>
      <c r="AD142" s="267"/>
      <c r="AE142" s="267"/>
      <c r="AF142" s="267"/>
      <c r="AG142" s="267"/>
      <c r="AH142" s="267"/>
      <c r="AI142" s="267"/>
      <c r="AJ142" s="267"/>
      <c r="AK142" s="267"/>
      <c r="AL142" s="267"/>
      <c r="AM142" s="267"/>
      <c r="AN142" s="267"/>
      <c r="AO142" s="267"/>
      <c r="AP142" s="267"/>
    </row>
    <row r="143" spans="1:42">
      <c r="A143" s="245" t="s">
        <v>1237</v>
      </c>
      <c r="B143" s="245">
        <v>168</v>
      </c>
      <c r="C143" s="114">
        <v>1</v>
      </c>
      <c r="D143" s="420">
        <v>0</v>
      </c>
      <c r="E143" s="420">
        <v>0</v>
      </c>
      <c r="F143" s="420">
        <v>2</v>
      </c>
      <c r="G143" s="420">
        <v>888</v>
      </c>
      <c r="H143" s="420">
        <v>1500</v>
      </c>
      <c r="I143" s="420">
        <v>1</v>
      </c>
      <c r="J143" s="553"/>
      <c r="K143" s="553"/>
      <c r="L143" s="553"/>
      <c r="M143" s="553"/>
      <c r="N143" s="553"/>
      <c r="O143" s="344">
        <v>59</v>
      </c>
      <c r="P143" s="385" t="s">
        <v>1152</v>
      </c>
      <c r="Q143" s="385"/>
      <c r="R143" s="114"/>
      <c r="S143" s="385">
        <v>1</v>
      </c>
      <c r="T143" s="219"/>
      <c r="U143" s="562"/>
      <c r="V143" s="241"/>
      <c r="W143" s="241"/>
      <c r="X143" s="280"/>
      <c r="Y143" s="267"/>
      <c r="Z143" s="267"/>
      <c r="AA143" s="267"/>
      <c r="AB143" s="267"/>
      <c r="AC143" s="267"/>
      <c r="AD143" s="267"/>
      <c r="AE143" s="267"/>
      <c r="AF143" s="267"/>
      <c r="AG143" s="267"/>
      <c r="AH143" s="267"/>
      <c r="AI143" s="267"/>
      <c r="AJ143" s="267"/>
      <c r="AK143" s="267"/>
      <c r="AL143" s="267"/>
      <c r="AM143" s="267"/>
      <c r="AN143" s="267"/>
      <c r="AO143" s="267"/>
      <c r="AP143" s="267"/>
    </row>
    <row r="144" spans="1:42">
      <c r="A144" s="245" t="s">
        <v>1237</v>
      </c>
      <c r="B144" s="245">
        <v>168</v>
      </c>
      <c r="C144" s="114">
        <v>2</v>
      </c>
      <c r="D144" s="420">
        <v>3</v>
      </c>
      <c r="E144" s="420">
        <v>0</v>
      </c>
      <c r="F144" s="420">
        <v>2</v>
      </c>
      <c r="G144" s="420">
        <v>1588</v>
      </c>
      <c r="H144" s="420">
        <v>5000</v>
      </c>
      <c r="I144" s="420">
        <v>1</v>
      </c>
      <c r="J144" s="553"/>
      <c r="K144" s="553"/>
      <c r="L144" s="553"/>
      <c r="M144" s="553"/>
      <c r="N144" s="553"/>
      <c r="O144" s="344">
        <v>31</v>
      </c>
      <c r="P144" s="385" t="s">
        <v>1153</v>
      </c>
      <c r="Q144" s="385"/>
      <c r="R144" s="420"/>
      <c r="S144" s="385">
        <v>1</v>
      </c>
      <c r="T144" s="219"/>
      <c r="U144" s="562"/>
      <c r="V144" s="241"/>
      <c r="W144" s="241"/>
      <c r="X144" s="280"/>
      <c r="Y144" s="267"/>
      <c r="Z144" s="267"/>
      <c r="AA144" s="267"/>
      <c r="AB144" s="267"/>
      <c r="AC144" s="267"/>
      <c r="AD144" s="267"/>
      <c r="AE144" s="267"/>
      <c r="AF144" s="267"/>
      <c r="AG144" s="267"/>
      <c r="AH144" s="267"/>
      <c r="AI144" s="267"/>
      <c r="AJ144" s="267"/>
      <c r="AK144" s="267"/>
      <c r="AL144" s="267"/>
      <c r="AM144" s="267"/>
      <c r="AN144" s="267"/>
      <c r="AO144" s="267"/>
      <c r="AP144" s="267"/>
    </row>
    <row r="145" ht="17.25" spans="1:42">
      <c r="A145" s="379" t="s">
        <v>1237</v>
      </c>
      <c r="B145" s="245">
        <v>168</v>
      </c>
      <c r="C145" s="116">
        <v>3</v>
      </c>
      <c r="D145" s="543">
        <v>3</v>
      </c>
      <c r="E145" s="543">
        <v>0</v>
      </c>
      <c r="F145" s="543">
        <v>2</v>
      </c>
      <c r="G145" s="543">
        <v>2888</v>
      </c>
      <c r="H145" s="543">
        <v>8500</v>
      </c>
      <c r="I145" s="543">
        <v>1</v>
      </c>
      <c r="J145" s="556"/>
      <c r="K145" s="556"/>
      <c r="L145" s="556"/>
      <c r="M145" s="556"/>
      <c r="N145" s="556"/>
      <c r="O145" s="557">
        <v>33</v>
      </c>
      <c r="P145" s="555" t="s">
        <v>1238</v>
      </c>
      <c r="Q145" s="555"/>
      <c r="R145" s="116"/>
      <c r="S145" s="555">
        <v>1</v>
      </c>
      <c r="T145" s="436"/>
      <c r="U145" s="567"/>
      <c r="V145" s="241"/>
      <c r="W145" s="241"/>
      <c r="X145" s="280"/>
      <c r="Y145" s="267"/>
      <c r="Z145" s="267"/>
      <c r="AA145" s="267"/>
      <c r="AB145" s="267"/>
      <c r="AC145" s="267"/>
      <c r="AD145" s="267"/>
      <c r="AE145" s="267"/>
      <c r="AF145" s="267"/>
      <c r="AG145" s="267"/>
      <c r="AH145" s="267"/>
      <c r="AI145" s="267"/>
      <c r="AJ145" s="267"/>
      <c r="AK145" s="267"/>
      <c r="AL145" s="267"/>
      <c r="AM145" s="267"/>
      <c r="AN145" s="267"/>
      <c r="AO145" s="267"/>
      <c r="AP145" s="267"/>
    </row>
    <row r="146" spans="1:42">
      <c r="A146" s="583" t="s">
        <v>1237</v>
      </c>
      <c r="B146" s="245">
        <v>168</v>
      </c>
      <c r="C146" s="584">
        <v>4</v>
      </c>
      <c r="D146" s="585">
        <v>0</v>
      </c>
      <c r="E146" s="585">
        <v>0</v>
      </c>
      <c r="F146" s="585">
        <v>2</v>
      </c>
      <c r="G146" s="585">
        <v>2888</v>
      </c>
      <c r="H146" s="585">
        <v>5000</v>
      </c>
      <c r="I146" s="585">
        <v>1</v>
      </c>
      <c r="J146" s="587"/>
      <c r="K146" s="587"/>
      <c r="L146" s="587"/>
      <c r="M146" s="587"/>
      <c r="N146" s="587"/>
      <c r="O146" s="588">
        <v>57</v>
      </c>
      <c r="P146" s="589" t="s">
        <v>1153</v>
      </c>
      <c r="Q146" s="589"/>
      <c r="R146" s="584"/>
      <c r="S146" s="589">
        <v>1</v>
      </c>
      <c r="T146" s="595"/>
      <c r="U146" s="562"/>
      <c r="V146" s="241"/>
      <c r="W146" s="241"/>
      <c r="X146" s="280"/>
      <c r="Y146" s="267"/>
      <c r="Z146" s="267"/>
      <c r="AA146" s="267"/>
      <c r="AB146" s="267"/>
      <c r="AC146" s="267"/>
      <c r="AD146" s="267"/>
      <c r="AE146" s="267"/>
      <c r="AF146" s="267"/>
      <c r="AG146" s="267"/>
      <c r="AH146" s="267"/>
      <c r="AI146" s="267"/>
      <c r="AJ146" s="267"/>
      <c r="AK146" s="267"/>
      <c r="AL146" s="267"/>
      <c r="AM146" s="267"/>
      <c r="AN146" s="267"/>
      <c r="AO146" s="267"/>
      <c r="AP146" s="267"/>
    </row>
    <row r="147" spans="1:42">
      <c r="A147" s="583" t="s">
        <v>1237</v>
      </c>
      <c r="B147" s="245">
        <v>168</v>
      </c>
      <c r="C147" s="584">
        <v>5</v>
      </c>
      <c r="D147" s="585">
        <v>0</v>
      </c>
      <c r="E147" s="585">
        <v>0</v>
      </c>
      <c r="F147" s="585">
        <v>2</v>
      </c>
      <c r="G147" s="585">
        <v>8888</v>
      </c>
      <c r="H147" s="585">
        <v>15000</v>
      </c>
      <c r="I147" s="585">
        <v>3</v>
      </c>
      <c r="J147" s="587"/>
      <c r="K147" s="587"/>
      <c r="L147" s="587"/>
      <c r="M147" s="587"/>
      <c r="N147" s="587"/>
      <c r="O147" s="588">
        <v>59</v>
      </c>
      <c r="P147" s="589" t="s">
        <v>1178</v>
      </c>
      <c r="Q147" s="589"/>
      <c r="R147" s="584"/>
      <c r="S147" s="589">
        <v>1</v>
      </c>
      <c r="T147" s="595"/>
      <c r="U147" s="562"/>
      <c r="V147" s="241"/>
      <c r="W147" s="241"/>
      <c r="X147" s="280"/>
      <c r="Y147" s="603"/>
      <c r="Z147" s="603"/>
      <c r="AA147" s="603"/>
      <c r="AB147" s="603"/>
      <c r="AC147" s="603"/>
      <c r="AD147" s="603"/>
      <c r="AE147" s="603"/>
      <c r="AF147" s="603"/>
      <c r="AG147" s="603"/>
      <c r="AH147" s="603"/>
      <c r="AI147" s="603"/>
      <c r="AJ147" s="603"/>
      <c r="AK147" s="603"/>
      <c r="AL147" s="603"/>
      <c r="AM147" s="267"/>
      <c r="AN147" s="267"/>
      <c r="AO147" s="267"/>
      <c r="AP147" s="267"/>
    </row>
    <row r="148" spans="1:42">
      <c r="A148" s="583" t="s">
        <v>1239</v>
      </c>
      <c r="B148" s="245">
        <v>169</v>
      </c>
      <c r="C148" s="584">
        <v>1</v>
      </c>
      <c r="D148" s="585">
        <v>0</v>
      </c>
      <c r="E148" s="585">
        <v>0</v>
      </c>
      <c r="F148" s="585">
        <v>2</v>
      </c>
      <c r="G148" s="585">
        <v>888</v>
      </c>
      <c r="H148" s="585">
        <v>1500</v>
      </c>
      <c r="I148" s="585">
        <v>1</v>
      </c>
      <c r="J148" s="587"/>
      <c r="K148" s="587"/>
      <c r="L148" s="587"/>
      <c r="M148" s="587"/>
      <c r="N148" s="587"/>
      <c r="O148" s="588">
        <v>59</v>
      </c>
      <c r="P148" s="589" t="s">
        <v>1156</v>
      </c>
      <c r="Q148" s="589"/>
      <c r="R148" s="584"/>
      <c r="S148" s="589">
        <v>1</v>
      </c>
      <c r="T148" s="595"/>
      <c r="U148" s="562"/>
      <c r="V148" s="241"/>
      <c r="W148" s="241"/>
      <c r="X148" s="280"/>
      <c r="Y148" s="603"/>
      <c r="Z148" s="603"/>
      <c r="AA148" s="603"/>
      <c r="AB148" s="603"/>
      <c r="AC148" s="603"/>
      <c r="AD148" s="603"/>
      <c r="AE148" s="603"/>
      <c r="AF148" s="603"/>
      <c r="AG148" s="603"/>
      <c r="AH148" s="603"/>
      <c r="AI148" s="603"/>
      <c r="AJ148" s="603"/>
      <c r="AK148" s="603"/>
      <c r="AL148" s="603"/>
      <c r="AM148" s="267"/>
      <c r="AN148" s="267"/>
      <c r="AO148" s="267"/>
      <c r="AP148" s="267"/>
    </row>
    <row r="149" spans="1:42">
      <c r="A149" s="583" t="s">
        <v>1239</v>
      </c>
      <c r="B149" s="245">
        <v>169</v>
      </c>
      <c r="C149" s="584">
        <v>2</v>
      </c>
      <c r="D149" s="585">
        <v>3</v>
      </c>
      <c r="E149" s="585">
        <v>0</v>
      </c>
      <c r="F149" s="585">
        <v>2</v>
      </c>
      <c r="G149" s="585">
        <v>1588</v>
      </c>
      <c r="H149" s="585">
        <v>5000</v>
      </c>
      <c r="I149" s="585">
        <v>1</v>
      </c>
      <c r="J149" s="587"/>
      <c r="K149" s="587"/>
      <c r="L149" s="587"/>
      <c r="M149" s="587"/>
      <c r="N149" s="587"/>
      <c r="O149" s="588">
        <v>31</v>
      </c>
      <c r="P149" s="589" t="s">
        <v>1157</v>
      </c>
      <c r="Q149" s="589"/>
      <c r="R149" s="584"/>
      <c r="S149" s="589">
        <v>1</v>
      </c>
      <c r="T149" s="595"/>
      <c r="U149" s="562"/>
      <c r="V149" s="241"/>
      <c r="W149" s="241"/>
      <c r="X149" s="280"/>
      <c r="Y149" s="280"/>
      <c r="Z149" s="604"/>
      <c r="AA149" s="605"/>
      <c r="AB149" s="606"/>
      <c r="AC149" s="606"/>
      <c r="AD149" s="603"/>
      <c r="AE149" s="603"/>
      <c r="AF149" s="603"/>
      <c r="AG149" s="603"/>
      <c r="AH149" s="603"/>
      <c r="AI149" s="603"/>
      <c r="AJ149" s="603"/>
      <c r="AK149" s="603"/>
      <c r="AL149" s="603"/>
      <c r="AM149" s="603"/>
      <c r="AN149" s="267"/>
      <c r="AO149" s="267"/>
      <c r="AP149" s="267"/>
    </row>
    <row r="150" spans="1:42">
      <c r="A150" s="583" t="s">
        <v>1239</v>
      </c>
      <c r="B150" s="245">
        <v>169</v>
      </c>
      <c r="C150" s="584">
        <v>3</v>
      </c>
      <c r="D150" s="585">
        <v>3</v>
      </c>
      <c r="E150" s="585">
        <v>0</v>
      </c>
      <c r="F150" s="585">
        <v>2</v>
      </c>
      <c r="G150" s="585">
        <v>2888</v>
      </c>
      <c r="H150" s="585">
        <v>8500</v>
      </c>
      <c r="I150" s="585">
        <v>1</v>
      </c>
      <c r="J150" s="587"/>
      <c r="K150" s="587"/>
      <c r="L150" s="587"/>
      <c r="M150" s="587"/>
      <c r="N150" s="587"/>
      <c r="O150" s="588">
        <v>33</v>
      </c>
      <c r="P150" s="589" t="s">
        <v>1240</v>
      </c>
      <c r="Q150" s="589"/>
      <c r="R150" s="584"/>
      <c r="S150" s="589">
        <v>1</v>
      </c>
      <c r="T150" s="595"/>
      <c r="U150" s="562"/>
      <c r="V150" s="241"/>
      <c r="W150" s="241"/>
      <c r="X150" s="280"/>
      <c r="Y150" s="280"/>
      <c r="Z150" s="604"/>
      <c r="AA150" s="605"/>
      <c r="AB150" s="606"/>
      <c r="AC150" s="606"/>
      <c r="AD150" s="603"/>
      <c r="AE150" s="603"/>
      <c r="AF150" s="603"/>
      <c r="AG150" s="603"/>
      <c r="AH150" s="603"/>
      <c r="AI150" s="603"/>
      <c r="AJ150" s="603"/>
      <c r="AK150" s="603"/>
      <c r="AL150" s="603"/>
      <c r="AM150" s="603"/>
      <c r="AN150" s="267"/>
      <c r="AO150" s="267"/>
      <c r="AP150" s="267"/>
    </row>
    <row r="151" spans="1:42">
      <c r="A151" s="583" t="s">
        <v>1239</v>
      </c>
      <c r="B151" s="245">
        <v>169</v>
      </c>
      <c r="C151" s="584">
        <v>4</v>
      </c>
      <c r="D151" s="585">
        <v>0</v>
      </c>
      <c r="E151" s="585">
        <v>0</v>
      </c>
      <c r="F151" s="585">
        <v>2</v>
      </c>
      <c r="G151" s="585">
        <v>2888</v>
      </c>
      <c r="H151" s="585">
        <v>5000</v>
      </c>
      <c r="I151" s="585">
        <v>1</v>
      </c>
      <c r="J151" s="587"/>
      <c r="K151" s="587"/>
      <c r="L151" s="587"/>
      <c r="M151" s="587"/>
      <c r="N151" s="587"/>
      <c r="O151" s="588">
        <v>57</v>
      </c>
      <c r="P151" s="589" t="s">
        <v>1157</v>
      </c>
      <c r="Q151" s="589"/>
      <c r="R151" s="584"/>
      <c r="S151" s="589">
        <v>1</v>
      </c>
      <c r="T151" s="595"/>
      <c r="U151" s="562"/>
      <c r="V151" s="241"/>
      <c r="W151" s="241"/>
      <c r="X151" s="280"/>
      <c r="Y151" s="280"/>
      <c r="Z151" s="604"/>
      <c r="AA151" s="605"/>
      <c r="AB151" s="606"/>
      <c r="AC151" s="606"/>
      <c r="AD151" s="603"/>
      <c r="AE151" s="603"/>
      <c r="AF151" s="603"/>
      <c r="AG151" s="603"/>
      <c r="AH151" s="603"/>
      <c r="AI151" s="603"/>
      <c r="AJ151" s="603"/>
      <c r="AK151" s="603"/>
      <c r="AL151" s="603"/>
      <c r="AM151" s="603"/>
      <c r="AN151" s="267"/>
      <c r="AO151" s="267"/>
      <c r="AP151" s="267"/>
    </row>
    <row r="152" ht="17.25" spans="1:42">
      <c r="A152" s="583" t="s">
        <v>1239</v>
      </c>
      <c r="B152" s="245">
        <v>169</v>
      </c>
      <c r="C152" s="584">
        <v>5</v>
      </c>
      <c r="D152" s="585">
        <v>0</v>
      </c>
      <c r="E152" s="585">
        <v>0</v>
      </c>
      <c r="F152" s="585">
        <v>2</v>
      </c>
      <c r="G152" s="585">
        <v>8888</v>
      </c>
      <c r="H152" s="585">
        <v>15000</v>
      </c>
      <c r="I152" s="585">
        <v>5</v>
      </c>
      <c r="J152" s="587"/>
      <c r="K152" s="587"/>
      <c r="L152" s="587"/>
      <c r="M152" s="587"/>
      <c r="N152" s="587"/>
      <c r="O152" s="588">
        <v>59</v>
      </c>
      <c r="P152" s="589" t="s">
        <v>1179</v>
      </c>
      <c r="Q152" s="589"/>
      <c r="R152" s="584"/>
      <c r="S152" s="589">
        <v>1</v>
      </c>
      <c r="T152" s="595"/>
      <c r="U152" s="562"/>
      <c r="V152" s="268"/>
      <c r="W152" s="241"/>
      <c r="X152" s="280"/>
      <c r="Y152" s="280"/>
      <c r="Z152" s="604"/>
      <c r="AA152" s="605"/>
      <c r="AB152" s="606"/>
      <c r="AC152" s="606"/>
      <c r="AD152" s="603"/>
      <c r="AE152" s="603"/>
      <c r="AF152" s="603"/>
      <c r="AG152" s="603"/>
      <c r="AH152" s="603"/>
      <c r="AI152" s="603"/>
      <c r="AJ152" s="603"/>
      <c r="AK152" s="603"/>
      <c r="AL152" s="603"/>
      <c r="AM152" s="612"/>
      <c r="AN152" s="267"/>
      <c r="AO152" s="267"/>
      <c r="AP152" s="267"/>
    </row>
    <row r="153" spans="1:42">
      <c r="A153" s="219" t="s">
        <v>1241</v>
      </c>
      <c r="B153" s="219">
        <v>213</v>
      </c>
      <c r="C153" s="219">
        <v>1</v>
      </c>
      <c r="D153" s="219">
        <v>0</v>
      </c>
      <c r="E153" s="219">
        <v>0</v>
      </c>
      <c r="F153" s="219">
        <v>2</v>
      </c>
      <c r="G153" s="219">
        <v>4888</v>
      </c>
      <c r="H153" s="219"/>
      <c r="I153" s="219">
        <v>1</v>
      </c>
      <c r="J153" s="219"/>
      <c r="K153" s="219"/>
      <c r="L153" s="219"/>
      <c r="M153" s="219"/>
      <c r="N153" s="219"/>
      <c r="O153" s="219"/>
      <c r="P153" s="341" t="s">
        <v>1242</v>
      </c>
      <c r="Q153" s="341"/>
      <c r="R153" s="219" t="s">
        <v>1134</v>
      </c>
      <c r="S153" s="219">
        <v>2</v>
      </c>
      <c r="T153" s="577">
        <v>177</v>
      </c>
      <c r="U153" s="562" t="s">
        <v>1135</v>
      </c>
      <c r="X153" s="96"/>
      <c r="Y153" s="60"/>
      <c r="Z153" s="607"/>
      <c r="AA153" s="608"/>
      <c r="AB153" s="606"/>
      <c r="AC153" s="606"/>
      <c r="AD153" s="603"/>
      <c r="AE153" s="96"/>
      <c r="AF153" s="96"/>
      <c r="AG153" s="96"/>
      <c r="AH153" s="96"/>
      <c r="AI153" s="96"/>
      <c r="AJ153" s="96"/>
      <c r="AK153" s="96"/>
      <c r="AL153" s="96"/>
      <c r="AM153" s="96"/>
      <c r="AN153" s="603"/>
      <c r="AO153" s="267"/>
      <c r="AP153" s="267"/>
    </row>
    <row r="154" spans="1:42">
      <c r="A154" s="219" t="s">
        <v>1243</v>
      </c>
      <c r="B154" s="219">
        <v>213</v>
      </c>
      <c r="C154" s="219">
        <v>2</v>
      </c>
      <c r="D154" s="219">
        <v>0</v>
      </c>
      <c r="E154" s="219">
        <v>0</v>
      </c>
      <c r="F154" s="219">
        <v>2</v>
      </c>
      <c r="G154" s="219">
        <v>8888</v>
      </c>
      <c r="H154" s="219"/>
      <c r="I154" s="219">
        <v>1</v>
      </c>
      <c r="J154" s="219"/>
      <c r="K154" s="219"/>
      <c r="L154" s="219"/>
      <c r="M154" s="219"/>
      <c r="N154" s="219"/>
      <c r="O154" s="219"/>
      <c r="P154" s="341" t="s">
        <v>1244</v>
      </c>
      <c r="Q154" s="341"/>
      <c r="R154" s="219" t="s">
        <v>1245</v>
      </c>
      <c r="S154" s="219">
        <v>2</v>
      </c>
      <c r="T154" s="577">
        <v>178</v>
      </c>
      <c r="U154" s="562" t="s">
        <v>1246</v>
      </c>
      <c r="X154" s="96"/>
      <c r="Y154" s="60"/>
      <c r="Z154" s="607"/>
      <c r="AA154" s="608"/>
      <c r="AB154" s="606"/>
      <c r="AC154" s="606"/>
      <c r="AD154" s="603"/>
      <c r="AE154" s="96"/>
      <c r="AF154" s="96"/>
      <c r="AG154" s="96"/>
      <c r="AH154" s="96"/>
      <c r="AI154" s="96"/>
      <c r="AJ154" s="96"/>
      <c r="AK154" s="96"/>
      <c r="AL154" s="96"/>
      <c r="AM154" s="96"/>
      <c r="AN154" s="603"/>
      <c r="AO154" s="267"/>
      <c r="AP154" s="267"/>
    </row>
    <row r="155" spans="1:42">
      <c r="A155" s="219" t="s">
        <v>1247</v>
      </c>
      <c r="B155" s="219">
        <v>213</v>
      </c>
      <c r="C155" s="219">
        <v>3</v>
      </c>
      <c r="D155" s="219">
        <v>0</v>
      </c>
      <c r="E155" s="219">
        <v>0</v>
      </c>
      <c r="F155" s="219">
        <v>2</v>
      </c>
      <c r="G155" s="219">
        <v>16888</v>
      </c>
      <c r="H155" s="219"/>
      <c r="I155" s="219">
        <v>1</v>
      </c>
      <c r="J155" s="219"/>
      <c r="K155" s="219"/>
      <c r="L155" s="219"/>
      <c r="M155" s="219"/>
      <c r="N155" s="219"/>
      <c r="O155" s="219"/>
      <c r="P155" s="341" t="s">
        <v>1248</v>
      </c>
      <c r="Q155" s="341"/>
      <c r="R155" s="219" t="s">
        <v>1249</v>
      </c>
      <c r="S155" s="219">
        <v>2</v>
      </c>
      <c r="T155" s="577">
        <v>179</v>
      </c>
      <c r="U155" s="562" t="s">
        <v>1250</v>
      </c>
      <c r="X155" s="96"/>
      <c r="Y155" s="60"/>
      <c r="Z155" s="607"/>
      <c r="AA155" s="608"/>
      <c r="AB155" s="606"/>
      <c r="AC155" s="606"/>
      <c r="AD155" s="603"/>
      <c r="AE155" s="96"/>
      <c r="AF155" s="96"/>
      <c r="AG155" s="96"/>
      <c r="AH155" s="96"/>
      <c r="AI155" s="96"/>
      <c r="AJ155" s="96"/>
      <c r="AK155" s="96"/>
      <c r="AL155" s="96"/>
      <c r="AM155" s="96"/>
      <c r="AN155" s="603"/>
      <c r="AO155" s="267"/>
      <c r="AP155" s="267"/>
    </row>
    <row r="156" ht="17.25" spans="1:42">
      <c r="A156" s="219" t="s">
        <v>1251</v>
      </c>
      <c r="B156" s="219">
        <v>213</v>
      </c>
      <c r="C156" s="219">
        <v>4</v>
      </c>
      <c r="D156" s="219">
        <v>0</v>
      </c>
      <c r="E156" s="219">
        <v>0</v>
      </c>
      <c r="F156" s="219">
        <v>2</v>
      </c>
      <c r="G156" s="219">
        <v>26888</v>
      </c>
      <c r="H156" s="219"/>
      <c r="I156" s="219">
        <v>1</v>
      </c>
      <c r="J156" s="219"/>
      <c r="K156" s="219"/>
      <c r="L156" s="219"/>
      <c r="M156" s="219"/>
      <c r="N156" s="219"/>
      <c r="O156" s="219"/>
      <c r="P156" s="341" t="s">
        <v>1252</v>
      </c>
      <c r="Q156" s="341"/>
      <c r="R156" s="219" t="s">
        <v>1253</v>
      </c>
      <c r="S156" s="219">
        <v>2</v>
      </c>
      <c r="T156" s="577">
        <v>180</v>
      </c>
      <c r="U156" s="562" t="s">
        <v>1254</v>
      </c>
      <c r="X156" s="295"/>
      <c r="Y156" s="281"/>
      <c r="Z156" s="609"/>
      <c r="AA156" s="610"/>
      <c r="AB156" s="611"/>
      <c r="AC156" s="611"/>
      <c r="AD156" s="612"/>
      <c r="AE156" s="295"/>
      <c r="AF156" s="295"/>
      <c r="AG156" s="295"/>
      <c r="AH156" s="295"/>
      <c r="AI156" s="295"/>
      <c r="AJ156" s="295"/>
      <c r="AK156" s="295"/>
      <c r="AL156" s="295"/>
      <c r="AM156" s="96"/>
      <c r="AN156" s="612"/>
      <c r="AO156" s="267"/>
      <c r="AP156" s="267"/>
    </row>
    <row r="157" s="96" customFormat="1" spans="1:42">
      <c r="A157" s="450" t="s">
        <v>1255</v>
      </c>
      <c r="B157" s="450">
        <v>224</v>
      </c>
      <c r="C157" s="450">
        <v>1</v>
      </c>
      <c r="D157" s="450">
        <v>0</v>
      </c>
      <c r="E157" s="450">
        <v>0</v>
      </c>
      <c r="F157" s="450">
        <v>2</v>
      </c>
      <c r="G157" s="450">
        <v>4888</v>
      </c>
      <c r="H157" s="450"/>
      <c r="I157" s="450">
        <v>1</v>
      </c>
      <c r="J157" s="450"/>
      <c r="K157" s="450"/>
      <c r="L157" s="450"/>
      <c r="M157" s="450"/>
      <c r="N157" s="450"/>
      <c r="O157" s="450"/>
      <c r="P157" s="451" t="s">
        <v>1242</v>
      </c>
      <c r="Q157" s="451"/>
      <c r="R157" s="450" t="s">
        <v>1134</v>
      </c>
      <c r="S157" s="450">
        <v>2</v>
      </c>
      <c r="T157" s="596">
        <v>193</v>
      </c>
      <c r="U157" s="562" t="s">
        <v>1135</v>
      </c>
      <c r="X157" s="60"/>
      <c r="Y157" s="60"/>
      <c r="AN157" s="603"/>
      <c r="AO157" s="603"/>
      <c r="AP157" s="603"/>
    </row>
    <row r="158" s="96" customFormat="1" spans="1:42">
      <c r="A158" s="450" t="s">
        <v>1256</v>
      </c>
      <c r="B158" s="450">
        <v>224</v>
      </c>
      <c r="C158" s="450">
        <v>2</v>
      </c>
      <c r="D158" s="450">
        <v>0</v>
      </c>
      <c r="E158" s="450">
        <v>0</v>
      </c>
      <c r="F158" s="450">
        <v>2</v>
      </c>
      <c r="G158" s="450">
        <v>8888</v>
      </c>
      <c r="H158" s="450"/>
      <c r="I158" s="450">
        <v>1</v>
      </c>
      <c r="J158" s="450"/>
      <c r="K158" s="450"/>
      <c r="L158" s="450"/>
      <c r="M158" s="450"/>
      <c r="N158" s="450"/>
      <c r="O158" s="450"/>
      <c r="P158" s="451" t="s">
        <v>1257</v>
      </c>
      <c r="Q158" s="451"/>
      <c r="R158" s="450" t="s">
        <v>1245</v>
      </c>
      <c r="S158" s="450">
        <v>2</v>
      </c>
      <c r="T158" s="596">
        <v>194</v>
      </c>
      <c r="U158" s="562" t="s">
        <v>1246</v>
      </c>
      <c r="X158" s="60"/>
      <c r="Y158" s="60"/>
      <c r="Z158" s="60"/>
      <c r="AA158" s="60"/>
      <c r="AN158" s="603"/>
      <c r="AO158" s="603"/>
      <c r="AP158" s="603"/>
    </row>
    <row r="159" s="96" customFormat="1" spans="1:42">
      <c r="A159" s="450" t="s">
        <v>1258</v>
      </c>
      <c r="B159" s="450">
        <v>224</v>
      </c>
      <c r="C159" s="450">
        <v>3</v>
      </c>
      <c r="D159" s="450">
        <v>0</v>
      </c>
      <c r="E159" s="450">
        <v>0</v>
      </c>
      <c r="F159" s="450">
        <v>2</v>
      </c>
      <c r="G159" s="450">
        <v>16888</v>
      </c>
      <c r="H159" s="450"/>
      <c r="I159" s="450">
        <v>1</v>
      </c>
      <c r="J159" s="450"/>
      <c r="K159" s="450"/>
      <c r="L159" s="450"/>
      <c r="M159" s="450"/>
      <c r="N159" s="450"/>
      <c r="O159" s="450"/>
      <c r="P159" s="451" t="s">
        <v>1259</v>
      </c>
      <c r="Q159" s="451"/>
      <c r="R159" s="450" t="s">
        <v>1249</v>
      </c>
      <c r="S159" s="450">
        <v>2</v>
      </c>
      <c r="T159" s="596">
        <v>195</v>
      </c>
      <c r="U159" s="562" t="s">
        <v>1250</v>
      </c>
      <c r="X159" s="60"/>
      <c r="Y159" s="60"/>
      <c r="Z159" s="60"/>
      <c r="AA159" s="60"/>
      <c r="AN159" s="603"/>
      <c r="AO159" s="603"/>
      <c r="AP159" s="603"/>
    </row>
    <row r="160" s="295" customFormat="1" ht="17.25" spans="1:42">
      <c r="A160" s="432" t="s">
        <v>1260</v>
      </c>
      <c r="B160" s="432">
        <v>224</v>
      </c>
      <c r="C160" s="432">
        <v>4</v>
      </c>
      <c r="D160" s="432">
        <v>0</v>
      </c>
      <c r="E160" s="432">
        <v>0</v>
      </c>
      <c r="F160" s="432">
        <v>2</v>
      </c>
      <c r="G160" s="432">
        <v>26888</v>
      </c>
      <c r="H160" s="432"/>
      <c r="I160" s="432">
        <v>1</v>
      </c>
      <c r="J160" s="432"/>
      <c r="K160" s="432"/>
      <c r="L160" s="432"/>
      <c r="M160" s="432"/>
      <c r="N160" s="432"/>
      <c r="O160" s="432"/>
      <c r="P160" s="435" t="s">
        <v>1252</v>
      </c>
      <c r="Q160" s="435"/>
      <c r="R160" s="432" t="s">
        <v>1253</v>
      </c>
      <c r="S160" s="432">
        <v>2</v>
      </c>
      <c r="T160" s="597">
        <v>196</v>
      </c>
      <c r="U160" s="567" t="s">
        <v>1254</v>
      </c>
      <c r="X160" s="60"/>
      <c r="Y160" s="281"/>
      <c r="Z160" s="281"/>
      <c r="AA160" s="281"/>
      <c r="AM160" s="96"/>
      <c r="AN160" s="603"/>
      <c r="AO160" s="612"/>
      <c r="AP160" s="612"/>
    </row>
    <row r="161" s="96" customFormat="1" ht="17.25" spans="1:42">
      <c r="A161" s="452" t="s">
        <v>15</v>
      </c>
      <c r="B161" s="452">
        <v>237</v>
      </c>
      <c r="C161" s="452">
        <v>1</v>
      </c>
      <c r="D161" s="470">
        <v>0</v>
      </c>
      <c r="E161" s="452">
        <v>0</v>
      </c>
      <c r="F161" s="470">
        <v>2</v>
      </c>
      <c r="G161" s="470">
        <v>888</v>
      </c>
      <c r="H161" s="470">
        <v>1500</v>
      </c>
      <c r="I161" s="470">
        <v>1</v>
      </c>
      <c r="J161" s="590"/>
      <c r="K161" s="590"/>
      <c r="L161" s="590"/>
      <c r="M161" s="590"/>
      <c r="N161" s="590"/>
      <c r="O161" s="400">
        <v>59</v>
      </c>
      <c r="P161" s="591" t="s">
        <v>1148</v>
      </c>
      <c r="Q161" s="591"/>
      <c r="R161" s="591"/>
      <c r="S161" s="452">
        <v>1</v>
      </c>
      <c r="T161" s="452"/>
      <c r="U161" s="578"/>
      <c r="V161" s="60"/>
      <c r="W161" s="60"/>
      <c r="X161" s="60"/>
      <c r="Y161" s="60"/>
      <c r="Z161" s="60"/>
      <c r="AA161" s="60"/>
      <c r="AM161" s="295"/>
      <c r="AN161" s="603"/>
      <c r="AO161" s="603"/>
      <c r="AP161" s="603"/>
    </row>
    <row r="162" s="96" customFormat="1" spans="1:42">
      <c r="A162" s="452" t="s">
        <v>15</v>
      </c>
      <c r="B162" s="452">
        <v>237</v>
      </c>
      <c r="C162" s="452">
        <v>2</v>
      </c>
      <c r="D162" s="470">
        <v>2</v>
      </c>
      <c r="E162" s="452">
        <v>0</v>
      </c>
      <c r="F162" s="470">
        <v>2</v>
      </c>
      <c r="G162" s="470">
        <v>1588</v>
      </c>
      <c r="H162" s="470">
        <v>5000</v>
      </c>
      <c r="I162" s="470">
        <v>1</v>
      </c>
      <c r="J162" s="590"/>
      <c r="K162" s="590"/>
      <c r="L162" s="590"/>
      <c r="M162" s="590"/>
      <c r="N162" s="590"/>
      <c r="O162" s="400">
        <v>31</v>
      </c>
      <c r="P162" s="591" t="s">
        <v>1149</v>
      </c>
      <c r="Q162" s="591"/>
      <c r="R162" s="591"/>
      <c r="S162" s="452">
        <v>1</v>
      </c>
      <c r="T162" s="452"/>
      <c r="U162" s="578"/>
      <c r="V162" s="60"/>
      <c r="W162" s="60"/>
      <c r="X162" s="60"/>
      <c r="Y162" s="60"/>
      <c r="Z162" s="60"/>
      <c r="AA162" s="60"/>
      <c r="AN162" s="603"/>
      <c r="AO162" s="603"/>
      <c r="AP162" s="603"/>
    </row>
    <row r="163" s="96" customFormat="1" spans="1:42">
      <c r="A163" s="452" t="s">
        <v>15</v>
      </c>
      <c r="B163" s="452">
        <v>237</v>
      </c>
      <c r="C163" s="452">
        <v>3</v>
      </c>
      <c r="D163" s="470">
        <v>0</v>
      </c>
      <c r="E163" s="452">
        <v>0</v>
      </c>
      <c r="F163" s="470">
        <v>2</v>
      </c>
      <c r="G163" s="470">
        <v>2888</v>
      </c>
      <c r="H163" s="470">
        <v>5000</v>
      </c>
      <c r="I163" s="470">
        <v>1</v>
      </c>
      <c r="J163" s="590"/>
      <c r="K163" s="590"/>
      <c r="L163" s="590"/>
      <c r="M163" s="590"/>
      <c r="N163" s="590"/>
      <c r="O163" s="400">
        <v>57</v>
      </c>
      <c r="P163" s="591" t="s">
        <v>1149</v>
      </c>
      <c r="Q163" s="591"/>
      <c r="R163" s="591"/>
      <c r="S163" s="452">
        <v>1</v>
      </c>
      <c r="T163" s="452"/>
      <c r="U163" s="578"/>
      <c r="V163" s="60"/>
      <c r="W163" s="60"/>
      <c r="X163" s="60"/>
      <c r="Y163" s="60"/>
      <c r="Z163" s="60"/>
      <c r="AA163" s="60"/>
      <c r="AN163" s="603"/>
      <c r="AO163" s="603"/>
      <c r="AP163" s="603"/>
    </row>
    <row r="164" s="96" customFormat="1" spans="1:42">
      <c r="A164" s="452" t="s">
        <v>15</v>
      </c>
      <c r="B164" s="452">
        <v>237</v>
      </c>
      <c r="C164" s="452">
        <v>4</v>
      </c>
      <c r="D164" s="470">
        <v>0</v>
      </c>
      <c r="E164" s="452">
        <v>0</v>
      </c>
      <c r="F164" s="470">
        <v>2</v>
      </c>
      <c r="G164" s="470">
        <v>8888</v>
      </c>
      <c r="H164" s="470">
        <v>15000</v>
      </c>
      <c r="I164" s="470">
        <v>3</v>
      </c>
      <c r="J164" s="590"/>
      <c r="K164" s="590"/>
      <c r="L164" s="590"/>
      <c r="M164" s="590"/>
      <c r="N164" s="590"/>
      <c r="O164" s="400">
        <v>59</v>
      </c>
      <c r="P164" s="591" t="s">
        <v>1170</v>
      </c>
      <c r="Q164" s="591"/>
      <c r="R164" s="591"/>
      <c r="S164" s="452">
        <v>1</v>
      </c>
      <c r="T164" s="452"/>
      <c r="U164" s="578"/>
      <c r="V164" s="60"/>
      <c r="W164" s="60"/>
      <c r="X164" s="60"/>
      <c r="Y164" s="60"/>
      <c r="Z164" s="60"/>
      <c r="AA164" s="60"/>
      <c r="AN164" s="603"/>
      <c r="AO164" s="603"/>
      <c r="AP164" s="603"/>
    </row>
    <row r="165" s="96" customFormat="1" ht="17.25" spans="1:42">
      <c r="A165" s="452" t="s">
        <v>16</v>
      </c>
      <c r="B165" s="452">
        <v>238</v>
      </c>
      <c r="C165" s="452">
        <v>1</v>
      </c>
      <c r="D165" s="470">
        <v>0</v>
      </c>
      <c r="E165" s="452">
        <v>0</v>
      </c>
      <c r="F165" s="470">
        <v>2</v>
      </c>
      <c r="G165" s="470">
        <v>888</v>
      </c>
      <c r="H165" s="470">
        <v>1500</v>
      </c>
      <c r="I165" s="470">
        <v>1</v>
      </c>
      <c r="J165" s="590"/>
      <c r="K165" s="590"/>
      <c r="L165" s="590"/>
      <c r="M165" s="590"/>
      <c r="N165" s="590"/>
      <c r="O165" s="400">
        <v>59</v>
      </c>
      <c r="P165" s="591" t="s">
        <v>1171</v>
      </c>
      <c r="Q165" s="591"/>
      <c r="R165" s="591"/>
      <c r="S165" s="452">
        <v>1</v>
      </c>
      <c r="T165" s="452"/>
      <c r="U165" s="578"/>
      <c r="V165" s="60"/>
      <c r="W165" s="60"/>
      <c r="X165" s="60"/>
      <c r="Y165" s="60"/>
      <c r="Z165" s="60"/>
      <c r="AA165" s="60"/>
      <c r="AM165" s="295"/>
      <c r="AN165" s="603"/>
      <c r="AO165" s="603"/>
      <c r="AP165" s="603"/>
    </row>
    <row r="166" s="96" customFormat="1" spans="1:42">
      <c r="A166" s="452" t="s">
        <v>16</v>
      </c>
      <c r="B166" s="452">
        <v>238</v>
      </c>
      <c r="C166" s="452">
        <v>2</v>
      </c>
      <c r="D166" s="470">
        <v>2</v>
      </c>
      <c r="E166" s="452">
        <v>0</v>
      </c>
      <c r="F166" s="470">
        <v>2</v>
      </c>
      <c r="G166" s="470">
        <v>1588</v>
      </c>
      <c r="H166" s="470">
        <v>5000</v>
      </c>
      <c r="I166" s="470">
        <v>1</v>
      </c>
      <c r="J166" s="590"/>
      <c r="K166" s="590"/>
      <c r="L166" s="590"/>
      <c r="M166" s="590"/>
      <c r="N166" s="590"/>
      <c r="O166" s="400">
        <v>31</v>
      </c>
      <c r="P166" s="591" t="s">
        <v>1172</v>
      </c>
      <c r="Q166" s="591"/>
      <c r="R166" s="591"/>
      <c r="S166" s="452">
        <v>1</v>
      </c>
      <c r="T166" s="452"/>
      <c r="U166" s="578"/>
      <c r="V166" s="60"/>
      <c r="W166" s="60"/>
      <c r="X166" s="60"/>
      <c r="Y166" s="60"/>
      <c r="Z166" s="60"/>
      <c r="AA166" s="60"/>
      <c r="AO166" s="603"/>
      <c r="AP166" s="603"/>
    </row>
    <row r="167" s="96" customFormat="1" spans="1:42">
      <c r="A167" s="452" t="s">
        <v>16</v>
      </c>
      <c r="B167" s="452">
        <v>238</v>
      </c>
      <c r="C167" s="452">
        <v>3</v>
      </c>
      <c r="D167" s="470">
        <v>0</v>
      </c>
      <c r="E167" s="452">
        <v>0</v>
      </c>
      <c r="F167" s="470">
        <v>2</v>
      </c>
      <c r="G167" s="470">
        <v>2888</v>
      </c>
      <c r="H167" s="470">
        <v>5365</v>
      </c>
      <c r="I167" s="470">
        <v>1</v>
      </c>
      <c r="J167" s="590"/>
      <c r="K167" s="590"/>
      <c r="L167" s="590"/>
      <c r="M167" s="590"/>
      <c r="N167" s="590"/>
      <c r="O167" s="400">
        <v>53</v>
      </c>
      <c r="P167" s="591" t="s">
        <v>1173</v>
      </c>
      <c r="Q167" s="591"/>
      <c r="R167" s="591"/>
      <c r="S167" s="452">
        <v>1</v>
      </c>
      <c r="T167" s="452"/>
      <c r="U167" s="578"/>
      <c r="V167" s="60"/>
      <c r="W167" s="60"/>
      <c r="X167" s="60"/>
      <c r="Y167" s="60"/>
      <c r="Z167" s="60"/>
      <c r="AA167" s="60"/>
      <c r="AO167" s="603"/>
      <c r="AP167" s="603"/>
    </row>
    <row r="168" s="96" customFormat="1" spans="1:42">
      <c r="A168" s="452" t="s">
        <v>16</v>
      </c>
      <c r="B168" s="452">
        <v>238</v>
      </c>
      <c r="C168" s="452">
        <v>4</v>
      </c>
      <c r="D168" s="470">
        <v>0</v>
      </c>
      <c r="E168" s="452">
        <v>0</v>
      </c>
      <c r="F168" s="470">
        <v>2</v>
      </c>
      <c r="G168" s="470">
        <v>8888</v>
      </c>
      <c r="H168" s="470">
        <v>15230</v>
      </c>
      <c r="I168" s="470">
        <v>3</v>
      </c>
      <c r="J168" s="590"/>
      <c r="K168" s="590"/>
      <c r="L168" s="590"/>
      <c r="M168" s="590"/>
      <c r="N168" s="590"/>
      <c r="O168" s="400">
        <v>58</v>
      </c>
      <c r="P168" s="591" t="s">
        <v>1174</v>
      </c>
      <c r="Q168" s="591"/>
      <c r="R168" s="591"/>
      <c r="S168" s="452">
        <v>1</v>
      </c>
      <c r="T168" s="452"/>
      <c r="U168" s="578"/>
      <c r="V168" s="60"/>
      <c r="W168" s="60"/>
      <c r="X168" s="60"/>
      <c r="Y168" s="60"/>
      <c r="Z168" s="60"/>
      <c r="AA168" s="60"/>
      <c r="AO168" s="603"/>
      <c r="AP168" s="603"/>
    </row>
    <row r="169" s="96" customFormat="1" spans="1:42">
      <c r="A169" s="452" t="s">
        <v>17</v>
      </c>
      <c r="B169" s="452">
        <v>239</v>
      </c>
      <c r="C169" s="452">
        <v>1</v>
      </c>
      <c r="D169" s="470">
        <v>0</v>
      </c>
      <c r="E169" s="452">
        <v>0</v>
      </c>
      <c r="F169" s="470">
        <v>2</v>
      </c>
      <c r="G169" s="470">
        <v>888</v>
      </c>
      <c r="H169" s="470">
        <v>1500</v>
      </c>
      <c r="I169" s="470">
        <v>1</v>
      </c>
      <c r="J169" s="590"/>
      <c r="K169" s="590"/>
      <c r="L169" s="590"/>
      <c r="M169" s="590"/>
      <c r="N169" s="590"/>
      <c r="O169" s="400">
        <v>59</v>
      </c>
      <c r="P169" s="591" t="s">
        <v>1261</v>
      </c>
      <c r="Q169" s="591"/>
      <c r="R169" s="591"/>
      <c r="S169" s="452">
        <v>1</v>
      </c>
      <c r="T169" s="452"/>
      <c r="U169" s="578"/>
      <c r="V169" s="60"/>
      <c r="W169" s="60"/>
      <c r="X169" s="60"/>
      <c r="Y169" s="60"/>
      <c r="Z169" s="60"/>
      <c r="AA169" s="60"/>
      <c r="AO169" s="603"/>
      <c r="AP169" s="603"/>
    </row>
    <row r="170" s="96" customFormat="1" spans="1:27">
      <c r="A170" s="452" t="s">
        <v>17</v>
      </c>
      <c r="B170" s="452">
        <v>239</v>
      </c>
      <c r="C170" s="452">
        <v>2</v>
      </c>
      <c r="D170" s="470">
        <v>3</v>
      </c>
      <c r="E170" s="452">
        <v>0</v>
      </c>
      <c r="F170" s="470">
        <v>2</v>
      </c>
      <c r="G170" s="470">
        <v>1588</v>
      </c>
      <c r="H170" s="470">
        <v>5000</v>
      </c>
      <c r="I170" s="470">
        <v>1</v>
      </c>
      <c r="J170" s="590"/>
      <c r="K170" s="590"/>
      <c r="L170" s="590"/>
      <c r="M170" s="590"/>
      <c r="N170" s="590"/>
      <c r="O170" s="400">
        <v>31</v>
      </c>
      <c r="P170" s="591" t="s">
        <v>1262</v>
      </c>
      <c r="Q170" s="591"/>
      <c r="R170" s="591"/>
      <c r="S170" s="452">
        <v>1</v>
      </c>
      <c r="T170" s="452"/>
      <c r="U170" s="578"/>
      <c r="V170" s="60"/>
      <c r="W170" s="60"/>
      <c r="X170" s="60"/>
      <c r="Y170" s="60"/>
      <c r="Z170" s="60"/>
      <c r="AA170" s="60"/>
    </row>
    <row r="171" s="96" customFormat="1" spans="1:27">
      <c r="A171" s="452" t="s">
        <v>17</v>
      </c>
      <c r="B171" s="452">
        <v>239</v>
      </c>
      <c r="C171" s="452">
        <v>3</v>
      </c>
      <c r="D171" s="470">
        <v>0</v>
      </c>
      <c r="E171" s="452">
        <v>0</v>
      </c>
      <c r="F171" s="470">
        <v>2</v>
      </c>
      <c r="G171" s="470">
        <v>2888</v>
      </c>
      <c r="H171" s="470">
        <v>5000</v>
      </c>
      <c r="I171" s="470">
        <v>1</v>
      </c>
      <c r="J171" s="590"/>
      <c r="K171" s="590"/>
      <c r="L171" s="590"/>
      <c r="M171" s="590"/>
      <c r="N171" s="590"/>
      <c r="O171" s="400">
        <v>57</v>
      </c>
      <c r="P171" s="591" t="s">
        <v>1262</v>
      </c>
      <c r="Q171" s="591"/>
      <c r="R171" s="591"/>
      <c r="S171" s="452">
        <v>1</v>
      </c>
      <c r="T171" s="452"/>
      <c r="U171" s="578"/>
      <c r="V171" s="60"/>
      <c r="W171" s="60"/>
      <c r="X171" s="60"/>
      <c r="Y171" s="60"/>
      <c r="Z171" s="60"/>
      <c r="AA171" s="60"/>
    </row>
    <row r="172" s="96" customFormat="1" spans="1:27">
      <c r="A172" s="452" t="s">
        <v>17</v>
      </c>
      <c r="B172" s="452">
        <v>239</v>
      </c>
      <c r="C172" s="452">
        <v>4</v>
      </c>
      <c r="D172" s="470">
        <v>0</v>
      </c>
      <c r="E172" s="452">
        <v>0</v>
      </c>
      <c r="F172" s="470">
        <v>2</v>
      </c>
      <c r="G172" s="470">
        <v>8888</v>
      </c>
      <c r="H172" s="470">
        <v>15000</v>
      </c>
      <c r="I172" s="470">
        <v>3</v>
      </c>
      <c r="J172" s="590"/>
      <c r="K172" s="590"/>
      <c r="L172" s="590"/>
      <c r="M172" s="590"/>
      <c r="N172" s="590"/>
      <c r="O172" s="400">
        <v>59</v>
      </c>
      <c r="P172" s="591" t="s">
        <v>1263</v>
      </c>
      <c r="Q172" s="591"/>
      <c r="R172" s="591"/>
      <c r="S172" s="452">
        <v>1</v>
      </c>
      <c r="T172" s="452"/>
      <c r="U172" s="578"/>
      <c r="V172" s="60"/>
      <c r="W172" s="60"/>
      <c r="X172" s="60"/>
      <c r="Y172" s="60"/>
      <c r="Z172" s="60"/>
      <c r="AA172" s="60"/>
    </row>
    <row r="173" s="96" customFormat="1" spans="1:27">
      <c r="A173" s="452" t="s">
        <v>18</v>
      </c>
      <c r="B173" s="452">
        <v>240</v>
      </c>
      <c r="C173" s="452">
        <v>1</v>
      </c>
      <c r="D173" s="470">
        <v>0</v>
      </c>
      <c r="E173" s="452">
        <v>0</v>
      </c>
      <c r="F173" s="470">
        <v>2</v>
      </c>
      <c r="G173" s="470">
        <v>888</v>
      </c>
      <c r="H173" s="470">
        <v>1500</v>
      </c>
      <c r="I173" s="470">
        <v>1</v>
      </c>
      <c r="J173" s="590"/>
      <c r="K173" s="590"/>
      <c r="L173" s="590"/>
      <c r="M173" s="590"/>
      <c r="N173" s="590"/>
      <c r="O173" s="400">
        <v>59</v>
      </c>
      <c r="P173" s="591" t="s">
        <v>1231</v>
      </c>
      <c r="Q173" s="591"/>
      <c r="R173" s="591"/>
      <c r="S173" s="452">
        <v>1</v>
      </c>
      <c r="T173" s="452"/>
      <c r="U173" s="578"/>
      <c r="V173" s="60"/>
      <c r="W173" s="60"/>
      <c r="X173" s="60"/>
      <c r="Y173" s="60"/>
      <c r="Z173" s="60"/>
      <c r="AA173" s="60"/>
    </row>
    <row r="174" s="96" customFormat="1" spans="1:27">
      <c r="A174" s="452" t="s">
        <v>18</v>
      </c>
      <c r="B174" s="452">
        <v>240</v>
      </c>
      <c r="C174" s="452">
        <v>2</v>
      </c>
      <c r="D174" s="470">
        <v>3</v>
      </c>
      <c r="E174" s="452">
        <v>0</v>
      </c>
      <c r="F174" s="470">
        <v>2</v>
      </c>
      <c r="G174" s="470">
        <v>1588</v>
      </c>
      <c r="H174" s="470">
        <v>5000</v>
      </c>
      <c r="I174" s="470">
        <v>1</v>
      </c>
      <c r="J174" s="590"/>
      <c r="K174" s="590"/>
      <c r="L174" s="590"/>
      <c r="M174" s="590"/>
      <c r="N174" s="590"/>
      <c r="O174" s="400">
        <v>31</v>
      </c>
      <c r="P174" s="591" t="s">
        <v>1232</v>
      </c>
      <c r="Q174" s="591"/>
      <c r="R174" s="591"/>
      <c r="S174" s="452">
        <v>1</v>
      </c>
      <c r="T174" s="452"/>
      <c r="U174" s="578"/>
      <c r="V174" s="60"/>
      <c r="W174" s="60"/>
      <c r="X174" s="60"/>
      <c r="Y174" s="60"/>
      <c r="Z174" s="60"/>
      <c r="AA174" s="60"/>
    </row>
    <row r="175" s="96" customFormat="1" spans="1:27">
      <c r="A175" s="452" t="s">
        <v>18</v>
      </c>
      <c r="B175" s="452">
        <v>240</v>
      </c>
      <c r="C175" s="452">
        <v>3</v>
      </c>
      <c r="D175" s="470">
        <v>0</v>
      </c>
      <c r="E175" s="452">
        <v>0</v>
      </c>
      <c r="F175" s="470">
        <v>2</v>
      </c>
      <c r="G175" s="470">
        <v>2888</v>
      </c>
      <c r="H175" s="470">
        <v>5000</v>
      </c>
      <c r="I175" s="470">
        <v>1</v>
      </c>
      <c r="J175" s="590"/>
      <c r="K175" s="590"/>
      <c r="L175" s="590"/>
      <c r="M175" s="590"/>
      <c r="N175" s="590"/>
      <c r="O175" s="400">
        <v>57</v>
      </c>
      <c r="P175" s="591" t="s">
        <v>1232</v>
      </c>
      <c r="Q175" s="591"/>
      <c r="R175" s="591"/>
      <c r="S175" s="452">
        <v>1</v>
      </c>
      <c r="T175" s="452"/>
      <c r="U175" s="578"/>
      <c r="V175" s="60"/>
      <c r="W175" s="60"/>
      <c r="X175" s="60"/>
      <c r="Y175" s="60"/>
      <c r="Z175" s="60"/>
      <c r="AA175" s="60"/>
    </row>
    <row r="176" s="96" customFormat="1" ht="17.25" spans="1:40">
      <c r="A176" s="452" t="s">
        <v>18</v>
      </c>
      <c r="B176" s="452">
        <v>240</v>
      </c>
      <c r="C176" s="452">
        <v>4</v>
      </c>
      <c r="D176" s="470">
        <v>0</v>
      </c>
      <c r="E176" s="452">
        <v>0</v>
      </c>
      <c r="F176" s="470">
        <v>2</v>
      </c>
      <c r="G176" s="470">
        <v>8888</v>
      </c>
      <c r="H176" s="470">
        <v>15000</v>
      </c>
      <c r="I176" s="470">
        <v>3</v>
      </c>
      <c r="J176" s="590"/>
      <c r="K176" s="590"/>
      <c r="L176" s="590"/>
      <c r="M176" s="590"/>
      <c r="N176" s="590"/>
      <c r="O176" s="400">
        <v>59</v>
      </c>
      <c r="P176" s="591" t="s">
        <v>1234</v>
      </c>
      <c r="Q176" s="591"/>
      <c r="R176" s="591"/>
      <c r="S176" s="452">
        <v>1</v>
      </c>
      <c r="T176" s="452"/>
      <c r="U176" s="578"/>
      <c r="V176" s="60"/>
      <c r="W176" s="60"/>
      <c r="X176" s="281"/>
      <c r="Y176" s="60"/>
      <c r="Z176" s="60"/>
      <c r="AA176" s="60"/>
      <c r="AN176" s="295"/>
    </row>
    <row r="177" s="96" customFormat="1" spans="1:27">
      <c r="A177" s="452" t="s">
        <v>19</v>
      </c>
      <c r="B177" s="452">
        <v>241</v>
      </c>
      <c r="C177" s="452">
        <v>1</v>
      </c>
      <c r="D177" s="470">
        <v>0</v>
      </c>
      <c r="E177" s="452">
        <v>0</v>
      </c>
      <c r="F177" s="470">
        <v>2</v>
      </c>
      <c r="G177" s="470">
        <v>1288</v>
      </c>
      <c r="H177" s="470">
        <v>2000</v>
      </c>
      <c r="I177" s="470">
        <v>1</v>
      </c>
      <c r="J177" s="590"/>
      <c r="K177" s="590"/>
      <c r="L177" s="590"/>
      <c r="M177" s="590"/>
      <c r="N177" s="590"/>
      <c r="O177" s="400">
        <v>64</v>
      </c>
      <c r="P177" s="591" t="s">
        <v>1164</v>
      </c>
      <c r="Q177" s="591"/>
      <c r="R177" s="591"/>
      <c r="S177" s="452">
        <v>1</v>
      </c>
      <c r="T177" s="452"/>
      <c r="U177" s="578"/>
      <c r="V177" s="60"/>
      <c r="W177" s="60"/>
      <c r="X177" s="60"/>
      <c r="Y177" s="60"/>
      <c r="Z177" s="60"/>
      <c r="AA177" s="60"/>
    </row>
    <row r="178" s="96" customFormat="1" ht="17.25" spans="1:38">
      <c r="A178" s="452" t="s">
        <v>19</v>
      </c>
      <c r="B178" s="452">
        <v>241</v>
      </c>
      <c r="C178" s="452">
        <v>2</v>
      </c>
      <c r="D178" s="470">
        <v>3</v>
      </c>
      <c r="E178" s="452">
        <v>0</v>
      </c>
      <c r="F178" s="470">
        <v>2</v>
      </c>
      <c r="G178" s="470">
        <v>1588</v>
      </c>
      <c r="H178" s="470">
        <v>5000</v>
      </c>
      <c r="I178" s="470">
        <v>1</v>
      </c>
      <c r="J178" s="590"/>
      <c r="K178" s="590"/>
      <c r="L178" s="590"/>
      <c r="M178" s="590"/>
      <c r="N178" s="590"/>
      <c r="O178" s="400">
        <v>31</v>
      </c>
      <c r="P178" s="591" t="s">
        <v>1165</v>
      </c>
      <c r="Q178" s="591"/>
      <c r="R178" s="591"/>
      <c r="S178" s="452">
        <v>1</v>
      </c>
      <c r="T178" s="452"/>
      <c r="U178" s="578"/>
      <c r="V178" s="60"/>
      <c r="W178" s="60"/>
      <c r="X178" s="60"/>
      <c r="Y178" s="281"/>
      <c r="Z178" s="281"/>
      <c r="AA178" s="281"/>
      <c r="AB178" s="295"/>
      <c r="AC178" s="295"/>
      <c r="AD178" s="295"/>
      <c r="AE178" s="295"/>
      <c r="AF178" s="295"/>
      <c r="AG178" s="295"/>
      <c r="AH178" s="295"/>
      <c r="AI178" s="295"/>
      <c r="AJ178" s="295"/>
      <c r="AK178" s="295"/>
      <c r="AL178" s="295"/>
    </row>
    <row r="179" s="96" customFormat="1" spans="1:27">
      <c r="A179" s="452" t="s">
        <v>19</v>
      </c>
      <c r="B179" s="452">
        <v>241</v>
      </c>
      <c r="C179" s="452">
        <v>3</v>
      </c>
      <c r="D179" s="470">
        <v>0</v>
      </c>
      <c r="E179" s="452">
        <v>0</v>
      </c>
      <c r="F179" s="470">
        <v>2</v>
      </c>
      <c r="G179" s="470">
        <v>2888</v>
      </c>
      <c r="H179" s="470">
        <v>5000</v>
      </c>
      <c r="I179" s="470">
        <v>1</v>
      </c>
      <c r="J179" s="590"/>
      <c r="K179" s="590"/>
      <c r="L179" s="590"/>
      <c r="M179" s="590"/>
      <c r="N179" s="590"/>
      <c r="O179" s="400">
        <v>57</v>
      </c>
      <c r="P179" s="591" t="s">
        <v>1165</v>
      </c>
      <c r="Q179" s="591"/>
      <c r="R179" s="591"/>
      <c r="S179" s="452">
        <v>1</v>
      </c>
      <c r="T179" s="452"/>
      <c r="U179" s="578"/>
      <c r="V179" s="60"/>
      <c r="W179" s="60"/>
      <c r="X179" s="60"/>
      <c r="Y179" s="60"/>
      <c r="Z179" s="60"/>
      <c r="AA179" s="60"/>
    </row>
    <row r="180" s="295" customFormat="1" ht="17.25" spans="1:39">
      <c r="A180" s="371" t="s">
        <v>19</v>
      </c>
      <c r="B180" s="371">
        <v>241</v>
      </c>
      <c r="C180" s="371">
        <v>4</v>
      </c>
      <c r="D180" s="586">
        <v>0</v>
      </c>
      <c r="E180" s="371">
        <v>0</v>
      </c>
      <c r="F180" s="586">
        <v>2</v>
      </c>
      <c r="G180" s="586">
        <v>8888</v>
      </c>
      <c r="H180" s="586">
        <v>14998</v>
      </c>
      <c r="I180" s="586">
        <v>3</v>
      </c>
      <c r="J180" s="592"/>
      <c r="K180" s="592"/>
      <c r="L180" s="592"/>
      <c r="M180" s="592"/>
      <c r="N180" s="592"/>
      <c r="O180" s="369">
        <v>59</v>
      </c>
      <c r="P180" s="593" t="s">
        <v>1166</v>
      </c>
      <c r="Q180" s="593"/>
      <c r="R180" s="593"/>
      <c r="S180" s="371">
        <v>1</v>
      </c>
      <c r="T180" s="371"/>
      <c r="U180" s="598"/>
      <c r="V180" s="281"/>
      <c r="W180" s="281"/>
      <c r="X180" s="281"/>
      <c r="Y180" s="60"/>
      <c r="Z180" s="60"/>
      <c r="AA180" s="60"/>
      <c r="AB180" s="96"/>
      <c r="AC180" s="96"/>
      <c r="AD180" s="96"/>
      <c r="AE180" s="96"/>
      <c r="AF180" s="96"/>
      <c r="AG180" s="96"/>
      <c r="AH180" s="96"/>
      <c r="AI180" s="96"/>
      <c r="AJ180" s="96"/>
      <c r="AK180" s="96"/>
      <c r="AL180" s="96"/>
      <c r="AM180" s="96"/>
    </row>
    <row r="181" s="96" customFormat="1" spans="1:27">
      <c r="A181" s="452" t="s">
        <v>1264</v>
      </c>
      <c r="B181" s="452">
        <v>256</v>
      </c>
      <c r="C181" s="452">
        <v>1</v>
      </c>
      <c r="D181" s="452">
        <v>0</v>
      </c>
      <c r="E181" s="452">
        <v>0</v>
      </c>
      <c r="F181" s="452">
        <v>2</v>
      </c>
      <c r="G181" s="452">
        <v>4888</v>
      </c>
      <c r="H181" s="452"/>
      <c r="I181" s="452">
        <v>1</v>
      </c>
      <c r="J181" s="452"/>
      <c r="K181" s="452"/>
      <c r="L181" s="452"/>
      <c r="M181" s="452"/>
      <c r="N181" s="452"/>
      <c r="O181" s="452"/>
      <c r="P181" s="455" t="s">
        <v>1242</v>
      </c>
      <c r="Q181" s="455"/>
      <c r="R181" s="400" t="s">
        <v>1265</v>
      </c>
      <c r="S181" s="400">
        <v>2</v>
      </c>
      <c r="T181" s="599">
        <v>311</v>
      </c>
      <c r="U181" s="600" t="s">
        <v>1266</v>
      </c>
      <c r="V181" s="60"/>
      <c r="W181" s="60"/>
      <c r="X181" s="60"/>
      <c r="Y181" s="60"/>
      <c r="Z181" s="60"/>
      <c r="AA181" s="60"/>
    </row>
    <row r="182" s="96" customFormat="1" spans="1:27">
      <c r="A182" s="452" t="s">
        <v>1267</v>
      </c>
      <c r="B182" s="452">
        <v>256</v>
      </c>
      <c r="C182" s="452">
        <v>2</v>
      </c>
      <c r="D182" s="452">
        <v>0</v>
      </c>
      <c r="E182" s="452">
        <v>0</v>
      </c>
      <c r="F182" s="452">
        <v>2</v>
      </c>
      <c r="G182" s="452">
        <v>12888</v>
      </c>
      <c r="H182" s="452"/>
      <c r="I182" s="452">
        <v>1</v>
      </c>
      <c r="J182" s="452"/>
      <c r="K182" s="452"/>
      <c r="L182" s="452"/>
      <c r="M182" s="452"/>
      <c r="N182" s="452"/>
      <c r="O182" s="452"/>
      <c r="P182" s="455" t="s">
        <v>1268</v>
      </c>
      <c r="Q182" s="455"/>
      <c r="R182" s="400" t="s">
        <v>1269</v>
      </c>
      <c r="S182" s="400">
        <v>2</v>
      </c>
      <c r="T182" s="599">
        <v>312</v>
      </c>
      <c r="U182" s="600" t="s">
        <v>1270</v>
      </c>
      <c r="V182" s="60"/>
      <c r="W182" s="60"/>
      <c r="X182" s="60"/>
      <c r="Y182" s="60"/>
      <c r="Z182" s="60"/>
      <c r="AA182" s="60"/>
    </row>
    <row r="183" s="96" customFormat="1" ht="17.25" spans="1:39">
      <c r="A183" s="452" t="s">
        <v>1271</v>
      </c>
      <c r="B183" s="452">
        <v>256</v>
      </c>
      <c r="C183" s="452">
        <v>3</v>
      </c>
      <c r="D183" s="452">
        <v>0</v>
      </c>
      <c r="E183" s="452">
        <v>0</v>
      </c>
      <c r="F183" s="452">
        <v>2</v>
      </c>
      <c r="G183" s="452">
        <v>18888</v>
      </c>
      <c r="H183" s="452"/>
      <c r="I183" s="452">
        <v>1</v>
      </c>
      <c r="J183" s="452"/>
      <c r="K183" s="452"/>
      <c r="L183" s="452"/>
      <c r="M183" s="452"/>
      <c r="N183" s="452"/>
      <c r="O183" s="452"/>
      <c r="P183" s="455" t="s">
        <v>1272</v>
      </c>
      <c r="Q183" s="455"/>
      <c r="R183" s="400" t="s">
        <v>1273</v>
      </c>
      <c r="S183" s="400">
        <v>2</v>
      </c>
      <c r="T183" s="599">
        <v>313</v>
      </c>
      <c r="U183" s="600" t="s">
        <v>1274</v>
      </c>
      <c r="V183" s="60"/>
      <c r="W183" s="60"/>
      <c r="X183" s="60"/>
      <c r="Y183" s="60"/>
      <c r="Z183" s="60"/>
      <c r="AA183" s="60"/>
      <c r="AM183" s="295"/>
    </row>
    <row r="184" s="295" customFormat="1" ht="17.25" spans="1:40">
      <c r="A184" s="371" t="s">
        <v>1275</v>
      </c>
      <c r="B184" s="371">
        <v>256</v>
      </c>
      <c r="C184" s="371">
        <v>4</v>
      </c>
      <c r="D184" s="371">
        <v>0</v>
      </c>
      <c r="E184" s="371">
        <v>0</v>
      </c>
      <c r="F184" s="371">
        <v>2</v>
      </c>
      <c r="G184" s="371">
        <v>38888</v>
      </c>
      <c r="H184" s="371"/>
      <c r="I184" s="371">
        <v>1</v>
      </c>
      <c r="J184" s="371"/>
      <c r="K184" s="371"/>
      <c r="L184" s="371"/>
      <c r="M184" s="371"/>
      <c r="N184" s="371"/>
      <c r="O184" s="371"/>
      <c r="P184" s="594" t="s">
        <v>1276</v>
      </c>
      <c r="Q184" s="594"/>
      <c r="R184" s="369" t="s">
        <v>1277</v>
      </c>
      <c r="S184" s="369">
        <v>2</v>
      </c>
      <c r="T184" s="601">
        <v>314</v>
      </c>
      <c r="U184" s="602" t="s">
        <v>1278</v>
      </c>
      <c r="V184" s="281"/>
      <c r="W184" s="281"/>
      <c r="X184" s="60"/>
      <c r="Y184" s="60"/>
      <c r="Z184" s="60"/>
      <c r="AA184" s="60"/>
      <c r="AB184" s="96"/>
      <c r="AC184" s="96"/>
      <c r="AD184" s="96"/>
      <c r="AE184" s="96"/>
      <c r="AF184" s="96"/>
      <c r="AG184" s="96"/>
      <c r="AH184" s="96"/>
      <c r="AI184" s="96"/>
      <c r="AJ184" s="96"/>
      <c r="AK184" s="96"/>
      <c r="AL184" s="96"/>
      <c r="AM184" s="96"/>
      <c r="AN184" s="96"/>
    </row>
    <row r="185" s="96" customFormat="1" spans="1:27">
      <c r="A185" s="452" t="s">
        <v>318</v>
      </c>
      <c r="B185" s="452">
        <v>263</v>
      </c>
      <c r="C185" s="452">
        <v>1</v>
      </c>
      <c r="D185" s="452">
        <v>0</v>
      </c>
      <c r="E185" s="452">
        <v>0</v>
      </c>
      <c r="F185" s="470">
        <v>2</v>
      </c>
      <c r="G185" s="470">
        <v>888</v>
      </c>
      <c r="H185" s="470">
        <v>1000</v>
      </c>
      <c r="I185" s="470">
        <v>1</v>
      </c>
      <c r="J185" s="590"/>
      <c r="K185" s="590"/>
      <c r="L185" s="590"/>
      <c r="M185" s="590"/>
      <c r="N185" s="590"/>
      <c r="O185" s="400">
        <v>88</v>
      </c>
      <c r="P185" s="591" t="s">
        <v>1279</v>
      </c>
      <c r="Q185" s="591"/>
      <c r="R185" s="591"/>
      <c r="S185" s="452">
        <v>1</v>
      </c>
      <c r="T185" s="452"/>
      <c r="U185" s="578"/>
      <c r="V185" s="60"/>
      <c r="W185" s="60"/>
      <c r="X185" s="60"/>
      <c r="Y185" s="60"/>
      <c r="Z185" s="60"/>
      <c r="AA185" s="60"/>
    </row>
    <row r="186" s="96" customFormat="1" spans="1:27">
      <c r="A186" s="452" t="s">
        <v>318</v>
      </c>
      <c r="B186" s="452">
        <v>263</v>
      </c>
      <c r="C186" s="452">
        <v>2</v>
      </c>
      <c r="D186" s="452">
        <v>0</v>
      </c>
      <c r="E186" s="452">
        <v>0</v>
      </c>
      <c r="F186" s="470">
        <v>2</v>
      </c>
      <c r="G186" s="470">
        <v>2888</v>
      </c>
      <c r="H186" s="470">
        <v>4000</v>
      </c>
      <c r="I186" s="470">
        <v>1</v>
      </c>
      <c r="J186" s="590"/>
      <c r="K186" s="590"/>
      <c r="L186" s="590"/>
      <c r="M186" s="590"/>
      <c r="N186" s="590"/>
      <c r="O186" s="400">
        <v>72</v>
      </c>
      <c r="P186" s="591" t="s">
        <v>1280</v>
      </c>
      <c r="Q186" s="591"/>
      <c r="R186" s="591"/>
      <c r="S186" s="452">
        <v>1</v>
      </c>
      <c r="T186" s="452"/>
      <c r="U186" s="578"/>
      <c r="V186" s="60"/>
      <c r="W186" s="60"/>
      <c r="X186" s="60"/>
      <c r="Y186" s="60"/>
      <c r="Z186" s="60"/>
      <c r="AA186" s="60"/>
    </row>
    <row r="187" s="96" customFormat="1" spans="1:27">
      <c r="A187" s="452" t="s">
        <v>318</v>
      </c>
      <c r="B187" s="452">
        <v>263</v>
      </c>
      <c r="C187" s="452">
        <v>3</v>
      </c>
      <c r="D187" s="452">
        <v>3</v>
      </c>
      <c r="E187" s="452">
        <v>0</v>
      </c>
      <c r="F187" s="470">
        <v>2</v>
      </c>
      <c r="G187" s="470">
        <v>3888</v>
      </c>
      <c r="H187" s="470">
        <v>8000</v>
      </c>
      <c r="I187" s="470">
        <v>1</v>
      </c>
      <c r="J187" s="590"/>
      <c r="K187" s="590"/>
      <c r="L187" s="590"/>
      <c r="M187" s="590"/>
      <c r="N187" s="590"/>
      <c r="O187" s="400">
        <v>48</v>
      </c>
      <c r="P187" s="591" t="s">
        <v>1281</v>
      </c>
      <c r="Q187" s="591"/>
      <c r="R187" s="591"/>
      <c r="S187" s="452">
        <v>1</v>
      </c>
      <c r="T187" s="452"/>
      <c r="U187" s="578"/>
      <c r="V187" s="60"/>
      <c r="W187" s="60"/>
      <c r="X187" s="60"/>
      <c r="Y187" s="60"/>
      <c r="Z187" s="60"/>
      <c r="AA187" s="60"/>
    </row>
    <row r="188" s="96" customFormat="1" spans="1:27">
      <c r="A188" s="452" t="s">
        <v>318</v>
      </c>
      <c r="B188" s="452">
        <v>263</v>
      </c>
      <c r="C188" s="452">
        <v>4</v>
      </c>
      <c r="D188" s="452">
        <v>0</v>
      </c>
      <c r="E188" s="452">
        <v>0</v>
      </c>
      <c r="F188" s="470">
        <v>2</v>
      </c>
      <c r="G188" s="470">
        <v>8888</v>
      </c>
      <c r="H188" s="470">
        <v>11998</v>
      </c>
      <c r="I188" s="470">
        <v>3</v>
      </c>
      <c r="J188" s="590"/>
      <c r="K188" s="590"/>
      <c r="L188" s="590"/>
      <c r="M188" s="590"/>
      <c r="N188" s="590"/>
      <c r="O188" s="400">
        <v>74</v>
      </c>
      <c r="P188" s="591" t="s">
        <v>1282</v>
      </c>
      <c r="Q188" s="591"/>
      <c r="R188" s="591"/>
      <c r="S188" s="452">
        <v>1</v>
      </c>
      <c r="T188" s="452"/>
      <c r="U188" s="578"/>
      <c r="V188" s="60"/>
      <c r="W188" s="60"/>
      <c r="X188" s="60"/>
      <c r="Y188" s="60"/>
      <c r="Z188" s="60"/>
      <c r="AA188" s="60"/>
    </row>
    <row r="189" s="96" customFormat="1" spans="1:27">
      <c r="A189" s="452" t="s">
        <v>318</v>
      </c>
      <c r="B189" s="452">
        <v>263</v>
      </c>
      <c r="C189" s="452">
        <v>5</v>
      </c>
      <c r="D189" s="452">
        <v>0</v>
      </c>
      <c r="E189" s="452">
        <v>0</v>
      </c>
      <c r="F189" s="470">
        <v>2</v>
      </c>
      <c r="G189" s="470">
        <v>12888</v>
      </c>
      <c r="H189" s="470">
        <v>16998</v>
      </c>
      <c r="I189" s="470">
        <v>5</v>
      </c>
      <c r="J189" s="590"/>
      <c r="K189" s="590"/>
      <c r="L189" s="590"/>
      <c r="M189" s="590"/>
      <c r="N189" s="590"/>
      <c r="O189" s="400">
        <v>75</v>
      </c>
      <c r="P189" s="591" t="s">
        <v>1283</v>
      </c>
      <c r="Q189" s="591"/>
      <c r="R189" s="591"/>
      <c r="S189" s="452">
        <v>1</v>
      </c>
      <c r="T189" s="452"/>
      <c r="U189" s="578"/>
      <c r="V189" s="60"/>
      <c r="W189" s="60"/>
      <c r="X189" s="60"/>
      <c r="Y189" s="60"/>
      <c r="Z189" s="60"/>
      <c r="AA189" s="60"/>
    </row>
    <row r="190" s="96" customFormat="1" ht="17.25" spans="1:38">
      <c r="A190" s="452" t="s">
        <v>318</v>
      </c>
      <c r="B190" s="452">
        <v>263</v>
      </c>
      <c r="C190" s="452">
        <v>6</v>
      </c>
      <c r="D190" s="452">
        <v>0</v>
      </c>
      <c r="E190" s="452">
        <v>0</v>
      </c>
      <c r="F190" s="470">
        <v>2</v>
      </c>
      <c r="G190" s="470">
        <v>18888</v>
      </c>
      <c r="H190" s="470">
        <v>21996</v>
      </c>
      <c r="I190" s="470">
        <v>25</v>
      </c>
      <c r="J190" s="590"/>
      <c r="K190" s="590"/>
      <c r="L190" s="590"/>
      <c r="M190" s="590"/>
      <c r="N190" s="590"/>
      <c r="O190" s="400">
        <v>85</v>
      </c>
      <c r="P190" s="591" t="s">
        <v>1284</v>
      </c>
      <c r="Q190" s="591"/>
      <c r="R190" s="591"/>
      <c r="S190" s="452">
        <v>1</v>
      </c>
      <c r="T190" s="452"/>
      <c r="U190" s="578"/>
      <c r="V190" s="60"/>
      <c r="W190" s="60"/>
      <c r="X190" s="60"/>
      <c r="Y190" s="295"/>
      <c r="Z190" s="295"/>
      <c r="AA190" s="295"/>
      <c r="AB190" s="295"/>
      <c r="AC190" s="295"/>
      <c r="AD190" s="295"/>
      <c r="AE190" s="295"/>
      <c r="AF190" s="295"/>
      <c r="AG190" s="295"/>
      <c r="AH190" s="295"/>
      <c r="AI190" s="295"/>
      <c r="AJ190" s="295"/>
      <c r="AK190" s="295"/>
      <c r="AL190" s="295"/>
    </row>
    <row r="191" s="96" customFormat="1" spans="1:30">
      <c r="A191" s="452" t="s">
        <v>320</v>
      </c>
      <c r="B191" s="452">
        <v>264</v>
      </c>
      <c r="C191" s="452">
        <v>1</v>
      </c>
      <c r="D191" s="452">
        <v>0</v>
      </c>
      <c r="E191" s="452">
        <v>0</v>
      </c>
      <c r="F191" s="470">
        <v>2</v>
      </c>
      <c r="G191" s="470">
        <v>888</v>
      </c>
      <c r="H191" s="470">
        <v>1000</v>
      </c>
      <c r="I191" s="470">
        <v>1</v>
      </c>
      <c r="J191" s="590"/>
      <c r="K191" s="590"/>
      <c r="L191" s="590"/>
      <c r="M191" s="590"/>
      <c r="N191" s="590"/>
      <c r="O191" s="400">
        <v>88</v>
      </c>
      <c r="P191" s="591" t="s">
        <v>1279</v>
      </c>
      <c r="Q191" s="591"/>
      <c r="R191" s="591"/>
      <c r="S191" s="452">
        <v>1</v>
      </c>
      <c r="T191" s="452"/>
      <c r="U191" s="578"/>
      <c r="V191" s="60"/>
      <c r="W191" s="60"/>
      <c r="X191" s="60"/>
      <c r="Y191" s="60"/>
      <c r="Z191" s="60"/>
      <c r="AA191" s="60"/>
      <c r="AB191" s="60"/>
      <c r="AC191" s="60"/>
      <c r="AD191" s="60"/>
    </row>
    <row r="192" s="96" customFormat="1" spans="1:30">
      <c r="A192" s="452" t="s">
        <v>320</v>
      </c>
      <c r="B192" s="452">
        <v>264</v>
      </c>
      <c r="C192" s="452">
        <v>2</v>
      </c>
      <c r="D192" s="452">
        <v>0</v>
      </c>
      <c r="E192" s="452">
        <v>0</v>
      </c>
      <c r="F192" s="470">
        <v>2</v>
      </c>
      <c r="G192" s="470">
        <v>2888</v>
      </c>
      <c r="H192" s="470">
        <v>4000</v>
      </c>
      <c r="I192" s="470">
        <v>1</v>
      </c>
      <c r="J192" s="590"/>
      <c r="K192" s="590"/>
      <c r="L192" s="590"/>
      <c r="M192" s="590"/>
      <c r="N192" s="590"/>
      <c r="O192" s="400">
        <v>72</v>
      </c>
      <c r="P192" s="591" t="s">
        <v>1280</v>
      </c>
      <c r="Q192" s="591"/>
      <c r="R192" s="591"/>
      <c r="S192" s="452">
        <v>1</v>
      </c>
      <c r="T192" s="452"/>
      <c r="U192" s="578"/>
      <c r="V192" s="60"/>
      <c r="W192" s="60"/>
      <c r="X192" s="60"/>
      <c r="Y192" s="60"/>
      <c r="Z192" s="60"/>
      <c r="AA192" s="60"/>
      <c r="AB192" s="60"/>
      <c r="AC192" s="60"/>
      <c r="AD192" s="60"/>
    </row>
    <row r="193" s="96" customFormat="1" spans="1:30">
      <c r="A193" s="452" t="s">
        <v>320</v>
      </c>
      <c r="B193" s="452">
        <v>264</v>
      </c>
      <c r="C193" s="452">
        <v>3</v>
      </c>
      <c r="D193" s="452">
        <v>3</v>
      </c>
      <c r="E193" s="452">
        <v>0</v>
      </c>
      <c r="F193" s="470">
        <v>2</v>
      </c>
      <c r="G193" s="470">
        <v>3888</v>
      </c>
      <c r="H193" s="470">
        <v>8000</v>
      </c>
      <c r="I193" s="470">
        <v>1</v>
      </c>
      <c r="J193" s="590"/>
      <c r="K193" s="590"/>
      <c r="L193" s="590"/>
      <c r="M193" s="590"/>
      <c r="N193" s="590"/>
      <c r="O193" s="400">
        <v>48</v>
      </c>
      <c r="P193" s="591" t="s">
        <v>1281</v>
      </c>
      <c r="Q193" s="591"/>
      <c r="R193" s="591"/>
      <c r="S193" s="452">
        <v>1</v>
      </c>
      <c r="T193" s="452"/>
      <c r="U193" s="578"/>
      <c r="V193" s="60"/>
      <c r="W193" s="60"/>
      <c r="X193" s="60"/>
      <c r="Y193" s="60"/>
      <c r="Z193" s="60"/>
      <c r="AA193" s="60"/>
      <c r="AB193" s="60"/>
      <c r="AC193" s="60"/>
      <c r="AD193" s="60"/>
    </row>
    <row r="194" s="96" customFormat="1" ht="17.25" spans="1:38">
      <c r="A194" s="452" t="s">
        <v>320</v>
      </c>
      <c r="B194" s="452">
        <v>264</v>
      </c>
      <c r="C194" s="452">
        <v>4</v>
      </c>
      <c r="D194" s="452">
        <v>0</v>
      </c>
      <c r="E194" s="452">
        <v>0</v>
      </c>
      <c r="F194" s="470">
        <v>2</v>
      </c>
      <c r="G194" s="470">
        <v>8888</v>
      </c>
      <c r="H194" s="470">
        <v>11998</v>
      </c>
      <c r="I194" s="470">
        <v>3</v>
      </c>
      <c r="J194" s="590"/>
      <c r="K194" s="590"/>
      <c r="L194" s="590"/>
      <c r="M194" s="590"/>
      <c r="N194" s="590"/>
      <c r="O194" s="400">
        <v>74</v>
      </c>
      <c r="P194" s="591" t="s">
        <v>1282</v>
      </c>
      <c r="Q194" s="591"/>
      <c r="R194" s="591"/>
      <c r="S194" s="452">
        <v>1</v>
      </c>
      <c r="T194" s="452"/>
      <c r="U194" s="578"/>
      <c r="V194" s="60"/>
      <c r="W194" s="60"/>
      <c r="X194" s="60"/>
      <c r="Y194" s="63"/>
      <c r="Z194" s="63"/>
      <c r="AA194" s="63"/>
      <c r="AB194" s="63"/>
      <c r="AC194" s="63"/>
      <c r="AD194" s="63"/>
      <c r="AE194" s="97"/>
      <c r="AF194" s="97"/>
      <c r="AG194" s="97"/>
      <c r="AH194" s="97"/>
      <c r="AI194" s="97"/>
      <c r="AJ194" s="97"/>
      <c r="AK194" s="97"/>
      <c r="AL194" s="97"/>
    </row>
    <row r="195" s="96" customFormat="1" ht="18" spans="1:39">
      <c r="A195" s="452" t="s">
        <v>320</v>
      </c>
      <c r="B195" s="452">
        <v>264</v>
      </c>
      <c r="C195" s="452">
        <v>5</v>
      </c>
      <c r="D195" s="452">
        <v>0</v>
      </c>
      <c r="E195" s="452">
        <v>0</v>
      </c>
      <c r="F195" s="470">
        <v>2</v>
      </c>
      <c r="G195" s="470">
        <v>12888</v>
      </c>
      <c r="H195" s="470">
        <v>16998</v>
      </c>
      <c r="I195" s="470">
        <v>5</v>
      </c>
      <c r="J195" s="590"/>
      <c r="K195" s="590"/>
      <c r="L195" s="590"/>
      <c r="M195" s="590"/>
      <c r="N195" s="590"/>
      <c r="O195" s="400">
        <v>75</v>
      </c>
      <c r="P195" s="591" t="s">
        <v>1283</v>
      </c>
      <c r="Q195" s="591"/>
      <c r="R195" s="591"/>
      <c r="S195" s="452">
        <v>1</v>
      </c>
      <c r="T195" s="452"/>
      <c r="U195" s="578"/>
      <c r="V195" s="60"/>
      <c r="W195" s="60"/>
      <c r="X195" s="60"/>
      <c r="Y195" s="60"/>
      <c r="Z195" s="624"/>
      <c r="AA195" s="625"/>
      <c r="AB195" s="606"/>
      <c r="AC195" s="606"/>
      <c r="AD195" s="603"/>
      <c r="AM195" s="295"/>
    </row>
    <row r="196" s="96" customFormat="1" spans="1:30">
      <c r="A196" s="452" t="s">
        <v>320</v>
      </c>
      <c r="B196" s="452">
        <v>264</v>
      </c>
      <c r="C196" s="452">
        <v>6</v>
      </c>
      <c r="D196" s="452">
        <v>0</v>
      </c>
      <c r="E196" s="452">
        <v>0</v>
      </c>
      <c r="F196" s="470">
        <v>2</v>
      </c>
      <c r="G196" s="470">
        <v>18888</v>
      </c>
      <c r="H196" s="470">
        <v>21996</v>
      </c>
      <c r="I196" s="470">
        <v>25</v>
      </c>
      <c r="J196" s="590"/>
      <c r="K196" s="590"/>
      <c r="L196" s="590"/>
      <c r="M196" s="590"/>
      <c r="N196" s="590"/>
      <c r="O196" s="400">
        <v>85</v>
      </c>
      <c r="P196" s="591" t="s">
        <v>1284</v>
      </c>
      <c r="Q196" s="591"/>
      <c r="R196" s="591"/>
      <c r="S196" s="452">
        <v>1</v>
      </c>
      <c r="T196" s="452"/>
      <c r="U196" s="578"/>
      <c r="V196" s="60"/>
      <c r="W196" s="60"/>
      <c r="X196" s="60"/>
      <c r="Y196" s="60"/>
      <c r="Z196" s="607"/>
      <c r="AA196" s="608"/>
      <c r="AB196" s="606"/>
      <c r="AC196" s="606"/>
      <c r="AD196" s="603"/>
    </row>
    <row r="197" s="96" customFormat="1" spans="1:30">
      <c r="A197" s="452" t="s">
        <v>322</v>
      </c>
      <c r="B197" s="452">
        <v>265</v>
      </c>
      <c r="C197" s="452">
        <v>1</v>
      </c>
      <c r="D197" s="452">
        <v>0</v>
      </c>
      <c r="E197" s="452">
        <v>0</v>
      </c>
      <c r="F197" s="470">
        <v>2</v>
      </c>
      <c r="G197" s="470">
        <v>888</v>
      </c>
      <c r="H197" s="470">
        <v>1000</v>
      </c>
      <c r="I197" s="470">
        <v>1</v>
      </c>
      <c r="J197" s="590"/>
      <c r="K197" s="590"/>
      <c r="L197" s="590"/>
      <c r="M197" s="590"/>
      <c r="N197" s="590"/>
      <c r="O197" s="400">
        <v>88</v>
      </c>
      <c r="P197" s="591" t="s">
        <v>1279</v>
      </c>
      <c r="Q197" s="591"/>
      <c r="R197" s="591"/>
      <c r="S197" s="452">
        <v>1</v>
      </c>
      <c r="T197" s="452"/>
      <c r="U197" s="578"/>
      <c r="V197" s="60"/>
      <c r="W197" s="60"/>
      <c r="X197" s="60"/>
      <c r="Y197" s="60"/>
      <c r="Z197" s="607"/>
      <c r="AA197" s="608"/>
      <c r="AB197" s="606"/>
      <c r="AC197" s="606"/>
      <c r="AD197" s="603"/>
    </row>
    <row r="198" s="96" customFormat="1" ht="17.25" spans="1:40">
      <c r="A198" s="452" t="s">
        <v>322</v>
      </c>
      <c r="B198" s="452">
        <v>265</v>
      </c>
      <c r="C198" s="452">
        <v>2</v>
      </c>
      <c r="D198" s="452">
        <v>0</v>
      </c>
      <c r="E198" s="452">
        <v>0</v>
      </c>
      <c r="F198" s="470">
        <v>2</v>
      </c>
      <c r="G198" s="470">
        <v>2888</v>
      </c>
      <c r="H198" s="470">
        <v>4000</v>
      </c>
      <c r="I198" s="470">
        <v>1</v>
      </c>
      <c r="J198" s="590"/>
      <c r="K198" s="590"/>
      <c r="L198" s="590"/>
      <c r="M198" s="590"/>
      <c r="N198" s="590"/>
      <c r="O198" s="400">
        <v>72</v>
      </c>
      <c r="P198" s="591" t="s">
        <v>1280</v>
      </c>
      <c r="Q198" s="591"/>
      <c r="R198" s="591"/>
      <c r="S198" s="452">
        <v>1</v>
      </c>
      <c r="T198" s="452"/>
      <c r="U198" s="578"/>
      <c r="V198" s="60"/>
      <c r="W198" s="60"/>
      <c r="X198" s="281"/>
      <c r="Y198" s="60"/>
      <c r="Z198" s="607"/>
      <c r="AA198" s="608"/>
      <c r="AB198" s="606"/>
      <c r="AC198" s="606"/>
      <c r="AD198" s="603"/>
      <c r="AN198" s="295"/>
    </row>
    <row r="199" s="96" customFormat="1" ht="17.25" spans="1:39">
      <c r="A199" s="452" t="s">
        <v>322</v>
      </c>
      <c r="B199" s="452">
        <v>265</v>
      </c>
      <c r="C199" s="452">
        <v>3</v>
      </c>
      <c r="D199" s="452">
        <v>3</v>
      </c>
      <c r="E199" s="452">
        <v>0</v>
      </c>
      <c r="F199" s="470">
        <v>2</v>
      </c>
      <c r="G199" s="470">
        <v>3888</v>
      </c>
      <c r="H199" s="470">
        <v>8000</v>
      </c>
      <c r="I199" s="470">
        <v>1</v>
      </c>
      <c r="J199" s="590"/>
      <c r="K199" s="590"/>
      <c r="L199" s="590"/>
      <c r="M199" s="590"/>
      <c r="N199" s="590"/>
      <c r="O199" s="400">
        <v>48</v>
      </c>
      <c r="P199" s="591" t="s">
        <v>1281</v>
      </c>
      <c r="Q199" s="591"/>
      <c r="R199" s="591"/>
      <c r="S199" s="452">
        <v>1</v>
      </c>
      <c r="T199" s="452"/>
      <c r="U199" s="578"/>
      <c r="V199" s="60"/>
      <c r="W199" s="60"/>
      <c r="X199" s="60"/>
      <c r="Y199" s="60"/>
      <c r="Z199" s="607"/>
      <c r="AA199" s="608"/>
      <c r="AB199" s="606"/>
      <c r="AC199" s="606"/>
      <c r="AD199" s="603"/>
      <c r="AM199" s="97"/>
    </row>
    <row r="200" s="96" customFormat="1" ht="17.25" spans="1:30">
      <c r="A200" s="452" t="s">
        <v>322</v>
      </c>
      <c r="B200" s="452">
        <v>265</v>
      </c>
      <c r="C200" s="452">
        <v>4</v>
      </c>
      <c r="D200" s="452">
        <v>0</v>
      </c>
      <c r="E200" s="452">
        <v>0</v>
      </c>
      <c r="F200" s="470">
        <v>2</v>
      </c>
      <c r="G200" s="470">
        <v>8888</v>
      </c>
      <c r="H200" s="470">
        <v>11998</v>
      </c>
      <c r="I200" s="470">
        <v>3</v>
      </c>
      <c r="J200" s="590"/>
      <c r="K200" s="590"/>
      <c r="L200" s="590"/>
      <c r="M200" s="590"/>
      <c r="N200" s="590"/>
      <c r="O200" s="400">
        <v>74</v>
      </c>
      <c r="P200" s="591" t="s">
        <v>1282</v>
      </c>
      <c r="Q200" s="591"/>
      <c r="R200" s="591"/>
      <c r="S200" s="452">
        <v>1</v>
      </c>
      <c r="T200" s="452"/>
      <c r="U200" s="578"/>
      <c r="V200" s="60"/>
      <c r="W200" s="60"/>
      <c r="X200" s="60"/>
      <c r="Y200" s="60"/>
      <c r="Z200" s="607"/>
      <c r="AA200" s="608"/>
      <c r="AB200" s="606"/>
      <c r="AC200" s="606"/>
      <c r="AD200" s="603"/>
    </row>
    <row r="201" s="96" customFormat="1" spans="1:30">
      <c r="A201" s="452" t="s">
        <v>322</v>
      </c>
      <c r="B201" s="452">
        <v>265</v>
      </c>
      <c r="C201" s="452">
        <v>5</v>
      </c>
      <c r="D201" s="452">
        <v>0</v>
      </c>
      <c r="E201" s="452">
        <v>0</v>
      </c>
      <c r="F201" s="470">
        <v>2</v>
      </c>
      <c r="G201" s="470">
        <v>12888</v>
      </c>
      <c r="H201" s="470">
        <v>16998</v>
      </c>
      <c r="I201" s="470">
        <v>5</v>
      </c>
      <c r="J201" s="590"/>
      <c r="K201" s="590"/>
      <c r="L201" s="590"/>
      <c r="M201" s="590"/>
      <c r="N201" s="590"/>
      <c r="O201" s="400">
        <v>75</v>
      </c>
      <c r="P201" s="591" t="s">
        <v>1283</v>
      </c>
      <c r="Q201" s="591"/>
      <c r="R201" s="591"/>
      <c r="S201" s="452">
        <v>1</v>
      </c>
      <c r="T201" s="452"/>
      <c r="U201" s="578"/>
      <c r="V201" s="60"/>
      <c r="W201" s="60"/>
      <c r="X201" s="60"/>
      <c r="Y201" s="60"/>
      <c r="Z201" s="607"/>
      <c r="AA201" s="608"/>
      <c r="AB201" s="606"/>
      <c r="AC201" s="606"/>
      <c r="AD201" s="603"/>
    </row>
    <row r="202" s="295" customFormat="1" ht="17.25" spans="1:40">
      <c r="A202" s="371" t="s">
        <v>322</v>
      </c>
      <c r="B202" s="371">
        <v>265</v>
      </c>
      <c r="C202" s="371">
        <v>6</v>
      </c>
      <c r="D202" s="371">
        <v>0</v>
      </c>
      <c r="E202" s="371">
        <v>0</v>
      </c>
      <c r="F202" s="586">
        <v>2</v>
      </c>
      <c r="G202" s="586">
        <v>18888</v>
      </c>
      <c r="H202" s="586">
        <v>21996</v>
      </c>
      <c r="I202" s="586">
        <v>25</v>
      </c>
      <c r="J202" s="592"/>
      <c r="K202" s="592"/>
      <c r="L202" s="592"/>
      <c r="M202" s="592"/>
      <c r="N202" s="592"/>
      <c r="O202" s="369">
        <v>85</v>
      </c>
      <c r="P202" s="593" t="s">
        <v>1284</v>
      </c>
      <c r="Q202" s="593"/>
      <c r="R202" s="593"/>
      <c r="S202" s="371">
        <v>1</v>
      </c>
      <c r="T202" s="371"/>
      <c r="U202" s="598"/>
      <c r="V202" s="281"/>
      <c r="W202" s="281"/>
      <c r="X202" s="60"/>
      <c r="Y202" s="60"/>
      <c r="Z202" s="607"/>
      <c r="AA202" s="608"/>
      <c r="AB202" s="606"/>
      <c r="AC202" s="606"/>
      <c r="AD202" s="603"/>
      <c r="AE202" s="96"/>
      <c r="AF202" s="96"/>
      <c r="AG202" s="96"/>
      <c r="AH202" s="96"/>
      <c r="AI202" s="96"/>
      <c r="AJ202" s="96"/>
      <c r="AK202" s="96"/>
      <c r="AL202" s="96"/>
      <c r="AM202" s="96"/>
      <c r="AN202" s="96"/>
    </row>
    <row r="203" s="96" customFormat="1" spans="1:30">
      <c r="A203" s="452" t="s">
        <v>25</v>
      </c>
      <c r="B203" s="479">
        <v>269</v>
      </c>
      <c r="C203" s="452">
        <v>1</v>
      </c>
      <c r="D203" s="452">
        <v>0</v>
      </c>
      <c r="E203" s="452">
        <v>0</v>
      </c>
      <c r="F203" s="470">
        <v>2</v>
      </c>
      <c r="G203" s="470">
        <v>888</v>
      </c>
      <c r="H203" s="470">
        <v>1500</v>
      </c>
      <c r="I203" s="590">
        <v>1</v>
      </c>
      <c r="J203" s="590"/>
      <c r="K203" s="590"/>
      <c r="L203" s="590"/>
      <c r="M203" s="590"/>
      <c r="N203" s="590"/>
      <c r="O203" s="400">
        <v>59</v>
      </c>
      <c r="P203" s="591" t="s">
        <v>1148</v>
      </c>
      <c r="Q203" s="591"/>
      <c r="R203" s="591"/>
      <c r="S203" s="452">
        <v>1</v>
      </c>
      <c r="T203" s="452"/>
      <c r="U203" s="578"/>
      <c r="V203" s="60"/>
      <c r="W203" s="60"/>
      <c r="X203" s="60"/>
      <c r="Y203" s="60"/>
      <c r="Z203" s="607"/>
      <c r="AA203" s="608"/>
      <c r="AB203" s="606"/>
      <c r="AC203" s="606"/>
      <c r="AD203" s="603"/>
    </row>
    <row r="204" s="96" customFormat="1" spans="1:30">
      <c r="A204" s="452" t="s">
        <v>25</v>
      </c>
      <c r="B204" s="479">
        <v>269</v>
      </c>
      <c r="C204" s="452">
        <v>2</v>
      </c>
      <c r="D204" s="613">
        <v>2</v>
      </c>
      <c r="E204" s="613">
        <v>0</v>
      </c>
      <c r="F204" s="470">
        <v>2</v>
      </c>
      <c r="G204" s="470">
        <v>1588</v>
      </c>
      <c r="H204" s="470">
        <v>5000</v>
      </c>
      <c r="I204" s="590">
        <v>1</v>
      </c>
      <c r="J204" s="590"/>
      <c r="K204" s="590"/>
      <c r="L204" s="590"/>
      <c r="M204" s="590"/>
      <c r="N204" s="590"/>
      <c r="O204" s="400">
        <v>31</v>
      </c>
      <c r="P204" s="591" t="s">
        <v>1149</v>
      </c>
      <c r="Q204" s="591"/>
      <c r="R204" s="591"/>
      <c r="S204" s="452">
        <v>1</v>
      </c>
      <c r="T204" s="452"/>
      <c r="U204" s="578"/>
      <c r="V204" s="60"/>
      <c r="W204" s="60"/>
      <c r="X204" s="60"/>
      <c r="Y204" s="60"/>
      <c r="Z204" s="607"/>
      <c r="AA204" s="608"/>
      <c r="AB204" s="606"/>
      <c r="AC204" s="606"/>
      <c r="AD204" s="603"/>
    </row>
    <row r="205" s="96" customFormat="1" spans="1:30">
      <c r="A205" s="452" t="s">
        <v>25</v>
      </c>
      <c r="B205" s="479">
        <v>269</v>
      </c>
      <c r="C205" s="452">
        <v>3</v>
      </c>
      <c r="D205" s="452">
        <v>0</v>
      </c>
      <c r="E205" s="452">
        <v>0</v>
      </c>
      <c r="F205" s="470">
        <v>2</v>
      </c>
      <c r="G205" s="470">
        <v>2888</v>
      </c>
      <c r="H205" s="470">
        <v>5000</v>
      </c>
      <c r="I205" s="590">
        <v>1</v>
      </c>
      <c r="J205" s="590"/>
      <c r="K205" s="590"/>
      <c r="L205" s="590"/>
      <c r="M205" s="590"/>
      <c r="N205" s="590"/>
      <c r="O205" s="400">
        <v>57</v>
      </c>
      <c r="P205" s="591" t="s">
        <v>1149</v>
      </c>
      <c r="Q205" s="591"/>
      <c r="R205" s="591"/>
      <c r="S205" s="452">
        <v>1</v>
      </c>
      <c r="T205" s="452"/>
      <c r="U205" s="578"/>
      <c r="V205" s="60"/>
      <c r="W205" s="60"/>
      <c r="X205" s="60"/>
      <c r="Y205" s="60"/>
      <c r="Z205" s="607"/>
      <c r="AA205" s="608"/>
      <c r="AB205" s="606"/>
      <c r="AC205" s="606"/>
      <c r="AD205" s="603"/>
    </row>
    <row r="206" s="96" customFormat="1" spans="1:30">
      <c r="A206" s="452" t="s">
        <v>25</v>
      </c>
      <c r="B206" s="479">
        <v>269</v>
      </c>
      <c r="C206" s="452">
        <v>4</v>
      </c>
      <c r="D206" s="452">
        <v>0</v>
      </c>
      <c r="E206" s="452">
        <v>0</v>
      </c>
      <c r="F206" s="470">
        <v>2</v>
      </c>
      <c r="G206" s="470">
        <v>8888</v>
      </c>
      <c r="H206" s="470">
        <v>15000</v>
      </c>
      <c r="I206" s="590">
        <v>3</v>
      </c>
      <c r="J206" s="590"/>
      <c r="K206" s="590"/>
      <c r="L206" s="590"/>
      <c r="M206" s="590"/>
      <c r="N206" s="590"/>
      <c r="O206" s="400">
        <v>59</v>
      </c>
      <c r="P206" s="591" t="s">
        <v>1170</v>
      </c>
      <c r="Q206" s="591"/>
      <c r="R206" s="591"/>
      <c r="S206" s="452">
        <v>1</v>
      </c>
      <c r="T206" s="452"/>
      <c r="U206" s="578"/>
      <c r="V206" s="60"/>
      <c r="W206" s="60"/>
      <c r="X206" s="60"/>
      <c r="Y206" s="60"/>
      <c r="Z206" s="607"/>
      <c r="AA206" s="608"/>
      <c r="AB206" s="606"/>
      <c r="AC206" s="606"/>
      <c r="AD206" s="603"/>
    </row>
    <row r="207" s="96" customFormat="1" spans="1:30">
      <c r="A207" s="452" t="s">
        <v>26</v>
      </c>
      <c r="B207" s="479">
        <v>270</v>
      </c>
      <c r="C207" s="452">
        <v>1</v>
      </c>
      <c r="D207" s="452">
        <v>0</v>
      </c>
      <c r="E207" s="452">
        <v>0</v>
      </c>
      <c r="F207" s="470">
        <v>2</v>
      </c>
      <c r="G207" s="470">
        <v>888</v>
      </c>
      <c r="H207" s="470">
        <v>1500</v>
      </c>
      <c r="I207" s="590">
        <v>1</v>
      </c>
      <c r="J207" s="590"/>
      <c r="K207" s="590"/>
      <c r="L207" s="590"/>
      <c r="M207" s="590"/>
      <c r="N207" s="590"/>
      <c r="O207" s="400">
        <v>59</v>
      </c>
      <c r="P207" s="591" t="s">
        <v>1231</v>
      </c>
      <c r="Q207" s="591"/>
      <c r="R207" s="591"/>
      <c r="S207" s="452">
        <v>1</v>
      </c>
      <c r="T207" s="452"/>
      <c r="U207" s="578"/>
      <c r="V207" s="60"/>
      <c r="W207" s="60"/>
      <c r="X207" s="60"/>
      <c r="Y207" s="60"/>
      <c r="Z207" s="607"/>
      <c r="AA207" s="608"/>
      <c r="AB207" s="606"/>
      <c r="AC207" s="606"/>
      <c r="AD207" s="603"/>
    </row>
    <row r="208" s="96" customFormat="1" spans="1:30">
      <c r="A208" s="452" t="s">
        <v>26</v>
      </c>
      <c r="B208" s="450">
        <v>270</v>
      </c>
      <c r="C208" s="452">
        <v>2</v>
      </c>
      <c r="D208" s="613">
        <v>3</v>
      </c>
      <c r="E208" s="613">
        <v>0</v>
      </c>
      <c r="F208" s="470">
        <v>2</v>
      </c>
      <c r="G208" s="470">
        <v>1588</v>
      </c>
      <c r="H208" s="470">
        <v>5000</v>
      </c>
      <c r="I208" s="590">
        <v>1</v>
      </c>
      <c r="J208" s="590"/>
      <c r="K208" s="590"/>
      <c r="L208" s="590"/>
      <c r="M208" s="590"/>
      <c r="N208" s="590"/>
      <c r="O208" s="400">
        <v>31</v>
      </c>
      <c r="P208" s="591" t="s">
        <v>1232</v>
      </c>
      <c r="Q208" s="591"/>
      <c r="R208" s="591"/>
      <c r="S208" s="452">
        <v>1</v>
      </c>
      <c r="T208" s="452"/>
      <c r="U208" s="578"/>
      <c r="V208" s="60"/>
      <c r="W208" s="60"/>
      <c r="X208" s="60"/>
      <c r="Y208" s="60"/>
      <c r="Z208" s="607"/>
      <c r="AA208" s="608"/>
      <c r="AB208" s="606"/>
      <c r="AC208" s="606"/>
      <c r="AD208" s="603"/>
    </row>
    <row r="209" s="96" customFormat="1" spans="1:30">
      <c r="A209" s="452" t="s">
        <v>26</v>
      </c>
      <c r="B209" s="450">
        <v>270</v>
      </c>
      <c r="C209" s="452">
        <v>3</v>
      </c>
      <c r="D209" s="452">
        <v>0</v>
      </c>
      <c r="E209" s="452">
        <v>0</v>
      </c>
      <c r="F209" s="470">
        <v>2</v>
      </c>
      <c r="G209" s="470">
        <v>2888</v>
      </c>
      <c r="H209" s="470">
        <v>5000</v>
      </c>
      <c r="I209" s="590">
        <v>1</v>
      </c>
      <c r="J209" s="590"/>
      <c r="K209" s="590"/>
      <c r="L209" s="590"/>
      <c r="M209" s="590"/>
      <c r="N209" s="590"/>
      <c r="O209" s="400">
        <v>57</v>
      </c>
      <c r="P209" s="591" t="s">
        <v>1232</v>
      </c>
      <c r="Q209" s="591"/>
      <c r="R209" s="591"/>
      <c r="S209" s="452">
        <v>1</v>
      </c>
      <c r="T209" s="452"/>
      <c r="U209" s="578"/>
      <c r="V209" s="19"/>
      <c r="W209" s="537"/>
      <c r="X209" s="60"/>
      <c r="Y209" s="60"/>
      <c r="Z209" s="607"/>
      <c r="AA209" s="608"/>
      <c r="AB209" s="606"/>
      <c r="AC209" s="606"/>
      <c r="AD209" s="603"/>
    </row>
    <row r="210" s="96" customFormat="1" ht="17.25" spans="1:40">
      <c r="A210" s="452" t="s">
        <v>26</v>
      </c>
      <c r="B210" s="450">
        <v>270</v>
      </c>
      <c r="C210" s="452">
        <v>4</v>
      </c>
      <c r="D210" s="452">
        <v>0</v>
      </c>
      <c r="E210" s="452">
        <v>0</v>
      </c>
      <c r="F210" s="470">
        <v>2</v>
      </c>
      <c r="G210" s="470">
        <v>8888</v>
      </c>
      <c r="H210" s="470">
        <v>15000</v>
      </c>
      <c r="I210" s="590">
        <v>3</v>
      </c>
      <c r="J210" s="590"/>
      <c r="K210" s="590"/>
      <c r="L210" s="590"/>
      <c r="M210" s="590"/>
      <c r="N210" s="590"/>
      <c r="O210" s="400">
        <v>59</v>
      </c>
      <c r="P210" s="591" t="s">
        <v>1234</v>
      </c>
      <c r="Q210" s="591"/>
      <c r="R210" s="591"/>
      <c r="S210" s="452">
        <v>1</v>
      </c>
      <c r="T210" s="452"/>
      <c r="U210" s="578"/>
      <c r="V210" s="60"/>
      <c r="W210" s="60"/>
      <c r="X210" s="295"/>
      <c r="Y210" s="60"/>
      <c r="Z210" s="607"/>
      <c r="AA210" s="608"/>
      <c r="AB210" s="606"/>
      <c r="AC210" s="606"/>
      <c r="AD210" s="603"/>
      <c r="AN210" s="295"/>
    </row>
    <row r="211" s="96" customFormat="1" spans="1:30">
      <c r="A211" s="452" t="s">
        <v>27</v>
      </c>
      <c r="B211" s="450">
        <v>271</v>
      </c>
      <c r="C211" s="452">
        <v>1</v>
      </c>
      <c r="D211" s="452">
        <v>0</v>
      </c>
      <c r="E211" s="452">
        <v>0</v>
      </c>
      <c r="F211" s="470">
        <v>2</v>
      </c>
      <c r="G211" s="470">
        <v>888</v>
      </c>
      <c r="H211" s="470">
        <v>1480</v>
      </c>
      <c r="I211" s="590">
        <v>1</v>
      </c>
      <c r="J211" s="590"/>
      <c r="K211" s="590"/>
      <c r="L211" s="590"/>
      <c r="M211" s="590"/>
      <c r="N211" s="590"/>
      <c r="O211" s="400">
        <v>60</v>
      </c>
      <c r="P211" s="591" t="s">
        <v>1285</v>
      </c>
      <c r="Q211" s="591"/>
      <c r="R211" s="591"/>
      <c r="S211" s="452">
        <v>1</v>
      </c>
      <c r="T211" s="452"/>
      <c r="U211" s="578"/>
      <c r="V211" s="60"/>
      <c r="W211" s="60"/>
      <c r="X211" s="60"/>
      <c r="Y211" s="60"/>
      <c r="Z211" s="607"/>
      <c r="AA211" s="608"/>
      <c r="AB211" s="606"/>
      <c r="AC211" s="606"/>
      <c r="AD211" s="603"/>
    </row>
    <row r="212" s="96" customFormat="1" spans="1:30">
      <c r="A212" s="452" t="s">
        <v>27</v>
      </c>
      <c r="B212" s="450">
        <v>271</v>
      </c>
      <c r="C212" s="452">
        <v>2</v>
      </c>
      <c r="D212" s="613">
        <v>3</v>
      </c>
      <c r="E212" s="613">
        <v>0</v>
      </c>
      <c r="F212" s="470">
        <v>2</v>
      </c>
      <c r="G212" s="470">
        <v>1588</v>
      </c>
      <c r="H212" s="470">
        <v>4900</v>
      </c>
      <c r="I212" s="590">
        <v>1</v>
      </c>
      <c r="J212" s="590"/>
      <c r="K212" s="590"/>
      <c r="L212" s="590"/>
      <c r="M212" s="590"/>
      <c r="N212" s="590"/>
      <c r="O212" s="400">
        <v>32</v>
      </c>
      <c r="P212" s="591" t="s">
        <v>1286</v>
      </c>
      <c r="Q212" s="591"/>
      <c r="R212" s="591"/>
      <c r="S212" s="452">
        <v>1</v>
      </c>
      <c r="T212" s="452"/>
      <c r="U212" s="578"/>
      <c r="V212" s="60"/>
      <c r="W212" s="60"/>
      <c r="X212" s="60"/>
      <c r="Y212" s="60"/>
      <c r="Z212" s="607"/>
      <c r="AA212" s="608"/>
      <c r="AB212" s="606"/>
      <c r="AC212" s="606"/>
      <c r="AD212" s="603"/>
    </row>
    <row r="213" s="96" customFormat="1" spans="1:30">
      <c r="A213" s="452" t="s">
        <v>27</v>
      </c>
      <c r="B213" s="450">
        <v>271</v>
      </c>
      <c r="C213" s="452">
        <v>3</v>
      </c>
      <c r="D213" s="452">
        <v>0</v>
      </c>
      <c r="E213" s="452">
        <v>0</v>
      </c>
      <c r="F213" s="470">
        <v>2</v>
      </c>
      <c r="G213" s="470">
        <v>2888</v>
      </c>
      <c r="H213" s="470">
        <v>4900</v>
      </c>
      <c r="I213" s="590">
        <v>1</v>
      </c>
      <c r="J213" s="590"/>
      <c r="K213" s="590"/>
      <c r="L213" s="590"/>
      <c r="M213" s="590"/>
      <c r="N213" s="590"/>
      <c r="O213" s="400">
        <v>58</v>
      </c>
      <c r="P213" s="591" t="s">
        <v>1286</v>
      </c>
      <c r="Q213" s="591"/>
      <c r="R213" s="591"/>
      <c r="S213" s="452">
        <v>1</v>
      </c>
      <c r="T213" s="452"/>
      <c r="U213" s="578"/>
      <c r="V213" s="60"/>
      <c r="W213" s="60"/>
      <c r="X213" s="60"/>
      <c r="Y213" s="60"/>
      <c r="Z213" s="607"/>
      <c r="AA213" s="608"/>
      <c r="AB213" s="606"/>
      <c r="AC213" s="606"/>
      <c r="AD213" s="603"/>
    </row>
    <row r="214" s="295" customFormat="1" ht="17.25" spans="1:40">
      <c r="A214" s="371" t="s">
        <v>27</v>
      </c>
      <c r="B214" s="432">
        <v>271</v>
      </c>
      <c r="C214" s="371">
        <v>4</v>
      </c>
      <c r="D214" s="432">
        <v>0</v>
      </c>
      <c r="E214" s="432">
        <v>0</v>
      </c>
      <c r="F214" s="432">
        <v>2</v>
      </c>
      <c r="G214" s="432">
        <v>8888</v>
      </c>
      <c r="H214" s="432">
        <v>14800</v>
      </c>
      <c r="I214" s="432">
        <v>3</v>
      </c>
      <c r="J214" s="432"/>
      <c r="K214" s="432"/>
      <c r="L214" s="432"/>
      <c r="M214" s="432"/>
      <c r="N214" s="432"/>
      <c r="O214" s="432">
        <v>60</v>
      </c>
      <c r="P214" s="435" t="s">
        <v>1287</v>
      </c>
      <c r="Q214" s="435"/>
      <c r="R214" s="432"/>
      <c r="S214" s="371">
        <v>1</v>
      </c>
      <c r="T214" s="432"/>
      <c r="U214" s="567"/>
      <c r="X214" s="63"/>
      <c r="Y214" s="281"/>
      <c r="Z214" s="609"/>
      <c r="AA214" s="610"/>
      <c r="AB214" s="611"/>
      <c r="AC214" s="611"/>
      <c r="AD214" s="612"/>
      <c r="AM214" s="96"/>
      <c r="AN214" s="97"/>
    </row>
    <row r="215" s="96" customFormat="1" spans="1:38">
      <c r="A215" s="452" t="s">
        <v>33</v>
      </c>
      <c r="B215" s="452">
        <v>303</v>
      </c>
      <c r="C215" s="452">
        <v>1</v>
      </c>
      <c r="D215" s="452">
        <v>0</v>
      </c>
      <c r="E215" s="452">
        <v>0</v>
      </c>
      <c r="F215" s="452">
        <v>2</v>
      </c>
      <c r="G215" s="494">
        <v>4888</v>
      </c>
      <c r="H215" s="452"/>
      <c r="I215" s="452">
        <v>1</v>
      </c>
      <c r="J215" s="452"/>
      <c r="K215" s="452"/>
      <c r="L215" s="452"/>
      <c r="M215" s="452"/>
      <c r="N215" s="452"/>
      <c r="O215" s="452"/>
      <c r="P215" s="619" t="s">
        <v>1288</v>
      </c>
      <c r="Q215" s="619"/>
      <c r="R215" s="455" t="s">
        <v>1134</v>
      </c>
      <c r="S215" s="452">
        <v>2</v>
      </c>
      <c r="T215" s="622">
        <v>326</v>
      </c>
      <c r="U215" s="578" t="s">
        <v>1135</v>
      </c>
      <c r="V215" s="60"/>
      <c r="W215" s="60"/>
      <c r="X215" s="60"/>
      <c r="Y215"/>
      <c r="Z215"/>
      <c r="AA215"/>
      <c r="AB215"/>
      <c r="AC215"/>
      <c r="AD215"/>
      <c r="AE215"/>
      <c r="AF215"/>
      <c r="AG215"/>
      <c r="AH215"/>
      <c r="AI215"/>
      <c r="AJ215"/>
      <c r="AK215"/>
      <c r="AL215"/>
    </row>
    <row r="216" s="96" customFormat="1" spans="1:38">
      <c r="A216" s="452" t="s">
        <v>33</v>
      </c>
      <c r="B216" s="452">
        <v>303</v>
      </c>
      <c r="C216" s="452">
        <v>2</v>
      </c>
      <c r="D216" s="452">
        <v>0</v>
      </c>
      <c r="E216" s="452">
        <v>0</v>
      </c>
      <c r="F216" s="452">
        <v>2</v>
      </c>
      <c r="G216" s="494">
        <v>16888</v>
      </c>
      <c r="H216" s="452"/>
      <c r="I216" s="452">
        <v>1</v>
      </c>
      <c r="J216" s="452"/>
      <c r="K216" s="452"/>
      <c r="L216" s="452"/>
      <c r="M216" s="452"/>
      <c r="N216" s="452"/>
      <c r="O216" s="452"/>
      <c r="P216" s="619" t="s">
        <v>1289</v>
      </c>
      <c r="Q216" s="619"/>
      <c r="R216" s="455" t="s">
        <v>1213</v>
      </c>
      <c r="S216" s="452">
        <v>2</v>
      </c>
      <c r="T216" s="622">
        <v>327</v>
      </c>
      <c r="U216" s="578" t="s">
        <v>1214</v>
      </c>
      <c r="V216" s="60"/>
      <c r="W216" s="60"/>
      <c r="X216" s="60"/>
      <c r="Y216"/>
      <c r="Z216"/>
      <c r="AA216"/>
      <c r="AB216"/>
      <c r="AC216"/>
      <c r="AD216"/>
      <c r="AE216"/>
      <c r="AF216"/>
      <c r="AG216"/>
      <c r="AH216"/>
      <c r="AI216"/>
      <c r="AJ216"/>
      <c r="AK216"/>
      <c r="AL216"/>
    </row>
    <row r="217" s="96" customFormat="1" spans="1:38">
      <c r="A217" s="452" t="s">
        <v>33</v>
      </c>
      <c r="B217" s="452">
        <v>303</v>
      </c>
      <c r="C217" s="452">
        <v>3</v>
      </c>
      <c r="D217" s="452">
        <v>0</v>
      </c>
      <c r="E217" s="452">
        <v>0</v>
      </c>
      <c r="F217" s="452">
        <v>2</v>
      </c>
      <c r="G217" s="494">
        <v>58888</v>
      </c>
      <c r="H217" s="452"/>
      <c r="I217" s="452">
        <v>1</v>
      </c>
      <c r="J217" s="452"/>
      <c r="K217" s="452"/>
      <c r="L217" s="452"/>
      <c r="M217" s="452"/>
      <c r="N217" s="452"/>
      <c r="O217" s="452"/>
      <c r="P217" s="619" t="s">
        <v>1290</v>
      </c>
      <c r="Q217" s="619"/>
      <c r="R217" s="455" t="s">
        <v>1217</v>
      </c>
      <c r="S217" s="452">
        <v>2</v>
      </c>
      <c r="T217" s="622">
        <v>328</v>
      </c>
      <c r="U217" s="578" t="s">
        <v>1291</v>
      </c>
      <c r="V217" s="60"/>
      <c r="W217" s="60"/>
      <c r="X217" s="60"/>
      <c r="Y217"/>
      <c r="Z217"/>
      <c r="AA217"/>
      <c r="AB217"/>
      <c r="AC217"/>
      <c r="AD217"/>
      <c r="AE217"/>
      <c r="AF217"/>
      <c r="AG217"/>
      <c r="AH217"/>
      <c r="AI217"/>
      <c r="AJ217"/>
      <c r="AK217"/>
      <c r="AL217"/>
    </row>
    <row r="218" s="97" customFormat="1" ht="17.25" spans="1:40">
      <c r="A218" s="373" t="s">
        <v>33</v>
      </c>
      <c r="B218" s="373">
        <v>303</v>
      </c>
      <c r="C218" s="373">
        <v>4</v>
      </c>
      <c r="D218" s="373">
        <v>0</v>
      </c>
      <c r="E218" s="373">
        <v>0</v>
      </c>
      <c r="F218" s="373">
        <v>2</v>
      </c>
      <c r="G218" s="614">
        <v>128888</v>
      </c>
      <c r="H218" s="373"/>
      <c r="I218" s="373">
        <v>1</v>
      </c>
      <c r="J218" s="373"/>
      <c r="K218" s="373"/>
      <c r="L218" s="373"/>
      <c r="M218" s="373"/>
      <c r="N218" s="373"/>
      <c r="O218" s="373"/>
      <c r="P218" s="620" t="s">
        <v>1220</v>
      </c>
      <c r="Q218" s="620"/>
      <c r="R218" s="504" t="s">
        <v>1221</v>
      </c>
      <c r="S218" s="373">
        <v>2</v>
      </c>
      <c r="T218" s="623">
        <v>329</v>
      </c>
      <c r="U218" s="579" t="s">
        <v>1222</v>
      </c>
      <c r="V218" s="63"/>
      <c r="W218" s="63"/>
      <c r="X218" s="60"/>
      <c r="Y218"/>
      <c r="Z218"/>
      <c r="AA218"/>
      <c r="AB218"/>
      <c r="AC218"/>
      <c r="AD218"/>
      <c r="AE218"/>
      <c r="AF218"/>
      <c r="AG218"/>
      <c r="AH218"/>
      <c r="AI218"/>
      <c r="AJ218"/>
      <c r="AK218"/>
      <c r="AL218"/>
      <c r="AM218" s="96"/>
      <c r="AN218" s="96"/>
    </row>
    <row r="219" s="96" customFormat="1" ht="18" spans="1:39">
      <c r="A219" s="452" t="s">
        <v>34</v>
      </c>
      <c r="B219" s="452">
        <v>304</v>
      </c>
      <c r="C219" s="452">
        <v>1</v>
      </c>
      <c r="D219" s="470">
        <v>0</v>
      </c>
      <c r="E219" s="452">
        <v>0</v>
      </c>
      <c r="F219" s="470">
        <v>2</v>
      </c>
      <c r="G219" s="219">
        <v>888</v>
      </c>
      <c r="H219" s="219">
        <v>1500</v>
      </c>
      <c r="I219" s="219">
        <v>1</v>
      </c>
      <c r="J219" s="590"/>
      <c r="K219" s="590"/>
      <c r="L219" s="590"/>
      <c r="M219" s="590"/>
      <c r="N219" s="590"/>
      <c r="O219" s="219">
        <v>59</v>
      </c>
      <c r="P219" s="591" t="s">
        <v>1148</v>
      </c>
      <c r="Q219" s="591"/>
      <c r="R219" s="591"/>
      <c r="S219" s="452">
        <v>1</v>
      </c>
      <c r="T219" s="452"/>
      <c r="U219" s="578"/>
      <c r="V219" s="60"/>
      <c r="W219" s="60"/>
      <c r="X219" s="60"/>
      <c r="Y219"/>
      <c r="Z219"/>
      <c r="AA219"/>
      <c r="AB219"/>
      <c r="AC219"/>
      <c r="AD219"/>
      <c r="AE219"/>
      <c r="AF219"/>
      <c r="AG219"/>
      <c r="AH219"/>
      <c r="AI219"/>
      <c r="AJ219"/>
      <c r="AK219"/>
      <c r="AL219"/>
      <c r="AM219" s="295"/>
    </row>
    <row r="220" s="96" customFormat="1" spans="1:39">
      <c r="A220" s="452" t="s">
        <v>34</v>
      </c>
      <c r="B220" s="452">
        <v>304</v>
      </c>
      <c r="C220" s="452">
        <v>2</v>
      </c>
      <c r="D220" s="615">
        <v>2</v>
      </c>
      <c r="E220" s="452">
        <v>0</v>
      </c>
      <c r="F220" s="470">
        <v>2</v>
      </c>
      <c r="G220" s="219">
        <v>1588</v>
      </c>
      <c r="H220" s="219">
        <v>5000</v>
      </c>
      <c r="I220" s="219">
        <v>1</v>
      </c>
      <c r="J220" s="590"/>
      <c r="K220" s="590"/>
      <c r="L220" s="590"/>
      <c r="M220" s="590"/>
      <c r="N220" s="590"/>
      <c r="O220" s="219">
        <v>31</v>
      </c>
      <c r="P220" s="591" t="s">
        <v>1149</v>
      </c>
      <c r="Q220" s="591"/>
      <c r="R220" s="591"/>
      <c r="S220" s="452">
        <v>1</v>
      </c>
      <c r="T220" s="452"/>
      <c r="U220" s="578"/>
      <c r="V220" s="60"/>
      <c r="W220" s="60"/>
      <c r="X220" s="60"/>
      <c r="Y220"/>
      <c r="Z220"/>
      <c r="AA220"/>
      <c r="AB220"/>
      <c r="AC220"/>
      <c r="AD220"/>
      <c r="AE220"/>
      <c r="AF220"/>
      <c r="AG220"/>
      <c r="AH220"/>
      <c r="AI220"/>
      <c r="AJ220"/>
      <c r="AK220"/>
      <c r="AL220"/>
      <c r="AM220"/>
    </row>
    <row r="221" s="96" customFormat="1" spans="1:39">
      <c r="A221" s="452" t="s">
        <v>34</v>
      </c>
      <c r="B221" s="452">
        <v>304</v>
      </c>
      <c r="C221" s="452">
        <v>3</v>
      </c>
      <c r="D221" s="470">
        <v>0</v>
      </c>
      <c r="E221" s="452">
        <v>0</v>
      </c>
      <c r="F221" s="470">
        <v>2</v>
      </c>
      <c r="G221" s="219">
        <v>2888</v>
      </c>
      <c r="H221" s="219">
        <v>5000</v>
      </c>
      <c r="I221" s="219">
        <v>1</v>
      </c>
      <c r="J221" s="590"/>
      <c r="K221" s="590"/>
      <c r="L221" s="590"/>
      <c r="M221" s="590"/>
      <c r="N221" s="590"/>
      <c r="O221" s="219">
        <v>57</v>
      </c>
      <c r="P221" s="591" t="s">
        <v>1149</v>
      </c>
      <c r="Q221" s="591"/>
      <c r="R221" s="591"/>
      <c r="S221" s="452">
        <v>1</v>
      </c>
      <c r="T221" s="452"/>
      <c r="U221" s="578"/>
      <c r="V221" s="60"/>
      <c r="W221" s="60"/>
      <c r="X221" s="60"/>
      <c r="Y221"/>
      <c r="Z221"/>
      <c r="AA221"/>
      <c r="AB221"/>
      <c r="AC221"/>
      <c r="AD221"/>
      <c r="AE221"/>
      <c r="AF221"/>
      <c r="AG221"/>
      <c r="AH221"/>
      <c r="AI221"/>
      <c r="AJ221"/>
      <c r="AK221"/>
      <c r="AL221"/>
      <c r="AM221"/>
    </row>
    <row r="222" s="96" customFormat="1" spans="1:39">
      <c r="A222" s="452" t="s">
        <v>34</v>
      </c>
      <c r="B222" s="452">
        <v>304</v>
      </c>
      <c r="C222" s="452">
        <v>4</v>
      </c>
      <c r="D222" s="470">
        <v>0</v>
      </c>
      <c r="E222" s="452">
        <v>0</v>
      </c>
      <c r="F222" s="470">
        <v>2</v>
      </c>
      <c r="G222" s="219">
        <v>8888</v>
      </c>
      <c r="H222" s="219">
        <v>15000</v>
      </c>
      <c r="I222" s="219">
        <v>3</v>
      </c>
      <c r="J222" s="590"/>
      <c r="K222" s="590"/>
      <c r="L222" s="590"/>
      <c r="M222" s="590"/>
      <c r="N222" s="590"/>
      <c r="O222" s="219">
        <v>59</v>
      </c>
      <c r="P222" s="591" t="s">
        <v>1170</v>
      </c>
      <c r="Q222" s="591"/>
      <c r="R222" s="591"/>
      <c r="S222" s="452">
        <v>1</v>
      </c>
      <c r="T222" s="452"/>
      <c r="U222" s="578"/>
      <c r="V222" s="60"/>
      <c r="W222" s="60"/>
      <c r="X222" s="60"/>
      <c r="Y222"/>
      <c r="Z222"/>
      <c r="AA222"/>
      <c r="AB222"/>
      <c r="AC222"/>
      <c r="AD222"/>
      <c r="AE222"/>
      <c r="AF222"/>
      <c r="AG222"/>
      <c r="AH222"/>
      <c r="AI222"/>
      <c r="AJ222"/>
      <c r="AK222"/>
      <c r="AL222"/>
      <c r="AM222"/>
    </row>
    <row r="223" s="96" customFormat="1" spans="1:39">
      <c r="A223" s="452" t="s">
        <v>35</v>
      </c>
      <c r="B223" s="452">
        <v>305</v>
      </c>
      <c r="C223" s="452">
        <v>1</v>
      </c>
      <c r="D223" s="470">
        <v>0</v>
      </c>
      <c r="E223" s="452">
        <v>0</v>
      </c>
      <c r="F223" s="470">
        <v>2</v>
      </c>
      <c r="G223" s="219">
        <v>888</v>
      </c>
      <c r="H223" s="219">
        <v>1480</v>
      </c>
      <c r="I223" s="219">
        <v>1</v>
      </c>
      <c r="J223" s="590"/>
      <c r="K223" s="590"/>
      <c r="L223" s="590"/>
      <c r="M223" s="590"/>
      <c r="N223" s="590"/>
      <c r="O223" s="219">
        <v>60</v>
      </c>
      <c r="P223" s="591" t="s">
        <v>1285</v>
      </c>
      <c r="Q223" s="591"/>
      <c r="R223" s="591"/>
      <c r="S223" s="452">
        <v>1</v>
      </c>
      <c r="T223" s="452"/>
      <c r="U223" s="578"/>
      <c r="V223" s="60"/>
      <c r="W223" s="60"/>
      <c r="X223" s="60"/>
      <c r="Y223"/>
      <c r="Z223"/>
      <c r="AA223"/>
      <c r="AB223"/>
      <c r="AC223"/>
      <c r="AD223"/>
      <c r="AE223"/>
      <c r="AF223"/>
      <c r="AG223"/>
      <c r="AH223"/>
      <c r="AI223"/>
      <c r="AJ223"/>
      <c r="AK223"/>
      <c r="AL223"/>
      <c r="AM223"/>
    </row>
    <row r="224" s="96" customFormat="1" spans="1:39">
      <c r="A224" s="452" t="s">
        <v>35</v>
      </c>
      <c r="B224" s="452">
        <v>305</v>
      </c>
      <c r="C224" s="452">
        <v>2</v>
      </c>
      <c r="D224" s="615">
        <v>3</v>
      </c>
      <c r="E224" s="452">
        <v>0</v>
      </c>
      <c r="F224" s="470">
        <v>2</v>
      </c>
      <c r="G224" s="219">
        <v>1588</v>
      </c>
      <c r="H224" s="219">
        <v>4900</v>
      </c>
      <c r="I224" s="219">
        <v>1</v>
      </c>
      <c r="J224" s="590"/>
      <c r="K224" s="590"/>
      <c r="L224" s="590"/>
      <c r="M224" s="590"/>
      <c r="N224" s="590"/>
      <c r="O224" s="219">
        <v>32</v>
      </c>
      <c r="P224" s="591" t="s">
        <v>1286</v>
      </c>
      <c r="Q224" s="591"/>
      <c r="R224" s="591"/>
      <c r="S224" s="452">
        <v>1</v>
      </c>
      <c r="T224" s="452"/>
      <c r="U224" s="578"/>
      <c r="V224" s="60"/>
      <c r="W224" s="60"/>
      <c r="X224" s="60"/>
      <c r="Y224"/>
      <c r="Z224"/>
      <c r="AA224"/>
      <c r="AB224"/>
      <c r="AC224"/>
      <c r="AD224"/>
      <c r="AE224"/>
      <c r="AF224"/>
      <c r="AG224"/>
      <c r="AH224"/>
      <c r="AI224"/>
      <c r="AJ224"/>
      <c r="AK224"/>
      <c r="AL224"/>
      <c r="AM224"/>
    </row>
    <row r="225" s="96" customFormat="1" spans="1:39">
      <c r="A225" s="452" t="s">
        <v>35</v>
      </c>
      <c r="B225" s="452">
        <v>305</v>
      </c>
      <c r="C225" s="452">
        <v>3</v>
      </c>
      <c r="D225" s="470">
        <v>0</v>
      </c>
      <c r="E225" s="452">
        <v>0</v>
      </c>
      <c r="F225" s="470">
        <v>2</v>
      </c>
      <c r="G225" s="219">
        <v>2888</v>
      </c>
      <c r="H225" s="219">
        <v>4900</v>
      </c>
      <c r="I225" s="219">
        <v>1</v>
      </c>
      <c r="J225" s="590"/>
      <c r="K225" s="590"/>
      <c r="L225" s="590"/>
      <c r="M225" s="590"/>
      <c r="N225" s="590"/>
      <c r="O225" s="219">
        <v>58</v>
      </c>
      <c r="P225" s="591" t="s">
        <v>1286</v>
      </c>
      <c r="Q225" s="591"/>
      <c r="R225" s="591"/>
      <c r="S225" s="452">
        <v>1</v>
      </c>
      <c r="T225" s="452"/>
      <c r="U225" s="578"/>
      <c r="V225" s="60"/>
      <c r="W225" s="60"/>
      <c r="X225" s="60"/>
      <c r="Y225"/>
      <c r="Z225"/>
      <c r="AA225"/>
      <c r="AB225"/>
      <c r="AC225"/>
      <c r="AD225"/>
      <c r="AE225"/>
      <c r="AF225"/>
      <c r="AG225"/>
      <c r="AH225"/>
      <c r="AI225"/>
      <c r="AJ225"/>
      <c r="AK225"/>
      <c r="AL225"/>
      <c r="AM225"/>
    </row>
    <row r="226" s="96" customFormat="1" ht="17.25" spans="1:39">
      <c r="A226" s="452" t="s">
        <v>35</v>
      </c>
      <c r="B226" s="452">
        <v>305</v>
      </c>
      <c r="C226" s="452">
        <v>4</v>
      </c>
      <c r="D226" s="470">
        <v>0</v>
      </c>
      <c r="E226" s="452">
        <v>0</v>
      </c>
      <c r="F226" s="470">
        <v>2</v>
      </c>
      <c r="G226" s="219">
        <v>8888</v>
      </c>
      <c r="H226" s="219">
        <v>14800</v>
      </c>
      <c r="I226" s="219">
        <v>3</v>
      </c>
      <c r="J226" s="590"/>
      <c r="K226" s="590"/>
      <c r="L226" s="590"/>
      <c r="M226" s="590"/>
      <c r="N226" s="590"/>
      <c r="O226" s="219">
        <v>60</v>
      </c>
      <c r="P226" s="591" t="s">
        <v>1287</v>
      </c>
      <c r="Q226" s="591"/>
      <c r="R226" s="591"/>
      <c r="S226" s="452">
        <v>1</v>
      </c>
      <c r="T226" s="452"/>
      <c r="U226" s="578"/>
      <c r="V226" s="60"/>
      <c r="W226" s="60"/>
      <c r="X226" s="60"/>
      <c r="Y226" s="98"/>
      <c r="Z226" s="55"/>
      <c r="AA226" s="55"/>
      <c r="AB226" s="55"/>
      <c r="AC226" s="55"/>
      <c r="AD226" s="55"/>
      <c r="AE226" s="626"/>
      <c r="AF226" s="626"/>
      <c r="AG226" s="55"/>
      <c r="AH226" s="626"/>
      <c r="AI226" s="626"/>
      <c r="AJ226" s="55"/>
      <c r="AK226" s="626"/>
      <c r="AL226" s="626"/>
      <c r="AM226"/>
    </row>
    <row r="227" s="96" customFormat="1" ht="17.25" spans="1:39">
      <c r="A227" s="452" t="s">
        <v>36</v>
      </c>
      <c r="B227" s="452">
        <v>306</v>
      </c>
      <c r="C227" s="452">
        <v>1</v>
      </c>
      <c r="D227" s="470">
        <v>0</v>
      </c>
      <c r="E227" s="452">
        <v>0</v>
      </c>
      <c r="F227" s="470">
        <v>2</v>
      </c>
      <c r="G227" s="219">
        <v>888</v>
      </c>
      <c r="H227" s="219">
        <v>1500</v>
      </c>
      <c r="I227" s="219">
        <v>1</v>
      </c>
      <c r="J227" s="590"/>
      <c r="K227" s="590"/>
      <c r="L227" s="590"/>
      <c r="M227" s="590"/>
      <c r="N227" s="590"/>
      <c r="O227" s="219">
        <v>59</v>
      </c>
      <c r="P227" s="591" t="s">
        <v>1261</v>
      </c>
      <c r="Q227" s="591"/>
      <c r="R227" s="591"/>
      <c r="S227" s="452">
        <v>1</v>
      </c>
      <c r="T227" s="452"/>
      <c r="U227" s="578"/>
      <c r="V227" s="60"/>
      <c r="W227" s="60"/>
      <c r="X227" s="60"/>
      <c r="Y227"/>
      <c r="Z227" s="55"/>
      <c r="AA227" s="55"/>
      <c r="AB227" s="55"/>
      <c r="AC227" s="627"/>
      <c r="AD227" s="55"/>
      <c r="AE227" s="55"/>
      <c r="AF227" s="55"/>
      <c r="AG227" s="55"/>
      <c r="AH227" s="55"/>
      <c r="AI227" s="55"/>
      <c r="AJ227" s="55"/>
      <c r="AK227" s="631"/>
      <c r="AL227" s="631"/>
      <c r="AM227"/>
    </row>
    <row r="228" s="96" customFormat="1" spans="1:39">
      <c r="A228" s="452" t="s">
        <v>36</v>
      </c>
      <c r="B228" s="452">
        <v>306</v>
      </c>
      <c r="C228" s="452">
        <v>2</v>
      </c>
      <c r="D228" s="615">
        <v>3</v>
      </c>
      <c r="E228" s="452">
        <v>0</v>
      </c>
      <c r="F228" s="470">
        <v>2</v>
      </c>
      <c r="G228" s="219">
        <v>1588</v>
      </c>
      <c r="H228" s="219">
        <v>5000</v>
      </c>
      <c r="I228" s="219">
        <v>1</v>
      </c>
      <c r="J228" s="590"/>
      <c r="K228" s="590"/>
      <c r="L228" s="590"/>
      <c r="M228" s="590"/>
      <c r="N228" s="590"/>
      <c r="O228" s="219">
        <v>31</v>
      </c>
      <c r="P228" s="591" t="s">
        <v>1262</v>
      </c>
      <c r="Q228" s="591"/>
      <c r="R228" s="591"/>
      <c r="S228" s="452">
        <v>1</v>
      </c>
      <c r="T228" s="452"/>
      <c r="U228" s="578"/>
      <c r="V228" s="60"/>
      <c r="W228" s="60"/>
      <c r="X228" s="60"/>
      <c r="Y228"/>
      <c r="Z228" s="628"/>
      <c r="AA228" s="55"/>
      <c r="AB228" s="55"/>
      <c r="AC228" s="627"/>
      <c r="AD228" s="55"/>
      <c r="AE228" s="55"/>
      <c r="AF228" s="55"/>
      <c r="AG228" s="55"/>
      <c r="AH228" s="55"/>
      <c r="AI228" s="55"/>
      <c r="AJ228" s="55"/>
      <c r="AK228" s="631"/>
      <c r="AL228" s="631"/>
      <c r="AM228"/>
    </row>
    <row r="229" s="96" customFormat="1" spans="1:39">
      <c r="A229" s="452" t="s">
        <v>36</v>
      </c>
      <c r="B229" s="452">
        <v>306</v>
      </c>
      <c r="C229" s="452">
        <v>3</v>
      </c>
      <c r="D229" s="470">
        <v>0</v>
      </c>
      <c r="E229" s="452">
        <v>0</v>
      </c>
      <c r="F229" s="470">
        <v>2</v>
      </c>
      <c r="G229" s="219">
        <v>2888</v>
      </c>
      <c r="H229" s="219">
        <v>5000</v>
      </c>
      <c r="I229" s="219">
        <v>1</v>
      </c>
      <c r="J229" s="590"/>
      <c r="K229" s="590"/>
      <c r="L229" s="590"/>
      <c r="M229" s="590"/>
      <c r="N229" s="590"/>
      <c r="O229" s="219">
        <v>57</v>
      </c>
      <c r="P229" s="591" t="s">
        <v>1262</v>
      </c>
      <c r="Q229" s="591"/>
      <c r="R229" s="591"/>
      <c r="S229" s="452">
        <v>1</v>
      </c>
      <c r="T229" s="452"/>
      <c r="U229" s="578"/>
      <c r="V229" s="60"/>
      <c r="W229" s="60"/>
      <c r="X229" s="60"/>
      <c r="Y229"/>
      <c r="Z229" s="55"/>
      <c r="AA229" s="55"/>
      <c r="AB229" s="55"/>
      <c r="AC229" s="627"/>
      <c r="AD229" s="55"/>
      <c r="AE229" s="55"/>
      <c r="AF229" s="55"/>
      <c r="AG229" s="55"/>
      <c r="AH229" s="55"/>
      <c r="AI229" s="55"/>
      <c r="AJ229" s="55"/>
      <c r="AK229" s="631"/>
      <c r="AL229" s="631"/>
      <c r="AM229"/>
    </row>
    <row r="230" s="96" customFormat="1" spans="1:39">
      <c r="A230" s="452" t="s">
        <v>36</v>
      </c>
      <c r="B230" s="452">
        <v>306</v>
      </c>
      <c r="C230" s="452">
        <v>4</v>
      </c>
      <c r="D230" s="470">
        <v>0</v>
      </c>
      <c r="E230" s="452">
        <v>0</v>
      </c>
      <c r="F230" s="470">
        <v>2</v>
      </c>
      <c r="G230" s="219">
        <v>8888</v>
      </c>
      <c r="H230" s="219">
        <v>15000</v>
      </c>
      <c r="I230" s="219">
        <v>3</v>
      </c>
      <c r="J230" s="590"/>
      <c r="K230" s="590"/>
      <c r="L230" s="590"/>
      <c r="M230" s="590"/>
      <c r="N230" s="590"/>
      <c r="O230" s="219">
        <v>59</v>
      </c>
      <c r="P230" s="591" t="s">
        <v>1263</v>
      </c>
      <c r="Q230" s="591"/>
      <c r="R230" s="591"/>
      <c r="S230" s="452">
        <v>1</v>
      </c>
      <c r="T230" s="452"/>
      <c r="U230" s="578"/>
      <c r="V230" s="60"/>
      <c r="W230" s="60"/>
      <c r="X230" s="60"/>
      <c r="Y230"/>
      <c r="Z230" s="55"/>
      <c r="AA230" s="55"/>
      <c r="AB230" s="55"/>
      <c r="AC230" s="627"/>
      <c r="AD230" s="55"/>
      <c r="AE230" s="55"/>
      <c r="AF230" s="55"/>
      <c r="AG230" s="55"/>
      <c r="AH230" s="55"/>
      <c r="AI230" s="55"/>
      <c r="AJ230" s="55"/>
      <c r="AK230" s="631"/>
      <c r="AL230" s="631"/>
      <c r="AM230"/>
    </row>
    <row r="231" s="96" customFormat="1" ht="17.25" spans="1:39">
      <c r="A231" s="452" t="s">
        <v>37</v>
      </c>
      <c r="B231" s="452">
        <v>307</v>
      </c>
      <c r="C231" s="452">
        <v>1</v>
      </c>
      <c r="D231" s="470">
        <v>0</v>
      </c>
      <c r="E231" s="452">
        <v>0</v>
      </c>
      <c r="F231" s="470">
        <v>2</v>
      </c>
      <c r="G231" s="219">
        <v>888</v>
      </c>
      <c r="H231" s="219">
        <v>1500</v>
      </c>
      <c r="I231" s="219">
        <v>1</v>
      </c>
      <c r="J231" s="590"/>
      <c r="K231" s="590"/>
      <c r="L231" s="590"/>
      <c r="M231" s="590"/>
      <c r="N231" s="590"/>
      <c r="O231" s="219">
        <v>59</v>
      </c>
      <c r="P231" s="591" t="s">
        <v>1231</v>
      </c>
      <c r="Q231" s="591"/>
      <c r="R231" s="591"/>
      <c r="S231" s="452">
        <v>1</v>
      </c>
      <c r="T231" s="452"/>
      <c r="U231" s="578"/>
      <c r="V231" s="60"/>
      <c r="W231" s="60"/>
      <c r="X231" s="60"/>
      <c r="Y231"/>
      <c r="Z231" s="55"/>
      <c r="AA231" s="55"/>
      <c r="AB231" s="55"/>
      <c r="AC231" s="627"/>
      <c r="AD231" s="55"/>
      <c r="AE231" s="55"/>
      <c r="AF231" s="55"/>
      <c r="AG231" s="55"/>
      <c r="AH231" s="55"/>
      <c r="AI231" s="55"/>
      <c r="AJ231" s="55"/>
      <c r="AK231" s="631"/>
      <c r="AL231" s="631"/>
      <c r="AM231" s="626"/>
    </row>
    <row r="232" s="96" customFormat="1" spans="1:39">
      <c r="A232" s="452" t="s">
        <v>37</v>
      </c>
      <c r="B232" s="452">
        <v>307</v>
      </c>
      <c r="C232" s="452">
        <v>2</v>
      </c>
      <c r="D232" s="615">
        <v>3</v>
      </c>
      <c r="E232" s="452">
        <v>0</v>
      </c>
      <c r="F232" s="470">
        <v>2</v>
      </c>
      <c r="G232" s="219">
        <v>1588</v>
      </c>
      <c r="H232" s="219">
        <v>5000</v>
      </c>
      <c r="I232" s="219">
        <v>1</v>
      </c>
      <c r="J232" s="590"/>
      <c r="K232" s="590"/>
      <c r="L232" s="590"/>
      <c r="M232" s="590"/>
      <c r="N232" s="590"/>
      <c r="O232" s="219">
        <v>31</v>
      </c>
      <c r="P232" s="591" t="s">
        <v>1232</v>
      </c>
      <c r="Q232" s="591"/>
      <c r="R232" s="591"/>
      <c r="S232" s="452">
        <v>1</v>
      </c>
      <c r="T232" s="452"/>
      <c r="U232" s="578"/>
      <c r="V232" s="60"/>
      <c r="W232" s="60"/>
      <c r="X232" s="60"/>
      <c r="Y232"/>
      <c r="Z232" s="628"/>
      <c r="AA232" s="55"/>
      <c r="AB232" s="55"/>
      <c r="AC232" s="627"/>
      <c r="AD232" s="55"/>
      <c r="AE232" s="55"/>
      <c r="AF232" s="55"/>
      <c r="AG232" s="55"/>
      <c r="AH232" s="55"/>
      <c r="AI232" s="55"/>
      <c r="AJ232" s="55"/>
      <c r="AK232" s="631"/>
      <c r="AL232" s="631"/>
      <c r="AM232" s="55"/>
    </row>
    <row r="233" s="96" customFormat="1" spans="1:39">
      <c r="A233" s="452" t="s">
        <v>37</v>
      </c>
      <c r="B233" s="452">
        <v>307</v>
      </c>
      <c r="C233" s="452">
        <v>3</v>
      </c>
      <c r="D233" s="470">
        <v>0</v>
      </c>
      <c r="E233" s="452">
        <v>0</v>
      </c>
      <c r="F233" s="470">
        <v>2</v>
      </c>
      <c r="G233" s="219">
        <v>2888</v>
      </c>
      <c r="H233" s="219">
        <v>5000</v>
      </c>
      <c r="I233" s="219">
        <v>1</v>
      </c>
      <c r="J233" s="590"/>
      <c r="K233" s="590"/>
      <c r="L233" s="590"/>
      <c r="M233" s="590"/>
      <c r="N233" s="590"/>
      <c r="O233" s="219">
        <v>57</v>
      </c>
      <c r="P233" s="591" t="s">
        <v>1232</v>
      </c>
      <c r="Q233" s="591"/>
      <c r="R233" s="591"/>
      <c r="S233" s="452">
        <v>1</v>
      </c>
      <c r="T233" s="452"/>
      <c r="U233" s="578"/>
      <c r="V233" s="60"/>
      <c r="W233" s="60"/>
      <c r="X233" s="60"/>
      <c r="Y233"/>
      <c r="Z233" s="55"/>
      <c r="AA233" s="55"/>
      <c r="AB233" s="55"/>
      <c r="AC233" s="627"/>
      <c r="AD233" s="55"/>
      <c r="AE233" s="55"/>
      <c r="AF233" s="55"/>
      <c r="AG233" s="55"/>
      <c r="AH233" s="55"/>
      <c r="AI233" s="55"/>
      <c r="AJ233" s="55"/>
      <c r="AK233" s="631"/>
      <c r="AL233" s="631"/>
      <c r="AM233" s="55"/>
    </row>
    <row r="234" s="96" customFormat="1" ht="17.25" spans="1:40">
      <c r="A234" s="452" t="s">
        <v>37</v>
      </c>
      <c r="B234" s="452">
        <v>307</v>
      </c>
      <c r="C234" s="452">
        <v>4</v>
      </c>
      <c r="D234" s="470">
        <v>0</v>
      </c>
      <c r="E234" s="452">
        <v>0</v>
      </c>
      <c r="F234" s="470">
        <v>2</v>
      </c>
      <c r="G234" s="219">
        <v>8888</v>
      </c>
      <c r="H234" s="219">
        <v>15000</v>
      </c>
      <c r="I234" s="219">
        <v>3</v>
      </c>
      <c r="J234" s="590"/>
      <c r="K234" s="590"/>
      <c r="L234" s="590"/>
      <c r="M234" s="590"/>
      <c r="N234" s="590"/>
      <c r="O234" s="219">
        <v>59</v>
      </c>
      <c r="P234" s="591" t="s">
        <v>1234</v>
      </c>
      <c r="Q234" s="591"/>
      <c r="R234" s="591"/>
      <c r="S234" s="452">
        <v>1</v>
      </c>
      <c r="T234" s="452"/>
      <c r="U234" s="578"/>
      <c r="V234" s="60"/>
      <c r="W234" s="60"/>
      <c r="X234" s="281"/>
      <c r="Y234"/>
      <c r="Z234" s="55"/>
      <c r="AA234" s="55"/>
      <c r="AB234" s="55"/>
      <c r="AC234" s="627"/>
      <c r="AD234" s="55"/>
      <c r="AE234" s="55"/>
      <c r="AF234" s="55"/>
      <c r="AG234" s="55"/>
      <c r="AH234" s="55"/>
      <c r="AI234" s="55"/>
      <c r="AJ234" s="55"/>
      <c r="AK234" s="631"/>
      <c r="AL234" s="631"/>
      <c r="AM234" s="55"/>
      <c r="AN234" s="295"/>
    </row>
    <row r="235" s="96" customFormat="1" spans="1:40">
      <c r="A235" s="452" t="s">
        <v>38</v>
      </c>
      <c r="B235" s="452">
        <v>308</v>
      </c>
      <c r="C235" s="452">
        <v>1</v>
      </c>
      <c r="D235" s="470">
        <v>0</v>
      </c>
      <c r="E235" s="452">
        <v>0</v>
      </c>
      <c r="F235" s="470">
        <v>2</v>
      </c>
      <c r="G235" s="219">
        <v>888</v>
      </c>
      <c r="H235" s="219">
        <v>1500</v>
      </c>
      <c r="I235" s="219">
        <v>1</v>
      </c>
      <c r="J235" s="590"/>
      <c r="K235" s="590"/>
      <c r="L235" s="590"/>
      <c r="M235" s="590"/>
      <c r="N235" s="590"/>
      <c r="O235" s="219">
        <v>59</v>
      </c>
      <c r="P235" s="591" t="s">
        <v>1156</v>
      </c>
      <c r="Q235" s="591"/>
      <c r="R235" s="591"/>
      <c r="S235" s="452">
        <v>1</v>
      </c>
      <c r="T235" s="452"/>
      <c r="U235" s="578"/>
      <c r="V235" s="60"/>
      <c r="W235" s="60"/>
      <c r="X235"/>
      <c r="Y235"/>
      <c r="Z235" s="55"/>
      <c r="AA235" s="55"/>
      <c r="AB235" s="55"/>
      <c r="AC235" s="627"/>
      <c r="AD235" s="55"/>
      <c r="AE235" s="55"/>
      <c r="AF235" s="55"/>
      <c r="AG235" s="55"/>
      <c r="AH235" s="55"/>
      <c r="AI235" s="55"/>
      <c r="AJ235" s="55"/>
      <c r="AK235" s="631"/>
      <c r="AL235" s="631"/>
      <c r="AM235" s="55"/>
      <c r="AN235"/>
    </row>
    <row r="236" s="96" customFormat="1" spans="1:40">
      <c r="A236" s="452" t="s">
        <v>38</v>
      </c>
      <c r="B236" s="452">
        <v>308</v>
      </c>
      <c r="C236" s="452">
        <v>2</v>
      </c>
      <c r="D236" s="615">
        <v>4</v>
      </c>
      <c r="E236" s="452">
        <v>0</v>
      </c>
      <c r="F236" s="470">
        <v>2</v>
      </c>
      <c r="G236" s="219">
        <v>1588</v>
      </c>
      <c r="H236" s="219">
        <v>5000</v>
      </c>
      <c r="I236" s="219">
        <v>1</v>
      </c>
      <c r="J236" s="590"/>
      <c r="K236" s="590"/>
      <c r="L236" s="590"/>
      <c r="M236" s="590"/>
      <c r="N236" s="590"/>
      <c r="O236" s="219">
        <v>31</v>
      </c>
      <c r="P236" s="591" t="s">
        <v>1157</v>
      </c>
      <c r="Q236" s="591"/>
      <c r="R236" s="591"/>
      <c r="S236" s="452">
        <v>1</v>
      </c>
      <c r="T236" s="452"/>
      <c r="U236" s="578"/>
      <c r="V236" s="60"/>
      <c r="W236" s="60"/>
      <c r="X236"/>
      <c r="Y236"/>
      <c r="Z236" s="628"/>
      <c r="AA236" s="55"/>
      <c r="AB236" s="55"/>
      <c r="AC236" s="627"/>
      <c r="AD236" s="55"/>
      <c r="AE236" s="55"/>
      <c r="AF236" s="55"/>
      <c r="AG236" s="55"/>
      <c r="AH236" s="55"/>
      <c r="AI236" s="55"/>
      <c r="AJ236" s="55"/>
      <c r="AK236" s="631"/>
      <c r="AL236" s="631"/>
      <c r="AM236" s="55"/>
      <c r="AN236"/>
    </row>
    <row r="237" s="96" customFormat="1" spans="1:40">
      <c r="A237" s="452" t="s">
        <v>38</v>
      </c>
      <c r="B237" s="452">
        <v>308</v>
      </c>
      <c r="C237" s="452">
        <v>3</v>
      </c>
      <c r="D237" s="470">
        <v>0</v>
      </c>
      <c r="E237" s="452">
        <v>0</v>
      </c>
      <c r="F237" s="470">
        <v>2</v>
      </c>
      <c r="G237" s="219">
        <v>2888</v>
      </c>
      <c r="H237" s="219">
        <v>5000</v>
      </c>
      <c r="I237" s="219">
        <v>1</v>
      </c>
      <c r="J237" s="590"/>
      <c r="K237" s="590"/>
      <c r="L237" s="590"/>
      <c r="M237" s="590"/>
      <c r="N237" s="590"/>
      <c r="O237" s="219">
        <v>57</v>
      </c>
      <c r="P237" s="591" t="s">
        <v>1157</v>
      </c>
      <c r="Q237" s="591"/>
      <c r="R237" s="591"/>
      <c r="S237" s="452">
        <v>1</v>
      </c>
      <c r="T237" s="452"/>
      <c r="U237" s="578"/>
      <c r="V237" s="60"/>
      <c r="W237" s="60"/>
      <c r="X237"/>
      <c r="Y237"/>
      <c r="Z237" s="55"/>
      <c r="AA237" s="55"/>
      <c r="AB237" s="55"/>
      <c r="AC237" s="627"/>
      <c r="AD237" s="55"/>
      <c r="AE237" s="55"/>
      <c r="AF237" s="55"/>
      <c r="AG237" s="55"/>
      <c r="AH237" s="55"/>
      <c r="AI237" s="55"/>
      <c r="AJ237" s="55"/>
      <c r="AK237" s="631"/>
      <c r="AL237" s="631"/>
      <c r="AM237" s="55"/>
      <c r="AN237"/>
    </row>
    <row r="238" s="295" customFormat="1" ht="17.25" spans="1:40">
      <c r="A238" s="371" t="s">
        <v>38</v>
      </c>
      <c r="B238" s="371">
        <v>308</v>
      </c>
      <c r="C238" s="371">
        <v>4</v>
      </c>
      <c r="D238" s="586">
        <v>0</v>
      </c>
      <c r="E238" s="371">
        <v>0</v>
      </c>
      <c r="F238" s="586">
        <v>2</v>
      </c>
      <c r="G238" s="436">
        <v>8888</v>
      </c>
      <c r="H238" s="436">
        <v>15000</v>
      </c>
      <c r="I238" s="436">
        <v>5</v>
      </c>
      <c r="J238" s="592"/>
      <c r="K238" s="592"/>
      <c r="L238" s="592"/>
      <c r="M238" s="592"/>
      <c r="N238" s="592"/>
      <c r="O238" s="436">
        <v>59</v>
      </c>
      <c r="P238" s="593" t="s">
        <v>1179</v>
      </c>
      <c r="Q238" s="593"/>
      <c r="R238" s="593"/>
      <c r="S238" s="371">
        <v>1</v>
      </c>
      <c r="T238" s="371"/>
      <c r="U238" s="598"/>
      <c r="V238" s="281"/>
      <c r="W238" s="281"/>
      <c r="X238"/>
      <c r="Y238"/>
      <c r="Z238" s="55"/>
      <c r="AA238" s="55"/>
      <c r="AB238" s="55"/>
      <c r="AC238" s="627"/>
      <c r="AD238" s="55"/>
      <c r="AE238" s="55"/>
      <c r="AF238" s="55"/>
      <c r="AG238" s="55"/>
      <c r="AH238" s="55"/>
      <c r="AI238" s="55"/>
      <c r="AJ238" s="55"/>
      <c r="AK238" s="631"/>
      <c r="AL238" s="631"/>
      <c r="AM238" s="55"/>
      <c r="AN238"/>
    </row>
    <row r="239" spans="1:39">
      <c r="A239" s="219" t="s">
        <v>334</v>
      </c>
      <c r="B239" s="219">
        <v>273</v>
      </c>
      <c r="C239" s="219">
        <v>1</v>
      </c>
      <c r="D239" s="219">
        <v>0</v>
      </c>
      <c r="E239" s="219">
        <v>0</v>
      </c>
      <c r="F239" s="219">
        <v>2</v>
      </c>
      <c r="G239" s="219">
        <v>888</v>
      </c>
      <c r="H239" s="219">
        <v>2000</v>
      </c>
      <c r="I239" s="219">
        <v>1</v>
      </c>
      <c r="J239" s="219"/>
      <c r="K239" s="219"/>
      <c r="L239" s="219"/>
      <c r="M239" s="219"/>
      <c r="N239" s="219"/>
      <c r="O239" s="219">
        <v>44</v>
      </c>
      <c r="P239" s="219" t="s">
        <v>1292</v>
      </c>
      <c r="Q239" s="219"/>
      <c r="R239" s="219"/>
      <c r="S239" s="219">
        <v>1</v>
      </c>
      <c r="T239" s="219"/>
      <c r="U239" s="219"/>
      <c r="Z239" s="55"/>
      <c r="AA239" s="55"/>
      <c r="AB239" s="55"/>
      <c r="AC239" s="627"/>
      <c r="AD239" s="55"/>
      <c r="AE239" s="55"/>
      <c r="AF239" s="55"/>
      <c r="AG239" s="55"/>
      <c r="AH239" s="55"/>
      <c r="AI239" s="55"/>
      <c r="AJ239" s="55"/>
      <c r="AK239" s="631"/>
      <c r="AL239" s="631"/>
      <c r="AM239" s="55"/>
    </row>
    <row r="240" spans="1:39">
      <c r="A240" s="219" t="s">
        <v>334</v>
      </c>
      <c r="B240" s="219">
        <v>273</v>
      </c>
      <c r="C240" s="219">
        <v>2</v>
      </c>
      <c r="D240" s="219">
        <v>3</v>
      </c>
      <c r="E240" s="219">
        <v>0</v>
      </c>
      <c r="F240" s="219">
        <v>2</v>
      </c>
      <c r="G240" s="219">
        <v>1588</v>
      </c>
      <c r="H240" s="219">
        <v>7000</v>
      </c>
      <c r="I240" s="219">
        <v>1</v>
      </c>
      <c r="J240" s="219"/>
      <c r="K240" s="219"/>
      <c r="L240" s="219"/>
      <c r="M240" s="219"/>
      <c r="N240" s="219"/>
      <c r="O240" s="219">
        <v>22</v>
      </c>
      <c r="P240" s="219" t="s">
        <v>1293</v>
      </c>
      <c r="Q240" s="219"/>
      <c r="R240" s="219"/>
      <c r="S240" s="219">
        <v>1</v>
      </c>
      <c r="T240" s="219"/>
      <c r="U240" s="219"/>
      <c r="Z240" s="628"/>
      <c r="AA240" s="55"/>
      <c r="AB240" s="55"/>
      <c r="AC240" s="627"/>
      <c r="AD240" s="55"/>
      <c r="AE240" s="55"/>
      <c r="AF240" s="55"/>
      <c r="AG240" s="55"/>
      <c r="AH240" s="55"/>
      <c r="AI240" s="55"/>
      <c r="AJ240" s="55"/>
      <c r="AK240" s="631"/>
      <c r="AL240" s="631"/>
      <c r="AM240" s="55"/>
    </row>
    <row r="241" spans="1:39">
      <c r="A241" s="219" t="s">
        <v>334</v>
      </c>
      <c r="B241" s="219">
        <v>273</v>
      </c>
      <c r="C241" s="219">
        <v>3</v>
      </c>
      <c r="D241" s="219">
        <v>0</v>
      </c>
      <c r="E241" s="219">
        <v>0</v>
      </c>
      <c r="F241" s="219">
        <v>2</v>
      </c>
      <c r="G241" s="219">
        <v>2888</v>
      </c>
      <c r="H241" s="219">
        <v>7000</v>
      </c>
      <c r="I241" s="219">
        <v>1</v>
      </c>
      <c r="J241" s="219"/>
      <c r="K241" s="219"/>
      <c r="L241" s="219"/>
      <c r="M241" s="219"/>
      <c r="N241" s="219"/>
      <c r="O241" s="219">
        <v>41</v>
      </c>
      <c r="P241" s="219" t="s">
        <v>1293</v>
      </c>
      <c r="Q241" s="219"/>
      <c r="R241" s="219"/>
      <c r="S241" s="219">
        <v>1</v>
      </c>
      <c r="T241" s="219"/>
      <c r="U241" s="219"/>
      <c r="Z241" s="55"/>
      <c r="AA241" s="55"/>
      <c r="AB241" s="55"/>
      <c r="AC241" s="627"/>
      <c r="AD241" s="55"/>
      <c r="AE241" s="55"/>
      <c r="AF241" s="55"/>
      <c r="AG241" s="55"/>
      <c r="AH241" s="55"/>
      <c r="AI241" s="55"/>
      <c r="AJ241" s="55"/>
      <c r="AK241" s="631"/>
      <c r="AL241" s="631"/>
      <c r="AM241" s="55"/>
    </row>
    <row r="242" spans="1:39">
      <c r="A242" s="219" t="s">
        <v>334</v>
      </c>
      <c r="B242" s="219">
        <v>273</v>
      </c>
      <c r="C242" s="219">
        <v>4</v>
      </c>
      <c r="D242" s="219">
        <v>0</v>
      </c>
      <c r="E242" s="219">
        <v>0</v>
      </c>
      <c r="F242" s="219">
        <v>2</v>
      </c>
      <c r="G242" s="219">
        <v>8888</v>
      </c>
      <c r="H242" s="219">
        <v>20000</v>
      </c>
      <c r="I242" s="219">
        <v>3</v>
      </c>
      <c r="J242" s="219"/>
      <c r="K242" s="219"/>
      <c r="L242" s="219"/>
      <c r="M242" s="219"/>
      <c r="N242" s="219"/>
      <c r="O242" s="219">
        <v>44</v>
      </c>
      <c r="P242" s="219" t="s">
        <v>1294</v>
      </c>
      <c r="Q242" s="219"/>
      <c r="R242" s="219"/>
      <c r="S242" s="219">
        <v>1</v>
      </c>
      <c r="T242" s="219"/>
      <c r="U242" s="219"/>
      <c r="Z242" s="55"/>
      <c r="AA242" s="55"/>
      <c r="AB242" s="55"/>
      <c r="AC242" s="627"/>
      <c r="AD242" s="55"/>
      <c r="AE242" s="55"/>
      <c r="AF242" s="55"/>
      <c r="AG242" s="55"/>
      <c r="AH242" s="55"/>
      <c r="AI242" s="55"/>
      <c r="AJ242" s="55"/>
      <c r="AK242" s="631"/>
      <c r="AL242" s="631"/>
      <c r="AM242" s="55"/>
    </row>
    <row r="243" spans="1:39">
      <c r="A243" s="219" t="s">
        <v>334</v>
      </c>
      <c r="B243" s="219">
        <v>274</v>
      </c>
      <c r="C243" s="219">
        <v>1</v>
      </c>
      <c r="D243" s="219">
        <v>0</v>
      </c>
      <c r="E243" s="219">
        <v>0</v>
      </c>
      <c r="F243" s="219">
        <v>2</v>
      </c>
      <c r="G243" s="219">
        <v>888</v>
      </c>
      <c r="H243" s="219">
        <v>1500</v>
      </c>
      <c r="I243" s="219">
        <v>1</v>
      </c>
      <c r="J243" s="219"/>
      <c r="K243" s="219"/>
      <c r="L243" s="219"/>
      <c r="M243" s="219"/>
      <c r="N243" s="219"/>
      <c r="O243" s="219">
        <v>59</v>
      </c>
      <c r="P243" s="219" t="s">
        <v>1171</v>
      </c>
      <c r="Q243" s="219"/>
      <c r="R243" s="219"/>
      <c r="S243" s="219">
        <v>1</v>
      </c>
      <c r="T243" s="219"/>
      <c r="U243" s="219"/>
      <c r="Z243" s="55"/>
      <c r="AA243" s="55"/>
      <c r="AB243" s="55"/>
      <c r="AC243" s="627"/>
      <c r="AD243" s="55"/>
      <c r="AE243" s="55"/>
      <c r="AF243" s="55"/>
      <c r="AG243" s="55"/>
      <c r="AH243" s="55"/>
      <c r="AI243" s="55"/>
      <c r="AJ243" s="55"/>
      <c r="AK243" s="631"/>
      <c r="AL243" s="631"/>
      <c r="AM243" s="55"/>
    </row>
    <row r="244" spans="1:39">
      <c r="A244" s="219" t="s">
        <v>334</v>
      </c>
      <c r="B244" s="219">
        <v>274</v>
      </c>
      <c r="C244" s="219">
        <v>2</v>
      </c>
      <c r="D244" s="219">
        <v>3</v>
      </c>
      <c r="E244" s="219">
        <v>0</v>
      </c>
      <c r="F244" s="219">
        <v>2</v>
      </c>
      <c r="G244" s="219">
        <v>1588</v>
      </c>
      <c r="H244" s="219">
        <v>5000</v>
      </c>
      <c r="I244" s="219">
        <v>1</v>
      </c>
      <c r="J244" s="219"/>
      <c r="K244" s="219"/>
      <c r="L244" s="219"/>
      <c r="M244" s="219"/>
      <c r="N244" s="219"/>
      <c r="O244" s="219">
        <v>31</v>
      </c>
      <c r="P244" s="219" t="s">
        <v>1172</v>
      </c>
      <c r="Q244" s="219"/>
      <c r="R244" s="219"/>
      <c r="S244" s="219">
        <v>1</v>
      </c>
      <c r="T244" s="219"/>
      <c r="U244" s="219"/>
      <c r="Z244" s="628"/>
      <c r="AA244" s="55"/>
      <c r="AB244" s="55"/>
      <c r="AC244" s="627"/>
      <c r="AD244" s="55"/>
      <c r="AE244" s="55"/>
      <c r="AF244" s="55"/>
      <c r="AG244" s="55"/>
      <c r="AH244" s="55"/>
      <c r="AI244" s="55"/>
      <c r="AJ244" s="55"/>
      <c r="AK244" s="631"/>
      <c r="AL244" s="631"/>
      <c r="AM244" s="55"/>
    </row>
    <row r="245" spans="1:39">
      <c r="A245" s="219" t="s">
        <v>334</v>
      </c>
      <c r="B245" s="219">
        <v>274</v>
      </c>
      <c r="C245" s="219">
        <v>3</v>
      </c>
      <c r="D245" s="219">
        <v>0</v>
      </c>
      <c r="E245" s="219">
        <v>0</v>
      </c>
      <c r="F245" s="219">
        <v>2</v>
      </c>
      <c r="G245" s="219">
        <v>2888</v>
      </c>
      <c r="H245" s="219">
        <v>5500</v>
      </c>
      <c r="I245" s="219">
        <v>1</v>
      </c>
      <c r="J245" s="219"/>
      <c r="K245" s="219"/>
      <c r="L245" s="219"/>
      <c r="M245" s="219"/>
      <c r="N245" s="219"/>
      <c r="O245" s="219">
        <v>52</v>
      </c>
      <c r="P245" s="219" t="s">
        <v>1173</v>
      </c>
      <c r="Q245" s="219"/>
      <c r="R245" s="219"/>
      <c r="S245" s="219">
        <v>1</v>
      </c>
      <c r="T245" s="219"/>
      <c r="U245" s="219"/>
      <c r="Z245" s="55"/>
      <c r="AA245" s="55"/>
      <c r="AB245" s="55"/>
      <c r="AC245" s="627"/>
      <c r="AD245" s="55"/>
      <c r="AE245" s="55"/>
      <c r="AF245" s="55"/>
      <c r="AG245" s="55"/>
      <c r="AH245" s="55"/>
      <c r="AI245" s="55"/>
      <c r="AJ245" s="55"/>
      <c r="AK245" s="631"/>
      <c r="AL245" s="631"/>
      <c r="AM245" s="55"/>
    </row>
    <row r="246" ht="17.25" spans="1:40">
      <c r="A246" s="219" t="s">
        <v>334</v>
      </c>
      <c r="B246" s="219">
        <v>274</v>
      </c>
      <c r="C246" s="219">
        <v>4</v>
      </c>
      <c r="D246" s="219">
        <v>0</v>
      </c>
      <c r="E246" s="219">
        <v>0</v>
      </c>
      <c r="F246" s="219">
        <v>2</v>
      </c>
      <c r="G246" s="219">
        <v>8888</v>
      </c>
      <c r="H246" s="219">
        <v>15500</v>
      </c>
      <c r="I246" s="219">
        <v>3</v>
      </c>
      <c r="J246" s="219"/>
      <c r="K246" s="219"/>
      <c r="L246" s="219"/>
      <c r="M246" s="219"/>
      <c r="N246" s="219"/>
      <c r="O246" s="219">
        <v>57</v>
      </c>
      <c r="P246" s="219" t="s">
        <v>1174</v>
      </c>
      <c r="Q246" s="219"/>
      <c r="R246" s="219"/>
      <c r="S246" s="219">
        <v>1</v>
      </c>
      <c r="T246" s="219"/>
      <c r="U246" s="219"/>
      <c r="X246" s="98"/>
      <c r="Y246" s="98"/>
      <c r="Z246" s="629"/>
      <c r="AA246" s="629"/>
      <c r="AB246" s="629"/>
      <c r="AC246" s="630"/>
      <c r="AD246" s="629"/>
      <c r="AE246" s="629"/>
      <c r="AF246" s="629"/>
      <c r="AG246" s="629"/>
      <c r="AH246" s="629"/>
      <c r="AI246" s="629"/>
      <c r="AJ246" s="629"/>
      <c r="AK246" s="632"/>
      <c r="AL246" s="632"/>
      <c r="AM246" s="55"/>
      <c r="AN246" s="626"/>
    </row>
    <row r="247" ht="17.25" spans="1:40">
      <c r="A247" s="219" t="s">
        <v>334</v>
      </c>
      <c r="B247" s="219">
        <v>275</v>
      </c>
      <c r="C247" s="219">
        <v>1</v>
      </c>
      <c r="D247" s="219">
        <v>0</v>
      </c>
      <c r="E247" s="219">
        <v>0</v>
      </c>
      <c r="F247" s="219">
        <v>2</v>
      </c>
      <c r="G247" s="219">
        <v>888</v>
      </c>
      <c r="H247" s="219">
        <v>2000</v>
      </c>
      <c r="I247" s="219">
        <v>1</v>
      </c>
      <c r="J247" s="219"/>
      <c r="K247" s="219"/>
      <c r="L247" s="219"/>
      <c r="M247" s="219"/>
      <c r="N247" s="219"/>
      <c r="O247" s="219">
        <v>44</v>
      </c>
      <c r="P247" s="219" t="s">
        <v>1295</v>
      </c>
      <c r="Q247" s="219"/>
      <c r="R247" s="219"/>
      <c r="S247" s="219">
        <v>1</v>
      </c>
      <c r="T247" s="219"/>
      <c r="U247" s="219"/>
      <c r="Z247" s="55"/>
      <c r="AA247" s="55"/>
      <c r="AB247" s="55"/>
      <c r="AC247" s="627"/>
      <c r="AD247" s="55"/>
      <c r="AE247" s="55"/>
      <c r="AF247" s="55"/>
      <c r="AG247" s="55"/>
      <c r="AH247" s="55"/>
      <c r="AI247" s="55"/>
      <c r="AJ247" s="55"/>
      <c r="AK247" s="631"/>
      <c r="AL247" s="631"/>
      <c r="AM247" s="55"/>
      <c r="AN247" s="633"/>
    </row>
    <row r="248" spans="1:40">
      <c r="A248" s="219" t="s">
        <v>334</v>
      </c>
      <c r="B248" s="219">
        <v>275</v>
      </c>
      <c r="C248" s="219">
        <v>2</v>
      </c>
      <c r="D248" s="219">
        <v>3</v>
      </c>
      <c r="E248" s="219">
        <v>0</v>
      </c>
      <c r="F248" s="219">
        <v>2</v>
      </c>
      <c r="G248" s="219">
        <v>1588</v>
      </c>
      <c r="H248" s="219">
        <v>5000</v>
      </c>
      <c r="I248" s="219">
        <v>1</v>
      </c>
      <c r="J248" s="219"/>
      <c r="K248" s="219"/>
      <c r="L248" s="219"/>
      <c r="M248" s="219"/>
      <c r="N248" s="219"/>
      <c r="O248" s="219">
        <v>31</v>
      </c>
      <c r="P248" s="219" t="s">
        <v>1296</v>
      </c>
      <c r="Q248" s="219"/>
      <c r="R248" s="219"/>
      <c r="S248" s="219">
        <v>1</v>
      </c>
      <c r="T248" s="219"/>
      <c r="U248" s="219"/>
      <c r="Z248" s="628"/>
      <c r="AA248" s="55"/>
      <c r="AB248" s="55"/>
      <c r="AC248" s="627"/>
      <c r="AD248" s="55"/>
      <c r="AE248" s="55"/>
      <c r="AF248" s="55"/>
      <c r="AG248" s="55"/>
      <c r="AH248" s="55"/>
      <c r="AI248" s="55"/>
      <c r="AJ248" s="55"/>
      <c r="AK248" s="631"/>
      <c r="AL248" s="631"/>
      <c r="AM248" s="55"/>
      <c r="AN248" s="633"/>
    </row>
    <row r="249" spans="1:40">
      <c r="A249" s="219" t="s">
        <v>334</v>
      </c>
      <c r="B249" s="219">
        <v>275</v>
      </c>
      <c r="C249" s="219">
        <v>3</v>
      </c>
      <c r="D249" s="219">
        <v>0</v>
      </c>
      <c r="E249" s="219">
        <v>0</v>
      </c>
      <c r="F249" s="219">
        <v>2</v>
      </c>
      <c r="G249" s="219">
        <v>2888</v>
      </c>
      <c r="H249" s="219">
        <v>5000</v>
      </c>
      <c r="I249" s="219">
        <v>1</v>
      </c>
      <c r="J249" s="219"/>
      <c r="K249" s="219"/>
      <c r="L249" s="219"/>
      <c r="M249" s="219"/>
      <c r="N249" s="219"/>
      <c r="O249" s="219">
        <v>57</v>
      </c>
      <c r="P249" s="219" t="s">
        <v>1296</v>
      </c>
      <c r="Q249" s="219"/>
      <c r="R249" s="219"/>
      <c r="S249" s="219">
        <v>1</v>
      </c>
      <c r="T249" s="219"/>
      <c r="U249" s="219"/>
      <c r="Z249" s="628"/>
      <c r="AA249" s="55"/>
      <c r="AB249" s="55"/>
      <c r="AC249" s="627"/>
      <c r="AD249" s="55"/>
      <c r="AE249" s="55"/>
      <c r="AF249" s="55"/>
      <c r="AG249" s="55"/>
      <c r="AH249" s="55"/>
      <c r="AI249" s="55"/>
      <c r="AJ249" s="55"/>
      <c r="AK249" s="631"/>
      <c r="AL249" s="631"/>
      <c r="AM249" s="55"/>
      <c r="AN249" s="633"/>
    </row>
    <row r="250" s="98" customFormat="1" ht="17.25" spans="1:43">
      <c r="A250" s="460" t="s">
        <v>334</v>
      </c>
      <c r="B250" s="460">
        <v>275</v>
      </c>
      <c r="C250" s="460">
        <v>4</v>
      </c>
      <c r="D250" s="460">
        <v>0</v>
      </c>
      <c r="E250" s="460">
        <v>0</v>
      </c>
      <c r="F250" s="460">
        <v>2</v>
      </c>
      <c r="G250" s="460">
        <v>8888</v>
      </c>
      <c r="H250" s="460">
        <v>15000</v>
      </c>
      <c r="I250" s="460">
        <v>3</v>
      </c>
      <c r="J250" s="460"/>
      <c r="K250" s="460"/>
      <c r="L250" s="460"/>
      <c r="M250" s="460"/>
      <c r="N250" s="460"/>
      <c r="O250" s="460">
        <v>59</v>
      </c>
      <c r="P250" s="460" t="s">
        <v>1297</v>
      </c>
      <c r="Q250" s="460"/>
      <c r="R250" s="460"/>
      <c r="S250" s="460">
        <v>1</v>
      </c>
      <c r="T250" s="460"/>
      <c r="U250" s="460"/>
      <c r="X250"/>
      <c r="Y250"/>
      <c r="Z250" s="55"/>
      <c r="AA250" s="55"/>
      <c r="AB250" s="55"/>
      <c r="AC250" s="627"/>
      <c r="AD250" s="55"/>
      <c r="AE250" s="55"/>
      <c r="AF250" s="55"/>
      <c r="AG250" s="55"/>
      <c r="AH250" s="55"/>
      <c r="AI250" s="55"/>
      <c r="AJ250" s="55"/>
      <c r="AK250" s="631"/>
      <c r="AL250" s="631"/>
      <c r="AM250" s="55"/>
      <c r="AN250" s="633"/>
      <c r="AO250" s="626"/>
      <c r="AP250" s="626"/>
      <c r="AQ250" s="626"/>
    </row>
    <row r="251" ht="18" spans="1:43">
      <c r="A251" s="219" t="s">
        <v>1298</v>
      </c>
      <c r="B251" s="219">
        <v>405</v>
      </c>
      <c r="C251" s="219">
        <v>1</v>
      </c>
      <c r="D251" s="616">
        <v>0</v>
      </c>
      <c r="E251" s="219">
        <v>0</v>
      </c>
      <c r="F251" s="219">
        <v>2</v>
      </c>
      <c r="G251" s="617">
        <v>888</v>
      </c>
      <c r="H251" s="617">
        <v>1500</v>
      </c>
      <c r="I251" s="617">
        <v>1</v>
      </c>
      <c r="J251" s="219"/>
      <c r="K251" s="219"/>
      <c r="L251" s="219"/>
      <c r="M251" s="219"/>
      <c r="N251" s="219"/>
      <c r="O251" s="621">
        <v>59</v>
      </c>
      <c r="P251" s="616" t="s">
        <v>1148</v>
      </c>
      <c r="Q251" s="616"/>
      <c r="R251" s="219"/>
      <c r="S251" s="219">
        <v>1</v>
      </c>
      <c r="T251" s="219"/>
      <c r="U251" s="219"/>
      <c r="Z251" s="55"/>
      <c r="AA251" s="55"/>
      <c r="AB251" s="55"/>
      <c r="AC251" s="627"/>
      <c r="AD251" s="55"/>
      <c r="AE251" s="55"/>
      <c r="AF251" s="55"/>
      <c r="AG251" s="55"/>
      <c r="AH251" s="55"/>
      <c r="AI251" s="55"/>
      <c r="AJ251" s="55"/>
      <c r="AK251" s="631"/>
      <c r="AL251" s="631"/>
      <c r="AM251" s="629"/>
      <c r="AN251" s="633"/>
      <c r="AO251" s="55"/>
      <c r="AP251" s="55"/>
      <c r="AQ251" s="55"/>
    </row>
    <row r="252" ht="17.25" spans="1:43">
      <c r="A252" s="219" t="s">
        <v>1298</v>
      </c>
      <c r="B252" s="219">
        <v>405</v>
      </c>
      <c r="C252" s="219">
        <v>2</v>
      </c>
      <c r="D252" s="618">
        <v>2</v>
      </c>
      <c r="E252" s="219">
        <v>0</v>
      </c>
      <c r="F252" s="219">
        <v>2</v>
      </c>
      <c r="G252" s="617">
        <v>1588</v>
      </c>
      <c r="H252" s="617">
        <v>5000</v>
      </c>
      <c r="I252" s="617">
        <v>1</v>
      </c>
      <c r="J252" s="219"/>
      <c r="K252" s="219"/>
      <c r="L252" s="219"/>
      <c r="M252" s="219"/>
      <c r="N252" s="219"/>
      <c r="O252" s="621">
        <v>31</v>
      </c>
      <c r="P252" s="616" t="s">
        <v>1149</v>
      </c>
      <c r="Q252" s="616"/>
      <c r="R252" s="219"/>
      <c r="S252" s="219">
        <v>1</v>
      </c>
      <c r="T252" s="219"/>
      <c r="U252" s="219"/>
      <c r="Z252" s="55"/>
      <c r="AA252" s="55"/>
      <c r="AB252" s="55"/>
      <c r="AC252" s="627"/>
      <c r="AD252" s="55"/>
      <c r="AE252" s="55"/>
      <c r="AF252" s="55"/>
      <c r="AG252" s="55"/>
      <c r="AH252" s="55"/>
      <c r="AI252" s="55"/>
      <c r="AJ252" s="55"/>
      <c r="AK252" s="631"/>
      <c r="AL252" s="631"/>
      <c r="AM252" s="55"/>
      <c r="AN252" s="633"/>
      <c r="AO252" s="55"/>
      <c r="AP252" s="55"/>
      <c r="AQ252" s="55"/>
    </row>
    <row r="253" spans="1:43">
      <c r="A253" s="219" t="s">
        <v>1298</v>
      </c>
      <c r="B253" s="219">
        <v>405</v>
      </c>
      <c r="C253" s="219">
        <v>3</v>
      </c>
      <c r="D253" s="616">
        <v>0</v>
      </c>
      <c r="E253" s="219">
        <v>0</v>
      </c>
      <c r="F253" s="219">
        <v>2</v>
      </c>
      <c r="G253" s="617">
        <v>2888</v>
      </c>
      <c r="H253" s="617">
        <v>5000</v>
      </c>
      <c r="I253" s="617">
        <v>1</v>
      </c>
      <c r="J253" s="219"/>
      <c r="K253" s="219"/>
      <c r="L253" s="219"/>
      <c r="M253" s="219"/>
      <c r="N253" s="219"/>
      <c r="O253" s="621">
        <v>57</v>
      </c>
      <c r="P253" s="616" t="s">
        <v>1149</v>
      </c>
      <c r="Q253" s="616"/>
      <c r="R253" s="219"/>
      <c r="S253" s="219">
        <v>1</v>
      </c>
      <c r="T253" s="219"/>
      <c r="U253" s="219"/>
      <c r="Z253" s="628"/>
      <c r="AA253" s="55"/>
      <c r="AB253" s="55"/>
      <c r="AC253" s="627"/>
      <c r="AD253" s="55"/>
      <c r="AE253" s="55"/>
      <c r="AF253" s="55"/>
      <c r="AG253" s="55"/>
      <c r="AH253" s="55"/>
      <c r="AI253" s="55"/>
      <c r="AJ253" s="55"/>
      <c r="AK253" s="631"/>
      <c r="AL253" s="631"/>
      <c r="AM253" s="55"/>
      <c r="AN253" s="633"/>
      <c r="AO253" s="55"/>
      <c r="AP253" s="55"/>
      <c r="AQ253" s="55"/>
    </row>
    <row r="254" spans="1:43">
      <c r="A254" s="219" t="s">
        <v>1298</v>
      </c>
      <c r="B254" s="219">
        <v>405</v>
      </c>
      <c r="C254" s="219">
        <v>4</v>
      </c>
      <c r="D254" s="616">
        <v>0</v>
      </c>
      <c r="E254" s="219">
        <v>0</v>
      </c>
      <c r="F254" s="219">
        <v>2</v>
      </c>
      <c r="G254" s="617">
        <v>8888</v>
      </c>
      <c r="H254" s="617">
        <v>15000</v>
      </c>
      <c r="I254" s="617">
        <v>3</v>
      </c>
      <c r="J254" s="219"/>
      <c r="K254" s="219"/>
      <c r="L254" s="219"/>
      <c r="M254" s="219"/>
      <c r="N254" s="219"/>
      <c r="O254" s="621">
        <v>59</v>
      </c>
      <c r="P254" s="616" t="s">
        <v>1170</v>
      </c>
      <c r="Q254" s="616"/>
      <c r="R254" s="219"/>
      <c r="S254" s="219">
        <v>1</v>
      </c>
      <c r="T254" s="219"/>
      <c r="U254" s="219"/>
      <c r="Z254" s="628"/>
      <c r="AA254" s="55"/>
      <c r="AB254" s="55"/>
      <c r="AC254" s="627"/>
      <c r="AD254" s="55"/>
      <c r="AE254" s="55"/>
      <c r="AF254" s="55"/>
      <c r="AG254" s="55"/>
      <c r="AH254" s="55"/>
      <c r="AI254" s="55"/>
      <c r="AJ254" s="55"/>
      <c r="AK254" s="631"/>
      <c r="AL254" s="631"/>
      <c r="AM254" s="55"/>
      <c r="AN254" s="633"/>
      <c r="AO254" s="55"/>
      <c r="AP254" s="55"/>
      <c r="AQ254" s="55"/>
    </row>
    <row r="255" spans="1:43">
      <c r="A255" s="219" t="s">
        <v>1299</v>
      </c>
      <c r="B255" s="219">
        <v>406</v>
      </c>
      <c r="C255" s="219">
        <v>1</v>
      </c>
      <c r="D255" s="616">
        <v>0</v>
      </c>
      <c r="E255" s="219">
        <v>0</v>
      </c>
      <c r="F255" s="219">
        <v>2</v>
      </c>
      <c r="G255" s="617">
        <v>888</v>
      </c>
      <c r="H255" s="617">
        <v>1480</v>
      </c>
      <c r="I255" s="617">
        <v>1</v>
      </c>
      <c r="J255" s="219"/>
      <c r="K255" s="219"/>
      <c r="L255" s="219"/>
      <c r="M255" s="219"/>
      <c r="N255" s="219"/>
      <c r="O255" s="621">
        <v>60</v>
      </c>
      <c r="P255" s="616" t="s">
        <v>1285</v>
      </c>
      <c r="Q255" s="616"/>
      <c r="R255" s="219"/>
      <c r="S255" s="219">
        <v>1</v>
      </c>
      <c r="T255" s="219"/>
      <c r="U255" s="219"/>
      <c r="Z255" s="55"/>
      <c r="AA255" s="55"/>
      <c r="AB255" s="55"/>
      <c r="AC255" s="627"/>
      <c r="AD255" s="55"/>
      <c r="AE255" s="55"/>
      <c r="AF255" s="55"/>
      <c r="AG255" s="55"/>
      <c r="AH255" s="55"/>
      <c r="AI255" s="55"/>
      <c r="AJ255" s="55"/>
      <c r="AK255" s="631"/>
      <c r="AL255" s="631"/>
      <c r="AM255" s="55"/>
      <c r="AN255" s="422"/>
      <c r="AO255" s="55"/>
      <c r="AP255" s="55"/>
      <c r="AQ255" s="55"/>
    </row>
    <row r="256" spans="1:43">
      <c r="A256" s="219" t="s">
        <v>1299</v>
      </c>
      <c r="B256" s="219">
        <v>406</v>
      </c>
      <c r="C256" s="219">
        <v>2</v>
      </c>
      <c r="D256" s="618">
        <v>3</v>
      </c>
      <c r="E256" s="219">
        <v>0</v>
      </c>
      <c r="F256" s="219">
        <v>2</v>
      </c>
      <c r="G256" s="617">
        <v>1588</v>
      </c>
      <c r="H256" s="617">
        <v>4900</v>
      </c>
      <c r="I256" s="617">
        <v>1</v>
      </c>
      <c r="J256" s="219"/>
      <c r="K256" s="219"/>
      <c r="L256" s="219"/>
      <c r="M256" s="219"/>
      <c r="N256" s="219"/>
      <c r="O256" s="621">
        <v>32</v>
      </c>
      <c r="P256" s="616" t="s">
        <v>1286</v>
      </c>
      <c r="Q256" s="616"/>
      <c r="R256" s="219"/>
      <c r="S256" s="219">
        <v>1</v>
      </c>
      <c r="T256" s="219"/>
      <c r="U256" s="219"/>
      <c r="Z256" s="55"/>
      <c r="AA256" s="55"/>
      <c r="AB256" s="55"/>
      <c r="AC256" s="627"/>
      <c r="AD256" s="55"/>
      <c r="AE256" s="55"/>
      <c r="AF256" s="55"/>
      <c r="AG256" s="55"/>
      <c r="AH256" s="55"/>
      <c r="AI256" s="55"/>
      <c r="AJ256" s="55"/>
      <c r="AK256" s="631"/>
      <c r="AL256" s="631"/>
      <c r="AM256" s="55"/>
      <c r="AN256" s="422"/>
      <c r="AO256" s="217"/>
      <c r="AP256" s="217"/>
      <c r="AQ256" s="55"/>
    </row>
    <row r="257" spans="1:43">
      <c r="A257" s="219" t="s">
        <v>1299</v>
      </c>
      <c r="B257" s="219">
        <v>406</v>
      </c>
      <c r="C257" s="219">
        <v>3</v>
      </c>
      <c r="D257" s="616">
        <v>0</v>
      </c>
      <c r="E257" s="219">
        <v>0</v>
      </c>
      <c r="F257" s="219">
        <v>2</v>
      </c>
      <c r="G257" s="617">
        <v>2888</v>
      </c>
      <c r="H257" s="617">
        <v>4900</v>
      </c>
      <c r="I257" s="617">
        <v>1</v>
      </c>
      <c r="J257" s="219"/>
      <c r="K257" s="219"/>
      <c r="L257" s="219"/>
      <c r="M257" s="219"/>
      <c r="N257" s="219"/>
      <c r="O257" s="621">
        <v>58</v>
      </c>
      <c r="P257" s="616" t="s">
        <v>1286</v>
      </c>
      <c r="Q257" s="616"/>
      <c r="R257" s="219"/>
      <c r="S257" s="219">
        <v>1</v>
      </c>
      <c r="T257" s="219"/>
      <c r="U257" s="219"/>
      <c r="Z257" s="55"/>
      <c r="AA257" s="55"/>
      <c r="AB257" s="55"/>
      <c r="AC257" s="627"/>
      <c r="AD257" s="55"/>
      <c r="AE257" s="55"/>
      <c r="AF257" s="55"/>
      <c r="AG257" s="55"/>
      <c r="AH257" s="55"/>
      <c r="AI257" s="55"/>
      <c r="AJ257" s="55"/>
      <c r="AK257" s="631"/>
      <c r="AL257" s="631"/>
      <c r="AM257" s="55"/>
      <c r="AN257" s="422"/>
      <c r="AO257" s="217"/>
      <c r="AP257" s="217"/>
      <c r="AQ257" s="55"/>
    </row>
    <row r="258" spans="1:43">
      <c r="A258" s="219" t="s">
        <v>1299</v>
      </c>
      <c r="B258" s="219">
        <v>406</v>
      </c>
      <c r="C258" s="219">
        <v>4</v>
      </c>
      <c r="D258" s="616">
        <v>0</v>
      </c>
      <c r="E258" s="219">
        <v>0</v>
      </c>
      <c r="F258" s="219">
        <v>2</v>
      </c>
      <c r="G258" s="617">
        <v>8888</v>
      </c>
      <c r="H258" s="617">
        <v>14800</v>
      </c>
      <c r="I258" s="617">
        <v>3</v>
      </c>
      <c r="J258" s="219"/>
      <c r="K258" s="219"/>
      <c r="L258" s="219"/>
      <c r="M258" s="219"/>
      <c r="N258" s="219"/>
      <c r="O258" s="621">
        <v>60</v>
      </c>
      <c r="P258" s="616" t="s">
        <v>1287</v>
      </c>
      <c r="Q258" s="616"/>
      <c r="R258" s="219"/>
      <c r="S258" s="219">
        <v>1</v>
      </c>
      <c r="T258" s="219"/>
      <c r="U258" s="219"/>
      <c r="Z258" s="628"/>
      <c r="AA258" s="55"/>
      <c r="AB258" s="55"/>
      <c r="AC258" s="627"/>
      <c r="AD258" s="55"/>
      <c r="AE258" s="55"/>
      <c r="AF258" s="55"/>
      <c r="AG258" s="55"/>
      <c r="AH258" s="55"/>
      <c r="AI258" s="55"/>
      <c r="AJ258" s="55"/>
      <c r="AK258" s="631"/>
      <c r="AL258" s="631"/>
      <c r="AM258" s="55"/>
      <c r="AN258" s="422"/>
      <c r="AO258" s="217"/>
      <c r="AP258" s="217"/>
      <c r="AQ258" s="55"/>
    </row>
    <row r="259" spans="1:43">
      <c r="A259" s="219" t="s">
        <v>1300</v>
      </c>
      <c r="B259" s="219">
        <v>407</v>
      </c>
      <c r="C259" s="219">
        <v>1</v>
      </c>
      <c r="D259" s="616">
        <v>0</v>
      </c>
      <c r="E259" s="219">
        <v>0</v>
      </c>
      <c r="F259" s="219">
        <v>2</v>
      </c>
      <c r="G259" s="617">
        <v>888</v>
      </c>
      <c r="H259" s="617">
        <v>1500</v>
      </c>
      <c r="I259" s="617">
        <v>1</v>
      </c>
      <c r="J259" s="219"/>
      <c r="K259" s="219"/>
      <c r="L259" s="219"/>
      <c r="M259" s="219"/>
      <c r="N259" s="219"/>
      <c r="O259" s="621">
        <v>59</v>
      </c>
      <c r="P259" s="616" t="s">
        <v>1171</v>
      </c>
      <c r="Q259" s="616"/>
      <c r="R259" s="219"/>
      <c r="S259" s="219">
        <v>1</v>
      </c>
      <c r="T259" s="219"/>
      <c r="U259" s="219"/>
      <c r="Z259" s="628"/>
      <c r="AA259" s="55"/>
      <c r="AB259" s="55"/>
      <c r="AC259" s="627"/>
      <c r="AD259" s="55"/>
      <c r="AE259" s="55"/>
      <c r="AF259" s="55"/>
      <c r="AG259" s="55"/>
      <c r="AH259" s="55"/>
      <c r="AI259" s="55"/>
      <c r="AJ259" s="55"/>
      <c r="AK259" s="631"/>
      <c r="AL259" s="631"/>
      <c r="AM259" s="55"/>
      <c r="AN259" s="633"/>
      <c r="AO259" s="217"/>
      <c r="AP259" s="217"/>
      <c r="AQ259" s="55"/>
    </row>
    <row r="260" spans="1:43">
      <c r="A260" s="219" t="s">
        <v>1300</v>
      </c>
      <c r="B260" s="219">
        <v>407</v>
      </c>
      <c r="C260" s="219">
        <v>2</v>
      </c>
      <c r="D260" s="618">
        <v>3</v>
      </c>
      <c r="E260" s="219">
        <v>0</v>
      </c>
      <c r="F260" s="219">
        <v>2</v>
      </c>
      <c r="G260" s="617">
        <v>1588</v>
      </c>
      <c r="H260" s="617">
        <v>5000</v>
      </c>
      <c r="I260" s="617">
        <v>1</v>
      </c>
      <c r="J260" s="219"/>
      <c r="K260" s="219"/>
      <c r="L260" s="219"/>
      <c r="M260" s="219"/>
      <c r="N260" s="219"/>
      <c r="O260" s="621">
        <v>31</v>
      </c>
      <c r="P260" s="616" t="s">
        <v>1172</v>
      </c>
      <c r="Q260" s="616"/>
      <c r="R260" s="219"/>
      <c r="S260" s="219">
        <v>1</v>
      </c>
      <c r="T260" s="219"/>
      <c r="U260" s="219"/>
      <c r="Z260" s="55"/>
      <c r="AA260" s="55"/>
      <c r="AB260" s="55"/>
      <c r="AC260" s="627"/>
      <c r="AD260" s="55"/>
      <c r="AE260" s="55"/>
      <c r="AF260" s="55"/>
      <c r="AG260" s="55"/>
      <c r="AH260" s="55"/>
      <c r="AI260" s="55"/>
      <c r="AJ260" s="55"/>
      <c r="AK260" s="631"/>
      <c r="AL260" s="631"/>
      <c r="AM260" s="55"/>
      <c r="AN260" s="633"/>
      <c r="AO260" s="217"/>
      <c r="AP260" s="217"/>
      <c r="AQ260" s="217"/>
    </row>
    <row r="261" spans="1:43">
      <c r="A261" s="219" t="s">
        <v>1300</v>
      </c>
      <c r="B261" s="219">
        <v>407</v>
      </c>
      <c r="C261" s="219">
        <v>3</v>
      </c>
      <c r="D261" s="616">
        <v>0</v>
      </c>
      <c r="E261" s="219">
        <v>0</v>
      </c>
      <c r="F261" s="219">
        <v>2</v>
      </c>
      <c r="G261" s="617">
        <v>2888</v>
      </c>
      <c r="H261" s="617">
        <v>5000</v>
      </c>
      <c r="I261" s="617">
        <v>1</v>
      </c>
      <c r="J261" s="219"/>
      <c r="K261" s="219"/>
      <c r="L261" s="219"/>
      <c r="M261" s="219"/>
      <c r="N261" s="219"/>
      <c r="O261" s="621">
        <v>57</v>
      </c>
      <c r="P261" s="616" t="s">
        <v>1172</v>
      </c>
      <c r="Q261" s="616"/>
      <c r="R261" s="219"/>
      <c r="S261" s="219">
        <v>1</v>
      </c>
      <c r="T261" s="219"/>
      <c r="U261" s="219"/>
      <c r="Z261" s="55"/>
      <c r="AA261" s="55"/>
      <c r="AB261" s="55"/>
      <c r="AC261" s="627"/>
      <c r="AD261" s="55"/>
      <c r="AE261" s="55"/>
      <c r="AF261" s="55"/>
      <c r="AG261" s="55"/>
      <c r="AH261" s="55"/>
      <c r="AI261" s="55"/>
      <c r="AJ261" s="55"/>
      <c r="AK261" s="631"/>
      <c r="AL261" s="631"/>
      <c r="AM261" s="55"/>
      <c r="AN261" s="633"/>
      <c r="AO261" s="217"/>
      <c r="AP261" s="217"/>
      <c r="AQ261" s="217"/>
    </row>
    <row r="262" spans="1:43">
      <c r="A262" s="219" t="s">
        <v>1300</v>
      </c>
      <c r="B262" s="219">
        <v>407</v>
      </c>
      <c r="C262" s="219">
        <v>4</v>
      </c>
      <c r="D262" s="616">
        <v>0</v>
      </c>
      <c r="E262" s="219">
        <v>0</v>
      </c>
      <c r="F262" s="219">
        <v>2</v>
      </c>
      <c r="G262" s="617">
        <v>8888</v>
      </c>
      <c r="H262" s="617">
        <v>15000</v>
      </c>
      <c r="I262" s="617">
        <v>3</v>
      </c>
      <c r="J262" s="219"/>
      <c r="K262" s="219"/>
      <c r="L262" s="219"/>
      <c r="M262" s="219"/>
      <c r="N262" s="219"/>
      <c r="O262" s="621">
        <v>59</v>
      </c>
      <c r="P262" s="616" t="s">
        <v>1227</v>
      </c>
      <c r="Q262" s="616"/>
      <c r="R262" s="219"/>
      <c r="S262" s="219">
        <v>1</v>
      </c>
      <c r="T262" s="219"/>
      <c r="U262" s="219"/>
      <c r="Z262" s="55"/>
      <c r="AA262" s="55"/>
      <c r="AB262" s="55"/>
      <c r="AC262" s="627"/>
      <c r="AD262" s="55"/>
      <c r="AE262" s="55"/>
      <c r="AF262" s="55"/>
      <c r="AG262" s="55"/>
      <c r="AH262" s="55"/>
      <c r="AI262" s="55"/>
      <c r="AJ262" s="55"/>
      <c r="AK262" s="631"/>
      <c r="AL262" s="631"/>
      <c r="AM262" s="55"/>
      <c r="AN262" s="633"/>
      <c r="AO262" s="217"/>
      <c r="AP262" s="217"/>
      <c r="AQ262" s="217"/>
    </row>
    <row r="263" spans="1:43">
      <c r="A263" s="219" t="s">
        <v>1301</v>
      </c>
      <c r="B263" s="219">
        <v>408</v>
      </c>
      <c r="C263" s="219">
        <v>1</v>
      </c>
      <c r="D263" s="616">
        <v>0</v>
      </c>
      <c r="E263" s="219">
        <v>0</v>
      </c>
      <c r="F263" s="219">
        <v>2</v>
      </c>
      <c r="G263" s="617">
        <v>888</v>
      </c>
      <c r="H263" s="617">
        <v>1500</v>
      </c>
      <c r="I263" s="617">
        <v>1</v>
      </c>
      <c r="J263" s="219"/>
      <c r="K263" s="219"/>
      <c r="L263" s="219"/>
      <c r="M263" s="219"/>
      <c r="N263" s="219"/>
      <c r="O263" s="621">
        <v>59</v>
      </c>
      <c r="P263" s="616" t="s">
        <v>1231</v>
      </c>
      <c r="Q263" s="616"/>
      <c r="R263" s="219"/>
      <c r="S263" s="219">
        <v>1</v>
      </c>
      <c r="T263" s="219"/>
      <c r="U263" s="219"/>
      <c r="Z263" s="628"/>
      <c r="AA263" s="55"/>
      <c r="AB263" s="55"/>
      <c r="AC263" s="627"/>
      <c r="AD263" s="55"/>
      <c r="AE263" s="55"/>
      <c r="AF263" s="55"/>
      <c r="AG263" s="55"/>
      <c r="AH263" s="55"/>
      <c r="AI263" s="55"/>
      <c r="AJ263" s="55"/>
      <c r="AK263" s="631"/>
      <c r="AL263" s="631"/>
      <c r="AM263" s="55"/>
      <c r="AN263" s="633"/>
      <c r="AO263" s="217"/>
      <c r="AP263" s="217"/>
      <c r="AQ263" s="217"/>
    </row>
    <row r="264" spans="1:43">
      <c r="A264" s="219" t="s">
        <v>1301</v>
      </c>
      <c r="B264" s="219">
        <v>408</v>
      </c>
      <c r="C264" s="219">
        <v>2</v>
      </c>
      <c r="D264" s="618">
        <v>3</v>
      </c>
      <c r="E264" s="219">
        <v>0</v>
      </c>
      <c r="F264" s="219">
        <v>2</v>
      </c>
      <c r="G264" s="617">
        <v>1588</v>
      </c>
      <c r="H264" s="617">
        <v>5000</v>
      </c>
      <c r="I264" s="617">
        <v>1</v>
      </c>
      <c r="J264" s="219"/>
      <c r="K264" s="219"/>
      <c r="L264" s="219"/>
      <c r="M264" s="219"/>
      <c r="N264" s="219"/>
      <c r="O264" s="621">
        <v>31</v>
      </c>
      <c r="P264" s="616" t="s">
        <v>1232</v>
      </c>
      <c r="Q264" s="616"/>
      <c r="R264" s="219"/>
      <c r="S264" s="219">
        <v>1</v>
      </c>
      <c r="T264" s="219"/>
      <c r="U264" s="219"/>
      <c r="Z264" s="628"/>
      <c r="AA264" s="55"/>
      <c r="AB264" s="55"/>
      <c r="AC264" s="627"/>
      <c r="AD264" s="55"/>
      <c r="AE264" s="55"/>
      <c r="AF264" s="55"/>
      <c r="AG264" s="55"/>
      <c r="AH264" s="55"/>
      <c r="AI264" s="55"/>
      <c r="AJ264" s="55"/>
      <c r="AK264" s="631"/>
      <c r="AL264" s="631"/>
      <c r="AM264" s="55"/>
      <c r="AN264" s="633"/>
      <c r="AO264" s="217"/>
      <c r="AP264" s="217"/>
      <c r="AQ264" s="217"/>
    </row>
    <row r="265" spans="1:43">
      <c r="A265" s="219" t="s">
        <v>1301</v>
      </c>
      <c r="B265" s="219">
        <v>408</v>
      </c>
      <c r="C265" s="219">
        <v>3</v>
      </c>
      <c r="D265" s="616">
        <v>0</v>
      </c>
      <c r="E265" s="219">
        <v>0</v>
      </c>
      <c r="F265" s="219">
        <v>2</v>
      </c>
      <c r="G265" s="617">
        <v>2888</v>
      </c>
      <c r="H265" s="617">
        <v>5000</v>
      </c>
      <c r="I265" s="617">
        <v>1</v>
      </c>
      <c r="J265" s="219"/>
      <c r="K265" s="219"/>
      <c r="L265" s="219"/>
      <c r="M265" s="219"/>
      <c r="N265" s="219"/>
      <c r="O265" s="621">
        <v>57</v>
      </c>
      <c r="P265" s="616" t="s">
        <v>1232</v>
      </c>
      <c r="Q265" s="616"/>
      <c r="R265" s="219"/>
      <c r="S265" s="219">
        <v>1</v>
      </c>
      <c r="T265" s="219"/>
      <c r="U265" s="219"/>
      <c r="Z265" s="55"/>
      <c r="AA265" s="55"/>
      <c r="AB265" s="55"/>
      <c r="AC265" s="627"/>
      <c r="AD265" s="55"/>
      <c r="AE265" s="55"/>
      <c r="AF265" s="55"/>
      <c r="AG265" s="55"/>
      <c r="AH265" s="55"/>
      <c r="AI265" s="55"/>
      <c r="AJ265" s="55"/>
      <c r="AK265" s="631"/>
      <c r="AL265" s="631"/>
      <c r="AM265" s="55"/>
      <c r="AN265" s="633"/>
      <c r="AO265" s="217"/>
      <c r="AP265" s="217"/>
      <c r="AQ265" s="217"/>
    </row>
    <row r="266" ht="17.25" spans="1:43">
      <c r="A266" s="219" t="s">
        <v>1301</v>
      </c>
      <c r="B266" s="219">
        <v>408</v>
      </c>
      <c r="C266" s="219">
        <v>4</v>
      </c>
      <c r="D266" s="616">
        <v>0</v>
      </c>
      <c r="E266" s="219">
        <v>0</v>
      </c>
      <c r="F266" s="219">
        <v>2</v>
      </c>
      <c r="G266" s="617">
        <v>8888</v>
      </c>
      <c r="H266" s="617">
        <v>15000</v>
      </c>
      <c r="I266" s="617">
        <v>3</v>
      </c>
      <c r="J266" s="219"/>
      <c r="K266" s="219"/>
      <c r="L266" s="219"/>
      <c r="M266" s="219"/>
      <c r="N266" s="219"/>
      <c r="O266" s="621">
        <v>59</v>
      </c>
      <c r="P266" s="616" t="s">
        <v>1234</v>
      </c>
      <c r="Q266" s="616"/>
      <c r="R266" s="219"/>
      <c r="S266" s="219">
        <v>1</v>
      </c>
      <c r="T266" s="219"/>
      <c r="U266" s="219"/>
      <c r="X266" s="98"/>
      <c r="Z266" s="55"/>
      <c r="AA266" s="55"/>
      <c r="AB266" s="55"/>
      <c r="AC266" s="627"/>
      <c r="AD266" s="55"/>
      <c r="AE266" s="55"/>
      <c r="AF266" s="55"/>
      <c r="AG266" s="55"/>
      <c r="AH266" s="55"/>
      <c r="AI266" s="55"/>
      <c r="AJ266" s="55"/>
      <c r="AK266" s="631"/>
      <c r="AL266" s="631"/>
      <c r="AM266" s="55"/>
      <c r="AN266" s="646"/>
      <c r="AO266" s="217"/>
      <c r="AP266" s="217"/>
      <c r="AQ266" s="217"/>
    </row>
    <row r="267" ht="17.25" spans="1:43">
      <c r="A267" s="219" t="s">
        <v>1302</v>
      </c>
      <c r="B267" s="219">
        <v>409</v>
      </c>
      <c r="C267" s="219">
        <v>1</v>
      </c>
      <c r="D267" s="616">
        <v>0</v>
      </c>
      <c r="E267" s="219">
        <v>0</v>
      </c>
      <c r="F267" s="219">
        <v>2</v>
      </c>
      <c r="G267" s="617">
        <v>888</v>
      </c>
      <c r="H267" s="617">
        <v>1500</v>
      </c>
      <c r="I267" s="617">
        <v>1</v>
      </c>
      <c r="J267" s="219"/>
      <c r="K267" s="219"/>
      <c r="L267" s="219"/>
      <c r="M267" s="219"/>
      <c r="N267" s="219"/>
      <c r="O267" s="621">
        <v>59</v>
      </c>
      <c r="P267" s="616" t="s">
        <v>1156</v>
      </c>
      <c r="Q267" s="616"/>
      <c r="R267" s="219"/>
      <c r="S267" s="219">
        <v>1</v>
      </c>
      <c r="T267" s="219"/>
      <c r="U267" s="219"/>
      <c r="Z267" s="55"/>
      <c r="AA267" s="55"/>
      <c r="AB267" s="55"/>
      <c r="AC267" s="627"/>
      <c r="AD267" s="55"/>
      <c r="AE267" s="55"/>
      <c r="AF267" s="55"/>
      <c r="AG267" s="55"/>
      <c r="AH267" s="55"/>
      <c r="AI267" s="55"/>
      <c r="AJ267" s="55"/>
      <c r="AK267" s="631"/>
      <c r="AL267" s="631"/>
      <c r="AM267" s="55"/>
      <c r="AN267" s="633"/>
      <c r="AO267" s="217"/>
      <c r="AP267" s="217"/>
      <c r="AQ267" s="217"/>
    </row>
    <row r="268" spans="1:43">
      <c r="A268" s="219" t="s">
        <v>1302</v>
      </c>
      <c r="B268" s="219">
        <v>409</v>
      </c>
      <c r="C268" s="219">
        <v>2</v>
      </c>
      <c r="D268" s="618">
        <v>4</v>
      </c>
      <c r="E268" s="219">
        <v>0</v>
      </c>
      <c r="F268" s="219">
        <v>2</v>
      </c>
      <c r="G268" s="617">
        <v>1588</v>
      </c>
      <c r="H268" s="617">
        <v>5000</v>
      </c>
      <c r="I268" s="617">
        <v>1</v>
      </c>
      <c r="J268" s="219"/>
      <c r="K268" s="219"/>
      <c r="L268" s="219"/>
      <c r="M268" s="219"/>
      <c r="N268" s="219"/>
      <c r="O268" s="621">
        <v>31</v>
      </c>
      <c r="P268" s="616" t="s">
        <v>1157</v>
      </c>
      <c r="Q268" s="616"/>
      <c r="R268" s="219"/>
      <c r="S268" s="219">
        <v>1</v>
      </c>
      <c r="T268" s="219"/>
      <c r="U268" s="219"/>
      <c r="Z268" s="628"/>
      <c r="AA268" s="55"/>
      <c r="AB268" s="55"/>
      <c r="AC268" s="627"/>
      <c r="AD268" s="55"/>
      <c r="AE268" s="55"/>
      <c r="AF268" s="55"/>
      <c r="AG268" s="55"/>
      <c r="AH268" s="55"/>
      <c r="AI268" s="55"/>
      <c r="AJ268" s="55"/>
      <c r="AK268" s="631"/>
      <c r="AL268" s="631"/>
      <c r="AM268" s="55"/>
      <c r="AN268" s="633"/>
      <c r="AO268" s="217"/>
      <c r="AP268" s="217"/>
      <c r="AQ268" s="217"/>
    </row>
    <row r="269" spans="1:43">
      <c r="A269" s="219" t="s">
        <v>1302</v>
      </c>
      <c r="B269" s="219">
        <v>409</v>
      </c>
      <c r="C269" s="219">
        <v>3</v>
      </c>
      <c r="D269" s="616">
        <v>0</v>
      </c>
      <c r="E269" s="219">
        <v>0</v>
      </c>
      <c r="F269" s="219">
        <v>2</v>
      </c>
      <c r="G269" s="617">
        <v>2888</v>
      </c>
      <c r="H269" s="617">
        <v>5000</v>
      </c>
      <c r="I269" s="617">
        <v>1</v>
      </c>
      <c r="J269" s="219"/>
      <c r="K269" s="219"/>
      <c r="L269" s="219"/>
      <c r="M269" s="219"/>
      <c r="N269" s="219"/>
      <c r="O269" s="621">
        <v>57</v>
      </c>
      <c r="P269" s="616" t="s">
        <v>1157</v>
      </c>
      <c r="Q269" s="616"/>
      <c r="R269" s="219"/>
      <c r="S269" s="219">
        <v>1</v>
      </c>
      <c r="T269" s="219"/>
      <c r="U269" s="219"/>
      <c r="Z269" s="628"/>
      <c r="AA269" s="55"/>
      <c r="AB269" s="55"/>
      <c r="AC269" s="627"/>
      <c r="AD269" s="55"/>
      <c r="AE269" s="55"/>
      <c r="AF269" s="55"/>
      <c r="AG269" s="55"/>
      <c r="AH269" s="55"/>
      <c r="AI269" s="55"/>
      <c r="AJ269" s="55"/>
      <c r="AK269" s="631"/>
      <c r="AL269" s="631"/>
      <c r="AM269" s="55"/>
      <c r="AN269" s="633"/>
      <c r="AO269" s="217"/>
      <c r="AP269" s="217"/>
      <c r="AQ269" s="217"/>
    </row>
    <row r="270" s="98" customFormat="1" ht="17.25" spans="1:43">
      <c r="A270" s="460" t="s">
        <v>1302</v>
      </c>
      <c r="B270" s="460">
        <v>409</v>
      </c>
      <c r="C270" s="219">
        <v>4</v>
      </c>
      <c r="D270" s="616">
        <v>0</v>
      </c>
      <c r="E270" s="460">
        <v>0</v>
      </c>
      <c r="F270" s="460">
        <v>2</v>
      </c>
      <c r="G270" s="634">
        <v>8888</v>
      </c>
      <c r="H270" s="634">
        <v>15000</v>
      </c>
      <c r="I270" s="634">
        <v>3</v>
      </c>
      <c r="J270" s="460"/>
      <c r="K270" s="460"/>
      <c r="L270" s="460"/>
      <c r="M270" s="460"/>
      <c r="N270" s="460"/>
      <c r="O270" s="621">
        <v>59</v>
      </c>
      <c r="P270" s="616" t="s">
        <v>1179</v>
      </c>
      <c r="Q270" s="616"/>
      <c r="R270" s="460"/>
      <c r="S270" s="460">
        <v>1</v>
      </c>
      <c r="T270" s="460"/>
      <c r="U270" s="460"/>
      <c r="X270"/>
      <c r="Y270"/>
      <c r="Z270" s="55"/>
      <c r="AA270" s="55"/>
      <c r="AB270" s="55"/>
      <c r="AC270" s="627"/>
      <c r="AD270" s="55"/>
      <c r="AE270" s="55"/>
      <c r="AF270" s="55"/>
      <c r="AG270" s="55"/>
      <c r="AH270" s="55"/>
      <c r="AI270" s="55"/>
      <c r="AJ270" s="55"/>
      <c r="AK270" s="631"/>
      <c r="AL270" s="631"/>
      <c r="AM270" s="55"/>
      <c r="AN270" s="633"/>
      <c r="AO270" s="218"/>
      <c r="AP270" s="218"/>
      <c r="AQ270" s="218"/>
    </row>
    <row r="271" ht="18" spans="1:43">
      <c r="A271" s="219" t="s">
        <v>1303</v>
      </c>
      <c r="B271" s="219">
        <v>412</v>
      </c>
      <c r="C271" s="219">
        <v>1</v>
      </c>
      <c r="D271" s="616">
        <v>0</v>
      </c>
      <c r="E271" s="219">
        <v>0</v>
      </c>
      <c r="F271" s="219">
        <v>2</v>
      </c>
      <c r="G271" s="617">
        <v>888</v>
      </c>
      <c r="H271" s="617">
        <v>1500</v>
      </c>
      <c r="I271" s="617">
        <v>1</v>
      </c>
      <c r="J271" s="219"/>
      <c r="K271" s="219"/>
      <c r="L271" s="219"/>
      <c r="M271" s="219"/>
      <c r="N271" s="219"/>
      <c r="O271" s="621">
        <v>59</v>
      </c>
      <c r="P271" s="616" t="s">
        <v>1148</v>
      </c>
      <c r="Q271" s="616"/>
      <c r="R271" s="219"/>
      <c r="S271" s="219">
        <v>1</v>
      </c>
      <c r="T271" s="219"/>
      <c r="U271" s="219"/>
      <c r="Y271" s="98"/>
      <c r="Z271" s="629"/>
      <c r="AA271" s="629"/>
      <c r="AB271" s="629"/>
      <c r="AC271" s="630"/>
      <c r="AD271" s="629"/>
      <c r="AE271" s="629"/>
      <c r="AF271" s="629"/>
      <c r="AG271" s="629"/>
      <c r="AH271" s="629"/>
      <c r="AI271" s="629"/>
      <c r="AJ271" s="629"/>
      <c r="AK271" s="632"/>
      <c r="AL271" s="632"/>
      <c r="AM271" s="55"/>
      <c r="AN271" s="633"/>
      <c r="AO271" s="55"/>
      <c r="AP271" s="55"/>
      <c r="AQ271" s="217"/>
    </row>
    <row r="272" ht="17.25" spans="1:43">
      <c r="A272" s="219" t="s">
        <v>1303</v>
      </c>
      <c r="B272" s="219">
        <v>412</v>
      </c>
      <c r="C272" s="219">
        <v>2</v>
      </c>
      <c r="D272" s="618">
        <v>2</v>
      </c>
      <c r="E272" s="219">
        <v>0</v>
      </c>
      <c r="F272" s="219">
        <v>2</v>
      </c>
      <c r="G272" s="617">
        <v>1588</v>
      </c>
      <c r="H272" s="617">
        <v>5000</v>
      </c>
      <c r="I272" s="617">
        <v>1</v>
      </c>
      <c r="J272" s="219"/>
      <c r="K272" s="219"/>
      <c r="L272" s="219"/>
      <c r="M272" s="219"/>
      <c r="N272" s="219"/>
      <c r="O272" s="621">
        <v>31</v>
      </c>
      <c r="P272" s="616" t="s">
        <v>1149</v>
      </c>
      <c r="Q272" s="616"/>
      <c r="R272" s="219"/>
      <c r="S272" s="219">
        <v>1</v>
      </c>
      <c r="T272" s="219"/>
      <c r="U272" s="219"/>
      <c r="Z272" s="55"/>
      <c r="AA272" s="55"/>
      <c r="AB272" s="55"/>
      <c r="AC272" s="627"/>
      <c r="AD272" s="55"/>
      <c r="AE272" s="55"/>
      <c r="AF272" s="55"/>
      <c r="AG272" s="55"/>
      <c r="AH272" s="55"/>
      <c r="AI272" s="55"/>
      <c r="AJ272" s="55"/>
      <c r="AK272" s="631"/>
      <c r="AL272" s="631"/>
      <c r="AM272" s="55"/>
      <c r="AN272" s="633"/>
      <c r="AO272" s="55"/>
      <c r="AP272" s="55"/>
      <c r="AQ272" s="217"/>
    </row>
    <row r="273" spans="1:43">
      <c r="A273" s="219" t="s">
        <v>1303</v>
      </c>
      <c r="B273" s="219">
        <v>412</v>
      </c>
      <c r="C273" s="219">
        <v>3</v>
      </c>
      <c r="D273" s="618">
        <v>2</v>
      </c>
      <c r="E273" s="219">
        <v>0</v>
      </c>
      <c r="F273" s="219">
        <v>2</v>
      </c>
      <c r="G273" s="617">
        <v>2888</v>
      </c>
      <c r="H273" s="617">
        <v>9000</v>
      </c>
      <c r="I273" s="617">
        <v>1</v>
      </c>
      <c r="J273" s="219"/>
      <c r="K273" s="219"/>
      <c r="L273" s="219"/>
      <c r="M273" s="219"/>
      <c r="N273" s="219"/>
      <c r="O273" s="621">
        <v>32</v>
      </c>
      <c r="P273" s="616" t="s">
        <v>1304</v>
      </c>
      <c r="Q273" s="616"/>
      <c r="R273" s="219"/>
      <c r="S273" s="219">
        <v>1</v>
      </c>
      <c r="T273" s="219"/>
      <c r="U273" s="219"/>
      <c r="Z273" s="628"/>
      <c r="AA273" s="55"/>
      <c r="AB273" s="55"/>
      <c r="AC273" s="627"/>
      <c r="AD273" s="55"/>
      <c r="AE273" s="55"/>
      <c r="AF273" s="55"/>
      <c r="AG273" s="55"/>
      <c r="AH273" s="55"/>
      <c r="AI273" s="55"/>
      <c r="AJ273" s="55"/>
      <c r="AK273" s="631"/>
      <c r="AL273" s="631"/>
      <c r="AM273" s="55"/>
      <c r="AN273" s="633"/>
      <c r="AO273" s="55"/>
      <c r="AP273" s="55"/>
      <c r="AQ273" s="217"/>
    </row>
    <row r="274" spans="1:43">
      <c r="A274" s="219" t="s">
        <v>1303</v>
      </c>
      <c r="B274" s="219">
        <v>412</v>
      </c>
      <c r="C274" s="219">
        <v>4</v>
      </c>
      <c r="D274" s="616">
        <v>0</v>
      </c>
      <c r="E274" s="219">
        <v>0</v>
      </c>
      <c r="F274" s="219">
        <v>2</v>
      </c>
      <c r="G274" s="617">
        <v>2888</v>
      </c>
      <c r="H274" s="617">
        <v>5000</v>
      </c>
      <c r="I274" s="617">
        <v>1</v>
      </c>
      <c r="J274" s="219"/>
      <c r="K274" s="219"/>
      <c r="L274" s="219"/>
      <c r="M274" s="219"/>
      <c r="N274" s="219"/>
      <c r="O274" s="621">
        <v>57</v>
      </c>
      <c r="P274" s="616" t="s">
        <v>1149</v>
      </c>
      <c r="Q274" s="616"/>
      <c r="R274" s="219"/>
      <c r="S274" s="219">
        <v>1</v>
      </c>
      <c r="T274" s="219"/>
      <c r="U274" s="219"/>
      <c r="Z274" s="628"/>
      <c r="AA274" s="55"/>
      <c r="AB274" s="55"/>
      <c r="AC274" s="627"/>
      <c r="AD274" s="55"/>
      <c r="AE274" s="55"/>
      <c r="AF274" s="55"/>
      <c r="AG274" s="55"/>
      <c r="AH274" s="55"/>
      <c r="AI274" s="55"/>
      <c r="AJ274" s="55"/>
      <c r="AK274" s="631"/>
      <c r="AL274" s="631"/>
      <c r="AM274" s="55"/>
      <c r="AN274" s="633"/>
      <c r="AO274" s="55"/>
      <c r="AP274" s="55"/>
      <c r="AQ274" s="217"/>
    </row>
    <row r="275" spans="1:43">
      <c r="A275" s="219" t="s">
        <v>1303</v>
      </c>
      <c r="B275" s="219">
        <v>412</v>
      </c>
      <c r="C275" s="219">
        <v>5</v>
      </c>
      <c r="D275" s="616">
        <v>0</v>
      </c>
      <c r="E275" s="219">
        <v>0</v>
      </c>
      <c r="F275" s="219">
        <v>2</v>
      </c>
      <c r="G275" s="617">
        <v>8888</v>
      </c>
      <c r="H275" s="617">
        <v>15000</v>
      </c>
      <c r="I275" s="617">
        <v>3</v>
      </c>
      <c r="J275" s="219"/>
      <c r="K275" s="219"/>
      <c r="L275" s="219"/>
      <c r="M275" s="219"/>
      <c r="N275" s="219"/>
      <c r="O275" s="621">
        <v>59</v>
      </c>
      <c r="P275" s="616" t="s">
        <v>1170</v>
      </c>
      <c r="Q275" s="616"/>
      <c r="R275" s="219"/>
      <c r="S275" s="219">
        <v>1</v>
      </c>
      <c r="T275" s="219"/>
      <c r="U275" s="219"/>
      <c r="Z275" s="628"/>
      <c r="AA275" s="55"/>
      <c r="AB275" s="55"/>
      <c r="AC275" s="627"/>
      <c r="AD275" s="55"/>
      <c r="AE275" s="55"/>
      <c r="AF275" s="55"/>
      <c r="AG275" s="55"/>
      <c r="AH275" s="55"/>
      <c r="AI275" s="55"/>
      <c r="AJ275" s="55"/>
      <c r="AK275" s="631"/>
      <c r="AL275" s="631"/>
      <c r="AM275" s="55"/>
      <c r="AN275" s="633"/>
      <c r="AO275" s="55"/>
      <c r="AP275" s="55"/>
      <c r="AQ275" s="217"/>
    </row>
    <row r="276" ht="17.25" spans="1:43">
      <c r="A276" s="219" t="s">
        <v>1305</v>
      </c>
      <c r="B276" s="219">
        <v>413</v>
      </c>
      <c r="C276" s="219">
        <v>1</v>
      </c>
      <c r="D276" s="616">
        <v>0</v>
      </c>
      <c r="E276" s="219">
        <v>0</v>
      </c>
      <c r="F276" s="219">
        <v>2</v>
      </c>
      <c r="G276" s="617">
        <v>888</v>
      </c>
      <c r="H276" s="617">
        <v>1480</v>
      </c>
      <c r="I276" s="617">
        <v>1</v>
      </c>
      <c r="J276" s="219"/>
      <c r="K276" s="219"/>
      <c r="L276" s="219"/>
      <c r="M276" s="219"/>
      <c r="N276" s="219"/>
      <c r="O276" s="621">
        <v>60</v>
      </c>
      <c r="P276" s="616" t="s">
        <v>1285</v>
      </c>
      <c r="Q276" s="616"/>
      <c r="R276" s="219"/>
      <c r="S276" s="219">
        <v>1</v>
      </c>
      <c r="T276" s="219"/>
      <c r="U276" s="219"/>
      <c r="Z276" s="55"/>
      <c r="AA276" s="55"/>
      <c r="AB276" s="55"/>
      <c r="AC276" s="627"/>
      <c r="AD276" s="55"/>
      <c r="AE276" s="55"/>
      <c r="AF276" s="55"/>
      <c r="AG276" s="55"/>
      <c r="AH276" s="55"/>
      <c r="AI276" s="55"/>
      <c r="AJ276" s="55"/>
      <c r="AK276" s="631"/>
      <c r="AL276" s="631"/>
      <c r="AM276" s="629"/>
      <c r="AN276" s="633"/>
      <c r="AO276" s="55"/>
      <c r="AP276" s="55"/>
      <c r="AQ276" s="217"/>
    </row>
    <row r="277" ht="17.25" spans="1:43">
      <c r="A277" s="219" t="s">
        <v>1305</v>
      </c>
      <c r="B277" s="219">
        <v>413</v>
      </c>
      <c r="C277" s="219">
        <v>2</v>
      </c>
      <c r="D277" s="618">
        <v>3</v>
      </c>
      <c r="E277" s="219">
        <v>0</v>
      </c>
      <c r="F277" s="219">
        <v>2</v>
      </c>
      <c r="G277" s="617">
        <v>1588</v>
      </c>
      <c r="H277" s="617">
        <v>4900</v>
      </c>
      <c r="I277" s="617">
        <v>1</v>
      </c>
      <c r="J277" s="219"/>
      <c r="K277" s="219"/>
      <c r="L277" s="219"/>
      <c r="M277" s="219"/>
      <c r="N277" s="219"/>
      <c r="O277" s="621">
        <v>32</v>
      </c>
      <c r="P277" s="616" t="s">
        <v>1286</v>
      </c>
      <c r="Q277" s="616"/>
      <c r="R277" s="219"/>
      <c r="S277" s="219">
        <v>1</v>
      </c>
      <c r="T277" s="219"/>
      <c r="U277" s="219"/>
      <c r="Z277" s="55"/>
      <c r="AA277" s="55"/>
      <c r="AB277" s="55"/>
      <c r="AC277" s="627"/>
      <c r="AD277" s="55"/>
      <c r="AE277" s="55"/>
      <c r="AF277" s="55"/>
      <c r="AG277" s="55"/>
      <c r="AH277" s="55"/>
      <c r="AI277" s="55"/>
      <c r="AJ277" s="55"/>
      <c r="AK277" s="631"/>
      <c r="AL277" s="631"/>
      <c r="AM277" s="55"/>
      <c r="AN277" s="422"/>
      <c r="AO277" s="217"/>
      <c r="AP277" s="55"/>
      <c r="AQ277" s="217"/>
    </row>
    <row r="278" spans="1:43">
      <c r="A278" s="219" t="s">
        <v>1305</v>
      </c>
      <c r="B278" s="219">
        <v>413</v>
      </c>
      <c r="C278" s="219">
        <v>3</v>
      </c>
      <c r="D278" s="618">
        <v>3</v>
      </c>
      <c r="E278" s="219">
        <v>0</v>
      </c>
      <c r="F278" s="219">
        <v>2</v>
      </c>
      <c r="G278" s="617">
        <v>2888</v>
      </c>
      <c r="H278" s="617">
        <v>9100</v>
      </c>
      <c r="I278" s="617">
        <v>1</v>
      </c>
      <c r="J278" s="219"/>
      <c r="K278" s="219"/>
      <c r="L278" s="219"/>
      <c r="M278" s="219"/>
      <c r="N278" s="219"/>
      <c r="O278" s="621">
        <v>31</v>
      </c>
      <c r="P278" s="616" t="s">
        <v>1306</v>
      </c>
      <c r="Q278" s="616"/>
      <c r="R278" s="219"/>
      <c r="S278" s="219">
        <v>1</v>
      </c>
      <c r="T278" s="219"/>
      <c r="U278" s="219"/>
      <c r="Z278" s="628"/>
      <c r="AA278" s="55"/>
      <c r="AB278" s="55"/>
      <c r="AC278" s="627"/>
      <c r="AD278" s="55"/>
      <c r="AE278" s="55"/>
      <c r="AF278" s="55"/>
      <c r="AG278" s="55"/>
      <c r="AH278" s="55"/>
      <c r="AI278" s="55"/>
      <c r="AJ278" s="55"/>
      <c r="AK278" s="631"/>
      <c r="AL278" s="631"/>
      <c r="AM278" s="55"/>
      <c r="AN278" s="422"/>
      <c r="AO278" s="217"/>
      <c r="AP278" s="55"/>
      <c r="AQ278" s="217"/>
    </row>
    <row r="279" spans="1:43">
      <c r="A279" s="219" t="s">
        <v>1305</v>
      </c>
      <c r="B279" s="219">
        <v>413</v>
      </c>
      <c r="C279" s="219">
        <v>4</v>
      </c>
      <c r="D279" s="616">
        <v>0</v>
      </c>
      <c r="E279" s="219">
        <v>0</v>
      </c>
      <c r="F279" s="219">
        <v>2</v>
      </c>
      <c r="G279" s="617">
        <v>2888</v>
      </c>
      <c r="H279" s="617">
        <v>4900</v>
      </c>
      <c r="I279" s="617">
        <v>1</v>
      </c>
      <c r="J279" s="219"/>
      <c r="K279" s="219"/>
      <c r="L279" s="219"/>
      <c r="M279" s="219"/>
      <c r="N279" s="219"/>
      <c r="O279" s="621">
        <v>58</v>
      </c>
      <c r="P279" s="616" t="s">
        <v>1286</v>
      </c>
      <c r="Q279" s="616"/>
      <c r="R279" s="219"/>
      <c r="S279" s="219">
        <v>1</v>
      </c>
      <c r="T279" s="219"/>
      <c r="U279" s="219"/>
      <c r="Z279" s="628"/>
      <c r="AA279" s="55"/>
      <c r="AB279" s="55"/>
      <c r="AC279" s="627"/>
      <c r="AD279" s="55"/>
      <c r="AE279" s="55"/>
      <c r="AF279" s="55"/>
      <c r="AG279" s="55"/>
      <c r="AH279" s="55"/>
      <c r="AI279" s="55"/>
      <c r="AJ279" s="55"/>
      <c r="AK279" s="631"/>
      <c r="AL279" s="631"/>
      <c r="AM279" s="55"/>
      <c r="AN279" s="422"/>
      <c r="AO279" s="217"/>
      <c r="AP279" s="55"/>
      <c r="AQ279" s="55"/>
    </row>
    <row r="280" spans="1:43">
      <c r="A280" s="219" t="s">
        <v>1305</v>
      </c>
      <c r="B280" s="219">
        <v>413</v>
      </c>
      <c r="C280" s="219">
        <v>5</v>
      </c>
      <c r="D280" s="616">
        <v>0</v>
      </c>
      <c r="E280" s="219">
        <v>0</v>
      </c>
      <c r="F280" s="219">
        <v>2</v>
      </c>
      <c r="G280" s="617">
        <v>8888</v>
      </c>
      <c r="H280" s="617">
        <v>14800</v>
      </c>
      <c r="I280" s="617">
        <v>3</v>
      </c>
      <c r="J280" s="219"/>
      <c r="K280" s="219"/>
      <c r="L280" s="219"/>
      <c r="M280" s="219"/>
      <c r="N280" s="219"/>
      <c r="O280" s="621">
        <v>60</v>
      </c>
      <c r="P280" s="616" t="s">
        <v>1287</v>
      </c>
      <c r="Q280" s="616"/>
      <c r="R280" s="219"/>
      <c r="S280" s="219">
        <v>1</v>
      </c>
      <c r="T280" s="219"/>
      <c r="U280" s="219"/>
      <c r="Z280" s="628"/>
      <c r="AA280" s="55"/>
      <c r="AB280" s="55"/>
      <c r="AC280" s="627"/>
      <c r="AD280" s="55"/>
      <c r="AE280" s="55"/>
      <c r="AF280" s="55"/>
      <c r="AG280" s="55"/>
      <c r="AH280" s="55"/>
      <c r="AI280" s="55"/>
      <c r="AJ280" s="55"/>
      <c r="AK280" s="631"/>
      <c r="AL280" s="631"/>
      <c r="AM280" s="55"/>
      <c r="AN280" s="422"/>
      <c r="AO280" s="217"/>
      <c r="AP280" s="55"/>
      <c r="AQ280" s="55"/>
    </row>
    <row r="281" spans="1:43">
      <c r="A281" s="219" t="s">
        <v>1307</v>
      </c>
      <c r="B281" s="219">
        <v>414</v>
      </c>
      <c r="C281" s="219">
        <v>1</v>
      </c>
      <c r="D281" s="616">
        <v>0</v>
      </c>
      <c r="E281" s="219">
        <v>0</v>
      </c>
      <c r="F281" s="219">
        <v>2</v>
      </c>
      <c r="G281" s="617">
        <v>888</v>
      </c>
      <c r="H281" s="617">
        <v>1500</v>
      </c>
      <c r="I281" s="617">
        <v>1</v>
      </c>
      <c r="J281" s="219"/>
      <c r="K281" s="219"/>
      <c r="L281" s="219"/>
      <c r="M281" s="219"/>
      <c r="N281" s="219"/>
      <c r="O281" s="621">
        <v>59</v>
      </c>
      <c r="P281" s="616" t="s">
        <v>1171</v>
      </c>
      <c r="Q281" s="616"/>
      <c r="R281" s="219"/>
      <c r="S281" s="219">
        <v>1</v>
      </c>
      <c r="T281" s="219"/>
      <c r="U281" s="219"/>
      <c r="Z281" s="55"/>
      <c r="AA281" s="55"/>
      <c r="AB281" s="55"/>
      <c r="AC281" s="627"/>
      <c r="AD281" s="55"/>
      <c r="AE281" s="55"/>
      <c r="AF281" s="55"/>
      <c r="AG281" s="55"/>
      <c r="AH281" s="55"/>
      <c r="AI281" s="55"/>
      <c r="AJ281" s="55"/>
      <c r="AK281" s="631"/>
      <c r="AL281" s="631"/>
      <c r="AM281" s="55"/>
      <c r="AN281" s="422"/>
      <c r="AO281" s="217"/>
      <c r="AP281" s="217"/>
      <c r="AQ281" s="55"/>
    </row>
    <row r="282" spans="1:43">
      <c r="A282" s="219" t="s">
        <v>1307</v>
      </c>
      <c r="B282" s="219">
        <v>414</v>
      </c>
      <c r="C282" s="219">
        <v>2</v>
      </c>
      <c r="D282" s="618">
        <v>3</v>
      </c>
      <c r="E282" s="219">
        <v>0</v>
      </c>
      <c r="F282" s="219">
        <v>2</v>
      </c>
      <c r="G282" s="617">
        <v>1588</v>
      </c>
      <c r="H282" s="617">
        <v>5000</v>
      </c>
      <c r="I282" s="617">
        <v>1</v>
      </c>
      <c r="J282" s="219"/>
      <c r="K282" s="219"/>
      <c r="L282" s="219"/>
      <c r="M282" s="219"/>
      <c r="N282" s="219"/>
      <c r="O282" s="621">
        <v>31</v>
      </c>
      <c r="P282" s="616" t="s">
        <v>1172</v>
      </c>
      <c r="Q282" s="616"/>
      <c r="R282" s="219"/>
      <c r="S282" s="219">
        <v>1</v>
      </c>
      <c r="T282" s="219"/>
      <c r="U282" s="219"/>
      <c r="Z282" s="55"/>
      <c r="AA282" s="55"/>
      <c r="AB282" s="55"/>
      <c r="AC282" s="627"/>
      <c r="AD282" s="55"/>
      <c r="AE282" s="55"/>
      <c r="AF282" s="55"/>
      <c r="AG282" s="55"/>
      <c r="AH282" s="55"/>
      <c r="AI282" s="55"/>
      <c r="AJ282" s="55"/>
      <c r="AK282" s="631"/>
      <c r="AL282" s="631"/>
      <c r="AM282" s="55"/>
      <c r="AN282" s="633"/>
      <c r="AO282" s="217"/>
      <c r="AP282" s="217"/>
      <c r="AQ282" s="55"/>
    </row>
    <row r="283" ht="17.25" spans="1:43">
      <c r="A283" s="219" t="s">
        <v>1307</v>
      </c>
      <c r="B283" s="219">
        <v>414</v>
      </c>
      <c r="C283" s="219">
        <v>3</v>
      </c>
      <c r="D283" s="618">
        <v>3</v>
      </c>
      <c r="E283" s="219">
        <v>0</v>
      </c>
      <c r="F283" s="219">
        <v>2</v>
      </c>
      <c r="G283" s="617">
        <v>2888</v>
      </c>
      <c r="H283" s="617">
        <v>9000</v>
      </c>
      <c r="I283" s="617">
        <v>1</v>
      </c>
      <c r="J283" s="219"/>
      <c r="K283" s="219"/>
      <c r="L283" s="219"/>
      <c r="M283" s="219"/>
      <c r="N283" s="219"/>
      <c r="O283" s="621">
        <v>32</v>
      </c>
      <c r="P283" s="616" t="s">
        <v>1308</v>
      </c>
      <c r="Q283" s="616"/>
      <c r="R283" s="219"/>
      <c r="S283" s="219">
        <v>1</v>
      </c>
      <c r="T283" s="219"/>
      <c r="U283" s="219"/>
      <c r="Z283" s="628"/>
      <c r="AA283" s="55"/>
      <c r="AB283" s="55"/>
      <c r="AC283" s="627"/>
      <c r="AD283" s="55"/>
      <c r="AE283" s="55"/>
      <c r="AF283" s="55"/>
      <c r="AG283" s="55"/>
      <c r="AH283" s="55"/>
      <c r="AI283" s="55"/>
      <c r="AJ283" s="55"/>
      <c r="AK283" s="631"/>
      <c r="AL283" s="631"/>
      <c r="AM283" s="55"/>
      <c r="AN283" s="633"/>
      <c r="AO283" s="217"/>
      <c r="AP283" s="217"/>
      <c r="AQ283" s="626"/>
    </row>
    <row r="284" spans="1:43">
      <c r="A284" s="219" t="s">
        <v>1307</v>
      </c>
      <c r="B284" s="219">
        <v>414</v>
      </c>
      <c r="C284" s="219">
        <v>4</v>
      </c>
      <c r="D284" s="616">
        <v>0</v>
      </c>
      <c r="E284" s="219">
        <v>0</v>
      </c>
      <c r="F284" s="219">
        <v>2</v>
      </c>
      <c r="G284" s="617">
        <v>2888</v>
      </c>
      <c r="H284" s="617">
        <v>5000</v>
      </c>
      <c r="I284" s="617">
        <v>1</v>
      </c>
      <c r="J284" s="219"/>
      <c r="K284" s="219"/>
      <c r="L284" s="219"/>
      <c r="M284" s="219"/>
      <c r="N284" s="219"/>
      <c r="O284" s="621">
        <v>57</v>
      </c>
      <c r="P284" s="616" t="s">
        <v>1172</v>
      </c>
      <c r="Q284" s="616"/>
      <c r="R284" s="219"/>
      <c r="S284" s="219">
        <v>1</v>
      </c>
      <c r="T284" s="219"/>
      <c r="U284" s="219"/>
      <c r="Z284" s="628"/>
      <c r="AA284" s="55"/>
      <c r="AB284" s="55"/>
      <c r="AC284" s="627"/>
      <c r="AD284" s="55"/>
      <c r="AE284" s="55"/>
      <c r="AF284" s="55"/>
      <c r="AG284" s="55"/>
      <c r="AH284" s="55"/>
      <c r="AI284" s="55"/>
      <c r="AJ284" s="55"/>
      <c r="AK284" s="631"/>
      <c r="AL284" s="631"/>
      <c r="AM284" s="55"/>
      <c r="AN284" s="633"/>
      <c r="AO284" s="217"/>
      <c r="AP284" s="217"/>
      <c r="AQ284" s="55"/>
    </row>
    <row r="285" spans="1:43">
      <c r="A285" s="219" t="s">
        <v>1307</v>
      </c>
      <c r="B285" s="219">
        <v>414</v>
      </c>
      <c r="C285" s="219">
        <v>5</v>
      </c>
      <c r="D285" s="616">
        <v>0</v>
      </c>
      <c r="E285" s="219">
        <v>0</v>
      </c>
      <c r="F285" s="219">
        <v>2</v>
      </c>
      <c r="G285" s="617">
        <v>8888</v>
      </c>
      <c r="H285" s="617">
        <v>15000</v>
      </c>
      <c r="I285" s="617">
        <v>3</v>
      </c>
      <c r="J285" s="219"/>
      <c r="K285" s="219"/>
      <c r="L285" s="219"/>
      <c r="M285" s="219"/>
      <c r="N285" s="219"/>
      <c r="O285" s="621">
        <v>59</v>
      </c>
      <c r="P285" s="616" t="s">
        <v>1227</v>
      </c>
      <c r="Q285" s="616"/>
      <c r="R285" s="219"/>
      <c r="S285" s="219">
        <v>1</v>
      </c>
      <c r="T285" s="219"/>
      <c r="U285" s="219"/>
      <c r="Z285" s="628"/>
      <c r="AA285" s="55"/>
      <c r="AB285" s="55"/>
      <c r="AC285" s="627"/>
      <c r="AD285" s="55"/>
      <c r="AE285" s="55"/>
      <c r="AF285" s="55"/>
      <c r="AG285" s="55"/>
      <c r="AH285" s="55"/>
      <c r="AI285" s="55"/>
      <c r="AJ285" s="55"/>
      <c r="AK285" s="631"/>
      <c r="AL285" s="631"/>
      <c r="AM285" s="55"/>
      <c r="AN285" s="633"/>
      <c r="AO285" s="217"/>
      <c r="AP285" s="217"/>
      <c r="AQ285" s="55"/>
    </row>
    <row r="286" spans="1:43">
      <c r="A286" s="219" t="s">
        <v>1309</v>
      </c>
      <c r="B286" s="219">
        <v>415</v>
      </c>
      <c r="C286" s="219">
        <v>1</v>
      </c>
      <c r="D286" s="616">
        <v>0</v>
      </c>
      <c r="E286" s="219">
        <v>0</v>
      </c>
      <c r="F286" s="219">
        <v>2</v>
      </c>
      <c r="G286" s="617">
        <v>888</v>
      </c>
      <c r="H286" s="617">
        <v>1500</v>
      </c>
      <c r="I286" s="617">
        <v>1</v>
      </c>
      <c r="J286" s="219"/>
      <c r="K286" s="219"/>
      <c r="L286" s="219"/>
      <c r="M286" s="219"/>
      <c r="N286" s="219"/>
      <c r="O286" s="621">
        <v>59</v>
      </c>
      <c r="P286" s="616" t="s">
        <v>1231</v>
      </c>
      <c r="Q286" s="616"/>
      <c r="R286" s="219"/>
      <c r="S286" s="219">
        <v>1</v>
      </c>
      <c r="T286" s="219"/>
      <c r="U286" s="219"/>
      <c r="Z286" s="55"/>
      <c r="AA286" s="55"/>
      <c r="AB286" s="55"/>
      <c r="AC286" s="627"/>
      <c r="AD286" s="55"/>
      <c r="AE286" s="55"/>
      <c r="AF286" s="55"/>
      <c r="AG286" s="55"/>
      <c r="AH286" s="55"/>
      <c r="AI286" s="55"/>
      <c r="AJ286" s="55"/>
      <c r="AK286" s="631"/>
      <c r="AL286" s="631"/>
      <c r="AM286" s="55"/>
      <c r="AN286" s="633"/>
      <c r="AO286" s="217"/>
      <c r="AP286" s="217"/>
      <c r="AQ286" s="55"/>
    </row>
    <row r="287" spans="1:43">
      <c r="A287" s="219" t="s">
        <v>1309</v>
      </c>
      <c r="B287" s="219">
        <v>415</v>
      </c>
      <c r="C287" s="219">
        <v>2</v>
      </c>
      <c r="D287" s="618">
        <v>3</v>
      </c>
      <c r="E287" s="219">
        <v>0</v>
      </c>
      <c r="F287" s="219">
        <v>2</v>
      </c>
      <c r="G287" s="617">
        <v>1588</v>
      </c>
      <c r="H287" s="617">
        <v>5000</v>
      </c>
      <c r="I287" s="617">
        <v>1</v>
      </c>
      <c r="J287" s="219"/>
      <c r="K287" s="219"/>
      <c r="L287" s="219"/>
      <c r="M287" s="219"/>
      <c r="N287" s="219"/>
      <c r="O287" s="621">
        <v>31</v>
      </c>
      <c r="P287" s="616" t="s">
        <v>1232</v>
      </c>
      <c r="Q287" s="616"/>
      <c r="R287" s="219"/>
      <c r="S287" s="219">
        <v>1</v>
      </c>
      <c r="T287" s="219"/>
      <c r="U287" s="219"/>
      <c r="Z287" s="55"/>
      <c r="AA287" s="55"/>
      <c r="AB287" s="55"/>
      <c r="AC287" s="627"/>
      <c r="AD287" s="55"/>
      <c r="AE287" s="55"/>
      <c r="AF287" s="55"/>
      <c r="AG287" s="55"/>
      <c r="AH287" s="55"/>
      <c r="AI287" s="55"/>
      <c r="AJ287" s="55"/>
      <c r="AK287" s="631"/>
      <c r="AL287" s="631"/>
      <c r="AM287" s="55"/>
      <c r="AN287" s="633"/>
      <c r="AO287" s="217"/>
      <c r="AP287" s="217"/>
      <c r="AQ287" s="55"/>
    </row>
    <row r="288" spans="1:43">
      <c r="A288" s="219" t="s">
        <v>1309</v>
      </c>
      <c r="B288" s="219">
        <v>415</v>
      </c>
      <c r="C288" s="219">
        <v>3</v>
      </c>
      <c r="D288" s="618">
        <v>3</v>
      </c>
      <c r="E288" s="219">
        <v>0</v>
      </c>
      <c r="F288" s="219">
        <v>2</v>
      </c>
      <c r="G288" s="617">
        <v>2888</v>
      </c>
      <c r="H288" s="617">
        <v>9000</v>
      </c>
      <c r="I288" s="617">
        <v>1</v>
      </c>
      <c r="J288" s="219"/>
      <c r="K288" s="219"/>
      <c r="L288" s="219"/>
      <c r="M288" s="219"/>
      <c r="N288" s="219"/>
      <c r="O288" s="621">
        <v>32</v>
      </c>
      <c r="P288" s="616" t="s">
        <v>1310</v>
      </c>
      <c r="Q288" s="616"/>
      <c r="R288" s="219"/>
      <c r="S288" s="219">
        <v>1</v>
      </c>
      <c r="T288" s="219"/>
      <c r="U288" s="219"/>
      <c r="Z288" s="628"/>
      <c r="AA288" s="55"/>
      <c r="AB288" s="55"/>
      <c r="AC288" s="627"/>
      <c r="AD288" s="55"/>
      <c r="AE288" s="55"/>
      <c r="AF288" s="55"/>
      <c r="AG288" s="55"/>
      <c r="AH288" s="55"/>
      <c r="AI288" s="55"/>
      <c r="AJ288" s="55"/>
      <c r="AK288" s="631"/>
      <c r="AL288" s="631"/>
      <c r="AM288" s="55"/>
      <c r="AN288" s="633"/>
      <c r="AO288" s="217"/>
      <c r="AP288" s="217"/>
      <c r="AQ288" s="55"/>
    </row>
    <row r="289" spans="1:43">
      <c r="A289" s="219" t="s">
        <v>1309</v>
      </c>
      <c r="B289" s="219">
        <v>415</v>
      </c>
      <c r="C289" s="219">
        <v>4</v>
      </c>
      <c r="D289" s="616">
        <v>0</v>
      </c>
      <c r="E289" s="219">
        <v>0</v>
      </c>
      <c r="F289" s="219">
        <v>2</v>
      </c>
      <c r="G289" s="617">
        <v>2888</v>
      </c>
      <c r="H289" s="617">
        <v>5000</v>
      </c>
      <c r="I289" s="617">
        <v>1</v>
      </c>
      <c r="J289" s="219"/>
      <c r="K289" s="219"/>
      <c r="L289" s="219"/>
      <c r="M289" s="219"/>
      <c r="N289" s="219"/>
      <c r="O289" s="621">
        <v>57</v>
      </c>
      <c r="P289" s="616" t="s">
        <v>1232</v>
      </c>
      <c r="Q289" s="616"/>
      <c r="R289" s="219"/>
      <c r="S289" s="219">
        <v>1</v>
      </c>
      <c r="T289" s="219"/>
      <c r="U289" s="219"/>
      <c r="Z289" s="628"/>
      <c r="AA289" s="55"/>
      <c r="AB289" s="55"/>
      <c r="AC289" s="627"/>
      <c r="AD289" s="55"/>
      <c r="AE289" s="55"/>
      <c r="AF289" s="55"/>
      <c r="AG289" s="55"/>
      <c r="AH289" s="55"/>
      <c r="AI289" s="55"/>
      <c r="AJ289" s="55"/>
      <c r="AK289" s="631"/>
      <c r="AL289" s="631"/>
      <c r="AM289" s="55"/>
      <c r="AN289" s="633"/>
      <c r="AO289" s="217"/>
      <c r="AP289" s="217"/>
      <c r="AQ289" s="55"/>
    </row>
    <row r="290" spans="1:43">
      <c r="A290" s="219" t="s">
        <v>1309</v>
      </c>
      <c r="B290" s="219">
        <v>415</v>
      </c>
      <c r="C290" s="219">
        <v>5</v>
      </c>
      <c r="D290" s="616">
        <v>0</v>
      </c>
      <c r="E290" s="219">
        <v>0</v>
      </c>
      <c r="F290" s="219">
        <v>2</v>
      </c>
      <c r="G290" s="617">
        <v>8888</v>
      </c>
      <c r="H290" s="617">
        <v>15000</v>
      </c>
      <c r="I290" s="617">
        <v>3</v>
      </c>
      <c r="J290" s="219"/>
      <c r="K290" s="219"/>
      <c r="L290" s="219"/>
      <c r="M290" s="219"/>
      <c r="N290" s="219"/>
      <c r="O290" s="621">
        <v>59</v>
      </c>
      <c r="P290" s="616" t="s">
        <v>1234</v>
      </c>
      <c r="Q290" s="616"/>
      <c r="R290" s="219"/>
      <c r="S290" s="219">
        <v>1</v>
      </c>
      <c r="T290" s="219"/>
      <c r="U290" s="219"/>
      <c r="Z290" s="628"/>
      <c r="AA290" s="55"/>
      <c r="AB290" s="55"/>
      <c r="AC290" s="627"/>
      <c r="AD290" s="55"/>
      <c r="AE290" s="55"/>
      <c r="AF290" s="55"/>
      <c r="AG290" s="55"/>
      <c r="AH290" s="55"/>
      <c r="AI290" s="55"/>
      <c r="AJ290" s="55"/>
      <c r="AK290" s="631"/>
      <c r="AL290" s="631"/>
      <c r="AM290" s="55"/>
      <c r="AN290" s="633"/>
      <c r="AO290" s="217"/>
      <c r="AP290" s="217"/>
      <c r="AQ290" s="55"/>
    </row>
    <row r="291" ht="17.25" spans="1:43">
      <c r="A291" s="219" t="s">
        <v>1311</v>
      </c>
      <c r="B291" s="219">
        <v>416</v>
      </c>
      <c r="C291" s="219">
        <v>1</v>
      </c>
      <c r="D291" s="616">
        <v>0</v>
      </c>
      <c r="E291" s="219">
        <v>0</v>
      </c>
      <c r="F291" s="219">
        <v>2</v>
      </c>
      <c r="G291" s="617">
        <v>888</v>
      </c>
      <c r="H291" s="617">
        <v>1500</v>
      </c>
      <c r="I291" s="617">
        <v>1</v>
      </c>
      <c r="J291" s="219"/>
      <c r="K291" s="219"/>
      <c r="L291" s="219"/>
      <c r="M291" s="219"/>
      <c r="N291" s="219"/>
      <c r="O291" s="621">
        <v>59</v>
      </c>
      <c r="P291" s="616" t="s">
        <v>1156</v>
      </c>
      <c r="Q291" s="616"/>
      <c r="R291" s="219"/>
      <c r="S291" s="219">
        <v>1</v>
      </c>
      <c r="T291" s="219"/>
      <c r="U291" s="562"/>
      <c r="X291" s="98"/>
      <c r="Z291" s="55"/>
      <c r="AA291" s="55"/>
      <c r="AB291" s="55"/>
      <c r="AC291" s="627"/>
      <c r="AD291" s="55"/>
      <c r="AE291" s="55"/>
      <c r="AF291" s="55"/>
      <c r="AG291" s="55"/>
      <c r="AH291" s="55"/>
      <c r="AI291" s="55"/>
      <c r="AJ291" s="55"/>
      <c r="AK291" s="631"/>
      <c r="AL291" s="631"/>
      <c r="AM291" s="55"/>
      <c r="AN291" s="646"/>
      <c r="AO291" s="217"/>
      <c r="AP291" s="217"/>
      <c r="AQ291" s="217"/>
    </row>
    <row r="292" ht="17.25" spans="1:43">
      <c r="A292" s="219" t="s">
        <v>1311</v>
      </c>
      <c r="B292" s="219">
        <v>416</v>
      </c>
      <c r="C292" s="219">
        <v>2</v>
      </c>
      <c r="D292" s="618">
        <v>4</v>
      </c>
      <c r="E292" s="219">
        <v>0</v>
      </c>
      <c r="F292" s="219">
        <v>2</v>
      </c>
      <c r="G292" s="617">
        <v>1588</v>
      </c>
      <c r="H292" s="617">
        <v>5000</v>
      </c>
      <c r="I292" s="617">
        <v>1</v>
      </c>
      <c r="J292" s="219"/>
      <c r="K292" s="219"/>
      <c r="L292" s="219"/>
      <c r="M292" s="219"/>
      <c r="N292" s="219"/>
      <c r="O292" s="621">
        <v>31</v>
      </c>
      <c r="P292" s="616" t="s">
        <v>1157</v>
      </c>
      <c r="Q292" s="616"/>
      <c r="R292" s="219"/>
      <c r="S292" s="219">
        <v>1</v>
      </c>
      <c r="T292" s="219"/>
      <c r="U292" s="562"/>
      <c r="Z292" s="55"/>
      <c r="AA292" s="55"/>
      <c r="AB292" s="55"/>
      <c r="AC292" s="627"/>
      <c r="AD292" s="55"/>
      <c r="AE292" s="55"/>
      <c r="AF292" s="55"/>
      <c r="AG292" s="55"/>
      <c r="AH292" s="55"/>
      <c r="AI292" s="55"/>
      <c r="AJ292" s="55"/>
      <c r="AK292" s="631"/>
      <c r="AL292" s="631"/>
      <c r="AM292" s="55"/>
      <c r="AN292" s="633"/>
      <c r="AO292" s="217"/>
      <c r="AP292" s="217"/>
      <c r="AQ292" s="217"/>
    </row>
    <row r="293" spans="1:43">
      <c r="A293" s="219" t="s">
        <v>1311</v>
      </c>
      <c r="B293" s="219">
        <v>416</v>
      </c>
      <c r="C293" s="219">
        <v>3</v>
      </c>
      <c r="D293" s="618">
        <v>4</v>
      </c>
      <c r="E293" s="219">
        <v>0</v>
      </c>
      <c r="F293" s="219">
        <v>2</v>
      </c>
      <c r="G293" s="617">
        <v>2888</v>
      </c>
      <c r="H293" s="617">
        <v>9000</v>
      </c>
      <c r="I293" s="617">
        <v>1</v>
      </c>
      <c r="J293" s="219"/>
      <c r="K293" s="219"/>
      <c r="L293" s="219"/>
      <c r="M293" s="219"/>
      <c r="N293" s="219"/>
      <c r="O293" s="621">
        <v>32</v>
      </c>
      <c r="P293" s="616" t="s">
        <v>1312</v>
      </c>
      <c r="Q293" s="616"/>
      <c r="R293" s="219"/>
      <c r="S293" s="219">
        <v>1</v>
      </c>
      <c r="T293" s="219"/>
      <c r="U293" s="562"/>
      <c r="Z293" s="628"/>
      <c r="AA293" s="55"/>
      <c r="AB293" s="55"/>
      <c r="AC293" s="627"/>
      <c r="AD293" s="55"/>
      <c r="AE293" s="55"/>
      <c r="AF293" s="55"/>
      <c r="AG293" s="55"/>
      <c r="AH293" s="55"/>
      <c r="AI293" s="55"/>
      <c r="AJ293" s="55"/>
      <c r="AK293" s="631"/>
      <c r="AL293" s="631"/>
      <c r="AM293" s="55"/>
      <c r="AN293" s="633"/>
      <c r="AO293" s="217"/>
      <c r="AP293" s="217"/>
      <c r="AQ293" s="217"/>
    </row>
    <row r="294" spans="1:43">
      <c r="A294" s="219" t="s">
        <v>1311</v>
      </c>
      <c r="B294" s="219">
        <v>416</v>
      </c>
      <c r="C294" s="219">
        <v>4</v>
      </c>
      <c r="D294" s="616">
        <v>0</v>
      </c>
      <c r="E294" s="219">
        <v>0</v>
      </c>
      <c r="F294" s="219">
        <v>2</v>
      </c>
      <c r="G294" s="617">
        <v>2888</v>
      </c>
      <c r="H294" s="617">
        <v>5000</v>
      </c>
      <c r="I294" s="617">
        <v>1</v>
      </c>
      <c r="J294" s="219"/>
      <c r="K294" s="219"/>
      <c r="L294" s="219"/>
      <c r="M294" s="219"/>
      <c r="N294" s="219"/>
      <c r="O294" s="621">
        <v>57</v>
      </c>
      <c r="P294" s="616" t="s">
        <v>1157</v>
      </c>
      <c r="Q294" s="616"/>
      <c r="R294" s="219"/>
      <c r="S294" s="219">
        <v>1</v>
      </c>
      <c r="T294" s="219"/>
      <c r="U294" s="562"/>
      <c r="Z294" s="628"/>
      <c r="AA294" s="55"/>
      <c r="AB294" s="55"/>
      <c r="AC294" s="627"/>
      <c r="AD294" s="55"/>
      <c r="AE294" s="55"/>
      <c r="AF294" s="55"/>
      <c r="AG294" s="55"/>
      <c r="AH294" s="55"/>
      <c r="AI294" s="55"/>
      <c r="AJ294" s="55"/>
      <c r="AK294" s="631"/>
      <c r="AL294" s="631"/>
      <c r="AM294" s="55"/>
      <c r="AN294" s="633"/>
      <c r="AO294" s="217"/>
      <c r="AP294" s="217"/>
      <c r="AQ294" s="217"/>
    </row>
    <row r="295" s="98" customFormat="1" ht="17.25" spans="1:43">
      <c r="A295" s="460" t="s">
        <v>1311</v>
      </c>
      <c r="B295" s="460">
        <v>416</v>
      </c>
      <c r="C295" s="219">
        <v>5</v>
      </c>
      <c r="D295" s="616">
        <v>0</v>
      </c>
      <c r="E295" s="460">
        <v>0</v>
      </c>
      <c r="F295" s="460">
        <v>2</v>
      </c>
      <c r="G295" s="634">
        <v>8888</v>
      </c>
      <c r="H295" s="634">
        <v>15000</v>
      </c>
      <c r="I295" s="634">
        <v>3</v>
      </c>
      <c r="J295" s="460"/>
      <c r="K295" s="460"/>
      <c r="L295" s="460"/>
      <c r="M295" s="460"/>
      <c r="N295" s="460"/>
      <c r="O295" s="621">
        <v>59</v>
      </c>
      <c r="P295" s="616" t="s">
        <v>1179</v>
      </c>
      <c r="Q295" s="616"/>
      <c r="R295" s="460"/>
      <c r="S295" s="460">
        <v>1</v>
      </c>
      <c r="T295" s="460"/>
      <c r="U295" s="579"/>
      <c r="X295"/>
      <c r="Y295"/>
      <c r="Z295" s="628"/>
      <c r="AA295" s="55"/>
      <c r="AB295" s="55"/>
      <c r="AC295" s="627"/>
      <c r="AD295" s="55"/>
      <c r="AE295" s="55"/>
      <c r="AF295" s="55"/>
      <c r="AG295" s="55"/>
      <c r="AH295" s="55"/>
      <c r="AI295" s="55"/>
      <c r="AJ295" s="55"/>
      <c r="AK295" s="631"/>
      <c r="AL295" s="631"/>
      <c r="AM295" s="55"/>
      <c r="AN295" s="633"/>
      <c r="AO295" s="218"/>
      <c r="AP295" s="218"/>
      <c r="AQ295" s="218"/>
    </row>
    <row r="296" ht="18" spans="1:43">
      <c r="A296" s="219" t="s">
        <v>1313</v>
      </c>
      <c r="B296" s="219">
        <v>419</v>
      </c>
      <c r="C296" s="219">
        <v>1</v>
      </c>
      <c r="D296" s="616">
        <v>0</v>
      </c>
      <c r="E296" s="219">
        <v>0</v>
      </c>
      <c r="F296" s="219">
        <v>2</v>
      </c>
      <c r="G296" s="617">
        <v>1088</v>
      </c>
      <c r="H296" s="617">
        <v>2000</v>
      </c>
      <c r="I296" s="617">
        <v>1</v>
      </c>
      <c r="J296" s="219"/>
      <c r="K296" s="219"/>
      <c r="L296" s="219"/>
      <c r="M296" s="219"/>
      <c r="N296" s="219"/>
      <c r="O296" s="621">
        <v>54</v>
      </c>
      <c r="P296" s="616" t="s">
        <v>1314</v>
      </c>
      <c r="Q296" s="616"/>
      <c r="R296" s="219"/>
      <c r="S296" s="617">
        <v>1</v>
      </c>
      <c r="T296" s="219"/>
      <c r="U296" s="562"/>
      <c r="Y296" s="95"/>
      <c r="Z296" s="58"/>
      <c r="AA296" s="58"/>
      <c r="AB296" s="58"/>
      <c r="AC296" s="638"/>
      <c r="AD296" s="58"/>
      <c r="AE296" s="58"/>
      <c r="AF296" s="58"/>
      <c r="AG296" s="58"/>
      <c r="AH296" s="58"/>
      <c r="AI296" s="58"/>
      <c r="AJ296" s="58"/>
      <c r="AK296" s="647"/>
      <c r="AL296" s="647"/>
      <c r="AM296" s="55"/>
      <c r="AN296" s="633"/>
      <c r="AO296" s="55"/>
      <c r="AP296" s="217"/>
      <c r="AQ296" s="217"/>
    </row>
    <row r="297" spans="1:43">
      <c r="A297" s="219" t="s">
        <v>1313</v>
      </c>
      <c r="B297" s="219">
        <v>419</v>
      </c>
      <c r="C297" s="219">
        <v>2</v>
      </c>
      <c r="D297" s="618">
        <v>2</v>
      </c>
      <c r="E297" s="219">
        <v>0</v>
      </c>
      <c r="F297" s="219">
        <v>2</v>
      </c>
      <c r="G297" s="617">
        <v>1588</v>
      </c>
      <c r="H297" s="617">
        <v>5000</v>
      </c>
      <c r="I297" s="617">
        <v>1</v>
      </c>
      <c r="J297" s="219"/>
      <c r="K297" s="219"/>
      <c r="L297" s="219"/>
      <c r="M297" s="219"/>
      <c r="N297" s="219"/>
      <c r="O297" s="621">
        <v>31</v>
      </c>
      <c r="P297" s="616" t="s">
        <v>1315</v>
      </c>
      <c r="Q297" s="616"/>
      <c r="R297" s="219"/>
      <c r="S297" s="617">
        <v>1</v>
      </c>
      <c r="T297" s="219"/>
      <c r="U297" s="562"/>
      <c r="Y297" s="363"/>
      <c r="Z297" s="639"/>
      <c r="AA297" s="639"/>
      <c r="AB297" s="640"/>
      <c r="AC297" s="640"/>
      <c r="AD297" s="641"/>
      <c r="AE297" s="55"/>
      <c r="AF297" s="55"/>
      <c r="AG297" s="55"/>
      <c r="AH297" s="55"/>
      <c r="AI297" s="55"/>
      <c r="AJ297" s="55"/>
      <c r="AK297" s="55"/>
      <c r="AL297" s="55"/>
      <c r="AM297" s="55"/>
      <c r="AN297" s="633"/>
      <c r="AO297" s="55"/>
      <c r="AP297" s="217"/>
      <c r="AQ297" s="217"/>
    </row>
    <row r="298" spans="1:43">
      <c r="A298" s="219" t="s">
        <v>1313</v>
      </c>
      <c r="B298" s="219">
        <v>419</v>
      </c>
      <c r="C298" s="219">
        <v>3</v>
      </c>
      <c r="D298" s="618">
        <v>2</v>
      </c>
      <c r="E298" s="219">
        <v>0</v>
      </c>
      <c r="F298" s="219">
        <v>2</v>
      </c>
      <c r="G298" s="617">
        <v>2888</v>
      </c>
      <c r="H298" s="617">
        <v>9000</v>
      </c>
      <c r="I298" s="617">
        <v>1</v>
      </c>
      <c r="J298" s="219"/>
      <c r="K298" s="219"/>
      <c r="L298" s="219"/>
      <c r="M298" s="219"/>
      <c r="N298" s="219"/>
      <c r="O298" s="621">
        <v>32</v>
      </c>
      <c r="P298" s="616" t="s">
        <v>1316</v>
      </c>
      <c r="Q298" s="616"/>
      <c r="R298" s="219"/>
      <c r="S298" s="617">
        <v>1</v>
      </c>
      <c r="T298" s="219"/>
      <c r="U298" s="562"/>
      <c r="Y298" s="363"/>
      <c r="Z298" s="642"/>
      <c r="AA298" s="642"/>
      <c r="AB298" s="640"/>
      <c r="AC298" s="640"/>
      <c r="AD298" s="641"/>
      <c r="AE298" s="55"/>
      <c r="AF298" s="55"/>
      <c r="AG298" s="55"/>
      <c r="AH298" s="55"/>
      <c r="AI298" s="55"/>
      <c r="AJ298" s="55"/>
      <c r="AK298" s="55"/>
      <c r="AL298" s="55"/>
      <c r="AM298" s="55"/>
      <c r="AN298" s="633"/>
      <c r="AO298" s="55"/>
      <c r="AP298" s="217"/>
      <c r="AQ298" s="217"/>
    </row>
    <row r="299" spans="1:43">
      <c r="A299" s="219" t="s">
        <v>1313</v>
      </c>
      <c r="B299" s="219">
        <v>419</v>
      </c>
      <c r="C299" s="219">
        <v>4</v>
      </c>
      <c r="D299" s="618">
        <v>2</v>
      </c>
      <c r="E299" s="219">
        <v>0</v>
      </c>
      <c r="F299" s="219">
        <v>2</v>
      </c>
      <c r="G299" s="617">
        <v>6888</v>
      </c>
      <c r="H299" s="617">
        <v>19996</v>
      </c>
      <c r="I299" s="617">
        <v>1</v>
      </c>
      <c r="J299" s="219"/>
      <c r="K299" s="219"/>
      <c r="L299" s="219"/>
      <c r="M299" s="219"/>
      <c r="N299" s="219"/>
      <c r="O299" s="621">
        <v>34</v>
      </c>
      <c r="P299" s="616" t="s">
        <v>1317</v>
      </c>
      <c r="Q299" s="616"/>
      <c r="R299" s="219"/>
      <c r="S299" s="617">
        <v>1</v>
      </c>
      <c r="T299" s="219"/>
      <c r="U299" s="562"/>
      <c r="Y299" s="363"/>
      <c r="Z299" s="643"/>
      <c r="AA299" s="643"/>
      <c r="AB299" s="640"/>
      <c r="AC299" s="640"/>
      <c r="AD299" s="641"/>
      <c r="AE299" s="55"/>
      <c r="AF299" s="55"/>
      <c r="AG299" s="55"/>
      <c r="AH299" s="55"/>
      <c r="AI299" s="55"/>
      <c r="AJ299" s="55"/>
      <c r="AK299" s="55"/>
      <c r="AL299" s="55"/>
      <c r="AM299" s="55"/>
      <c r="AN299" s="633"/>
      <c r="AO299" s="55"/>
      <c r="AP299" s="217"/>
      <c r="AQ299" s="217"/>
    </row>
    <row r="300" spans="1:43">
      <c r="A300" s="219" t="s">
        <v>1313</v>
      </c>
      <c r="B300" s="219">
        <v>419</v>
      </c>
      <c r="C300" s="219">
        <v>5</v>
      </c>
      <c r="D300" s="616">
        <v>0</v>
      </c>
      <c r="E300" s="219">
        <v>0</v>
      </c>
      <c r="F300" s="219">
        <v>2</v>
      </c>
      <c r="G300" s="617">
        <v>8888</v>
      </c>
      <c r="H300" s="617">
        <v>14998</v>
      </c>
      <c r="I300" s="617">
        <v>3</v>
      </c>
      <c r="J300" s="219"/>
      <c r="K300" s="219"/>
      <c r="L300" s="219"/>
      <c r="M300" s="219"/>
      <c r="N300" s="219"/>
      <c r="O300" s="621">
        <v>59</v>
      </c>
      <c r="P300" s="616" t="s">
        <v>1318</v>
      </c>
      <c r="Q300" s="616"/>
      <c r="R300" s="219"/>
      <c r="S300" s="617">
        <v>1</v>
      </c>
      <c r="T300" s="219"/>
      <c r="U300" s="562"/>
      <c r="Y300" s="363"/>
      <c r="Z300" s="644"/>
      <c r="AA300" s="644"/>
      <c r="AB300" s="640"/>
      <c r="AC300" s="640"/>
      <c r="AD300" s="641"/>
      <c r="AM300" s="55"/>
      <c r="AN300" s="633"/>
      <c r="AO300" s="55"/>
      <c r="AP300" s="55"/>
      <c r="AQ300" s="217"/>
    </row>
    <row r="301" ht="17.25" spans="1:43">
      <c r="A301" s="219" t="s">
        <v>1319</v>
      </c>
      <c r="B301" s="219">
        <v>420</v>
      </c>
      <c r="C301" s="219">
        <v>1</v>
      </c>
      <c r="D301" s="616">
        <v>0</v>
      </c>
      <c r="E301" s="219">
        <v>0</v>
      </c>
      <c r="F301" s="219">
        <v>2</v>
      </c>
      <c r="G301" s="617">
        <v>888</v>
      </c>
      <c r="H301" s="617">
        <v>1480</v>
      </c>
      <c r="I301" s="617">
        <v>1</v>
      </c>
      <c r="J301" s="219"/>
      <c r="K301" s="219"/>
      <c r="L301" s="219"/>
      <c r="M301" s="219"/>
      <c r="N301" s="219"/>
      <c r="O301" s="621">
        <v>60</v>
      </c>
      <c r="P301" s="616" t="s">
        <v>1285</v>
      </c>
      <c r="Q301" s="616"/>
      <c r="R301" s="219"/>
      <c r="S301" s="617">
        <v>1</v>
      </c>
      <c r="T301" s="219"/>
      <c r="U301" s="562"/>
      <c r="Y301" s="363"/>
      <c r="Z301" s="363"/>
      <c r="AA301" s="363"/>
      <c r="AB301" s="363"/>
      <c r="AC301" s="363"/>
      <c r="AD301" s="363"/>
      <c r="AM301" s="58"/>
      <c r="AN301" s="633"/>
      <c r="AO301" s="55"/>
      <c r="AP301" s="55"/>
      <c r="AQ301" s="217"/>
    </row>
    <row r="302" spans="1:43">
      <c r="A302" s="219" t="s">
        <v>1319</v>
      </c>
      <c r="B302" s="219">
        <v>420</v>
      </c>
      <c r="C302" s="219">
        <v>2</v>
      </c>
      <c r="D302" s="618">
        <v>3</v>
      </c>
      <c r="E302" s="219">
        <v>0</v>
      </c>
      <c r="F302" s="219">
        <v>2</v>
      </c>
      <c r="G302" s="617">
        <v>1588</v>
      </c>
      <c r="H302" s="617">
        <v>4900</v>
      </c>
      <c r="I302" s="617">
        <v>1</v>
      </c>
      <c r="J302" s="219"/>
      <c r="K302" s="219"/>
      <c r="L302" s="219"/>
      <c r="M302" s="219"/>
      <c r="N302" s="219"/>
      <c r="O302" s="621">
        <v>32</v>
      </c>
      <c r="P302" s="616" t="s">
        <v>1286</v>
      </c>
      <c r="Q302" s="616"/>
      <c r="R302" s="219"/>
      <c r="S302" s="617">
        <v>1</v>
      </c>
      <c r="T302" s="219"/>
      <c r="U302" s="562"/>
      <c r="Y302" s="363"/>
      <c r="Z302" s="363"/>
      <c r="AA302" s="363"/>
      <c r="AB302" s="363"/>
      <c r="AC302" s="363"/>
      <c r="AD302" s="363"/>
      <c r="AM302" s="55"/>
      <c r="AN302" s="422"/>
      <c r="AO302" s="217"/>
      <c r="AP302" s="55"/>
      <c r="AQ302" s="217"/>
    </row>
    <row r="303" spans="1:43">
      <c r="A303" s="219" t="s">
        <v>1319</v>
      </c>
      <c r="B303" s="219">
        <v>420</v>
      </c>
      <c r="C303" s="219">
        <v>3</v>
      </c>
      <c r="D303" s="618">
        <v>3</v>
      </c>
      <c r="E303" s="219">
        <v>0</v>
      </c>
      <c r="F303" s="219">
        <v>2</v>
      </c>
      <c r="G303" s="617">
        <v>2888</v>
      </c>
      <c r="H303" s="617">
        <v>9100</v>
      </c>
      <c r="I303" s="617">
        <v>1</v>
      </c>
      <c r="J303" s="219"/>
      <c r="K303" s="219"/>
      <c r="L303" s="219"/>
      <c r="M303" s="219"/>
      <c r="N303" s="219"/>
      <c r="O303" s="621">
        <v>31</v>
      </c>
      <c r="P303" s="616" t="s">
        <v>1306</v>
      </c>
      <c r="Q303" s="616"/>
      <c r="R303" s="219"/>
      <c r="S303" s="617">
        <v>1</v>
      </c>
      <c r="T303" s="219"/>
      <c r="U303" s="562"/>
      <c r="Y303" s="363"/>
      <c r="Z303" s="363"/>
      <c r="AA303" s="363"/>
      <c r="AB303" s="363"/>
      <c r="AC303" s="363"/>
      <c r="AD303" s="363"/>
      <c r="AM303" s="55"/>
      <c r="AN303" s="422"/>
      <c r="AO303" s="217"/>
      <c r="AP303" s="55"/>
      <c r="AQ303" s="217"/>
    </row>
    <row r="304" spans="1:43">
      <c r="A304" s="219" t="s">
        <v>1319</v>
      </c>
      <c r="B304" s="219">
        <v>420</v>
      </c>
      <c r="C304" s="219">
        <v>4</v>
      </c>
      <c r="D304" s="618">
        <v>3</v>
      </c>
      <c r="E304" s="219">
        <v>0</v>
      </c>
      <c r="F304" s="219">
        <v>2</v>
      </c>
      <c r="G304" s="617">
        <v>6888</v>
      </c>
      <c r="H304" s="617">
        <v>19800</v>
      </c>
      <c r="I304" s="617">
        <v>1</v>
      </c>
      <c r="J304" s="219"/>
      <c r="K304" s="219"/>
      <c r="L304" s="219"/>
      <c r="M304" s="219"/>
      <c r="N304" s="219"/>
      <c r="O304" s="621">
        <v>34</v>
      </c>
      <c r="P304" s="616" t="s">
        <v>1320</v>
      </c>
      <c r="Q304" s="616"/>
      <c r="R304" s="219"/>
      <c r="S304" s="617">
        <v>1</v>
      </c>
      <c r="T304" s="219"/>
      <c r="U304" s="562"/>
      <c r="Y304" s="363"/>
      <c r="Z304" s="363"/>
      <c r="AA304" s="363"/>
      <c r="AB304" s="363"/>
      <c r="AC304" s="363"/>
      <c r="AD304" s="363"/>
      <c r="AM304" s="55"/>
      <c r="AN304" s="422"/>
      <c r="AO304" s="217"/>
      <c r="AP304" s="55"/>
      <c r="AQ304" s="217"/>
    </row>
    <row r="305" spans="1:43">
      <c r="A305" s="219" t="s">
        <v>1319</v>
      </c>
      <c r="B305" s="219">
        <v>420</v>
      </c>
      <c r="C305" s="219">
        <v>5</v>
      </c>
      <c r="D305" s="616">
        <v>0</v>
      </c>
      <c r="E305" s="219">
        <v>0</v>
      </c>
      <c r="F305" s="219">
        <v>2</v>
      </c>
      <c r="G305" s="617">
        <v>8888</v>
      </c>
      <c r="H305" s="617">
        <v>14800</v>
      </c>
      <c r="I305" s="617">
        <v>3</v>
      </c>
      <c r="J305" s="219"/>
      <c r="K305" s="219"/>
      <c r="L305" s="219"/>
      <c r="M305" s="219"/>
      <c r="N305" s="219"/>
      <c r="O305" s="621">
        <v>60</v>
      </c>
      <c r="P305" s="616" t="s">
        <v>1287</v>
      </c>
      <c r="Q305" s="616"/>
      <c r="R305" s="219"/>
      <c r="S305" s="617">
        <v>1</v>
      </c>
      <c r="T305" s="219"/>
      <c r="U305" s="562"/>
      <c r="Y305" s="363"/>
      <c r="Z305" s="363"/>
      <c r="AA305" s="363"/>
      <c r="AB305" s="363"/>
      <c r="AC305" s="363"/>
      <c r="AD305" s="363"/>
      <c r="AN305" s="422"/>
      <c r="AO305" s="217"/>
      <c r="AP305" s="55"/>
      <c r="AQ305" s="217"/>
    </row>
    <row r="306" spans="1:43">
      <c r="A306" s="219" t="s">
        <v>1321</v>
      </c>
      <c r="B306" s="219">
        <v>421</v>
      </c>
      <c r="C306" s="219">
        <v>1</v>
      </c>
      <c r="D306" s="616">
        <v>0</v>
      </c>
      <c r="E306" s="219">
        <v>0</v>
      </c>
      <c r="F306" s="219">
        <v>2</v>
      </c>
      <c r="G306" s="617">
        <v>888</v>
      </c>
      <c r="H306" s="617">
        <v>1500</v>
      </c>
      <c r="I306" s="617">
        <v>1</v>
      </c>
      <c r="J306" s="219"/>
      <c r="K306" s="219"/>
      <c r="L306" s="219"/>
      <c r="M306" s="219"/>
      <c r="N306" s="219"/>
      <c r="O306" s="621">
        <v>59</v>
      </c>
      <c r="P306" s="616" t="s">
        <v>1171</v>
      </c>
      <c r="Q306" s="616"/>
      <c r="R306" s="219"/>
      <c r="S306" s="617">
        <v>1</v>
      </c>
      <c r="T306" s="219"/>
      <c r="U306" s="562"/>
      <c r="Y306" s="363"/>
      <c r="Z306" s="363"/>
      <c r="AA306" s="363"/>
      <c r="AB306" s="363"/>
      <c r="AC306" s="363"/>
      <c r="AD306" s="363"/>
      <c r="AN306" s="422"/>
      <c r="AO306" s="217"/>
      <c r="AP306" s="55"/>
      <c r="AQ306" s="217"/>
    </row>
    <row r="307" spans="1:43">
      <c r="A307" s="219" t="s">
        <v>1321</v>
      </c>
      <c r="B307" s="219">
        <v>421</v>
      </c>
      <c r="C307" s="219">
        <v>2</v>
      </c>
      <c r="D307" s="618">
        <v>3</v>
      </c>
      <c r="E307" s="219">
        <v>0</v>
      </c>
      <c r="F307" s="219">
        <v>2</v>
      </c>
      <c r="G307" s="617">
        <v>1588</v>
      </c>
      <c r="H307" s="617">
        <v>5000</v>
      </c>
      <c r="I307" s="617">
        <v>1</v>
      </c>
      <c r="J307" s="219"/>
      <c r="K307" s="219"/>
      <c r="L307" s="219"/>
      <c r="M307" s="219"/>
      <c r="N307" s="219"/>
      <c r="O307" s="621">
        <v>31</v>
      </c>
      <c r="P307" s="616" t="s">
        <v>1172</v>
      </c>
      <c r="Q307" s="616"/>
      <c r="R307" s="219"/>
      <c r="S307" s="617">
        <v>1</v>
      </c>
      <c r="T307" s="219"/>
      <c r="U307" s="562"/>
      <c r="Y307" s="363"/>
      <c r="Z307" s="363"/>
      <c r="AA307" s="363"/>
      <c r="AB307" s="363"/>
      <c r="AC307" s="363"/>
      <c r="AD307" s="363"/>
      <c r="AN307" s="633"/>
      <c r="AO307" s="217"/>
      <c r="AP307" s="55"/>
      <c r="AQ307" s="217"/>
    </row>
    <row r="308" spans="1:43">
      <c r="A308" s="219" t="s">
        <v>1321</v>
      </c>
      <c r="B308" s="219">
        <v>421</v>
      </c>
      <c r="C308" s="219">
        <v>3</v>
      </c>
      <c r="D308" s="618">
        <v>3</v>
      </c>
      <c r="E308" s="219">
        <v>0</v>
      </c>
      <c r="F308" s="219">
        <v>2</v>
      </c>
      <c r="G308" s="617">
        <v>2888</v>
      </c>
      <c r="H308" s="617">
        <v>9000</v>
      </c>
      <c r="I308" s="617">
        <v>1</v>
      </c>
      <c r="J308" s="219"/>
      <c r="K308" s="219"/>
      <c r="L308" s="219"/>
      <c r="M308" s="219"/>
      <c r="N308" s="219"/>
      <c r="O308" s="621">
        <v>32</v>
      </c>
      <c r="P308" s="616" t="s">
        <v>1308</v>
      </c>
      <c r="Q308" s="616"/>
      <c r="R308" s="219"/>
      <c r="S308" s="617">
        <v>1</v>
      </c>
      <c r="T308" s="219"/>
      <c r="U308" s="562"/>
      <c r="Y308" s="363"/>
      <c r="Z308" s="363"/>
      <c r="AA308" s="363"/>
      <c r="AB308" s="363"/>
      <c r="AC308" s="363"/>
      <c r="AD308" s="363"/>
      <c r="AN308" s="633"/>
      <c r="AO308" s="217"/>
      <c r="AP308" s="55"/>
      <c r="AQ308" s="217"/>
    </row>
    <row r="309" spans="1:43">
      <c r="A309" s="219" t="s">
        <v>1321</v>
      </c>
      <c r="B309" s="219">
        <v>421</v>
      </c>
      <c r="C309" s="219">
        <v>4</v>
      </c>
      <c r="D309" s="618">
        <v>3</v>
      </c>
      <c r="E309" s="219">
        <v>0</v>
      </c>
      <c r="F309" s="219">
        <v>2</v>
      </c>
      <c r="G309" s="617">
        <v>6888</v>
      </c>
      <c r="H309" s="617">
        <v>20000</v>
      </c>
      <c r="I309" s="617">
        <v>1</v>
      </c>
      <c r="J309" s="219"/>
      <c r="K309" s="219"/>
      <c r="L309" s="219"/>
      <c r="M309" s="219"/>
      <c r="N309" s="219"/>
      <c r="O309" s="621">
        <v>34</v>
      </c>
      <c r="P309" s="616" t="s">
        <v>1322</v>
      </c>
      <c r="Q309" s="616"/>
      <c r="R309" s="219"/>
      <c r="S309" s="617">
        <v>1</v>
      </c>
      <c r="T309" s="219"/>
      <c r="U309" s="562"/>
      <c r="AN309" s="633"/>
      <c r="AO309" s="217"/>
      <c r="AP309" s="55"/>
      <c r="AQ309" s="217"/>
    </row>
    <row r="310" spans="1:43">
      <c r="A310" s="219" t="s">
        <v>1321</v>
      </c>
      <c r="B310" s="219">
        <v>421</v>
      </c>
      <c r="C310" s="219">
        <v>5</v>
      </c>
      <c r="D310" s="616">
        <v>0</v>
      </c>
      <c r="E310" s="219">
        <v>0</v>
      </c>
      <c r="F310" s="219">
        <v>2</v>
      </c>
      <c r="G310" s="617">
        <v>8888</v>
      </c>
      <c r="H310" s="617">
        <v>15000</v>
      </c>
      <c r="I310" s="617">
        <v>3</v>
      </c>
      <c r="J310" s="219"/>
      <c r="K310" s="219"/>
      <c r="L310" s="219"/>
      <c r="M310" s="219"/>
      <c r="N310" s="219"/>
      <c r="O310" s="621">
        <v>59</v>
      </c>
      <c r="P310" s="616" t="s">
        <v>1227</v>
      </c>
      <c r="Q310" s="616"/>
      <c r="R310" s="219"/>
      <c r="S310" s="617">
        <v>1</v>
      </c>
      <c r="T310" s="219"/>
      <c r="U310" s="562"/>
      <c r="AN310" s="633"/>
      <c r="AO310" s="217"/>
      <c r="AP310" s="217"/>
      <c r="AQ310" s="55"/>
    </row>
    <row r="311" spans="1:43">
      <c r="A311" s="219" t="s">
        <v>1323</v>
      </c>
      <c r="B311" s="219">
        <v>422</v>
      </c>
      <c r="C311" s="219">
        <v>1</v>
      </c>
      <c r="D311" s="616">
        <v>0</v>
      </c>
      <c r="E311" s="219">
        <v>0</v>
      </c>
      <c r="F311" s="219">
        <v>2</v>
      </c>
      <c r="G311" s="617">
        <v>888</v>
      </c>
      <c r="H311" s="617">
        <v>1500</v>
      </c>
      <c r="I311" s="617">
        <v>1</v>
      </c>
      <c r="J311" s="219"/>
      <c r="K311" s="219"/>
      <c r="L311" s="219"/>
      <c r="M311" s="219"/>
      <c r="N311" s="219"/>
      <c r="O311" s="621">
        <v>59</v>
      </c>
      <c r="P311" s="616" t="s">
        <v>1231</v>
      </c>
      <c r="Q311" s="616"/>
      <c r="R311" s="219"/>
      <c r="S311" s="617">
        <v>1</v>
      </c>
      <c r="T311" s="219"/>
      <c r="U311" s="562"/>
      <c r="AN311" s="633"/>
      <c r="AO311" s="217"/>
      <c r="AP311" s="217"/>
      <c r="AQ311" s="55"/>
    </row>
    <row r="312" spans="1:43">
      <c r="A312" s="219" t="s">
        <v>1323</v>
      </c>
      <c r="B312" s="219">
        <v>422</v>
      </c>
      <c r="C312" s="219">
        <v>2</v>
      </c>
      <c r="D312" s="618">
        <v>3</v>
      </c>
      <c r="E312" s="219">
        <v>0</v>
      </c>
      <c r="F312" s="219">
        <v>2</v>
      </c>
      <c r="G312" s="617">
        <v>1588</v>
      </c>
      <c r="H312" s="617">
        <v>5000</v>
      </c>
      <c r="I312" s="617">
        <v>1</v>
      </c>
      <c r="J312" s="219"/>
      <c r="K312" s="219"/>
      <c r="L312" s="219"/>
      <c r="M312" s="219"/>
      <c r="N312" s="219"/>
      <c r="O312" s="621">
        <v>31</v>
      </c>
      <c r="P312" s="616" t="s">
        <v>1232</v>
      </c>
      <c r="Q312" s="616"/>
      <c r="R312" s="219"/>
      <c r="S312" s="617">
        <v>1</v>
      </c>
      <c r="T312" s="219"/>
      <c r="U312" s="562"/>
      <c r="AN312" s="633"/>
      <c r="AO312" s="217"/>
      <c r="AP312" s="217"/>
      <c r="AQ312" s="55"/>
    </row>
    <row r="313" spans="1:43">
      <c r="A313" s="219" t="s">
        <v>1323</v>
      </c>
      <c r="B313" s="219">
        <v>422</v>
      </c>
      <c r="C313" s="219">
        <v>3</v>
      </c>
      <c r="D313" s="618">
        <v>3</v>
      </c>
      <c r="E313" s="219">
        <v>0</v>
      </c>
      <c r="F313" s="219">
        <v>2</v>
      </c>
      <c r="G313" s="617">
        <v>2888</v>
      </c>
      <c r="H313" s="617">
        <v>9000</v>
      </c>
      <c r="I313" s="617">
        <v>1</v>
      </c>
      <c r="J313" s="219"/>
      <c r="K313" s="219"/>
      <c r="L313" s="219"/>
      <c r="M313" s="219"/>
      <c r="N313" s="219"/>
      <c r="O313" s="621">
        <v>32</v>
      </c>
      <c r="P313" s="616" t="s">
        <v>1310</v>
      </c>
      <c r="Q313" s="616"/>
      <c r="R313" s="219"/>
      <c r="S313" s="617">
        <v>1</v>
      </c>
      <c r="T313" s="219"/>
      <c r="U313" s="562"/>
      <c r="AN313" s="633"/>
      <c r="AO313" s="217"/>
      <c r="AP313" s="217"/>
      <c r="AQ313" s="55"/>
    </row>
    <row r="314" ht="17.25" spans="1:43">
      <c r="A314" s="219" t="s">
        <v>1323</v>
      </c>
      <c r="B314" s="219">
        <v>422</v>
      </c>
      <c r="C314" s="219">
        <v>4</v>
      </c>
      <c r="D314" s="618">
        <v>3</v>
      </c>
      <c r="E314" s="219">
        <v>0</v>
      </c>
      <c r="F314" s="219">
        <v>2</v>
      </c>
      <c r="G314" s="617">
        <v>6888</v>
      </c>
      <c r="H314" s="617">
        <v>20000</v>
      </c>
      <c r="I314" s="617">
        <v>1</v>
      </c>
      <c r="J314" s="219"/>
      <c r="K314" s="219"/>
      <c r="L314" s="219"/>
      <c r="M314" s="219"/>
      <c r="N314" s="219"/>
      <c r="O314" s="621">
        <v>34</v>
      </c>
      <c r="P314" s="616" t="s">
        <v>1324</v>
      </c>
      <c r="Q314" s="616"/>
      <c r="R314" s="219"/>
      <c r="S314" s="617">
        <v>1</v>
      </c>
      <c r="T314" s="219"/>
      <c r="U314" s="562"/>
      <c r="AN314" s="633"/>
      <c r="AO314" s="217"/>
      <c r="AP314" s="217"/>
      <c r="AQ314" s="626"/>
    </row>
    <row r="315" spans="1:43">
      <c r="A315" s="219" t="s">
        <v>1323</v>
      </c>
      <c r="B315" s="219">
        <v>422</v>
      </c>
      <c r="C315" s="219">
        <v>5</v>
      </c>
      <c r="D315" s="616">
        <v>0</v>
      </c>
      <c r="E315" s="219">
        <v>0</v>
      </c>
      <c r="F315" s="219">
        <v>2</v>
      </c>
      <c r="G315" s="617">
        <v>8888</v>
      </c>
      <c r="H315" s="617">
        <v>15000</v>
      </c>
      <c r="I315" s="617">
        <v>3</v>
      </c>
      <c r="J315" s="219"/>
      <c r="K315" s="219"/>
      <c r="L315" s="219"/>
      <c r="M315" s="219"/>
      <c r="N315" s="219"/>
      <c r="O315" s="621">
        <v>59</v>
      </c>
      <c r="P315" s="616" t="s">
        <v>1234</v>
      </c>
      <c r="Q315" s="616"/>
      <c r="R315" s="219"/>
      <c r="S315" s="617">
        <v>1</v>
      </c>
      <c r="T315" s="219"/>
      <c r="U315" s="562"/>
      <c r="AN315" s="633"/>
      <c r="AO315" s="217"/>
      <c r="AP315" s="217"/>
      <c r="AQ315" s="55"/>
    </row>
    <row r="316" ht="17.25" spans="1:43">
      <c r="A316" s="219" t="s">
        <v>1325</v>
      </c>
      <c r="B316" s="219">
        <v>423</v>
      </c>
      <c r="C316" s="219">
        <v>1</v>
      </c>
      <c r="D316" s="616">
        <v>0</v>
      </c>
      <c r="E316" s="219">
        <v>0</v>
      </c>
      <c r="F316" s="219">
        <v>2</v>
      </c>
      <c r="G316" s="617">
        <v>888</v>
      </c>
      <c r="H316" s="617">
        <v>1500</v>
      </c>
      <c r="I316" s="617">
        <v>1</v>
      </c>
      <c r="J316" s="219"/>
      <c r="K316" s="219"/>
      <c r="L316" s="219"/>
      <c r="M316" s="219"/>
      <c r="N316" s="219"/>
      <c r="O316" s="621">
        <v>59</v>
      </c>
      <c r="P316" s="616" t="s">
        <v>1156</v>
      </c>
      <c r="Q316" s="616"/>
      <c r="R316" s="219"/>
      <c r="S316" s="617">
        <v>1</v>
      </c>
      <c r="T316" s="219"/>
      <c r="U316" s="562"/>
      <c r="X316" s="95"/>
      <c r="AN316" s="648"/>
      <c r="AO316" s="217"/>
      <c r="AP316" s="217"/>
      <c r="AQ316" s="55"/>
    </row>
    <row r="317" spans="1:43">
      <c r="A317" s="219" t="s">
        <v>1325</v>
      </c>
      <c r="B317" s="219">
        <v>423</v>
      </c>
      <c r="C317" s="219">
        <v>2</v>
      </c>
      <c r="D317" s="618">
        <v>4</v>
      </c>
      <c r="E317" s="219">
        <v>0</v>
      </c>
      <c r="F317" s="219">
        <v>2</v>
      </c>
      <c r="G317" s="617">
        <v>1588</v>
      </c>
      <c r="H317" s="617">
        <v>5000</v>
      </c>
      <c r="I317" s="617">
        <v>1</v>
      </c>
      <c r="J317" s="219"/>
      <c r="K317" s="219"/>
      <c r="L317" s="219"/>
      <c r="M317" s="219"/>
      <c r="N317" s="219"/>
      <c r="O317" s="621">
        <v>31</v>
      </c>
      <c r="P317" s="616" t="s">
        <v>1157</v>
      </c>
      <c r="Q317" s="616"/>
      <c r="R317" s="219"/>
      <c r="S317" s="617">
        <v>1</v>
      </c>
      <c r="T317" s="219"/>
      <c r="U317" s="562"/>
      <c r="X317" s="363"/>
      <c r="AN317" s="633"/>
      <c r="AO317" s="217"/>
      <c r="AP317" s="217"/>
      <c r="AQ317" s="55"/>
    </row>
    <row r="318" spans="1:43">
      <c r="A318" s="219" t="s">
        <v>1325</v>
      </c>
      <c r="B318" s="219">
        <v>423</v>
      </c>
      <c r="C318" s="219">
        <v>3</v>
      </c>
      <c r="D318" s="618">
        <v>4</v>
      </c>
      <c r="E318" s="219">
        <v>0</v>
      </c>
      <c r="F318" s="219">
        <v>2</v>
      </c>
      <c r="G318" s="617">
        <v>2888</v>
      </c>
      <c r="H318" s="617">
        <v>9000</v>
      </c>
      <c r="I318" s="617">
        <v>1</v>
      </c>
      <c r="J318" s="219"/>
      <c r="K318" s="219"/>
      <c r="L318" s="219"/>
      <c r="M318" s="219"/>
      <c r="N318" s="219"/>
      <c r="O318" s="621">
        <v>32</v>
      </c>
      <c r="P318" s="616" t="s">
        <v>1312</v>
      </c>
      <c r="Q318" s="616"/>
      <c r="R318" s="219"/>
      <c r="S318" s="617">
        <v>1</v>
      </c>
      <c r="T318" s="219"/>
      <c r="U318" s="562"/>
      <c r="X318" s="363"/>
      <c r="AN318" s="633"/>
      <c r="AO318" s="217"/>
      <c r="AP318" s="217"/>
      <c r="AQ318" s="55"/>
    </row>
    <row r="319" spans="1:43">
      <c r="A319" s="219" t="s">
        <v>1325</v>
      </c>
      <c r="B319" s="219">
        <v>423</v>
      </c>
      <c r="C319" s="219">
        <v>4</v>
      </c>
      <c r="D319" s="618">
        <v>4</v>
      </c>
      <c r="E319" s="219">
        <v>0</v>
      </c>
      <c r="F319" s="219">
        <v>2</v>
      </c>
      <c r="G319" s="617">
        <v>6888</v>
      </c>
      <c r="H319" s="617">
        <v>20000</v>
      </c>
      <c r="I319" s="617">
        <v>1</v>
      </c>
      <c r="J319" s="219"/>
      <c r="K319" s="219"/>
      <c r="L319" s="219"/>
      <c r="M319" s="219"/>
      <c r="N319" s="219"/>
      <c r="O319" s="621">
        <v>34</v>
      </c>
      <c r="P319" s="616" t="s">
        <v>1326</v>
      </c>
      <c r="Q319" s="616"/>
      <c r="R319" s="219"/>
      <c r="S319" s="617">
        <v>1</v>
      </c>
      <c r="T319" s="219"/>
      <c r="U319" s="562"/>
      <c r="X319" s="61"/>
      <c r="Y319" s="61"/>
      <c r="Z319" s="61"/>
      <c r="AA319" s="61"/>
      <c r="AB319" s="61"/>
      <c r="AC319" s="61"/>
      <c r="AD319" s="61"/>
      <c r="AE319" s="61"/>
      <c r="AF319" s="61"/>
      <c r="AG319" s="61"/>
      <c r="AH319" s="61"/>
      <c r="AI319" s="61"/>
      <c r="AJ319" s="61"/>
      <c r="AK319" s="61"/>
      <c r="AL319" s="649"/>
      <c r="AM319" s="61"/>
      <c r="AN319" s="61"/>
      <c r="AO319" s="217"/>
      <c r="AP319" s="217"/>
      <c r="AQ319" s="55"/>
    </row>
    <row r="320" s="95" customFormat="1" ht="17.25" spans="1:43">
      <c r="A320" s="436" t="s">
        <v>1325</v>
      </c>
      <c r="B320" s="436">
        <v>423</v>
      </c>
      <c r="C320" s="436">
        <v>5</v>
      </c>
      <c r="D320" s="635">
        <v>0</v>
      </c>
      <c r="E320" s="436">
        <v>0</v>
      </c>
      <c r="F320" s="436">
        <v>2</v>
      </c>
      <c r="G320" s="636">
        <v>8888</v>
      </c>
      <c r="H320" s="636">
        <v>15000</v>
      </c>
      <c r="I320" s="636">
        <v>3</v>
      </c>
      <c r="J320" s="436"/>
      <c r="K320" s="436"/>
      <c r="L320" s="436"/>
      <c r="M320" s="436"/>
      <c r="N320" s="436"/>
      <c r="O320" s="637">
        <v>59</v>
      </c>
      <c r="P320" s="635" t="s">
        <v>1179</v>
      </c>
      <c r="Q320" s="635"/>
      <c r="R320" s="436"/>
      <c r="S320" s="636">
        <v>1</v>
      </c>
      <c r="T320" s="436"/>
      <c r="U320" s="567"/>
      <c r="X320" s="61"/>
      <c r="Y320" s="61"/>
      <c r="Z320" s="61"/>
      <c r="AA320" s="61"/>
      <c r="AB320" s="61"/>
      <c r="AC320" s="645"/>
      <c r="AD320" s="645"/>
      <c r="AE320" s="61"/>
      <c r="AF320" s="645"/>
      <c r="AG320" s="645"/>
      <c r="AH320" s="61"/>
      <c r="AI320" s="645"/>
      <c r="AJ320" s="645"/>
      <c r="AK320" s="645"/>
      <c r="AL320" s="645"/>
      <c r="AM320" s="645"/>
      <c r="AN320" s="645"/>
      <c r="AO320" s="650"/>
      <c r="AP320" s="650"/>
      <c r="AQ320" s="650"/>
    </row>
    <row r="321" s="96" customFormat="1" spans="1:43">
      <c r="A321" s="452" t="s">
        <v>67</v>
      </c>
      <c r="B321" s="452">
        <v>315</v>
      </c>
      <c r="C321" s="452">
        <v>1</v>
      </c>
      <c r="D321" s="470">
        <v>0</v>
      </c>
      <c r="E321" s="452">
        <v>0</v>
      </c>
      <c r="F321" s="470">
        <v>2</v>
      </c>
      <c r="G321" s="651">
        <v>888</v>
      </c>
      <c r="H321" s="651">
        <v>1600</v>
      </c>
      <c r="I321" s="651">
        <v>3</v>
      </c>
      <c r="J321" s="590"/>
      <c r="K321" s="590"/>
      <c r="L321" s="590"/>
      <c r="M321" s="590"/>
      <c r="N321" s="590"/>
      <c r="O321" s="655">
        <v>55</v>
      </c>
      <c r="P321" s="651" t="s">
        <v>1079</v>
      </c>
      <c r="Q321" s="651"/>
      <c r="R321" s="591"/>
      <c r="S321" s="452">
        <v>1</v>
      </c>
      <c r="T321" s="452"/>
      <c r="U321" s="578"/>
      <c r="V321" s="60"/>
      <c r="W321" s="60"/>
      <c r="X321" s="61"/>
      <c r="Y321" s="61"/>
      <c r="Z321" s="61"/>
      <c r="AA321" s="666"/>
      <c r="AB321" s="61"/>
      <c r="AC321" s="61"/>
      <c r="AD321" s="61"/>
      <c r="AE321" s="61"/>
      <c r="AF321" s="61"/>
      <c r="AG321" s="61"/>
      <c r="AH321" s="61"/>
      <c r="AI321" s="668"/>
      <c r="AJ321" s="668"/>
      <c r="AK321" s="61"/>
      <c r="AL321" s="649"/>
      <c r="AM321" s="61"/>
      <c r="AN321" s="61"/>
      <c r="AO321" s="663"/>
      <c r="AP321" s="663"/>
      <c r="AQ321" s="663"/>
    </row>
    <row r="322" s="96" customFormat="1" spans="1:43">
      <c r="A322" s="452" t="s">
        <v>67</v>
      </c>
      <c r="B322" s="452">
        <v>315</v>
      </c>
      <c r="C322" s="452">
        <v>2</v>
      </c>
      <c r="D322" s="470">
        <v>2</v>
      </c>
      <c r="E322" s="452">
        <v>0</v>
      </c>
      <c r="F322" s="470">
        <v>2</v>
      </c>
      <c r="G322" s="651">
        <v>1588</v>
      </c>
      <c r="H322" s="651">
        <v>4800</v>
      </c>
      <c r="I322" s="651">
        <v>1</v>
      </c>
      <c r="J322" s="590"/>
      <c r="K322" s="590"/>
      <c r="L322" s="590"/>
      <c r="M322" s="590"/>
      <c r="N322" s="590"/>
      <c r="O322" s="655">
        <v>33</v>
      </c>
      <c r="P322" s="651" t="s">
        <v>1327</v>
      </c>
      <c r="Q322" s="651"/>
      <c r="R322" s="591"/>
      <c r="S322" s="452">
        <v>1</v>
      </c>
      <c r="T322" s="452"/>
      <c r="U322" s="578"/>
      <c r="V322" s="60"/>
      <c r="W322" s="60"/>
      <c r="X322" s="660"/>
      <c r="Y322" s="61"/>
      <c r="Z322" s="61"/>
      <c r="AA322" s="666"/>
      <c r="AB322" s="61"/>
      <c r="AC322" s="61"/>
      <c r="AD322" s="61"/>
      <c r="AE322" s="61"/>
      <c r="AF322" s="61"/>
      <c r="AG322" s="61"/>
      <c r="AH322" s="61"/>
      <c r="AI322" s="668"/>
      <c r="AJ322" s="668"/>
      <c r="AK322" s="61"/>
      <c r="AL322" s="649"/>
      <c r="AM322" s="61"/>
      <c r="AN322" s="61"/>
      <c r="AO322" s="663"/>
      <c r="AP322" s="663"/>
      <c r="AQ322" s="663"/>
    </row>
    <row r="323" s="96" customFormat="1" spans="1:43">
      <c r="A323" s="452" t="s">
        <v>67</v>
      </c>
      <c r="B323" s="452">
        <v>315</v>
      </c>
      <c r="C323" s="452">
        <v>3</v>
      </c>
      <c r="D323" s="470">
        <v>0</v>
      </c>
      <c r="E323" s="452">
        <v>0</v>
      </c>
      <c r="F323" s="470">
        <v>2</v>
      </c>
      <c r="G323" s="651">
        <v>2888</v>
      </c>
      <c r="H323" s="651">
        <v>5600</v>
      </c>
      <c r="I323" s="651">
        <v>3</v>
      </c>
      <c r="J323" s="590"/>
      <c r="K323" s="590"/>
      <c r="L323" s="590"/>
      <c r="M323" s="590"/>
      <c r="N323" s="590"/>
      <c r="O323" s="655">
        <v>51</v>
      </c>
      <c r="P323" s="651" t="s">
        <v>1328</v>
      </c>
      <c r="Q323" s="651"/>
      <c r="R323" s="591"/>
      <c r="S323" s="452">
        <v>1</v>
      </c>
      <c r="T323" s="452"/>
      <c r="U323" s="578"/>
      <c r="V323" s="60"/>
      <c r="W323" s="60"/>
      <c r="X323" s="61"/>
      <c r="Y323" s="61"/>
      <c r="Z323" s="61"/>
      <c r="AA323" s="666"/>
      <c r="AB323" s="61"/>
      <c r="AC323" s="61"/>
      <c r="AD323" s="61"/>
      <c r="AE323" s="61"/>
      <c r="AF323" s="61"/>
      <c r="AG323" s="61"/>
      <c r="AH323" s="61"/>
      <c r="AI323" s="668"/>
      <c r="AJ323" s="668"/>
      <c r="AK323" s="61"/>
      <c r="AL323" s="649"/>
      <c r="AM323" s="61"/>
      <c r="AN323" s="61"/>
      <c r="AO323" s="663"/>
      <c r="AP323" s="663"/>
      <c r="AQ323" s="663"/>
    </row>
    <row r="324" s="97" customFormat="1" ht="17.25" spans="1:43">
      <c r="A324" s="373" t="s">
        <v>67</v>
      </c>
      <c r="B324" s="373">
        <v>315</v>
      </c>
      <c r="C324" s="373">
        <v>4</v>
      </c>
      <c r="D324" s="652">
        <v>0</v>
      </c>
      <c r="E324" s="373">
        <v>0</v>
      </c>
      <c r="F324" s="652">
        <v>2</v>
      </c>
      <c r="G324" s="653">
        <v>8888</v>
      </c>
      <c r="H324" s="653">
        <v>16000</v>
      </c>
      <c r="I324" s="653">
        <v>10</v>
      </c>
      <c r="J324" s="656"/>
      <c r="K324" s="656"/>
      <c r="L324" s="656"/>
      <c r="M324" s="656"/>
      <c r="N324" s="656"/>
      <c r="O324" s="657">
        <v>55</v>
      </c>
      <c r="P324" s="653" t="s">
        <v>1329</v>
      </c>
      <c r="Q324" s="653"/>
      <c r="R324" s="661"/>
      <c r="S324" s="373">
        <v>1</v>
      </c>
      <c r="T324" s="373"/>
      <c r="U324" s="662"/>
      <c r="V324" s="63"/>
      <c r="W324" s="63"/>
      <c r="X324" s="64"/>
      <c r="Y324" s="64"/>
      <c r="Z324" s="64"/>
      <c r="AA324" s="667"/>
      <c r="AB324" s="64"/>
      <c r="AC324" s="64"/>
      <c r="AD324" s="64"/>
      <c r="AE324" s="64"/>
      <c r="AF324" s="64"/>
      <c r="AG324" s="64"/>
      <c r="AH324" s="64"/>
      <c r="AI324" s="669"/>
      <c r="AJ324" s="669"/>
      <c r="AK324" s="64"/>
      <c r="AL324" s="670"/>
      <c r="AM324" s="64"/>
      <c r="AN324" s="64"/>
      <c r="AP324" s="672"/>
      <c r="AQ324" s="672"/>
    </row>
    <row r="325" s="96" customFormat="1" ht="17.25" spans="1:43">
      <c r="A325" s="452" t="s">
        <v>68</v>
      </c>
      <c r="B325" s="452">
        <v>316</v>
      </c>
      <c r="C325" s="452">
        <v>1</v>
      </c>
      <c r="D325" s="470">
        <v>0</v>
      </c>
      <c r="E325" s="452">
        <v>0</v>
      </c>
      <c r="F325" s="470">
        <v>2</v>
      </c>
      <c r="G325" s="651">
        <v>888</v>
      </c>
      <c r="H325" s="651">
        <v>1600</v>
      </c>
      <c r="I325" s="651">
        <v>3</v>
      </c>
      <c r="J325" s="590"/>
      <c r="K325" s="590"/>
      <c r="L325" s="590"/>
      <c r="M325" s="590"/>
      <c r="N325" s="590"/>
      <c r="O325" s="655">
        <v>55</v>
      </c>
      <c r="P325" s="651" t="s">
        <v>1079</v>
      </c>
      <c r="Q325" s="651"/>
      <c r="R325" s="591"/>
      <c r="S325" s="452">
        <v>1</v>
      </c>
      <c r="T325" s="452"/>
      <c r="U325" s="578"/>
      <c r="V325" s="60"/>
      <c r="W325" s="60"/>
      <c r="X325" s="663"/>
      <c r="Y325" s="663"/>
      <c r="Z325" s="663"/>
      <c r="AA325" s="663"/>
      <c r="AB325" s="663"/>
      <c r="AC325" s="663"/>
      <c r="AD325" s="663"/>
      <c r="AE325" s="663"/>
      <c r="AF325" s="663"/>
      <c r="AG325" s="663"/>
      <c r="AH325" s="663"/>
      <c r="AI325" s="663"/>
      <c r="AJ325" s="663"/>
      <c r="AK325" s="663"/>
      <c r="AL325" s="663"/>
      <c r="AM325" s="663"/>
      <c r="AN325" s="663"/>
      <c r="AP325" s="663"/>
      <c r="AQ325" s="663"/>
    </row>
    <row r="326" s="96" customFormat="1" spans="1:43">
      <c r="A326" s="452" t="s">
        <v>68</v>
      </c>
      <c r="B326" s="452">
        <v>316</v>
      </c>
      <c r="C326" s="452">
        <v>2</v>
      </c>
      <c r="D326" s="470">
        <v>2</v>
      </c>
      <c r="E326" s="452">
        <v>0</v>
      </c>
      <c r="F326" s="470">
        <v>2</v>
      </c>
      <c r="G326" s="651">
        <v>1588</v>
      </c>
      <c r="H326" s="651">
        <v>4800</v>
      </c>
      <c r="I326" s="651">
        <v>1</v>
      </c>
      <c r="J326" s="590"/>
      <c r="K326" s="590"/>
      <c r="L326" s="590"/>
      <c r="M326" s="590"/>
      <c r="N326" s="590"/>
      <c r="O326" s="655">
        <v>33</v>
      </c>
      <c r="P326" s="651" t="s">
        <v>1327</v>
      </c>
      <c r="Q326" s="651"/>
      <c r="R326" s="591"/>
      <c r="S326" s="452">
        <v>1</v>
      </c>
      <c r="T326" s="452"/>
      <c r="U326" s="578"/>
      <c r="V326" s="60"/>
      <c r="W326" s="60"/>
      <c r="X326" s="60"/>
      <c r="AP326" s="663"/>
      <c r="AQ326" s="663"/>
    </row>
    <row r="327" s="96" customFormat="1" spans="1:43">
      <c r="A327" s="452" t="s">
        <v>68</v>
      </c>
      <c r="B327" s="452">
        <v>316</v>
      </c>
      <c r="C327" s="452">
        <v>3</v>
      </c>
      <c r="D327" s="470">
        <v>0</v>
      </c>
      <c r="E327" s="452">
        <v>0</v>
      </c>
      <c r="F327" s="470">
        <v>2</v>
      </c>
      <c r="G327" s="651">
        <v>2888</v>
      </c>
      <c r="H327" s="651">
        <v>5600</v>
      </c>
      <c r="I327" s="651">
        <v>3</v>
      </c>
      <c r="J327" s="590"/>
      <c r="K327" s="590"/>
      <c r="L327" s="590"/>
      <c r="M327" s="590"/>
      <c r="N327" s="590"/>
      <c r="O327" s="655">
        <v>51</v>
      </c>
      <c r="P327" s="651" t="s">
        <v>1328</v>
      </c>
      <c r="Q327" s="651"/>
      <c r="R327" s="591"/>
      <c r="S327" s="452">
        <v>1</v>
      </c>
      <c r="T327" s="452"/>
      <c r="U327" s="578"/>
      <c r="V327" s="60"/>
      <c r="W327" s="60"/>
      <c r="X327" s="60"/>
      <c r="AP327" s="663"/>
      <c r="AQ327" s="663"/>
    </row>
    <row r="328" s="96" customFormat="1" ht="17.25" spans="1:43">
      <c r="A328" s="452" t="s">
        <v>68</v>
      </c>
      <c r="B328" s="452">
        <v>316</v>
      </c>
      <c r="C328" s="373">
        <v>4</v>
      </c>
      <c r="D328" s="652">
        <v>0</v>
      </c>
      <c r="E328" s="373">
        <v>0</v>
      </c>
      <c r="F328" s="652">
        <v>2</v>
      </c>
      <c r="G328" s="653">
        <v>8888</v>
      </c>
      <c r="H328" s="653">
        <v>16000</v>
      </c>
      <c r="I328" s="653">
        <v>10</v>
      </c>
      <c r="J328" s="656"/>
      <c r="K328" s="656"/>
      <c r="L328" s="656"/>
      <c r="M328" s="656"/>
      <c r="N328" s="656"/>
      <c r="O328" s="657">
        <v>55</v>
      </c>
      <c r="P328" s="653" t="s">
        <v>1329</v>
      </c>
      <c r="Q328" s="653"/>
      <c r="R328" s="661"/>
      <c r="S328" s="373">
        <v>1</v>
      </c>
      <c r="T328" s="373"/>
      <c r="U328" s="578"/>
      <c r="V328" s="60"/>
      <c r="W328" s="60"/>
      <c r="X328" s="60"/>
      <c r="AP328" s="663"/>
      <c r="AQ328" s="663"/>
    </row>
    <row r="329" s="96" customFormat="1" ht="17.25" spans="1:43">
      <c r="A329" s="452" t="s">
        <v>69</v>
      </c>
      <c r="B329" s="452">
        <v>317</v>
      </c>
      <c r="C329" s="452">
        <v>1</v>
      </c>
      <c r="D329" s="470">
        <v>0</v>
      </c>
      <c r="E329" s="452">
        <v>0</v>
      </c>
      <c r="F329" s="470">
        <v>2</v>
      </c>
      <c r="G329" s="651">
        <v>888</v>
      </c>
      <c r="H329" s="651">
        <v>1600</v>
      </c>
      <c r="I329" s="651">
        <v>3</v>
      </c>
      <c r="J329" s="590"/>
      <c r="K329" s="590"/>
      <c r="L329" s="590"/>
      <c r="M329" s="590"/>
      <c r="N329" s="590"/>
      <c r="O329" s="655">
        <v>55</v>
      </c>
      <c r="P329" s="651" t="s">
        <v>1079</v>
      </c>
      <c r="Q329" s="651"/>
      <c r="R329" s="591"/>
      <c r="S329" s="452">
        <v>1</v>
      </c>
      <c r="T329" s="452"/>
      <c r="U329" s="578"/>
      <c r="V329" s="60"/>
      <c r="W329" s="60"/>
      <c r="AP329" s="663"/>
      <c r="AQ329" s="663"/>
    </row>
    <row r="330" s="96" customFormat="1" spans="1:43">
      <c r="A330" s="452" t="s">
        <v>69</v>
      </c>
      <c r="B330" s="452">
        <v>317</v>
      </c>
      <c r="C330" s="452">
        <v>2</v>
      </c>
      <c r="D330" s="470">
        <v>2</v>
      </c>
      <c r="E330" s="452">
        <v>0</v>
      </c>
      <c r="F330" s="470">
        <v>2</v>
      </c>
      <c r="G330" s="651">
        <v>1588</v>
      </c>
      <c r="H330" s="651">
        <v>4800</v>
      </c>
      <c r="I330" s="651">
        <v>1</v>
      </c>
      <c r="J330" s="590"/>
      <c r="K330" s="590"/>
      <c r="L330" s="590"/>
      <c r="M330" s="590"/>
      <c r="N330" s="590"/>
      <c r="O330" s="655">
        <v>33</v>
      </c>
      <c r="P330" s="651" t="s">
        <v>1327</v>
      </c>
      <c r="Q330" s="651"/>
      <c r="R330" s="591"/>
      <c r="S330" s="452">
        <v>1</v>
      </c>
      <c r="T330" s="452"/>
      <c r="U330" s="578"/>
      <c r="V330" s="60"/>
      <c r="W330" s="60"/>
      <c r="AP330" s="663"/>
      <c r="AQ330" s="663"/>
    </row>
    <row r="331" s="96" customFormat="1" spans="1:43">
      <c r="A331" s="452" t="s">
        <v>69</v>
      </c>
      <c r="B331" s="452">
        <v>317</v>
      </c>
      <c r="C331" s="452">
        <v>3</v>
      </c>
      <c r="D331" s="470">
        <v>0</v>
      </c>
      <c r="E331" s="452">
        <v>0</v>
      </c>
      <c r="F331" s="470">
        <v>2</v>
      </c>
      <c r="G331" s="651">
        <v>2888</v>
      </c>
      <c r="H331" s="651">
        <v>5600</v>
      </c>
      <c r="I331" s="651">
        <v>3</v>
      </c>
      <c r="J331" s="590"/>
      <c r="K331" s="590"/>
      <c r="L331" s="590"/>
      <c r="M331" s="590"/>
      <c r="N331" s="590"/>
      <c r="O331" s="655">
        <v>51</v>
      </c>
      <c r="P331" s="651" t="s">
        <v>1328</v>
      </c>
      <c r="Q331" s="651"/>
      <c r="R331" s="591"/>
      <c r="S331" s="452">
        <v>1</v>
      </c>
      <c r="T331" s="452"/>
      <c r="U331" s="578"/>
      <c r="V331" s="60"/>
      <c r="W331" s="60"/>
      <c r="AP331" s="663"/>
      <c r="AQ331" s="663"/>
    </row>
    <row r="332" s="295" customFormat="1" ht="17.25" spans="1:43">
      <c r="A332" s="371" t="s">
        <v>69</v>
      </c>
      <c r="B332" s="371">
        <v>317</v>
      </c>
      <c r="C332" s="371">
        <v>4</v>
      </c>
      <c r="D332" s="586">
        <v>0</v>
      </c>
      <c r="E332" s="371">
        <v>0</v>
      </c>
      <c r="F332" s="586">
        <v>2</v>
      </c>
      <c r="G332" s="654">
        <v>8888</v>
      </c>
      <c r="H332" s="654">
        <v>16000</v>
      </c>
      <c r="I332" s="654">
        <v>10</v>
      </c>
      <c r="J332" s="592"/>
      <c r="K332" s="592"/>
      <c r="L332" s="592"/>
      <c r="M332" s="592"/>
      <c r="N332" s="592"/>
      <c r="O332" s="658">
        <v>55</v>
      </c>
      <c r="P332" s="654" t="s">
        <v>1329</v>
      </c>
      <c r="Q332" s="654"/>
      <c r="R332" s="593"/>
      <c r="S332" s="371">
        <v>1</v>
      </c>
      <c r="T332" s="371"/>
      <c r="U332" s="598"/>
      <c r="V332" s="281"/>
      <c r="W332" s="281"/>
      <c r="AP332" s="673"/>
      <c r="AQ332" s="673"/>
    </row>
    <row r="333" spans="1:23">
      <c r="A333" s="219" t="s">
        <v>1330</v>
      </c>
      <c r="B333" s="219">
        <v>334</v>
      </c>
      <c r="C333" s="219">
        <v>1</v>
      </c>
      <c r="D333" s="219">
        <v>0</v>
      </c>
      <c r="E333" s="219">
        <v>0</v>
      </c>
      <c r="F333" s="219">
        <v>2</v>
      </c>
      <c r="G333" s="219">
        <v>4888</v>
      </c>
      <c r="H333" s="219"/>
      <c r="I333" s="219">
        <v>1</v>
      </c>
      <c r="J333" s="575"/>
      <c r="K333" s="575"/>
      <c r="L333" s="575"/>
      <c r="M333" s="575"/>
      <c r="N333" s="575"/>
      <c r="O333" s="219"/>
      <c r="P333" s="341" t="s">
        <v>1210</v>
      </c>
      <c r="Q333" s="341"/>
      <c r="R333" s="455" t="s">
        <v>1134</v>
      </c>
      <c r="S333" s="219">
        <v>2</v>
      </c>
      <c r="T333" s="577">
        <v>186</v>
      </c>
      <c r="U333" s="578" t="s">
        <v>1135</v>
      </c>
      <c r="W333" s="19"/>
    </row>
    <row r="334" spans="1:23">
      <c r="A334" s="219" t="s">
        <v>1331</v>
      </c>
      <c r="B334" s="219">
        <v>334</v>
      </c>
      <c r="C334" s="219">
        <v>2</v>
      </c>
      <c r="D334" s="219">
        <v>0</v>
      </c>
      <c r="E334" s="219">
        <v>0</v>
      </c>
      <c r="F334" s="219">
        <v>2</v>
      </c>
      <c r="G334" s="219">
        <v>16888</v>
      </c>
      <c r="H334" s="219"/>
      <c r="I334" s="219">
        <v>1</v>
      </c>
      <c r="J334" s="219"/>
      <c r="K334" s="575"/>
      <c r="L334" s="219"/>
      <c r="M334" s="219"/>
      <c r="N334" s="219"/>
      <c r="O334" s="219"/>
      <c r="P334" s="341" t="s">
        <v>1212</v>
      </c>
      <c r="Q334" s="341"/>
      <c r="R334" s="455" t="s">
        <v>1213</v>
      </c>
      <c r="S334" s="219">
        <v>2</v>
      </c>
      <c r="T334" s="577">
        <v>187</v>
      </c>
      <c r="U334" s="578" t="s">
        <v>1214</v>
      </c>
      <c r="V334" s="65"/>
      <c r="W334" s="19"/>
    </row>
    <row r="335" spans="1:23">
      <c r="A335" s="219" t="s">
        <v>1332</v>
      </c>
      <c r="B335" s="219">
        <v>334</v>
      </c>
      <c r="C335" s="219">
        <v>3</v>
      </c>
      <c r="D335" s="219">
        <v>0</v>
      </c>
      <c r="E335" s="219">
        <v>0</v>
      </c>
      <c r="F335" s="219">
        <v>2</v>
      </c>
      <c r="G335" s="219">
        <v>58888</v>
      </c>
      <c r="H335" s="219"/>
      <c r="I335" s="219">
        <v>1</v>
      </c>
      <c r="J335" s="219"/>
      <c r="K335" s="575"/>
      <c r="L335" s="219"/>
      <c r="M335" s="219"/>
      <c r="N335" s="219"/>
      <c r="O335" s="219"/>
      <c r="P335" s="341" t="s">
        <v>1216</v>
      </c>
      <c r="Q335" s="341"/>
      <c r="R335" s="455" t="s">
        <v>1217</v>
      </c>
      <c r="S335" s="219">
        <v>2</v>
      </c>
      <c r="T335" s="577">
        <v>188</v>
      </c>
      <c r="U335" s="578" t="s">
        <v>1218</v>
      </c>
      <c r="W335" s="19"/>
    </row>
    <row r="336" s="98" customFormat="1" ht="17.25" spans="1:40">
      <c r="A336" s="460" t="s">
        <v>1333</v>
      </c>
      <c r="B336" s="460">
        <v>334</v>
      </c>
      <c r="C336" s="460">
        <v>4</v>
      </c>
      <c r="D336" s="460">
        <v>0</v>
      </c>
      <c r="E336" s="460">
        <v>0</v>
      </c>
      <c r="F336" s="460">
        <v>2</v>
      </c>
      <c r="G336" s="460">
        <v>128888</v>
      </c>
      <c r="H336" s="460"/>
      <c r="I336" s="460">
        <v>1</v>
      </c>
      <c r="J336" s="460"/>
      <c r="K336" s="659"/>
      <c r="L336" s="460"/>
      <c r="M336" s="460"/>
      <c r="N336" s="460"/>
      <c r="O336" s="460"/>
      <c r="P336" s="364" t="s">
        <v>1220</v>
      </c>
      <c r="Q336" s="364"/>
      <c r="R336" s="504" t="s">
        <v>1221</v>
      </c>
      <c r="S336" s="460">
        <v>2</v>
      </c>
      <c r="T336" s="664">
        <v>189</v>
      </c>
      <c r="U336" s="579" t="s">
        <v>1222</v>
      </c>
      <c r="W336" s="82"/>
      <c r="X336" s="665"/>
      <c r="Y336" s="665"/>
      <c r="Z336" s="665"/>
      <c r="AA336" s="665"/>
      <c r="AB336" s="665"/>
      <c r="AC336" s="665"/>
      <c r="AD336" s="665"/>
      <c r="AE336" s="217"/>
      <c r="AF336" s="665"/>
      <c r="AG336" s="665"/>
      <c r="AH336" s="217"/>
      <c r="AI336" s="665"/>
      <c r="AJ336" s="665"/>
      <c r="AK336" s="665"/>
      <c r="AL336" s="665"/>
      <c r="AM336" s="217"/>
      <c r="AN336" s="217"/>
    </row>
    <row r="337" ht="17.25" spans="1:40">
      <c r="A337" s="245" t="s">
        <v>1334</v>
      </c>
      <c r="B337" s="245">
        <v>335</v>
      </c>
      <c r="C337" s="245">
        <v>1</v>
      </c>
      <c r="D337" s="420">
        <v>0</v>
      </c>
      <c r="E337" s="245">
        <v>0</v>
      </c>
      <c r="F337" s="420">
        <v>2</v>
      </c>
      <c r="G337" s="420">
        <v>888</v>
      </c>
      <c r="H337" s="420">
        <v>1500</v>
      </c>
      <c r="I337" s="420">
        <v>1</v>
      </c>
      <c r="J337" s="553"/>
      <c r="K337" s="575"/>
      <c r="L337" s="553"/>
      <c r="M337" s="553"/>
      <c r="N337" s="553"/>
      <c r="O337" s="344">
        <v>59</v>
      </c>
      <c r="P337" s="385" t="s">
        <v>1152</v>
      </c>
      <c r="Q337" s="385"/>
      <c r="R337" s="219"/>
      <c r="S337" s="219">
        <v>1</v>
      </c>
      <c r="T337" s="219"/>
      <c r="U337" s="562"/>
      <c r="X337" s="217"/>
      <c r="Y337" s="217"/>
      <c r="Z337" s="217"/>
      <c r="AA337" s="217"/>
      <c r="AB337" s="217"/>
      <c r="AC337" s="217"/>
      <c r="AD337" s="217"/>
      <c r="AE337" s="217"/>
      <c r="AF337" s="217"/>
      <c r="AG337" s="217"/>
      <c r="AH337" s="217"/>
      <c r="AI337" s="385"/>
      <c r="AJ337" s="385"/>
      <c r="AK337" s="217"/>
      <c r="AL337" s="422"/>
      <c r="AM337" s="217"/>
      <c r="AN337" s="217"/>
    </row>
    <row r="338" spans="1:40">
      <c r="A338" s="245" t="s">
        <v>1334</v>
      </c>
      <c r="B338" s="245">
        <v>335</v>
      </c>
      <c r="C338" s="245">
        <v>2</v>
      </c>
      <c r="D338" s="420">
        <v>2</v>
      </c>
      <c r="E338" s="245">
        <v>0</v>
      </c>
      <c r="F338" s="420">
        <v>2</v>
      </c>
      <c r="G338" s="420">
        <v>1588</v>
      </c>
      <c r="H338" s="420">
        <v>5000</v>
      </c>
      <c r="I338" s="420">
        <v>1</v>
      </c>
      <c r="J338" s="553"/>
      <c r="K338" s="575"/>
      <c r="L338" s="553"/>
      <c r="M338" s="553"/>
      <c r="N338" s="553"/>
      <c r="O338" s="344">
        <v>31</v>
      </c>
      <c r="P338" s="385" t="s">
        <v>1153</v>
      </c>
      <c r="Q338" s="385"/>
      <c r="R338" s="219"/>
      <c r="S338" s="219">
        <v>1</v>
      </c>
      <c r="T338" s="219"/>
      <c r="U338" s="562"/>
      <c r="X338" s="217"/>
      <c r="Y338" s="217"/>
      <c r="Z338" s="217"/>
      <c r="AA338" s="217"/>
      <c r="AB338" s="217"/>
      <c r="AC338" s="217"/>
      <c r="AD338" s="217"/>
      <c r="AE338" s="217"/>
      <c r="AF338" s="217"/>
      <c r="AG338" s="217"/>
      <c r="AH338" s="217"/>
      <c r="AI338" s="385"/>
      <c r="AJ338" s="385"/>
      <c r="AK338" s="217"/>
      <c r="AL338" s="422"/>
      <c r="AM338" s="217"/>
      <c r="AN338" s="217"/>
    </row>
    <row r="339" spans="1:40">
      <c r="A339" s="245" t="s">
        <v>1334</v>
      </c>
      <c r="B339" s="245">
        <v>335</v>
      </c>
      <c r="C339" s="245">
        <v>3</v>
      </c>
      <c r="D339" s="420">
        <v>2</v>
      </c>
      <c r="E339" s="245">
        <v>0</v>
      </c>
      <c r="F339" s="420">
        <v>2</v>
      </c>
      <c r="G339" s="420">
        <v>2888</v>
      </c>
      <c r="H339" s="420">
        <v>8500</v>
      </c>
      <c r="I339" s="420">
        <v>1</v>
      </c>
      <c r="J339" s="553"/>
      <c r="K339" s="575"/>
      <c r="L339" s="553"/>
      <c r="M339" s="553"/>
      <c r="N339" s="553"/>
      <c r="O339" s="344">
        <v>33</v>
      </c>
      <c r="P339" s="385" t="s">
        <v>1238</v>
      </c>
      <c r="Q339" s="385"/>
      <c r="R339" s="219"/>
      <c r="S339" s="219">
        <v>1</v>
      </c>
      <c r="T339" s="219"/>
      <c r="U339" s="562"/>
      <c r="X339" s="217"/>
      <c r="Y339" s="217"/>
      <c r="Z339" s="217"/>
      <c r="AA339" s="217"/>
      <c r="AB339" s="217"/>
      <c r="AC339" s="217"/>
      <c r="AD339" s="217"/>
      <c r="AE339" s="217"/>
      <c r="AF339" s="217"/>
      <c r="AG339" s="217"/>
      <c r="AH339" s="217"/>
      <c r="AI339" s="385"/>
      <c r="AJ339" s="385"/>
      <c r="AK339" s="217"/>
      <c r="AL339" s="422"/>
      <c r="AM339" s="217"/>
      <c r="AN339" s="217"/>
    </row>
    <row r="340" spans="1:40">
      <c r="A340" s="245" t="s">
        <v>1334</v>
      </c>
      <c r="B340" s="245">
        <v>335</v>
      </c>
      <c r="C340" s="245">
        <v>4</v>
      </c>
      <c r="D340" s="420">
        <v>2</v>
      </c>
      <c r="E340" s="245">
        <v>0</v>
      </c>
      <c r="F340" s="420">
        <v>2</v>
      </c>
      <c r="G340" s="420">
        <v>6888</v>
      </c>
      <c r="H340" s="420">
        <v>20000</v>
      </c>
      <c r="I340" s="420">
        <v>1</v>
      </c>
      <c r="J340" s="553"/>
      <c r="K340" s="575"/>
      <c r="L340" s="553"/>
      <c r="M340" s="553"/>
      <c r="N340" s="553"/>
      <c r="O340" s="344">
        <v>34</v>
      </c>
      <c r="P340" s="385" t="s">
        <v>1335</v>
      </c>
      <c r="Q340" s="385"/>
      <c r="R340" s="219"/>
      <c r="S340" s="219">
        <v>1</v>
      </c>
      <c r="T340" s="219"/>
      <c r="U340" s="562"/>
      <c r="X340" s="217"/>
      <c r="Y340" s="217"/>
      <c r="Z340" s="217"/>
      <c r="AA340" s="217"/>
      <c r="AB340" s="217"/>
      <c r="AC340" s="217"/>
      <c r="AD340" s="217"/>
      <c r="AE340" s="217"/>
      <c r="AF340" s="217"/>
      <c r="AG340" s="217"/>
      <c r="AH340" s="217"/>
      <c r="AI340" s="385"/>
      <c r="AJ340" s="385"/>
      <c r="AK340" s="217"/>
      <c r="AL340" s="422"/>
      <c r="AM340" s="217"/>
      <c r="AN340" s="217"/>
    </row>
    <row r="341" spans="1:40">
      <c r="A341" s="245" t="s">
        <v>1334</v>
      </c>
      <c r="B341" s="245">
        <v>335</v>
      </c>
      <c r="C341" s="245">
        <v>5</v>
      </c>
      <c r="D341" s="420">
        <v>0</v>
      </c>
      <c r="E341" s="245">
        <v>0</v>
      </c>
      <c r="F341" s="420">
        <v>2</v>
      </c>
      <c r="G341" s="420">
        <v>2888</v>
      </c>
      <c r="H341" s="420">
        <v>5000</v>
      </c>
      <c r="I341" s="420">
        <v>1</v>
      </c>
      <c r="J341" s="553"/>
      <c r="K341" s="575"/>
      <c r="L341" s="553"/>
      <c r="M341" s="553"/>
      <c r="N341" s="553"/>
      <c r="O341" s="344">
        <v>57</v>
      </c>
      <c r="P341" s="385" t="s">
        <v>1153</v>
      </c>
      <c r="Q341" s="385"/>
      <c r="R341" s="219"/>
      <c r="S341" s="219">
        <v>1</v>
      </c>
      <c r="T341" s="219"/>
      <c r="U341" s="562"/>
      <c r="X341" s="217"/>
      <c r="Y341" s="217"/>
      <c r="Z341" s="217"/>
      <c r="AA341" s="217"/>
      <c r="AB341" s="217"/>
      <c r="AC341" s="217"/>
      <c r="AD341" s="217"/>
      <c r="AE341" s="217"/>
      <c r="AF341" s="217"/>
      <c r="AG341" s="217"/>
      <c r="AH341" s="217"/>
      <c r="AI341" s="385"/>
      <c r="AJ341" s="385"/>
      <c r="AK341" s="217"/>
      <c r="AL341" s="422"/>
      <c r="AM341" s="217"/>
      <c r="AN341" s="217"/>
    </row>
    <row r="342" spans="1:40">
      <c r="A342" s="245" t="s">
        <v>1334</v>
      </c>
      <c r="B342" s="245">
        <v>335</v>
      </c>
      <c r="C342" s="245">
        <v>6</v>
      </c>
      <c r="D342" s="420">
        <v>0</v>
      </c>
      <c r="E342" s="245">
        <v>0</v>
      </c>
      <c r="F342" s="420">
        <v>2</v>
      </c>
      <c r="G342" s="420">
        <v>8888</v>
      </c>
      <c r="H342" s="420">
        <v>15000</v>
      </c>
      <c r="I342" s="420">
        <v>3</v>
      </c>
      <c r="J342" s="553"/>
      <c r="K342" s="575"/>
      <c r="L342" s="553"/>
      <c r="M342" s="553"/>
      <c r="N342" s="553"/>
      <c r="O342" s="344">
        <v>59</v>
      </c>
      <c r="P342" s="385" t="s">
        <v>1178</v>
      </c>
      <c r="Q342" s="385"/>
      <c r="R342" s="219"/>
      <c r="S342" s="219">
        <v>1</v>
      </c>
      <c r="T342" s="219"/>
      <c r="U342" s="562"/>
      <c r="X342" s="217"/>
      <c r="Y342" s="217"/>
      <c r="Z342" s="217"/>
      <c r="AA342" s="217"/>
      <c r="AB342" s="217"/>
      <c r="AC342" s="217"/>
      <c r="AD342" s="217"/>
      <c r="AE342" s="217"/>
      <c r="AF342" s="217"/>
      <c r="AG342" s="217"/>
      <c r="AH342" s="217"/>
      <c r="AI342" s="385"/>
      <c r="AJ342" s="385"/>
      <c r="AK342" s="217"/>
      <c r="AL342" s="422"/>
      <c r="AM342" s="217"/>
      <c r="AN342" s="217"/>
    </row>
    <row r="343" spans="1:40">
      <c r="A343" s="245" t="s">
        <v>1336</v>
      </c>
      <c r="B343" s="245">
        <v>336</v>
      </c>
      <c r="C343" s="114">
        <v>1</v>
      </c>
      <c r="D343" s="420">
        <v>0</v>
      </c>
      <c r="E343" s="245">
        <v>0</v>
      </c>
      <c r="F343" s="420">
        <v>2</v>
      </c>
      <c r="G343" s="420">
        <v>888</v>
      </c>
      <c r="H343" s="420">
        <v>1500</v>
      </c>
      <c r="I343" s="420">
        <v>1</v>
      </c>
      <c r="J343" s="553"/>
      <c r="K343" s="575"/>
      <c r="L343" s="553"/>
      <c r="M343" s="553"/>
      <c r="N343" s="553"/>
      <c r="O343" s="344">
        <v>59</v>
      </c>
      <c r="P343" s="385" t="s">
        <v>1171</v>
      </c>
      <c r="Q343" s="385"/>
      <c r="R343" s="114"/>
      <c r="S343" s="219">
        <v>1</v>
      </c>
      <c r="T343" s="219"/>
      <c r="U343" s="562"/>
      <c r="X343" s="217"/>
      <c r="Y343" s="217"/>
      <c r="Z343" s="217"/>
      <c r="AA343" s="217"/>
      <c r="AB343" s="217"/>
      <c r="AC343" s="217"/>
      <c r="AD343" s="217"/>
      <c r="AE343" s="217"/>
      <c r="AF343" s="217"/>
      <c r="AG343" s="217"/>
      <c r="AH343" s="217"/>
      <c r="AI343" s="385"/>
      <c r="AJ343" s="385"/>
      <c r="AK343" s="217"/>
      <c r="AL343" s="422"/>
      <c r="AM343" s="217"/>
      <c r="AN343" s="217"/>
    </row>
    <row r="344" spans="1:40">
      <c r="A344" s="245" t="s">
        <v>1336</v>
      </c>
      <c r="B344" s="245">
        <v>336</v>
      </c>
      <c r="C344" s="114">
        <v>2</v>
      </c>
      <c r="D344" s="420">
        <v>2</v>
      </c>
      <c r="E344" s="245">
        <v>0</v>
      </c>
      <c r="F344" s="420">
        <v>2</v>
      </c>
      <c r="G344" s="420">
        <v>1588</v>
      </c>
      <c r="H344" s="420">
        <v>5000</v>
      </c>
      <c r="I344" s="420">
        <v>1</v>
      </c>
      <c r="J344" s="553"/>
      <c r="K344" s="575"/>
      <c r="L344" s="553"/>
      <c r="M344" s="553"/>
      <c r="N344" s="553"/>
      <c r="O344" s="344">
        <v>31</v>
      </c>
      <c r="P344" s="385" t="s">
        <v>1172</v>
      </c>
      <c r="Q344" s="385"/>
      <c r="R344" s="114"/>
      <c r="S344" s="219">
        <v>1</v>
      </c>
      <c r="T344" s="219"/>
      <c r="U344" s="562"/>
      <c r="X344" s="217"/>
      <c r="Y344" s="217"/>
      <c r="Z344" s="217"/>
      <c r="AA344" s="217"/>
      <c r="AB344" s="217"/>
      <c r="AC344" s="217"/>
      <c r="AD344" s="217"/>
      <c r="AE344" s="217"/>
      <c r="AF344" s="217"/>
      <c r="AG344" s="217"/>
      <c r="AH344" s="217"/>
      <c r="AI344" s="385"/>
      <c r="AJ344" s="385"/>
      <c r="AK344" s="217"/>
      <c r="AL344" s="422"/>
      <c r="AM344" s="217"/>
      <c r="AN344" s="217"/>
    </row>
    <row r="345" spans="1:40">
      <c r="A345" s="245" t="s">
        <v>1336</v>
      </c>
      <c r="B345" s="245">
        <v>336</v>
      </c>
      <c r="C345" s="114">
        <v>3</v>
      </c>
      <c r="D345" s="420">
        <v>2</v>
      </c>
      <c r="E345" s="245">
        <v>0</v>
      </c>
      <c r="F345" s="420">
        <v>2</v>
      </c>
      <c r="G345" s="420">
        <v>2888</v>
      </c>
      <c r="H345" s="420">
        <v>8500</v>
      </c>
      <c r="I345" s="420">
        <v>1</v>
      </c>
      <c r="J345" s="553"/>
      <c r="K345" s="575"/>
      <c r="L345" s="553"/>
      <c r="M345" s="553"/>
      <c r="N345" s="553"/>
      <c r="O345" s="344">
        <v>33</v>
      </c>
      <c r="P345" s="385" t="s">
        <v>1226</v>
      </c>
      <c r="Q345" s="385"/>
      <c r="R345" s="114"/>
      <c r="S345" s="219">
        <v>1</v>
      </c>
      <c r="T345" s="219"/>
      <c r="U345" s="562"/>
      <c r="X345" s="217"/>
      <c r="Y345" s="217"/>
      <c r="Z345" s="217"/>
      <c r="AA345" s="217"/>
      <c r="AB345" s="217"/>
      <c r="AC345" s="217"/>
      <c r="AD345" s="217"/>
      <c r="AE345" s="217"/>
      <c r="AF345" s="217"/>
      <c r="AG345" s="217"/>
      <c r="AH345" s="217"/>
      <c r="AI345" s="385"/>
      <c r="AJ345" s="385"/>
      <c r="AK345" s="217"/>
      <c r="AL345" s="422"/>
      <c r="AM345" s="217"/>
      <c r="AN345" s="217"/>
    </row>
    <row r="346" spans="1:40">
      <c r="A346" s="245" t="s">
        <v>1336</v>
      </c>
      <c r="B346" s="245">
        <v>336</v>
      </c>
      <c r="C346" s="114">
        <v>4</v>
      </c>
      <c r="D346" s="420">
        <v>2</v>
      </c>
      <c r="E346" s="245">
        <v>0</v>
      </c>
      <c r="F346" s="420">
        <v>2</v>
      </c>
      <c r="G346" s="420">
        <v>6888</v>
      </c>
      <c r="H346" s="420">
        <v>20000</v>
      </c>
      <c r="I346" s="420">
        <v>1</v>
      </c>
      <c r="J346" s="553"/>
      <c r="K346" s="575"/>
      <c r="L346" s="553"/>
      <c r="M346" s="553"/>
      <c r="N346" s="553"/>
      <c r="O346" s="344">
        <v>34</v>
      </c>
      <c r="P346" s="385" t="s">
        <v>1322</v>
      </c>
      <c r="Q346" s="385"/>
      <c r="R346" s="114"/>
      <c r="S346" s="219">
        <v>1</v>
      </c>
      <c r="T346" s="219"/>
      <c r="U346" s="562"/>
      <c r="X346" s="217"/>
      <c r="Y346" s="217"/>
      <c r="Z346" s="217"/>
      <c r="AA346" s="217"/>
      <c r="AB346" s="217"/>
      <c r="AC346" s="217"/>
      <c r="AD346" s="217"/>
      <c r="AE346" s="217"/>
      <c r="AF346" s="217"/>
      <c r="AG346" s="217"/>
      <c r="AH346" s="217"/>
      <c r="AI346" s="385"/>
      <c r="AJ346" s="385"/>
      <c r="AK346" s="217"/>
      <c r="AL346" s="422"/>
      <c r="AM346" s="217"/>
      <c r="AN346" s="217"/>
    </row>
    <row r="347" spans="1:40">
      <c r="A347" s="245" t="s">
        <v>1336</v>
      </c>
      <c r="B347" s="245">
        <v>336</v>
      </c>
      <c r="C347" s="114">
        <v>5</v>
      </c>
      <c r="D347" s="420">
        <v>0</v>
      </c>
      <c r="E347" s="245">
        <v>0</v>
      </c>
      <c r="F347" s="420">
        <v>2</v>
      </c>
      <c r="G347" s="420">
        <v>2888</v>
      </c>
      <c r="H347" s="420">
        <v>5000</v>
      </c>
      <c r="I347" s="420">
        <v>1</v>
      </c>
      <c r="J347" s="553"/>
      <c r="K347" s="575"/>
      <c r="L347" s="553"/>
      <c r="M347" s="553"/>
      <c r="N347" s="553"/>
      <c r="O347" s="344">
        <v>57</v>
      </c>
      <c r="P347" s="385" t="s">
        <v>1172</v>
      </c>
      <c r="Q347" s="385"/>
      <c r="R347" s="114"/>
      <c r="S347" s="219">
        <v>1</v>
      </c>
      <c r="T347" s="219"/>
      <c r="U347" s="562"/>
      <c r="X347" s="217"/>
      <c r="Y347" s="217"/>
      <c r="Z347" s="217"/>
      <c r="AA347" s="217"/>
      <c r="AB347" s="217"/>
      <c r="AC347" s="217"/>
      <c r="AD347" s="217"/>
      <c r="AE347" s="217"/>
      <c r="AF347" s="217"/>
      <c r="AG347" s="217"/>
      <c r="AH347" s="217"/>
      <c r="AI347" s="385"/>
      <c r="AJ347" s="385"/>
      <c r="AK347" s="217"/>
      <c r="AL347" s="422"/>
      <c r="AM347" s="217"/>
      <c r="AN347" s="217"/>
    </row>
    <row r="348" spans="1:40">
      <c r="A348" s="245" t="s">
        <v>1336</v>
      </c>
      <c r="B348" s="245">
        <v>336</v>
      </c>
      <c r="C348" s="114">
        <v>6</v>
      </c>
      <c r="D348" s="420">
        <v>0</v>
      </c>
      <c r="E348" s="245">
        <v>0</v>
      </c>
      <c r="F348" s="420">
        <v>2</v>
      </c>
      <c r="G348" s="420">
        <v>8888</v>
      </c>
      <c r="H348" s="420">
        <v>15000</v>
      </c>
      <c r="I348" s="420">
        <v>3</v>
      </c>
      <c r="J348" s="553"/>
      <c r="K348" s="575"/>
      <c r="L348" s="553"/>
      <c r="M348" s="553"/>
      <c r="N348" s="553"/>
      <c r="O348" s="344">
        <v>59</v>
      </c>
      <c r="P348" s="385" t="s">
        <v>1227</v>
      </c>
      <c r="Q348" s="385"/>
      <c r="R348" s="114"/>
      <c r="S348" s="219">
        <v>1</v>
      </c>
      <c r="T348" s="219"/>
      <c r="U348" s="562"/>
      <c r="X348" s="217"/>
      <c r="Y348" s="217"/>
      <c r="Z348" s="217"/>
      <c r="AA348" s="217"/>
      <c r="AB348" s="217"/>
      <c r="AC348" s="217"/>
      <c r="AD348" s="217"/>
      <c r="AE348" s="217"/>
      <c r="AF348" s="217"/>
      <c r="AG348" s="217"/>
      <c r="AH348" s="217"/>
      <c r="AI348" s="385"/>
      <c r="AJ348" s="385"/>
      <c r="AK348" s="217"/>
      <c r="AL348" s="422"/>
      <c r="AM348" s="217"/>
      <c r="AN348" s="217"/>
    </row>
    <row r="349" spans="1:40">
      <c r="A349" s="245" t="s">
        <v>1337</v>
      </c>
      <c r="B349" s="245">
        <v>337</v>
      </c>
      <c r="C349" s="114">
        <v>1</v>
      </c>
      <c r="D349" s="420">
        <v>0</v>
      </c>
      <c r="E349" s="245">
        <v>0</v>
      </c>
      <c r="F349" s="420">
        <v>2</v>
      </c>
      <c r="G349" s="420">
        <v>888</v>
      </c>
      <c r="H349" s="420">
        <v>1500</v>
      </c>
      <c r="I349" s="420">
        <v>1</v>
      </c>
      <c r="J349" s="553"/>
      <c r="K349" s="575"/>
      <c r="L349" s="553"/>
      <c r="M349" s="553"/>
      <c r="N349" s="553"/>
      <c r="O349" s="344">
        <v>59</v>
      </c>
      <c r="P349" s="385" t="s">
        <v>1175</v>
      </c>
      <c r="Q349" s="385"/>
      <c r="R349" s="114"/>
      <c r="S349" s="219">
        <v>1</v>
      </c>
      <c r="T349" s="219"/>
      <c r="U349" s="562"/>
      <c r="X349" s="217"/>
      <c r="Y349" s="217"/>
      <c r="Z349" s="217"/>
      <c r="AA349" s="217"/>
      <c r="AB349" s="217"/>
      <c r="AC349" s="217"/>
      <c r="AD349" s="217"/>
      <c r="AE349" s="217"/>
      <c r="AF349" s="217"/>
      <c r="AG349" s="217"/>
      <c r="AH349" s="217"/>
      <c r="AI349" s="385"/>
      <c r="AJ349" s="385"/>
      <c r="AK349" s="217"/>
      <c r="AL349" s="422"/>
      <c r="AM349" s="217"/>
      <c r="AN349" s="217"/>
    </row>
    <row r="350" spans="1:40">
      <c r="A350" s="245" t="s">
        <v>1337</v>
      </c>
      <c r="B350" s="245">
        <v>337</v>
      </c>
      <c r="C350" s="114">
        <v>2</v>
      </c>
      <c r="D350" s="420">
        <v>3</v>
      </c>
      <c r="E350" s="245">
        <v>0</v>
      </c>
      <c r="F350" s="420">
        <v>2</v>
      </c>
      <c r="G350" s="420">
        <v>1588</v>
      </c>
      <c r="H350" s="420">
        <v>5000</v>
      </c>
      <c r="I350" s="420">
        <v>1</v>
      </c>
      <c r="J350" s="553"/>
      <c r="K350" s="575"/>
      <c r="L350" s="553"/>
      <c r="M350" s="553"/>
      <c r="N350" s="553"/>
      <c r="O350" s="344">
        <v>31</v>
      </c>
      <c r="P350" s="385" t="s">
        <v>1176</v>
      </c>
      <c r="Q350" s="385"/>
      <c r="R350" s="114"/>
      <c r="S350" s="219">
        <v>1</v>
      </c>
      <c r="T350" s="219"/>
      <c r="U350" s="562"/>
      <c r="X350" s="217"/>
      <c r="Y350" s="217"/>
      <c r="Z350" s="217"/>
      <c r="AA350" s="217"/>
      <c r="AB350" s="217"/>
      <c r="AC350" s="217"/>
      <c r="AD350" s="217"/>
      <c r="AE350" s="217"/>
      <c r="AF350" s="217"/>
      <c r="AG350" s="217"/>
      <c r="AH350" s="217"/>
      <c r="AI350" s="385"/>
      <c r="AJ350" s="385"/>
      <c r="AK350" s="217"/>
      <c r="AL350" s="422"/>
      <c r="AM350" s="217"/>
      <c r="AN350" s="217"/>
    </row>
    <row r="351" spans="1:40">
      <c r="A351" s="245" t="s">
        <v>1337</v>
      </c>
      <c r="B351" s="245">
        <v>337</v>
      </c>
      <c r="C351" s="114">
        <v>3</v>
      </c>
      <c r="D351" s="420">
        <v>3</v>
      </c>
      <c r="E351" s="245">
        <v>0</v>
      </c>
      <c r="F351" s="420">
        <v>2</v>
      </c>
      <c r="G351" s="420">
        <v>2888</v>
      </c>
      <c r="H351" s="420">
        <v>8750</v>
      </c>
      <c r="I351" s="420">
        <v>1</v>
      </c>
      <c r="J351" s="553"/>
      <c r="K351" s="575"/>
      <c r="L351" s="553"/>
      <c r="M351" s="553"/>
      <c r="N351" s="553"/>
      <c r="O351" s="344">
        <v>33</v>
      </c>
      <c r="P351" s="385" t="s">
        <v>1229</v>
      </c>
      <c r="Q351" s="385"/>
      <c r="R351" s="114"/>
      <c r="S351" s="219">
        <v>1</v>
      </c>
      <c r="T351" s="219"/>
      <c r="U351" s="562"/>
      <c r="X351" s="217"/>
      <c r="Y351" s="217"/>
      <c r="Z351" s="217"/>
      <c r="AA351" s="217"/>
      <c r="AB351" s="217"/>
      <c r="AC351" s="217"/>
      <c r="AD351" s="217"/>
      <c r="AE351" s="217"/>
      <c r="AF351" s="217"/>
      <c r="AG351" s="217"/>
      <c r="AH351" s="217"/>
      <c r="AI351" s="385"/>
      <c r="AJ351" s="385"/>
      <c r="AK351" s="217"/>
      <c r="AL351" s="422"/>
      <c r="AM351" s="217"/>
      <c r="AN351" s="217"/>
    </row>
    <row r="352" spans="1:40">
      <c r="A352" s="245" t="s">
        <v>1337</v>
      </c>
      <c r="B352" s="245">
        <v>337</v>
      </c>
      <c r="C352" s="114">
        <v>4</v>
      </c>
      <c r="D352" s="420">
        <v>3</v>
      </c>
      <c r="E352" s="245">
        <v>0</v>
      </c>
      <c r="F352" s="420">
        <v>2</v>
      </c>
      <c r="G352" s="420">
        <v>6888</v>
      </c>
      <c r="H352" s="420">
        <v>20000</v>
      </c>
      <c r="I352" s="420">
        <v>1</v>
      </c>
      <c r="J352" s="553"/>
      <c r="K352" s="575"/>
      <c r="L352" s="553"/>
      <c r="M352" s="553"/>
      <c r="N352" s="553"/>
      <c r="O352" s="344">
        <v>34</v>
      </c>
      <c r="P352" s="385" t="s">
        <v>1338</v>
      </c>
      <c r="Q352" s="385"/>
      <c r="R352" s="114"/>
      <c r="S352" s="219">
        <v>1</v>
      </c>
      <c r="T352" s="219"/>
      <c r="U352" s="562"/>
      <c r="X352" s="217"/>
      <c r="Y352" s="217"/>
      <c r="Z352" s="217"/>
      <c r="AA352" s="217"/>
      <c r="AB352" s="217"/>
      <c r="AC352" s="217"/>
      <c r="AD352" s="217"/>
      <c r="AE352" s="217"/>
      <c r="AF352" s="217"/>
      <c r="AG352" s="217"/>
      <c r="AH352" s="217"/>
      <c r="AI352" s="385"/>
      <c r="AJ352" s="385"/>
      <c r="AK352" s="217"/>
      <c r="AL352" s="422"/>
      <c r="AM352" s="217"/>
      <c r="AN352" s="217"/>
    </row>
    <row r="353" spans="1:40">
      <c r="A353" s="245" t="s">
        <v>1337</v>
      </c>
      <c r="B353" s="245">
        <v>337</v>
      </c>
      <c r="C353" s="114">
        <v>5</v>
      </c>
      <c r="D353" s="420">
        <v>0</v>
      </c>
      <c r="E353" s="245">
        <v>0</v>
      </c>
      <c r="F353" s="420">
        <v>2</v>
      </c>
      <c r="G353" s="420">
        <v>2888</v>
      </c>
      <c r="H353" s="420">
        <v>5000</v>
      </c>
      <c r="I353" s="420">
        <v>1</v>
      </c>
      <c r="J353" s="553"/>
      <c r="K353" s="575"/>
      <c r="L353" s="553"/>
      <c r="M353" s="553"/>
      <c r="N353" s="553"/>
      <c r="O353" s="344">
        <v>57</v>
      </c>
      <c r="P353" s="385" t="s">
        <v>1176</v>
      </c>
      <c r="Q353" s="385"/>
      <c r="R353" s="114"/>
      <c r="S353" s="219">
        <v>1</v>
      </c>
      <c r="T353" s="219"/>
      <c r="U353" s="562"/>
      <c r="X353" s="217"/>
      <c r="Y353" s="217"/>
      <c r="Z353" s="217"/>
      <c r="AA353" s="217"/>
      <c r="AB353" s="217"/>
      <c r="AC353" s="217"/>
      <c r="AD353" s="217"/>
      <c r="AE353" s="217"/>
      <c r="AF353" s="217"/>
      <c r="AG353" s="217"/>
      <c r="AH353" s="217"/>
      <c r="AI353" s="385"/>
      <c r="AJ353" s="385"/>
      <c r="AK353" s="217"/>
      <c r="AL353" s="422"/>
      <c r="AM353" s="217"/>
      <c r="AN353" s="217"/>
    </row>
    <row r="354" spans="1:40">
      <c r="A354" s="245" t="s">
        <v>1337</v>
      </c>
      <c r="B354" s="245">
        <v>337</v>
      </c>
      <c r="C354" s="114">
        <v>6</v>
      </c>
      <c r="D354" s="420">
        <v>0</v>
      </c>
      <c r="E354" s="245">
        <v>0</v>
      </c>
      <c r="F354" s="420">
        <v>2</v>
      </c>
      <c r="G354" s="420">
        <v>8888</v>
      </c>
      <c r="H354" s="420">
        <v>15000</v>
      </c>
      <c r="I354" s="420">
        <v>1</v>
      </c>
      <c r="J354" s="553"/>
      <c r="K354" s="575"/>
      <c r="L354" s="553"/>
      <c r="M354" s="553"/>
      <c r="N354" s="553"/>
      <c r="O354" s="344">
        <v>59</v>
      </c>
      <c r="P354" s="385" t="s">
        <v>1177</v>
      </c>
      <c r="Q354" s="385"/>
      <c r="R354" s="114"/>
      <c r="S354" s="219">
        <v>1</v>
      </c>
      <c r="T354" s="219"/>
      <c r="U354" s="562"/>
      <c r="X354" s="217"/>
      <c r="Y354" s="217"/>
      <c r="Z354" s="217"/>
      <c r="AA354" s="217"/>
      <c r="AB354" s="217"/>
      <c r="AC354" s="217"/>
      <c r="AD354" s="217"/>
      <c r="AE354" s="217"/>
      <c r="AF354" s="217"/>
      <c r="AG354" s="217"/>
      <c r="AH354" s="217"/>
      <c r="AI354" s="385"/>
      <c r="AJ354" s="385"/>
      <c r="AK354" s="217"/>
      <c r="AL354" s="422"/>
      <c r="AM354" s="217"/>
      <c r="AN354" s="217"/>
    </row>
    <row r="355" spans="1:40">
      <c r="A355" s="245" t="s">
        <v>1339</v>
      </c>
      <c r="B355" s="245">
        <v>338</v>
      </c>
      <c r="C355" s="114">
        <v>1</v>
      </c>
      <c r="D355" s="420">
        <v>0</v>
      </c>
      <c r="E355" s="245">
        <v>0</v>
      </c>
      <c r="F355" s="420">
        <v>2</v>
      </c>
      <c r="G355" s="420">
        <v>888</v>
      </c>
      <c r="H355" s="420">
        <v>1500</v>
      </c>
      <c r="I355" s="420">
        <v>1</v>
      </c>
      <c r="J355" s="553"/>
      <c r="K355" s="575"/>
      <c r="L355" s="553"/>
      <c r="M355" s="553"/>
      <c r="N355" s="553"/>
      <c r="O355" s="344">
        <v>59</v>
      </c>
      <c r="P355" s="385" t="s">
        <v>1231</v>
      </c>
      <c r="Q355" s="385"/>
      <c r="R355" s="114"/>
      <c r="S355" s="219">
        <v>1</v>
      </c>
      <c r="T355" s="219"/>
      <c r="U355" s="562"/>
      <c r="X355" s="217"/>
      <c r="Y355" s="217"/>
      <c r="Z355" s="217"/>
      <c r="AA355" s="217"/>
      <c r="AB355" s="217"/>
      <c r="AC355" s="217"/>
      <c r="AD355" s="217"/>
      <c r="AE355" s="217"/>
      <c r="AF355" s="217"/>
      <c r="AG355" s="217"/>
      <c r="AH355" s="217"/>
      <c r="AI355" s="385"/>
      <c r="AJ355" s="385"/>
      <c r="AK355" s="217"/>
      <c r="AL355" s="422"/>
      <c r="AM355" s="217"/>
      <c r="AN355" s="217"/>
    </row>
    <row r="356" spans="1:40">
      <c r="A356" s="245" t="s">
        <v>1339</v>
      </c>
      <c r="B356" s="245">
        <v>338</v>
      </c>
      <c r="C356" s="114">
        <v>2</v>
      </c>
      <c r="D356" s="420">
        <v>3</v>
      </c>
      <c r="E356" s="245">
        <v>0</v>
      </c>
      <c r="F356" s="420">
        <v>2</v>
      </c>
      <c r="G356" s="420">
        <v>1588</v>
      </c>
      <c r="H356" s="420">
        <v>5000</v>
      </c>
      <c r="I356" s="420">
        <v>1</v>
      </c>
      <c r="J356" s="553"/>
      <c r="K356" s="575"/>
      <c r="L356" s="553"/>
      <c r="M356" s="553"/>
      <c r="N356" s="553"/>
      <c r="O356" s="344">
        <v>31</v>
      </c>
      <c r="P356" s="385" t="s">
        <v>1232</v>
      </c>
      <c r="Q356" s="385"/>
      <c r="R356" s="114"/>
      <c r="S356" s="219">
        <v>1</v>
      </c>
      <c r="T356" s="219"/>
      <c r="U356" s="562"/>
      <c r="X356" s="217"/>
      <c r="Y356" s="217"/>
      <c r="Z356" s="217"/>
      <c r="AA356" s="217"/>
      <c r="AB356" s="217"/>
      <c r="AC356" s="217"/>
      <c r="AD356" s="217"/>
      <c r="AE356" s="217"/>
      <c r="AF356" s="217"/>
      <c r="AG356" s="217"/>
      <c r="AH356" s="217"/>
      <c r="AI356" s="385"/>
      <c r="AJ356" s="385"/>
      <c r="AK356" s="217"/>
      <c r="AL356" s="422"/>
      <c r="AM356" s="217"/>
      <c r="AN356" s="217"/>
    </row>
    <row r="357" spans="1:40">
      <c r="A357" s="245" t="s">
        <v>1339</v>
      </c>
      <c r="B357" s="245">
        <v>338</v>
      </c>
      <c r="C357" s="114">
        <v>3</v>
      </c>
      <c r="D357" s="420">
        <v>3</v>
      </c>
      <c r="E357" s="245">
        <v>0</v>
      </c>
      <c r="F357" s="420">
        <v>2</v>
      </c>
      <c r="G357" s="420">
        <v>2888</v>
      </c>
      <c r="H357" s="420">
        <v>8500</v>
      </c>
      <c r="I357" s="420">
        <v>1</v>
      </c>
      <c r="J357" s="553"/>
      <c r="K357" s="575"/>
      <c r="L357" s="553"/>
      <c r="M357" s="553"/>
      <c r="N357" s="553"/>
      <c r="O357" s="344">
        <v>33</v>
      </c>
      <c r="P357" s="385" t="s">
        <v>1233</v>
      </c>
      <c r="Q357" s="385"/>
      <c r="R357" s="114"/>
      <c r="S357" s="219">
        <v>1</v>
      </c>
      <c r="T357" s="219"/>
      <c r="U357" s="562"/>
      <c r="X357" s="217"/>
      <c r="Y357" s="217"/>
      <c r="Z357" s="217"/>
      <c r="AA357" s="217"/>
      <c r="AB357" s="217"/>
      <c r="AC357" s="217"/>
      <c r="AD357" s="217"/>
      <c r="AE357" s="217"/>
      <c r="AF357" s="217"/>
      <c r="AG357" s="217"/>
      <c r="AH357" s="217"/>
      <c r="AI357" s="385"/>
      <c r="AJ357" s="385"/>
      <c r="AK357" s="217"/>
      <c r="AL357" s="422"/>
      <c r="AM357" s="217"/>
      <c r="AN357" s="217"/>
    </row>
    <row r="358" spans="1:40">
      <c r="A358" s="245" t="s">
        <v>1339</v>
      </c>
      <c r="B358" s="245">
        <v>338</v>
      </c>
      <c r="C358" s="114">
        <v>4</v>
      </c>
      <c r="D358" s="420">
        <v>3</v>
      </c>
      <c r="E358" s="245">
        <v>0</v>
      </c>
      <c r="F358" s="420">
        <v>2</v>
      </c>
      <c r="G358" s="420">
        <v>6888</v>
      </c>
      <c r="H358" s="420">
        <v>20000</v>
      </c>
      <c r="I358" s="420">
        <v>1</v>
      </c>
      <c r="J358" s="553"/>
      <c r="K358" s="575"/>
      <c r="L358" s="553"/>
      <c r="M358" s="553"/>
      <c r="N358" s="553"/>
      <c r="O358" s="344">
        <v>34</v>
      </c>
      <c r="P358" s="385" t="s">
        <v>1324</v>
      </c>
      <c r="Q358" s="385"/>
      <c r="R358" s="114"/>
      <c r="S358" s="219">
        <v>1</v>
      </c>
      <c r="T358" s="219"/>
      <c r="U358" s="562"/>
      <c r="X358" s="217"/>
      <c r="Y358" s="217"/>
      <c r="Z358" s="217"/>
      <c r="AA358" s="217"/>
      <c r="AB358" s="217"/>
      <c r="AC358" s="217"/>
      <c r="AD358" s="217"/>
      <c r="AE358" s="217"/>
      <c r="AF358" s="217"/>
      <c r="AG358" s="217"/>
      <c r="AH358" s="217"/>
      <c r="AI358" s="385"/>
      <c r="AJ358" s="385"/>
      <c r="AK358" s="217"/>
      <c r="AL358" s="422"/>
      <c r="AM358" s="217"/>
      <c r="AN358" s="217"/>
    </row>
    <row r="359" spans="1:40">
      <c r="A359" s="245" t="s">
        <v>1339</v>
      </c>
      <c r="B359" s="245">
        <v>338</v>
      </c>
      <c r="C359" s="114">
        <v>5</v>
      </c>
      <c r="D359" s="420">
        <v>0</v>
      </c>
      <c r="E359" s="245">
        <v>0</v>
      </c>
      <c r="F359" s="420">
        <v>2</v>
      </c>
      <c r="G359" s="420">
        <v>2888</v>
      </c>
      <c r="H359" s="420">
        <v>5000</v>
      </c>
      <c r="I359" s="420">
        <v>1</v>
      </c>
      <c r="J359" s="553"/>
      <c r="K359" s="575"/>
      <c r="L359" s="553"/>
      <c r="M359" s="553"/>
      <c r="N359" s="553"/>
      <c r="O359" s="344">
        <v>57</v>
      </c>
      <c r="P359" s="385" t="s">
        <v>1232</v>
      </c>
      <c r="Q359" s="385"/>
      <c r="R359" s="114"/>
      <c r="S359" s="219">
        <v>1</v>
      </c>
      <c r="T359" s="219"/>
      <c r="U359" s="562"/>
      <c r="X359" s="217"/>
      <c r="Y359" s="217"/>
      <c r="Z359" s="217"/>
      <c r="AA359" s="217"/>
      <c r="AB359" s="217"/>
      <c r="AC359" s="217"/>
      <c r="AD359" s="217"/>
      <c r="AE359" s="217"/>
      <c r="AF359" s="217"/>
      <c r="AG359" s="217"/>
      <c r="AH359" s="217"/>
      <c r="AI359" s="385"/>
      <c r="AJ359" s="385"/>
      <c r="AK359" s="217"/>
      <c r="AL359" s="422"/>
      <c r="AM359" s="217"/>
      <c r="AN359" s="217"/>
    </row>
    <row r="360" spans="1:40">
      <c r="A360" s="245" t="s">
        <v>1339</v>
      </c>
      <c r="B360" s="245">
        <v>338</v>
      </c>
      <c r="C360" s="114">
        <v>6</v>
      </c>
      <c r="D360" s="420">
        <v>0</v>
      </c>
      <c r="E360" s="245">
        <v>0</v>
      </c>
      <c r="F360" s="420">
        <v>2</v>
      </c>
      <c r="G360" s="420">
        <v>8888</v>
      </c>
      <c r="H360" s="420">
        <v>15000</v>
      </c>
      <c r="I360" s="420">
        <v>3</v>
      </c>
      <c r="J360" s="553"/>
      <c r="K360" s="575"/>
      <c r="L360" s="553"/>
      <c r="M360" s="553"/>
      <c r="N360" s="553"/>
      <c r="O360" s="344">
        <v>59</v>
      </c>
      <c r="P360" s="385" t="s">
        <v>1234</v>
      </c>
      <c r="Q360" s="385"/>
      <c r="R360" s="114"/>
      <c r="S360" s="219">
        <v>1</v>
      </c>
      <c r="T360" s="219"/>
      <c r="U360" s="562"/>
      <c r="X360" s="217"/>
      <c r="Y360" s="217"/>
      <c r="Z360" s="217"/>
      <c r="AA360" s="217"/>
      <c r="AB360" s="217"/>
      <c r="AC360" s="217"/>
      <c r="AD360" s="217"/>
      <c r="AE360" s="217"/>
      <c r="AF360" s="217"/>
      <c r="AG360" s="217"/>
      <c r="AH360" s="217"/>
      <c r="AI360" s="385"/>
      <c r="AJ360" s="385"/>
      <c r="AK360" s="217"/>
      <c r="AL360" s="422"/>
      <c r="AM360" s="217"/>
      <c r="AN360" s="217"/>
    </row>
    <row r="361" spans="1:40">
      <c r="A361" s="245" t="s">
        <v>1340</v>
      </c>
      <c r="B361" s="245">
        <v>339</v>
      </c>
      <c r="C361" s="114">
        <v>1</v>
      </c>
      <c r="D361" s="420">
        <v>0</v>
      </c>
      <c r="E361" s="245">
        <v>0</v>
      </c>
      <c r="F361" s="420">
        <v>2</v>
      </c>
      <c r="G361" s="420">
        <v>1288</v>
      </c>
      <c r="H361" s="420">
        <v>2000</v>
      </c>
      <c r="I361" s="420">
        <v>1</v>
      </c>
      <c r="J361" s="553"/>
      <c r="K361" s="575"/>
      <c r="L361" s="553"/>
      <c r="M361" s="553"/>
      <c r="N361" s="553"/>
      <c r="O361" s="344">
        <v>64</v>
      </c>
      <c r="P361" s="385" t="s">
        <v>1164</v>
      </c>
      <c r="Q361" s="385"/>
      <c r="R361" s="114"/>
      <c r="S361" s="219">
        <v>1</v>
      </c>
      <c r="T361" s="219"/>
      <c r="U361" s="562"/>
      <c r="X361" s="217"/>
      <c r="Y361" s="217"/>
      <c r="Z361" s="217"/>
      <c r="AA361" s="217"/>
      <c r="AB361" s="217"/>
      <c r="AC361" s="217"/>
      <c r="AD361" s="217"/>
      <c r="AE361" s="217"/>
      <c r="AF361" s="217"/>
      <c r="AG361" s="217"/>
      <c r="AH361" s="217"/>
      <c r="AI361" s="385"/>
      <c r="AJ361" s="385"/>
      <c r="AK361" s="217"/>
      <c r="AL361" s="422"/>
      <c r="AM361" s="217"/>
      <c r="AN361" s="217"/>
    </row>
    <row r="362" spans="1:40">
      <c r="A362" s="245" t="s">
        <v>1340</v>
      </c>
      <c r="B362" s="245">
        <v>339</v>
      </c>
      <c r="C362" s="114">
        <v>2</v>
      </c>
      <c r="D362" s="420">
        <v>3</v>
      </c>
      <c r="E362" s="245">
        <v>0</v>
      </c>
      <c r="F362" s="420">
        <v>2</v>
      </c>
      <c r="G362" s="420">
        <v>1588</v>
      </c>
      <c r="H362" s="420">
        <v>5000</v>
      </c>
      <c r="I362" s="420">
        <v>1</v>
      </c>
      <c r="J362" s="553"/>
      <c r="K362" s="575"/>
      <c r="L362" s="553"/>
      <c r="M362" s="553"/>
      <c r="N362" s="553"/>
      <c r="O362" s="344">
        <v>31</v>
      </c>
      <c r="P362" s="385" t="s">
        <v>1165</v>
      </c>
      <c r="Q362" s="385"/>
      <c r="R362" s="114"/>
      <c r="S362" s="219">
        <v>1</v>
      </c>
      <c r="T362" s="219"/>
      <c r="U362" s="562"/>
      <c r="X362" s="217"/>
      <c r="Y362" s="217"/>
      <c r="Z362" s="217"/>
      <c r="AA362" s="217"/>
      <c r="AB362" s="217"/>
      <c r="AC362" s="217"/>
      <c r="AD362" s="217"/>
      <c r="AE362" s="217"/>
      <c r="AF362" s="217"/>
      <c r="AG362" s="217"/>
      <c r="AH362" s="217"/>
      <c r="AI362" s="385"/>
      <c r="AJ362" s="385"/>
      <c r="AK362" s="217"/>
      <c r="AL362" s="422"/>
      <c r="AM362" s="217"/>
      <c r="AN362" s="217"/>
    </row>
    <row r="363" spans="1:40">
      <c r="A363" s="245" t="s">
        <v>1340</v>
      </c>
      <c r="B363" s="245">
        <v>339</v>
      </c>
      <c r="C363" s="114">
        <v>3</v>
      </c>
      <c r="D363" s="420">
        <v>3</v>
      </c>
      <c r="E363" s="245">
        <v>0</v>
      </c>
      <c r="F363" s="420">
        <v>2</v>
      </c>
      <c r="G363" s="420">
        <v>2888</v>
      </c>
      <c r="H363" s="420">
        <v>8000</v>
      </c>
      <c r="I363" s="420">
        <v>1</v>
      </c>
      <c r="J363" s="553"/>
      <c r="K363" s="575"/>
      <c r="L363" s="553"/>
      <c r="M363" s="553"/>
      <c r="N363" s="553"/>
      <c r="O363" s="344">
        <v>36</v>
      </c>
      <c r="P363" s="385" t="s">
        <v>1236</v>
      </c>
      <c r="Q363" s="385"/>
      <c r="R363" s="114"/>
      <c r="S363" s="219">
        <v>1</v>
      </c>
      <c r="T363" s="219"/>
      <c r="U363" s="562"/>
      <c r="X363" s="217"/>
      <c r="Y363" s="217"/>
      <c r="Z363" s="217"/>
      <c r="AA363" s="217"/>
      <c r="AB363" s="217"/>
      <c r="AC363" s="217"/>
      <c r="AD363" s="217"/>
      <c r="AE363" s="217"/>
      <c r="AF363" s="217"/>
      <c r="AG363" s="217"/>
      <c r="AH363" s="217"/>
      <c r="AI363" s="385"/>
      <c r="AJ363" s="385"/>
      <c r="AK363" s="217"/>
      <c r="AL363" s="422"/>
      <c r="AM363" s="217"/>
      <c r="AN363" s="217"/>
    </row>
    <row r="364" spans="1:40">
      <c r="A364" s="245" t="s">
        <v>1340</v>
      </c>
      <c r="B364" s="245">
        <v>339</v>
      </c>
      <c r="C364" s="114">
        <v>4</v>
      </c>
      <c r="D364" s="420">
        <v>3</v>
      </c>
      <c r="E364" s="245">
        <v>0</v>
      </c>
      <c r="F364" s="420">
        <v>2</v>
      </c>
      <c r="G364" s="420">
        <v>6888</v>
      </c>
      <c r="H364" s="420">
        <v>18000</v>
      </c>
      <c r="I364" s="420">
        <v>1</v>
      </c>
      <c r="J364" s="553"/>
      <c r="K364" s="575"/>
      <c r="L364" s="553"/>
      <c r="M364" s="553"/>
      <c r="N364" s="553"/>
      <c r="O364" s="344">
        <v>38</v>
      </c>
      <c r="P364" s="385" t="s">
        <v>1341</v>
      </c>
      <c r="Q364" s="385"/>
      <c r="R364" s="114"/>
      <c r="S364" s="219">
        <v>1</v>
      </c>
      <c r="T364" s="219"/>
      <c r="U364" s="562"/>
      <c r="X364" s="217"/>
      <c r="Y364" s="217"/>
      <c r="Z364" s="217"/>
      <c r="AA364" s="217"/>
      <c r="AB364" s="217"/>
      <c r="AC364" s="217"/>
      <c r="AD364" s="217"/>
      <c r="AE364" s="217"/>
      <c r="AF364" s="217"/>
      <c r="AG364" s="217"/>
      <c r="AH364" s="217"/>
      <c r="AI364" s="385"/>
      <c r="AJ364" s="385"/>
      <c r="AK364" s="217"/>
      <c r="AL364" s="422"/>
      <c r="AM364" s="217"/>
      <c r="AN364" s="217"/>
    </row>
    <row r="365" spans="1:40">
      <c r="A365" s="245" t="s">
        <v>1340</v>
      </c>
      <c r="B365" s="245">
        <v>339</v>
      </c>
      <c r="C365" s="114">
        <v>5</v>
      </c>
      <c r="D365" s="420">
        <v>0</v>
      </c>
      <c r="E365" s="245">
        <v>0</v>
      </c>
      <c r="F365" s="420">
        <v>2</v>
      </c>
      <c r="G365" s="420">
        <v>2888</v>
      </c>
      <c r="H365" s="420">
        <v>5000</v>
      </c>
      <c r="I365" s="420">
        <v>1</v>
      </c>
      <c r="J365" s="553"/>
      <c r="K365" s="575"/>
      <c r="L365" s="553"/>
      <c r="M365" s="553"/>
      <c r="N365" s="553"/>
      <c r="O365" s="344">
        <v>57</v>
      </c>
      <c r="P365" s="385" t="s">
        <v>1165</v>
      </c>
      <c r="Q365" s="385"/>
      <c r="R365" s="114"/>
      <c r="S365" s="219">
        <v>1</v>
      </c>
      <c r="T365" s="219"/>
      <c r="U365" s="562"/>
      <c r="X365" s="217"/>
      <c r="Y365" s="217"/>
      <c r="Z365" s="217"/>
      <c r="AA365" s="217"/>
      <c r="AB365" s="217"/>
      <c r="AC365" s="217"/>
      <c r="AD365" s="217"/>
      <c r="AE365" s="217"/>
      <c r="AF365" s="217"/>
      <c r="AG365" s="217"/>
      <c r="AH365" s="217"/>
      <c r="AI365" s="385"/>
      <c r="AJ365" s="385"/>
      <c r="AK365" s="217"/>
      <c r="AL365" s="422"/>
      <c r="AM365" s="217"/>
      <c r="AN365" s="217"/>
    </row>
    <row r="366" spans="1:40">
      <c r="A366" s="245" t="s">
        <v>1340</v>
      </c>
      <c r="B366" s="245">
        <v>339</v>
      </c>
      <c r="C366" s="114">
        <v>6</v>
      </c>
      <c r="D366" s="420">
        <v>0</v>
      </c>
      <c r="E366" s="245">
        <v>0</v>
      </c>
      <c r="F366" s="420">
        <v>2</v>
      </c>
      <c r="G366" s="420">
        <v>8888</v>
      </c>
      <c r="H366" s="420">
        <v>14998</v>
      </c>
      <c r="I366" s="420">
        <v>3</v>
      </c>
      <c r="J366" s="553"/>
      <c r="K366" s="575"/>
      <c r="L366" s="553"/>
      <c r="M366" s="553"/>
      <c r="N366" s="553"/>
      <c r="O366" s="344">
        <v>59</v>
      </c>
      <c r="P366" s="385" t="s">
        <v>1166</v>
      </c>
      <c r="Q366" s="385"/>
      <c r="R366" s="114"/>
      <c r="S366" s="219">
        <v>1</v>
      </c>
      <c r="T366" s="219"/>
      <c r="U366" s="562"/>
      <c r="X366" s="217"/>
      <c r="Y366" s="217"/>
      <c r="Z366" s="217"/>
      <c r="AA366" s="217"/>
      <c r="AB366" s="217"/>
      <c r="AC366" s="217"/>
      <c r="AD366" s="217"/>
      <c r="AE366" s="217"/>
      <c r="AF366" s="217"/>
      <c r="AG366" s="217"/>
      <c r="AH366" s="217"/>
      <c r="AI366" s="385"/>
      <c r="AJ366" s="385"/>
      <c r="AK366" s="217"/>
      <c r="AL366" s="422"/>
      <c r="AM366" s="217"/>
      <c r="AN366" s="217"/>
    </row>
    <row r="367" spans="1:40">
      <c r="A367" s="245" t="s">
        <v>1342</v>
      </c>
      <c r="B367" s="245">
        <v>340</v>
      </c>
      <c r="C367" s="114">
        <v>1</v>
      </c>
      <c r="D367" s="420">
        <v>0</v>
      </c>
      <c r="E367" s="245">
        <v>0</v>
      </c>
      <c r="F367" s="420">
        <v>2</v>
      </c>
      <c r="G367" s="420">
        <v>888</v>
      </c>
      <c r="H367" s="420">
        <v>1500</v>
      </c>
      <c r="I367" s="420">
        <v>1</v>
      </c>
      <c r="J367" s="553"/>
      <c r="K367" s="575"/>
      <c r="L367" s="553"/>
      <c r="M367" s="553"/>
      <c r="N367" s="553"/>
      <c r="O367" s="344">
        <v>59</v>
      </c>
      <c r="P367" s="385" t="s">
        <v>1156</v>
      </c>
      <c r="Q367" s="385"/>
      <c r="R367" s="114"/>
      <c r="S367" s="219">
        <v>1</v>
      </c>
      <c r="T367" s="219"/>
      <c r="U367" s="562"/>
      <c r="X367" s="217"/>
      <c r="Y367" s="217"/>
      <c r="Z367" s="217"/>
      <c r="AA367" s="217"/>
      <c r="AB367" s="217"/>
      <c r="AC367" s="217"/>
      <c r="AD367" s="217"/>
      <c r="AE367" s="217"/>
      <c r="AF367" s="217"/>
      <c r="AG367" s="217"/>
      <c r="AH367" s="217"/>
      <c r="AI367" s="385"/>
      <c r="AJ367" s="385"/>
      <c r="AK367" s="217"/>
      <c r="AL367" s="422"/>
      <c r="AM367" s="217"/>
      <c r="AN367" s="217"/>
    </row>
    <row r="368" spans="1:40">
      <c r="A368" s="245" t="s">
        <v>1342</v>
      </c>
      <c r="B368" s="245">
        <v>340</v>
      </c>
      <c r="C368" s="114">
        <v>2</v>
      </c>
      <c r="D368" s="420">
        <v>4</v>
      </c>
      <c r="E368" s="245">
        <v>0</v>
      </c>
      <c r="F368" s="420">
        <v>2</v>
      </c>
      <c r="G368" s="420">
        <v>1588</v>
      </c>
      <c r="H368" s="420">
        <v>5000</v>
      </c>
      <c r="I368" s="420">
        <v>1</v>
      </c>
      <c r="J368" s="553"/>
      <c r="K368" s="575"/>
      <c r="L368" s="553"/>
      <c r="M368" s="553"/>
      <c r="N368" s="553"/>
      <c r="O368" s="344">
        <v>31</v>
      </c>
      <c r="P368" s="385" t="s">
        <v>1157</v>
      </c>
      <c r="Q368" s="385"/>
      <c r="R368" s="114"/>
      <c r="S368" s="219">
        <v>1</v>
      </c>
      <c r="T368" s="219"/>
      <c r="U368" s="562"/>
      <c r="X368" s="217"/>
      <c r="Y368" s="217"/>
      <c r="Z368" s="217"/>
      <c r="AA368" s="217"/>
      <c r="AB368" s="217"/>
      <c r="AC368" s="217"/>
      <c r="AD368" s="217"/>
      <c r="AE368" s="217"/>
      <c r="AF368" s="217"/>
      <c r="AG368" s="217"/>
      <c r="AH368" s="217"/>
      <c r="AI368" s="385"/>
      <c r="AJ368" s="385"/>
      <c r="AK368" s="217"/>
      <c r="AL368" s="422"/>
      <c r="AM368" s="217"/>
      <c r="AN368" s="217"/>
    </row>
    <row r="369" spans="1:40">
      <c r="A369" s="245" t="s">
        <v>1342</v>
      </c>
      <c r="B369" s="245">
        <v>340</v>
      </c>
      <c r="C369" s="114">
        <v>3</v>
      </c>
      <c r="D369" s="420">
        <v>4</v>
      </c>
      <c r="E369" s="245">
        <v>0</v>
      </c>
      <c r="F369" s="420">
        <v>2</v>
      </c>
      <c r="G369" s="420">
        <v>2888</v>
      </c>
      <c r="H369" s="420">
        <v>8500</v>
      </c>
      <c r="I369" s="420">
        <v>1</v>
      </c>
      <c r="J369" s="553"/>
      <c r="K369" s="575"/>
      <c r="L369" s="553"/>
      <c r="M369" s="553"/>
      <c r="N369" s="553"/>
      <c r="O369" s="344">
        <v>33</v>
      </c>
      <c r="P369" s="385" t="s">
        <v>1240</v>
      </c>
      <c r="Q369" s="385"/>
      <c r="R369" s="420"/>
      <c r="S369" s="219">
        <v>1</v>
      </c>
      <c r="T369" s="219"/>
      <c r="U369" s="562"/>
      <c r="X369" s="217"/>
      <c r="Y369" s="217"/>
      <c r="Z369" s="217"/>
      <c r="AA369" s="217"/>
      <c r="AB369" s="217"/>
      <c r="AC369" s="217"/>
      <c r="AD369" s="217"/>
      <c r="AE369" s="217"/>
      <c r="AF369" s="217"/>
      <c r="AG369" s="217"/>
      <c r="AH369" s="217"/>
      <c r="AI369" s="385"/>
      <c r="AJ369" s="385"/>
      <c r="AK369" s="217"/>
      <c r="AL369" s="422"/>
      <c r="AM369" s="217"/>
      <c r="AN369" s="217"/>
    </row>
    <row r="370" spans="1:40">
      <c r="A370" s="245" t="s">
        <v>1342</v>
      </c>
      <c r="B370" s="245">
        <v>340</v>
      </c>
      <c r="C370" s="114">
        <v>4</v>
      </c>
      <c r="D370" s="420">
        <v>4</v>
      </c>
      <c r="E370" s="245">
        <v>0</v>
      </c>
      <c r="F370" s="420">
        <v>2</v>
      </c>
      <c r="G370" s="420">
        <v>6888</v>
      </c>
      <c r="H370" s="420">
        <v>20000</v>
      </c>
      <c r="I370" s="420">
        <v>1</v>
      </c>
      <c r="J370" s="553"/>
      <c r="K370" s="575"/>
      <c r="L370" s="553"/>
      <c r="M370" s="553"/>
      <c r="N370" s="553"/>
      <c r="O370" s="344">
        <v>34</v>
      </c>
      <c r="P370" s="385" t="s">
        <v>1326</v>
      </c>
      <c r="Q370" s="385"/>
      <c r="R370" s="114"/>
      <c r="S370" s="219">
        <v>1</v>
      </c>
      <c r="T370" s="219"/>
      <c r="U370" s="562"/>
      <c r="X370" s="217"/>
      <c r="Y370" s="217"/>
      <c r="Z370" s="217"/>
      <c r="AA370" s="217"/>
      <c r="AB370" s="217"/>
      <c r="AC370" s="217"/>
      <c r="AD370" s="217"/>
      <c r="AE370" s="217"/>
      <c r="AF370" s="217"/>
      <c r="AG370" s="217"/>
      <c r="AH370" s="217"/>
      <c r="AI370" s="385"/>
      <c r="AJ370" s="385"/>
      <c r="AK370" s="217"/>
      <c r="AL370" s="422"/>
      <c r="AM370" s="217"/>
      <c r="AN370" s="217"/>
    </row>
    <row r="371" spans="1:40">
      <c r="A371" s="245" t="s">
        <v>1342</v>
      </c>
      <c r="B371" s="245">
        <v>340</v>
      </c>
      <c r="C371" s="114">
        <v>5</v>
      </c>
      <c r="D371" s="420">
        <v>0</v>
      </c>
      <c r="E371" s="245">
        <v>0</v>
      </c>
      <c r="F371" s="420">
        <v>2</v>
      </c>
      <c r="G371" s="420">
        <v>2888</v>
      </c>
      <c r="H371" s="420">
        <v>5000</v>
      </c>
      <c r="I371" s="420">
        <v>1</v>
      </c>
      <c r="J371" s="553"/>
      <c r="K371" s="575"/>
      <c r="L371" s="553"/>
      <c r="M371" s="553"/>
      <c r="N371" s="553"/>
      <c r="O371" s="344">
        <v>57</v>
      </c>
      <c r="P371" s="385" t="s">
        <v>1157</v>
      </c>
      <c r="Q371" s="385"/>
      <c r="R371" s="114"/>
      <c r="S371" s="219">
        <v>1</v>
      </c>
      <c r="T371" s="219"/>
      <c r="U371" s="562"/>
      <c r="X371" s="217"/>
      <c r="Y371" s="217"/>
      <c r="Z371" s="217"/>
      <c r="AA371" s="217"/>
      <c r="AB371" s="217"/>
      <c r="AC371" s="217"/>
      <c r="AD371" s="217"/>
      <c r="AE371" s="217"/>
      <c r="AF371" s="217"/>
      <c r="AG371" s="217"/>
      <c r="AH371" s="217"/>
      <c r="AI371" s="385"/>
      <c r="AJ371" s="385"/>
      <c r="AK371" s="217"/>
      <c r="AL371" s="422"/>
      <c r="AM371" s="217"/>
      <c r="AN371" s="217"/>
    </row>
    <row r="372" spans="1:40">
      <c r="A372" s="245" t="s">
        <v>1342</v>
      </c>
      <c r="B372" s="245">
        <v>340</v>
      </c>
      <c r="C372" s="114">
        <v>6</v>
      </c>
      <c r="D372" s="420">
        <v>0</v>
      </c>
      <c r="E372" s="245">
        <v>0</v>
      </c>
      <c r="F372" s="420">
        <v>2</v>
      </c>
      <c r="G372" s="420">
        <v>8888</v>
      </c>
      <c r="H372" s="420">
        <v>15000</v>
      </c>
      <c r="I372" s="420">
        <v>5</v>
      </c>
      <c r="J372" s="553"/>
      <c r="K372" s="575"/>
      <c r="L372" s="553"/>
      <c r="M372" s="553"/>
      <c r="N372" s="553"/>
      <c r="O372" s="344">
        <v>59</v>
      </c>
      <c r="P372" s="385" t="s">
        <v>1179</v>
      </c>
      <c r="Q372" s="385"/>
      <c r="R372" s="114"/>
      <c r="S372" s="219">
        <v>1</v>
      </c>
      <c r="T372" s="219"/>
      <c r="U372" s="562"/>
      <c r="X372" s="217"/>
      <c r="Y372" s="217"/>
      <c r="Z372" s="217"/>
      <c r="AA372" s="217"/>
      <c r="AB372" s="217"/>
      <c r="AC372" s="217"/>
      <c r="AD372" s="217"/>
      <c r="AE372" s="217"/>
      <c r="AF372" s="217"/>
      <c r="AG372" s="217"/>
      <c r="AH372" s="217"/>
      <c r="AI372" s="385"/>
      <c r="AJ372" s="385"/>
      <c r="AK372" s="217"/>
      <c r="AL372" s="422"/>
      <c r="AM372" s="217"/>
      <c r="AN372" s="217"/>
    </row>
    <row r="373" spans="1:40">
      <c r="A373" s="245" t="s">
        <v>1343</v>
      </c>
      <c r="B373" s="245">
        <v>341</v>
      </c>
      <c r="C373" s="114">
        <v>1</v>
      </c>
      <c r="D373" s="420">
        <v>0</v>
      </c>
      <c r="E373" s="245">
        <v>0</v>
      </c>
      <c r="F373" s="420">
        <v>2</v>
      </c>
      <c r="G373" s="420">
        <v>1288</v>
      </c>
      <c r="H373" s="420">
        <v>2000</v>
      </c>
      <c r="I373" s="420">
        <v>1</v>
      </c>
      <c r="J373" s="553"/>
      <c r="K373" s="575"/>
      <c r="L373" s="553"/>
      <c r="M373" s="553"/>
      <c r="N373" s="553"/>
      <c r="O373" s="344">
        <v>64</v>
      </c>
      <c r="P373" s="385" t="s">
        <v>1314</v>
      </c>
      <c r="Q373" s="385"/>
      <c r="R373" s="114"/>
      <c r="S373" s="219">
        <v>1</v>
      </c>
      <c r="T373" s="219"/>
      <c r="U373" s="562"/>
      <c r="X373" s="217"/>
      <c r="Y373" s="217"/>
      <c r="Z373" s="217"/>
      <c r="AA373" s="217"/>
      <c r="AB373" s="217"/>
      <c r="AC373" s="217"/>
      <c r="AD373" s="217"/>
      <c r="AE373" s="217"/>
      <c r="AF373" s="217"/>
      <c r="AG373" s="217"/>
      <c r="AH373" s="217"/>
      <c r="AI373" s="385"/>
      <c r="AJ373" s="385"/>
      <c r="AK373" s="217"/>
      <c r="AL373" s="422"/>
      <c r="AM373" s="217"/>
      <c r="AN373" s="217"/>
    </row>
    <row r="374" spans="1:40">
      <c r="A374" s="245" t="s">
        <v>1343</v>
      </c>
      <c r="B374" s="245">
        <v>341</v>
      </c>
      <c r="C374" s="114">
        <v>2</v>
      </c>
      <c r="D374" s="420">
        <v>4</v>
      </c>
      <c r="E374" s="245">
        <v>0</v>
      </c>
      <c r="F374" s="420">
        <v>2</v>
      </c>
      <c r="G374" s="420">
        <v>1588</v>
      </c>
      <c r="H374" s="420">
        <v>5000</v>
      </c>
      <c r="I374" s="420">
        <v>1</v>
      </c>
      <c r="J374" s="553"/>
      <c r="K374" s="575"/>
      <c r="L374" s="553"/>
      <c r="M374" s="553"/>
      <c r="N374" s="553"/>
      <c r="O374" s="344">
        <v>31</v>
      </c>
      <c r="P374" s="385" t="s">
        <v>1315</v>
      </c>
      <c r="Q374" s="385"/>
      <c r="R374" s="114"/>
      <c r="S374" s="219">
        <v>1</v>
      </c>
      <c r="T374" s="219"/>
      <c r="U374" s="562"/>
      <c r="X374" s="217"/>
      <c r="Y374" s="217"/>
      <c r="Z374" s="217"/>
      <c r="AA374" s="217"/>
      <c r="AB374" s="217"/>
      <c r="AC374" s="217"/>
      <c r="AD374" s="217"/>
      <c r="AE374" s="217"/>
      <c r="AF374" s="217"/>
      <c r="AG374" s="217"/>
      <c r="AH374" s="217"/>
      <c r="AI374" s="385"/>
      <c r="AJ374" s="385"/>
      <c r="AK374" s="217"/>
      <c r="AL374" s="422"/>
      <c r="AM374" s="217"/>
      <c r="AN374" s="217"/>
    </row>
    <row r="375" spans="1:40">
      <c r="A375" s="245" t="s">
        <v>1343</v>
      </c>
      <c r="B375" s="245">
        <v>341</v>
      </c>
      <c r="C375" s="114">
        <v>3</v>
      </c>
      <c r="D375" s="420">
        <v>4</v>
      </c>
      <c r="E375" s="245">
        <v>0</v>
      </c>
      <c r="F375" s="420">
        <v>2</v>
      </c>
      <c r="G375" s="420">
        <v>2888</v>
      </c>
      <c r="H375" s="420">
        <v>8000</v>
      </c>
      <c r="I375" s="420">
        <v>1</v>
      </c>
      <c r="J375" s="553"/>
      <c r="K375" s="575"/>
      <c r="L375" s="553"/>
      <c r="M375" s="553"/>
      <c r="N375" s="553"/>
      <c r="O375" s="344">
        <v>36</v>
      </c>
      <c r="P375" s="385" t="s">
        <v>1281</v>
      </c>
      <c r="Q375" s="385"/>
      <c r="R375" s="114"/>
      <c r="S375" s="219">
        <v>1</v>
      </c>
      <c r="T375" s="219"/>
      <c r="U375" s="562"/>
      <c r="X375" s="217"/>
      <c r="Y375" s="217"/>
      <c r="Z375" s="217"/>
      <c r="AA375" s="217"/>
      <c r="AB375" s="217"/>
      <c r="AC375" s="217"/>
      <c r="AD375" s="217"/>
      <c r="AE375" s="217"/>
      <c r="AF375" s="217"/>
      <c r="AG375" s="217"/>
      <c r="AH375" s="217"/>
      <c r="AI375" s="385"/>
      <c r="AJ375" s="385"/>
      <c r="AK375" s="217"/>
      <c r="AL375" s="422"/>
      <c r="AM375" s="217"/>
      <c r="AN375" s="217"/>
    </row>
    <row r="376" spans="1:40">
      <c r="A376" s="245" t="s">
        <v>1343</v>
      </c>
      <c r="B376" s="245">
        <v>341</v>
      </c>
      <c r="C376" s="114">
        <v>4</v>
      </c>
      <c r="D376" s="420">
        <v>4</v>
      </c>
      <c r="E376" s="245">
        <v>0</v>
      </c>
      <c r="F376" s="420">
        <v>2</v>
      </c>
      <c r="G376" s="420">
        <v>6888</v>
      </c>
      <c r="H376" s="420">
        <v>18000</v>
      </c>
      <c r="I376" s="420">
        <v>1</v>
      </c>
      <c r="J376" s="553"/>
      <c r="K376" s="575"/>
      <c r="L376" s="553"/>
      <c r="M376" s="553"/>
      <c r="N376" s="553"/>
      <c r="O376" s="344">
        <v>38</v>
      </c>
      <c r="P376" s="385" t="s">
        <v>1344</v>
      </c>
      <c r="Q376" s="385"/>
      <c r="R376" s="114"/>
      <c r="S376" s="219">
        <v>1</v>
      </c>
      <c r="T376" s="219"/>
      <c r="U376" s="562"/>
      <c r="X376" s="217"/>
      <c r="Y376" s="217"/>
      <c r="Z376" s="217"/>
      <c r="AA376" s="217"/>
      <c r="AB376" s="217"/>
      <c r="AC376" s="217"/>
      <c r="AD376" s="217"/>
      <c r="AE376" s="217"/>
      <c r="AF376" s="217"/>
      <c r="AG376" s="217"/>
      <c r="AH376" s="217"/>
      <c r="AI376" s="385"/>
      <c r="AJ376" s="385"/>
      <c r="AK376" s="217"/>
      <c r="AL376" s="422"/>
      <c r="AM376" s="217"/>
      <c r="AN376" s="217"/>
    </row>
    <row r="377" spans="1:40">
      <c r="A377" s="245" t="s">
        <v>1343</v>
      </c>
      <c r="B377" s="245">
        <v>341</v>
      </c>
      <c r="C377" s="114">
        <v>5</v>
      </c>
      <c r="D377" s="420">
        <v>0</v>
      </c>
      <c r="E377" s="245">
        <v>0</v>
      </c>
      <c r="F377" s="420">
        <v>2</v>
      </c>
      <c r="G377" s="420">
        <v>2888</v>
      </c>
      <c r="H377" s="420">
        <v>5000</v>
      </c>
      <c r="I377" s="420">
        <v>1</v>
      </c>
      <c r="J377" s="553"/>
      <c r="K377" s="575"/>
      <c r="L377" s="553"/>
      <c r="M377" s="553"/>
      <c r="N377" s="553"/>
      <c r="O377" s="344">
        <v>57</v>
      </c>
      <c r="P377" s="385" t="s">
        <v>1315</v>
      </c>
      <c r="Q377" s="385"/>
      <c r="R377" s="114"/>
      <c r="S377" s="219">
        <v>1</v>
      </c>
      <c r="T377" s="219"/>
      <c r="U377" s="562"/>
      <c r="X377" s="217"/>
      <c r="Y377" s="217"/>
      <c r="Z377" s="217"/>
      <c r="AA377" s="217"/>
      <c r="AB377" s="217"/>
      <c r="AC377" s="217"/>
      <c r="AD377" s="217"/>
      <c r="AE377" s="217"/>
      <c r="AF377" s="217"/>
      <c r="AG377" s="217"/>
      <c r="AH377" s="217"/>
      <c r="AI377" s="385"/>
      <c r="AJ377" s="385"/>
      <c r="AK377" s="217"/>
      <c r="AL377" s="422"/>
      <c r="AM377" s="217"/>
      <c r="AN377" s="217"/>
    </row>
    <row r="378" s="95" customFormat="1" ht="17.25" spans="1:40">
      <c r="A378" s="379" t="s">
        <v>1343</v>
      </c>
      <c r="B378" s="379">
        <v>341</v>
      </c>
      <c r="C378" s="116">
        <v>6</v>
      </c>
      <c r="D378" s="543">
        <v>0</v>
      </c>
      <c r="E378" s="379">
        <v>0</v>
      </c>
      <c r="F378" s="543">
        <v>2</v>
      </c>
      <c r="G378" s="543">
        <v>8888</v>
      </c>
      <c r="H378" s="543">
        <v>14998</v>
      </c>
      <c r="I378" s="543">
        <v>3</v>
      </c>
      <c r="J378" s="556"/>
      <c r="K378" s="576"/>
      <c r="L378" s="556"/>
      <c r="M378" s="556"/>
      <c r="N378" s="556"/>
      <c r="O378" s="557">
        <v>59</v>
      </c>
      <c r="P378" s="555" t="s">
        <v>1318</v>
      </c>
      <c r="Q378" s="555"/>
      <c r="R378" s="116"/>
      <c r="S378" s="436">
        <v>1</v>
      </c>
      <c r="T378" s="436"/>
      <c r="U378" s="567"/>
      <c r="X378" s="650"/>
      <c r="Y378" s="650"/>
      <c r="Z378" s="650"/>
      <c r="AA378" s="650"/>
      <c r="AB378" s="650"/>
      <c r="AC378" s="650"/>
      <c r="AD378" s="650"/>
      <c r="AE378" s="650"/>
      <c r="AF378" s="650"/>
      <c r="AG378" s="650"/>
      <c r="AH378" s="650"/>
      <c r="AI378" s="555"/>
      <c r="AJ378" s="555"/>
      <c r="AK378" s="650"/>
      <c r="AL378" s="671"/>
      <c r="AM378" s="650"/>
      <c r="AN378" s="650"/>
    </row>
    <row r="379" s="241" customFormat="1" spans="1:21">
      <c r="A379" s="245" t="s">
        <v>67</v>
      </c>
      <c r="B379" s="245">
        <v>354</v>
      </c>
      <c r="C379" s="245">
        <v>1</v>
      </c>
      <c r="D379" s="245">
        <v>0</v>
      </c>
      <c r="E379" s="245">
        <v>0</v>
      </c>
      <c r="F379" s="245">
        <v>2</v>
      </c>
      <c r="G379" s="245">
        <v>888</v>
      </c>
      <c r="H379" s="245">
        <v>1600</v>
      </c>
      <c r="I379" s="245">
        <v>3</v>
      </c>
      <c r="J379" s="245"/>
      <c r="K379" s="245"/>
      <c r="L379" s="245"/>
      <c r="M379" s="245"/>
      <c r="N379" s="245"/>
      <c r="O379" s="245">
        <v>55</v>
      </c>
      <c r="P379" s="245" t="s">
        <v>1079</v>
      </c>
      <c r="Q379" s="245"/>
      <c r="R379" s="245"/>
      <c r="S379" s="245">
        <v>1</v>
      </c>
      <c r="T379" s="245"/>
      <c r="U379" s="245"/>
    </row>
    <row r="380" s="241" customFormat="1" spans="1:21">
      <c r="A380" s="245" t="s">
        <v>67</v>
      </c>
      <c r="B380" s="245">
        <v>354</v>
      </c>
      <c r="C380" s="245">
        <v>2</v>
      </c>
      <c r="D380" s="245">
        <v>2</v>
      </c>
      <c r="E380" s="245">
        <v>0</v>
      </c>
      <c r="F380" s="245">
        <v>2</v>
      </c>
      <c r="G380" s="245">
        <v>1588</v>
      </c>
      <c r="H380" s="245">
        <v>4800</v>
      </c>
      <c r="I380" s="245">
        <v>1</v>
      </c>
      <c r="J380" s="245"/>
      <c r="K380" s="245"/>
      <c r="L380" s="245"/>
      <c r="M380" s="245"/>
      <c r="N380" s="245"/>
      <c r="O380" s="245">
        <v>33</v>
      </c>
      <c r="P380" s="245" t="s">
        <v>1327</v>
      </c>
      <c r="Q380" s="245"/>
      <c r="R380" s="245"/>
      <c r="S380" s="245">
        <v>1</v>
      </c>
      <c r="T380" s="245"/>
      <c r="U380" s="245"/>
    </row>
    <row r="381" s="241" customFormat="1" spans="1:21">
      <c r="A381" s="245" t="s">
        <v>67</v>
      </c>
      <c r="B381" s="245">
        <v>354</v>
      </c>
      <c r="C381" s="245">
        <v>3</v>
      </c>
      <c r="D381" s="245">
        <v>0</v>
      </c>
      <c r="E381" s="245">
        <v>0</v>
      </c>
      <c r="F381" s="245">
        <v>2</v>
      </c>
      <c r="G381" s="245">
        <v>2888</v>
      </c>
      <c r="H381" s="245">
        <v>5600</v>
      </c>
      <c r="I381" s="245">
        <v>3</v>
      </c>
      <c r="J381" s="245"/>
      <c r="K381" s="245"/>
      <c r="L381" s="245"/>
      <c r="M381" s="245"/>
      <c r="N381" s="245"/>
      <c r="O381" s="245">
        <v>51</v>
      </c>
      <c r="P381" s="245" t="s">
        <v>1328</v>
      </c>
      <c r="Q381" s="245"/>
      <c r="R381" s="245"/>
      <c r="S381" s="245">
        <v>1</v>
      </c>
      <c r="T381" s="245"/>
      <c r="U381" s="245"/>
    </row>
    <row r="382" s="241" customFormat="1" spans="1:21">
      <c r="A382" s="245" t="s">
        <v>67</v>
      </c>
      <c r="B382" s="245">
        <v>354</v>
      </c>
      <c r="C382" s="245">
        <v>4</v>
      </c>
      <c r="D382" s="245">
        <v>0</v>
      </c>
      <c r="E382" s="245">
        <v>0</v>
      </c>
      <c r="F382" s="245">
        <v>2</v>
      </c>
      <c r="G382" s="245">
        <v>8888</v>
      </c>
      <c r="H382" s="245">
        <v>16000</v>
      </c>
      <c r="I382" s="245">
        <v>10</v>
      </c>
      <c r="J382" s="245"/>
      <c r="K382" s="245"/>
      <c r="L382" s="245"/>
      <c r="M382" s="245"/>
      <c r="N382" s="245"/>
      <c r="O382" s="245">
        <v>55</v>
      </c>
      <c r="P382" s="245" t="s">
        <v>1329</v>
      </c>
      <c r="Q382" s="245"/>
      <c r="R382" s="245"/>
      <c r="S382" s="245">
        <v>1</v>
      </c>
      <c r="T382" s="245"/>
      <c r="U382" s="245"/>
    </row>
    <row r="383" s="241" customFormat="1" spans="1:21">
      <c r="A383" s="245" t="s">
        <v>68</v>
      </c>
      <c r="B383" s="245">
        <v>355</v>
      </c>
      <c r="C383" s="245">
        <v>1</v>
      </c>
      <c r="D383" s="245">
        <v>0</v>
      </c>
      <c r="E383" s="245">
        <v>0</v>
      </c>
      <c r="F383" s="245">
        <v>2</v>
      </c>
      <c r="G383" s="245">
        <v>888</v>
      </c>
      <c r="H383" s="245">
        <v>1600</v>
      </c>
      <c r="I383" s="245">
        <v>3</v>
      </c>
      <c r="J383" s="245"/>
      <c r="K383" s="245"/>
      <c r="L383" s="245"/>
      <c r="M383" s="245"/>
      <c r="N383" s="245"/>
      <c r="O383" s="245">
        <v>55</v>
      </c>
      <c r="P383" s="245" t="s">
        <v>1079</v>
      </c>
      <c r="Q383" s="245"/>
      <c r="R383" s="245"/>
      <c r="S383" s="245">
        <v>1</v>
      </c>
      <c r="T383" s="245"/>
      <c r="U383" s="245"/>
    </row>
    <row r="384" s="241" customFormat="1" spans="1:21">
      <c r="A384" s="245" t="s">
        <v>68</v>
      </c>
      <c r="B384" s="245">
        <v>355</v>
      </c>
      <c r="C384" s="245">
        <v>2</v>
      </c>
      <c r="D384" s="245">
        <v>2</v>
      </c>
      <c r="E384" s="245">
        <v>0</v>
      </c>
      <c r="F384" s="245">
        <v>2</v>
      </c>
      <c r="G384" s="245">
        <v>1588</v>
      </c>
      <c r="H384" s="245">
        <v>4800</v>
      </c>
      <c r="I384" s="245">
        <v>1</v>
      </c>
      <c r="J384" s="245"/>
      <c r="K384" s="245"/>
      <c r="L384" s="245"/>
      <c r="M384" s="245"/>
      <c r="N384" s="245"/>
      <c r="O384" s="245">
        <v>33</v>
      </c>
      <c r="P384" s="245" t="s">
        <v>1327</v>
      </c>
      <c r="Q384" s="245"/>
      <c r="R384" s="245"/>
      <c r="S384" s="245">
        <v>1</v>
      </c>
      <c r="T384" s="245"/>
      <c r="U384" s="245"/>
    </row>
    <row r="385" s="241" customFormat="1" spans="1:21">
      <c r="A385" s="245" t="s">
        <v>68</v>
      </c>
      <c r="B385" s="245">
        <v>355</v>
      </c>
      <c r="C385" s="245">
        <v>3</v>
      </c>
      <c r="D385" s="245">
        <v>0</v>
      </c>
      <c r="E385" s="245">
        <v>0</v>
      </c>
      <c r="F385" s="245">
        <v>2</v>
      </c>
      <c r="G385" s="245">
        <v>2888</v>
      </c>
      <c r="H385" s="245">
        <v>5600</v>
      </c>
      <c r="I385" s="245">
        <v>3</v>
      </c>
      <c r="J385" s="245"/>
      <c r="K385" s="245"/>
      <c r="L385" s="245"/>
      <c r="M385" s="245"/>
      <c r="N385" s="245"/>
      <c r="O385" s="245">
        <v>51</v>
      </c>
      <c r="P385" s="245" t="s">
        <v>1328</v>
      </c>
      <c r="Q385" s="245"/>
      <c r="R385" s="245"/>
      <c r="S385" s="245">
        <v>1</v>
      </c>
      <c r="T385" s="245"/>
      <c r="U385" s="245"/>
    </row>
    <row r="386" s="241" customFormat="1" spans="1:21">
      <c r="A386" s="245" t="s">
        <v>68</v>
      </c>
      <c r="B386" s="245">
        <v>355</v>
      </c>
      <c r="C386" s="245">
        <v>4</v>
      </c>
      <c r="D386" s="245">
        <v>0</v>
      </c>
      <c r="E386" s="245">
        <v>0</v>
      </c>
      <c r="F386" s="245">
        <v>2</v>
      </c>
      <c r="G386" s="245">
        <v>8888</v>
      </c>
      <c r="H386" s="245">
        <v>16000</v>
      </c>
      <c r="I386" s="245">
        <v>10</v>
      </c>
      <c r="J386" s="245"/>
      <c r="K386" s="245"/>
      <c r="L386" s="245"/>
      <c r="M386" s="245"/>
      <c r="N386" s="245"/>
      <c r="O386" s="245">
        <v>55</v>
      </c>
      <c r="P386" s="245" t="s">
        <v>1329</v>
      </c>
      <c r="Q386" s="245"/>
      <c r="R386" s="245"/>
      <c r="S386" s="245">
        <v>1</v>
      </c>
      <c r="T386" s="245"/>
      <c r="U386" s="245"/>
    </row>
    <row r="387" s="241" customFormat="1" spans="1:21">
      <c r="A387" s="245" t="s">
        <v>69</v>
      </c>
      <c r="B387" s="245">
        <v>356</v>
      </c>
      <c r="C387" s="245">
        <v>1</v>
      </c>
      <c r="D387" s="245">
        <v>0</v>
      </c>
      <c r="E387" s="245">
        <v>0</v>
      </c>
      <c r="F387" s="245">
        <v>2</v>
      </c>
      <c r="G387" s="245">
        <v>888</v>
      </c>
      <c r="H387" s="245">
        <v>1600</v>
      </c>
      <c r="I387" s="245">
        <v>3</v>
      </c>
      <c r="J387" s="245"/>
      <c r="K387" s="245"/>
      <c r="L387" s="245"/>
      <c r="M387" s="245"/>
      <c r="N387" s="245"/>
      <c r="O387" s="245">
        <v>55</v>
      </c>
      <c r="P387" s="245" t="s">
        <v>1079</v>
      </c>
      <c r="Q387" s="245"/>
      <c r="R387" s="245"/>
      <c r="S387" s="245">
        <v>1</v>
      </c>
      <c r="T387" s="245"/>
      <c r="U387" s="245"/>
    </row>
    <row r="388" s="241" customFormat="1" spans="1:21">
      <c r="A388" s="245" t="s">
        <v>69</v>
      </c>
      <c r="B388" s="245">
        <v>356</v>
      </c>
      <c r="C388" s="245">
        <v>2</v>
      </c>
      <c r="D388" s="245">
        <v>2</v>
      </c>
      <c r="E388" s="245">
        <v>0</v>
      </c>
      <c r="F388" s="245">
        <v>2</v>
      </c>
      <c r="G388" s="245">
        <v>1588</v>
      </c>
      <c r="H388" s="245">
        <v>4800</v>
      </c>
      <c r="I388" s="245">
        <v>1</v>
      </c>
      <c r="J388" s="245"/>
      <c r="K388" s="245"/>
      <c r="L388" s="245"/>
      <c r="M388" s="245"/>
      <c r="N388" s="245"/>
      <c r="O388" s="245">
        <v>33</v>
      </c>
      <c r="P388" s="245" t="s">
        <v>1327</v>
      </c>
      <c r="Q388" s="245"/>
      <c r="R388" s="245"/>
      <c r="S388" s="245">
        <v>1</v>
      </c>
      <c r="T388" s="245"/>
      <c r="U388" s="245"/>
    </row>
    <row r="389" s="241" customFormat="1" spans="1:21">
      <c r="A389" s="245" t="s">
        <v>69</v>
      </c>
      <c r="B389" s="245">
        <v>356</v>
      </c>
      <c r="C389" s="245">
        <v>3</v>
      </c>
      <c r="D389" s="245">
        <v>0</v>
      </c>
      <c r="E389" s="245">
        <v>0</v>
      </c>
      <c r="F389" s="245">
        <v>2</v>
      </c>
      <c r="G389" s="245">
        <v>2888</v>
      </c>
      <c r="H389" s="245">
        <v>5600</v>
      </c>
      <c r="I389" s="245">
        <v>3</v>
      </c>
      <c r="J389" s="245"/>
      <c r="K389" s="245"/>
      <c r="L389" s="245"/>
      <c r="M389" s="245"/>
      <c r="N389" s="245"/>
      <c r="O389" s="245">
        <v>51</v>
      </c>
      <c r="P389" s="245" t="s">
        <v>1328</v>
      </c>
      <c r="Q389" s="245"/>
      <c r="R389" s="245"/>
      <c r="S389" s="245">
        <v>1</v>
      </c>
      <c r="T389" s="245"/>
      <c r="U389" s="245"/>
    </row>
    <row r="390" s="268" customFormat="1" ht="17.25" spans="1:21">
      <c r="A390" s="379" t="s">
        <v>69</v>
      </c>
      <c r="B390" s="379">
        <v>356</v>
      </c>
      <c r="C390" s="379">
        <v>4</v>
      </c>
      <c r="D390" s="379">
        <v>0</v>
      </c>
      <c r="E390" s="379">
        <v>0</v>
      </c>
      <c r="F390" s="379">
        <v>2</v>
      </c>
      <c r="G390" s="379">
        <v>8888</v>
      </c>
      <c r="H390" s="379">
        <v>16000</v>
      </c>
      <c r="I390" s="379">
        <v>10</v>
      </c>
      <c r="J390" s="379"/>
      <c r="K390" s="379"/>
      <c r="L390" s="379"/>
      <c r="M390" s="379"/>
      <c r="N390" s="379"/>
      <c r="O390" s="379">
        <v>55</v>
      </c>
      <c r="P390" s="379" t="s">
        <v>1329</v>
      </c>
      <c r="Q390" s="379"/>
      <c r="R390" s="379"/>
      <c r="S390" s="379">
        <v>1</v>
      </c>
      <c r="T390" s="379"/>
      <c r="U390" s="379"/>
    </row>
    <row r="391" s="535" customFormat="1" spans="1:21">
      <c r="A391" s="449" t="s">
        <v>457</v>
      </c>
      <c r="B391" s="449">
        <v>441</v>
      </c>
      <c r="C391" s="449">
        <v>1</v>
      </c>
      <c r="D391" s="449">
        <v>0</v>
      </c>
      <c r="E391" s="449">
        <v>0</v>
      </c>
      <c r="F391" s="449">
        <v>2</v>
      </c>
      <c r="G391" s="449">
        <v>888</v>
      </c>
      <c r="H391" s="449">
        <v>2000</v>
      </c>
      <c r="I391" s="449">
        <v>3</v>
      </c>
      <c r="J391" s="449"/>
      <c r="K391" s="449"/>
      <c r="L391" s="449"/>
      <c r="M391" s="449"/>
      <c r="N391" s="449"/>
      <c r="O391" s="449">
        <v>44</v>
      </c>
      <c r="P391" s="449" t="s">
        <v>1089</v>
      </c>
      <c r="Q391" s="449"/>
      <c r="R391" s="449"/>
      <c r="S391" s="449">
        <v>1</v>
      </c>
      <c r="T391" s="449"/>
      <c r="U391" s="562"/>
    </row>
    <row r="392" s="535" customFormat="1" spans="1:21">
      <c r="A392" s="449" t="s">
        <v>457</v>
      </c>
      <c r="B392" s="449">
        <v>441</v>
      </c>
      <c r="C392" s="449">
        <v>2</v>
      </c>
      <c r="D392" s="449">
        <v>2</v>
      </c>
      <c r="E392" s="449">
        <v>0</v>
      </c>
      <c r="F392" s="449">
        <v>2</v>
      </c>
      <c r="G392" s="449">
        <v>1588</v>
      </c>
      <c r="H392" s="449">
        <v>5000</v>
      </c>
      <c r="I392" s="449">
        <v>2</v>
      </c>
      <c r="J392" s="449"/>
      <c r="K392" s="449"/>
      <c r="L392" s="449"/>
      <c r="M392" s="449"/>
      <c r="N392" s="449"/>
      <c r="O392" s="449">
        <v>31</v>
      </c>
      <c r="P392" s="449" t="s">
        <v>1157</v>
      </c>
      <c r="Q392" s="449"/>
      <c r="R392" s="449"/>
      <c r="S392" s="449">
        <v>1</v>
      </c>
      <c r="T392" s="449"/>
      <c r="U392" s="562"/>
    </row>
    <row r="393" s="535" customFormat="1" spans="1:21">
      <c r="A393" s="449" t="s">
        <v>457</v>
      </c>
      <c r="B393" s="449">
        <v>441</v>
      </c>
      <c r="C393" s="449">
        <v>3</v>
      </c>
      <c r="D393" s="449">
        <v>2</v>
      </c>
      <c r="E393" s="449">
        <v>0</v>
      </c>
      <c r="F393" s="449">
        <v>2</v>
      </c>
      <c r="G393" s="449">
        <v>2888</v>
      </c>
      <c r="H393" s="449">
        <v>8500</v>
      </c>
      <c r="I393" s="449">
        <v>2</v>
      </c>
      <c r="J393" s="449"/>
      <c r="K393" s="449"/>
      <c r="L393" s="449"/>
      <c r="M393" s="449"/>
      <c r="N393" s="449"/>
      <c r="O393" s="449">
        <v>33</v>
      </c>
      <c r="P393" s="449" t="s">
        <v>1240</v>
      </c>
      <c r="Q393" s="449"/>
      <c r="R393" s="449"/>
      <c r="S393" s="449">
        <v>1</v>
      </c>
      <c r="T393" s="449"/>
      <c r="U393" s="562"/>
    </row>
    <row r="394" s="535" customFormat="1" spans="1:21">
      <c r="A394" s="449" t="s">
        <v>457</v>
      </c>
      <c r="B394" s="449">
        <v>441</v>
      </c>
      <c r="C394" s="449">
        <v>4</v>
      </c>
      <c r="D394" s="449">
        <v>0</v>
      </c>
      <c r="E394" s="449">
        <v>0</v>
      </c>
      <c r="F394" s="449">
        <v>2</v>
      </c>
      <c r="G394" s="449">
        <v>2888</v>
      </c>
      <c r="H394" s="449">
        <v>6000</v>
      </c>
      <c r="I394" s="449">
        <v>3</v>
      </c>
      <c r="J394" s="449"/>
      <c r="K394" s="449"/>
      <c r="L394" s="449"/>
      <c r="M394" s="449"/>
      <c r="N394" s="449"/>
      <c r="O394" s="449">
        <v>48</v>
      </c>
      <c r="P394" s="449" t="s">
        <v>1345</v>
      </c>
      <c r="Q394" s="449"/>
      <c r="R394" s="449"/>
      <c r="S394" s="449">
        <v>1</v>
      </c>
      <c r="T394" s="449"/>
      <c r="U394" s="562"/>
    </row>
    <row r="395" s="535" customFormat="1" spans="1:21">
      <c r="A395" s="449" t="s">
        <v>457</v>
      </c>
      <c r="B395" s="449">
        <v>441</v>
      </c>
      <c r="C395" s="449">
        <v>5</v>
      </c>
      <c r="D395" s="449">
        <v>0</v>
      </c>
      <c r="E395" s="449">
        <v>0</v>
      </c>
      <c r="F395" s="449">
        <v>2</v>
      </c>
      <c r="G395" s="449">
        <v>8888</v>
      </c>
      <c r="H395" s="449">
        <v>18000</v>
      </c>
      <c r="I395" s="449">
        <v>10</v>
      </c>
      <c r="J395" s="449"/>
      <c r="K395" s="449"/>
      <c r="L395" s="449"/>
      <c r="M395" s="449"/>
      <c r="N395" s="449"/>
      <c r="O395" s="449">
        <v>49</v>
      </c>
      <c r="P395" s="449" t="s">
        <v>1346</v>
      </c>
      <c r="Q395" s="449"/>
      <c r="R395" s="449"/>
      <c r="S395" s="449">
        <v>1</v>
      </c>
      <c r="T395" s="449"/>
      <c r="U395" s="562"/>
    </row>
    <row r="396" s="535" customFormat="1" spans="1:21">
      <c r="A396" s="449" t="s">
        <v>459</v>
      </c>
      <c r="B396" s="449">
        <v>442</v>
      </c>
      <c r="C396" s="449">
        <v>1</v>
      </c>
      <c r="D396" s="449">
        <v>0</v>
      </c>
      <c r="E396" s="449">
        <v>0</v>
      </c>
      <c r="F396" s="449">
        <v>2</v>
      </c>
      <c r="G396" s="449">
        <v>888</v>
      </c>
      <c r="H396" s="449">
        <v>2000</v>
      </c>
      <c r="I396" s="449">
        <v>3</v>
      </c>
      <c r="J396" s="449"/>
      <c r="K396" s="449"/>
      <c r="L396" s="449"/>
      <c r="M396" s="449"/>
      <c r="N396" s="449"/>
      <c r="O396" s="449">
        <v>44</v>
      </c>
      <c r="P396" s="449" t="s">
        <v>1089</v>
      </c>
      <c r="Q396" s="449"/>
      <c r="R396" s="449"/>
      <c r="S396" s="449">
        <v>1</v>
      </c>
      <c r="T396" s="449"/>
      <c r="U396" s="562"/>
    </row>
    <row r="397" s="535" customFormat="1" spans="1:21">
      <c r="A397" s="449" t="s">
        <v>459</v>
      </c>
      <c r="B397" s="449">
        <v>442</v>
      </c>
      <c r="C397" s="449">
        <v>2</v>
      </c>
      <c r="D397" s="449">
        <v>2</v>
      </c>
      <c r="E397" s="449">
        <v>0</v>
      </c>
      <c r="F397" s="449">
        <v>2</v>
      </c>
      <c r="G397" s="449">
        <v>1588</v>
      </c>
      <c r="H397" s="449">
        <v>5000</v>
      </c>
      <c r="I397" s="449">
        <v>2</v>
      </c>
      <c r="J397" s="449"/>
      <c r="K397" s="449"/>
      <c r="L397" s="449"/>
      <c r="M397" s="449"/>
      <c r="N397" s="449"/>
      <c r="O397" s="449">
        <v>31</v>
      </c>
      <c r="P397" s="449" t="s">
        <v>1157</v>
      </c>
      <c r="Q397" s="449"/>
      <c r="R397" s="449"/>
      <c r="S397" s="449">
        <v>1</v>
      </c>
      <c r="T397" s="449"/>
      <c r="U397" s="562"/>
    </row>
    <row r="398" s="535" customFormat="1" spans="1:21">
      <c r="A398" s="449" t="s">
        <v>459</v>
      </c>
      <c r="B398" s="449">
        <v>442</v>
      </c>
      <c r="C398" s="449">
        <v>3</v>
      </c>
      <c r="D398" s="449">
        <v>2</v>
      </c>
      <c r="E398" s="449">
        <v>0</v>
      </c>
      <c r="F398" s="449">
        <v>2</v>
      </c>
      <c r="G398" s="449">
        <v>2888</v>
      </c>
      <c r="H398" s="449">
        <v>8500</v>
      </c>
      <c r="I398" s="449">
        <v>2</v>
      </c>
      <c r="J398" s="449"/>
      <c r="K398" s="449"/>
      <c r="L398" s="449"/>
      <c r="M398" s="449"/>
      <c r="N398" s="449"/>
      <c r="O398" s="449">
        <v>33</v>
      </c>
      <c r="P398" s="449" t="s">
        <v>1240</v>
      </c>
      <c r="Q398" s="449"/>
      <c r="R398" s="449"/>
      <c r="S398" s="449">
        <v>1</v>
      </c>
      <c r="T398" s="449"/>
      <c r="U398" s="562"/>
    </row>
    <row r="399" s="535" customFormat="1" spans="1:21">
      <c r="A399" s="449" t="s">
        <v>459</v>
      </c>
      <c r="B399" s="449">
        <v>442</v>
      </c>
      <c r="C399" s="449">
        <v>4</v>
      </c>
      <c r="D399" s="449">
        <v>0</v>
      </c>
      <c r="E399" s="449">
        <v>0</v>
      </c>
      <c r="F399" s="449">
        <v>2</v>
      </c>
      <c r="G399" s="449">
        <v>2888</v>
      </c>
      <c r="H399" s="449">
        <v>6000</v>
      </c>
      <c r="I399" s="449">
        <v>3</v>
      </c>
      <c r="J399" s="449"/>
      <c r="K399" s="449"/>
      <c r="L399" s="449"/>
      <c r="M399" s="449"/>
      <c r="N399" s="449"/>
      <c r="O399" s="449">
        <v>48</v>
      </c>
      <c r="P399" s="449" t="s">
        <v>1345</v>
      </c>
      <c r="Q399" s="449"/>
      <c r="R399" s="449"/>
      <c r="S399" s="449">
        <v>1</v>
      </c>
      <c r="T399" s="449"/>
      <c r="U399" s="562"/>
    </row>
    <row r="400" s="535" customFormat="1" spans="1:21">
      <c r="A400" s="449" t="s">
        <v>459</v>
      </c>
      <c r="B400" s="449">
        <v>442</v>
      </c>
      <c r="C400" s="449">
        <v>5</v>
      </c>
      <c r="D400" s="449">
        <v>0</v>
      </c>
      <c r="E400" s="449">
        <v>0</v>
      </c>
      <c r="F400" s="449">
        <v>2</v>
      </c>
      <c r="G400" s="449">
        <v>8888</v>
      </c>
      <c r="H400" s="449">
        <v>18000</v>
      </c>
      <c r="I400" s="449">
        <v>10</v>
      </c>
      <c r="J400" s="449"/>
      <c r="K400" s="449"/>
      <c r="L400" s="449"/>
      <c r="M400" s="449"/>
      <c r="N400" s="449"/>
      <c r="O400" s="449">
        <v>49</v>
      </c>
      <c r="P400" s="449" t="s">
        <v>1346</v>
      </c>
      <c r="Q400" s="449"/>
      <c r="R400" s="449"/>
      <c r="S400" s="449">
        <v>1</v>
      </c>
      <c r="T400" s="449"/>
      <c r="U400" s="562"/>
    </row>
    <row r="401" s="535" customFormat="1" spans="1:21">
      <c r="A401" s="449" t="s">
        <v>461</v>
      </c>
      <c r="B401" s="449">
        <v>443</v>
      </c>
      <c r="C401" s="449">
        <v>1</v>
      </c>
      <c r="D401" s="449">
        <v>0</v>
      </c>
      <c r="E401" s="449">
        <v>0</v>
      </c>
      <c r="F401" s="449">
        <v>2</v>
      </c>
      <c r="G401" s="449">
        <v>888</v>
      </c>
      <c r="H401" s="449">
        <v>2000</v>
      </c>
      <c r="I401" s="449">
        <v>3</v>
      </c>
      <c r="J401" s="449"/>
      <c r="K401" s="449"/>
      <c r="L401" s="449"/>
      <c r="M401" s="449"/>
      <c r="N401" s="449"/>
      <c r="O401" s="449">
        <v>44</v>
      </c>
      <c r="P401" s="449" t="s">
        <v>1089</v>
      </c>
      <c r="Q401" s="449"/>
      <c r="R401" s="449"/>
      <c r="S401" s="449">
        <v>1</v>
      </c>
      <c r="T401" s="449"/>
      <c r="U401" s="562"/>
    </row>
    <row r="402" s="535" customFormat="1" spans="1:21">
      <c r="A402" s="449" t="s">
        <v>461</v>
      </c>
      <c r="B402" s="449">
        <v>443</v>
      </c>
      <c r="C402" s="449">
        <v>2</v>
      </c>
      <c r="D402" s="449">
        <v>2</v>
      </c>
      <c r="E402" s="449">
        <v>0</v>
      </c>
      <c r="F402" s="449">
        <v>2</v>
      </c>
      <c r="G402" s="449">
        <v>1588</v>
      </c>
      <c r="H402" s="449">
        <v>5000</v>
      </c>
      <c r="I402" s="449">
        <v>2</v>
      </c>
      <c r="J402" s="449"/>
      <c r="K402" s="449"/>
      <c r="L402" s="449"/>
      <c r="M402" s="449"/>
      <c r="N402" s="449"/>
      <c r="O402" s="449">
        <v>31</v>
      </c>
      <c r="P402" s="449" t="s">
        <v>1157</v>
      </c>
      <c r="Q402" s="449"/>
      <c r="R402" s="449"/>
      <c r="S402" s="449">
        <v>1</v>
      </c>
      <c r="T402" s="449"/>
      <c r="U402" s="562"/>
    </row>
    <row r="403" s="535" customFormat="1" spans="1:21">
      <c r="A403" s="449" t="s">
        <v>461</v>
      </c>
      <c r="B403" s="449">
        <v>443</v>
      </c>
      <c r="C403" s="449">
        <v>3</v>
      </c>
      <c r="D403" s="449">
        <v>2</v>
      </c>
      <c r="E403" s="449">
        <v>0</v>
      </c>
      <c r="F403" s="449">
        <v>2</v>
      </c>
      <c r="G403" s="449">
        <v>2888</v>
      </c>
      <c r="H403" s="449">
        <v>8500</v>
      </c>
      <c r="I403" s="449">
        <v>2</v>
      </c>
      <c r="J403" s="449"/>
      <c r="K403" s="449"/>
      <c r="L403" s="449"/>
      <c r="M403" s="449"/>
      <c r="N403" s="449"/>
      <c r="O403" s="449">
        <v>33</v>
      </c>
      <c r="P403" s="449" t="s">
        <v>1240</v>
      </c>
      <c r="Q403" s="449"/>
      <c r="R403" s="449"/>
      <c r="S403" s="449">
        <v>1</v>
      </c>
      <c r="T403" s="449"/>
      <c r="U403" s="562"/>
    </row>
    <row r="404" s="535" customFormat="1" spans="1:21">
      <c r="A404" s="449" t="s">
        <v>461</v>
      </c>
      <c r="B404" s="449">
        <v>443</v>
      </c>
      <c r="C404" s="449">
        <v>4</v>
      </c>
      <c r="D404" s="449">
        <v>0</v>
      </c>
      <c r="E404" s="449">
        <v>0</v>
      </c>
      <c r="F404" s="449">
        <v>2</v>
      </c>
      <c r="G404" s="449">
        <v>2888</v>
      </c>
      <c r="H404" s="449">
        <v>6000</v>
      </c>
      <c r="I404" s="449">
        <v>3</v>
      </c>
      <c r="J404" s="449"/>
      <c r="K404" s="449"/>
      <c r="L404" s="449"/>
      <c r="M404" s="449"/>
      <c r="N404" s="449"/>
      <c r="O404" s="449">
        <v>48</v>
      </c>
      <c r="P404" s="449" t="s">
        <v>1345</v>
      </c>
      <c r="Q404" s="449"/>
      <c r="R404" s="449"/>
      <c r="S404" s="449">
        <v>1</v>
      </c>
      <c r="T404" s="449"/>
      <c r="U404" s="562"/>
    </row>
    <row r="405" s="535" customFormat="1" spans="1:21">
      <c r="A405" s="449" t="s">
        <v>461</v>
      </c>
      <c r="B405" s="449">
        <v>443</v>
      </c>
      <c r="C405" s="449">
        <v>5</v>
      </c>
      <c r="D405" s="449">
        <v>0</v>
      </c>
      <c r="E405" s="449">
        <v>0</v>
      </c>
      <c r="F405" s="449">
        <v>2</v>
      </c>
      <c r="G405" s="449">
        <v>8888</v>
      </c>
      <c r="H405" s="449">
        <v>18000</v>
      </c>
      <c r="I405" s="449">
        <v>10</v>
      </c>
      <c r="J405" s="449"/>
      <c r="K405" s="449"/>
      <c r="L405" s="449"/>
      <c r="M405" s="449"/>
      <c r="N405" s="449"/>
      <c r="O405" s="449">
        <v>49</v>
      </c>
      <c r="P405" s="449" t="s">
        <v>1346</v>
      </c>
      <c r="Q405" s="449"/>
      <c r="R405" s="449"/>
      <c r="S405" s="449">
        <v>1</v>
      </c>
      <c r="T405" s="449"/>
      <c r="U405" s="562"/>
    </row>
    <row r="406" s="535" customFormat="1" spans="1:21">
      <c r="A406" s="449" t="s">
        <v>467</v>
      </c>
      <c r="B406" s="449">
        <v>449</v>
      </c>
      <c r="C406" s="449">
        <v>1</v>
      </c>
      <c r="D406" s="449">
        <v>0</v>
      </c>
      <c r="E406" s="449">
        <v>0</v>
      </c>
      <c r="F406" s="449">
        <v>2</v>
      </c>
      <c r="G406" s="449">
        <v>888</v>
      </c>
      <c r="H406" s="449">
        <v>2000</v>
      </c>
      <c r="I406" s="449">
        <v>3</v>
      </c>
      <c r="J406" s="449"/>
      <c r="K406" s="449"/>
      <c r="L406" s="449"/>
      <c r="M406" s="449"/>
      <c r="N406" s="449"/>
      <c r="O406" s="449">
        <v>44</v>
      </c>
      <c r="P406" s="449" t="s">
        <v>1089</v>
      </c>
      <c r="Q406" s="449"/>
      <c r="R406" s="449"/>
      <c r="S406" s="449">
        <v>1</v>
      </c>
      <c r="T406" s="449"/>
      <c r="U406" s="562"/>
    </row>
    <row r="407" s="535" customFormat="1" spans="1:21">
      <c r="A407" s="449" t="s">
        <v>467</v>
      </c>
      <c r="B407" s="449">
        <v>449</v>
      </c>
      <c r="C407" s="449">
        <v>2</v>
      </c>
      <c r="D407" s="449">
        <v>2</v>
      </c>
      <c r="E407" s="449">
        <v>0</v>
      </c>
      <c r="F407" s="449">
        <v>2</v>
      </c>
      <c r="G407" s="449">
        <v>1588</v>
      </c>
      <c r="H407" s="449">
        <v>5000</v>
      </c>
      <c r="I407" s="449">
        <v>2</v>
      </c>
      <c r="J407" s="449"/>
      <c r="K407" s="449"/>
      <c r="L407" s="449"/>
      <c r="M407" s="449"/>
      <c r="N407" s="449"/>
      <c r="O407" s="449">
        <v>31</v>
      </c>
      <c r="P407" s="449" t="s">
        <v>1157</v>
      </c>
      <c r="Q407" s="449"/>
      <c r="R407" s="449"/>
      <c r="S407" s="449">
        <v>1</v>
      </c>
      <c r="T407" s="449"/>
      <c r="U407" s="562"/>
    </row>
    <row r="408" s="535" customFormat="1" spans="1:21">
      <c r="A408" s="449" t="s">
        <v>467</v>
      </c>
      <c r="B408" s="449">
        <v>449</v>
      </c>
      <c r="C408" s="449">
        <v>3</v>
      </c>
      <c r="D408" s="449">
        <v>0</v>
      </c>
      <c r="E408" s="449">
        <v>0</v>
      </c>
      <c r="F408" s="449">
        <v>2</v>
      </c>
      <c r="G408" s="449">
        <v>2888</v>
      </c>
      <c r="H408" s="449">
        <v>6000</v>
      </c>
      <c r="I408" s="449">
        <v>3</v>
      </c>
      <c r="J408" s="449"/>
      <c r="K408" s="449"/>
      <c r="L408" s="449"/>
      <c r="M408" s="449"/>
      <c r="N408" s="449"/>
      <c r="O408" s="449">
        <v>48</v>
      </c>
      <c r="P408" s="449" t="s">
        <v>1345</v>
      </c>
      <c r="Q408" s="449"/>
      <c r="R408" s="449"/>
      <c r="S408" s="449">
        <v>1</v>
      </c>
      <c r="T408" s="449"/>
      <c r="U408" s="562"/>
    </row>
    <row r="409" s="535" customFormat="1" spans="1:21">
      <c r="A409" s="449" t="s">
        <v>467</v>
      </c>
      <c r="B409" s="449">
        <v>449</v>
      </c>
      <c r="C409" s="449">
        <v>4</v>
      </c>
      <c r="D409" s="449">
        <v>0</v>
      </c>
      <c r="E409" s="449">
        <v>0</v>
      </c>
      <c r="F409" s="449">
        <v>2</v>
      </c>
      <c r="G409" s="449">
        <v>8888</v>
      </c>
      <c r="H409" s="449">
        <v>18000</v>
      </c>
      <c r="I409" s="449">
        <v>10</v>
      </c>
      <c r="J409" s="449"/>
      <c r="K409" s="449"/>
      <c r="L409" s="449"/>
      <c r="M409" s="449"/>
      <c r="N409" s="449"/>
      <c r="O409" s="449">
        <v>49</v>
      </c>
      <c r="P409" s="449" t="s">
        <v>1346</v>
      </c>
      <c r="Q409" s="449"/>
      <c r="R409" s="449"/>
      <c r="S409" s="449">
        <v>1</v>
      </c>
      <c r="T409" s="449"/>
      <c r="U409" s="562"/>
    </row>
    <row r="410" s="535" customFormat="1" spans="1:21">
      <c r="A410" s="449" t="s">
        <v>469</v>
      </c>
      <c r="B410" s="449">
        <v>450</v>
      </c>
      <c r="C410" s="449">
        <v>1</v>
      </c>
      <c r="D410" s="449">
        <v>0</v>
      </c>
      <c r="E410" s="449">
        <v>0</v>
      </c>
      <c r="F410" s="449">
        <v>2</v>
      </c>
      <c r="G410" s="449">
        <v>888</v>
      </c>
      <c r="H410" s="449">
        <v>2000</v>
      </c>
      <c r="I410" s="449">
        <v>3</v>
      </c>
      <c r="J410" s="449"/>
      <c r="K410" s="449"/>
      <c r="L410" s="449"/>
      <c r="M410" s="449"/>
      <c r="N410" s="449"/>
      <c r="O410" s="449">
        <v>44</v>
      </c>
      <c r="P410" s="449" t="s">
        <v>1089</v>
      </c>
      <c r="Q410" s="449"/>
      <c r="R410" s="449"/>
      <c r="S410" s="449">
        <v>1</v>
      </c>
      <c r="T410" s="449"/>
      <c r="U410" s="562"/>
    </row>
    <row r="411" s="535" customFormat="1" spans="1:21">
      <c r="A411" s="449" t="s">
        <v>469</v>
      </c>
      <c r="B411" s="449">
        <v>450</v>
      </c>
      <c r="C411" s="449">
        <v>2</v>
      </c>
      <c r="D411" s="449">
        <v>2</v>
      </c>
      <c r="E411" s="449">
        <v>0</v>
      </c>
      <c r="F411" s="449">
        <v>2</v>
      </c>
      <c r="G411" s="449">
        <v>1588</v>
      </c>
      <c r="H411" s="449">
        <v>5000</v>
      </c>
      <c r="I411" s="449">
        <v>2</v>
      </c>
      <c r="J411" s="449"/>
      <c r="K411" s="449"/>
      <c r="L411" s="449"/>
      <c r="M411" s="449"/>
      <c r="N411" s="449"/>
      <c r="O411" s="449">
        <v>31</v>
      </c>
      <c r="P411" s="449" t="s">
        <v>1157</v>
      </c>
      <c r="Q411" s="449"/>
      <c r="R411" s="449"/>
      <c r="S411" s="449">
        <v>1</v>
      </c>
      <c r="T411" s="449"/>
      <c r="U411" s="562"/>
    </row>
    <row r="412" s="535" customFormat="1" spans="1:21">
      <c r="A412" s="449" t="s">
        <v>469</v>
      </c>
      <c r="B412" s="449">
        <v>450</v>
      </c>
      <c r="C412" s="449">
        <v>3</v>
      </c>
      <c r="D412" s="449">
        <v>0</v>
      </c>
      <c r="E412" s="449">
        <v>0</v>
      </c>
      <c r="F412" s="449">
        <v>2</v>
      </c>
      <c r="G412" s="449">
        <v>2888</v>
      </c>
      <c r="H412" s="449">
        <v>6000</v>
      </c>
      <c r="I412" s="449">
        <v>3</v>
      </c>
      <c r="J412" s="449"/>
      <c r="K412" s="449"/>
      <c r="L412" s="449"/>
      <c r="M412" s="449"/>
      <c r="N412" s="449"/>
      <c r="O412" s="449">
        <v>48</v>
      </c>
      <c r="P412" s="449" t="s">
        <v>1345</v>
      </c>
      <c r="Q412" s="449"/>
      <c r="R412" s="449"/>
      <c r="S412" s="449">
        <v>1</v>
      </c>
      <c r="T412" s="449"/>
      <c r="U412" s="562"/>
    </row>
    <row r="413" s="535" customFormat="1" spans="1:21">
      <c r="A413" s="449" t="s">
        <v>469</v>
      </c>
      <c r="B413" s="449">
        <v>450</v>
      </c>
      <c r="C413" s="449">
        <v>4</v>
      </c>
      <c r="D413" s="449">
        <v>0</v>
      </c>
      <c r="E413" s="449">
        <v>0</v>
      </c>
      <c r="F413" s="449">
        <v>2</v>
      </c>
      <c r="G413" s="449">
        <v>8888</v>
      </c>
      <c r="H413" s="449">
        <v>18000</v>
      </c>
      <c r="I413" s="449">
        <v>10</v>
      </c>
      <c r="J413" s="449"/>
      <c r="K413" s="449"/>
      <c r="L413" s="449"/>
      <c r="M413" s="449"/>
      <c r="N413" s="449"/>
      <c r="O413" s="449">
        <v>49</v>
      </c>
      <c r="P413" s="449" t="s">
        <v>1346</v>
      </c>
      <c r="Q413" s="449"/>
      <c r="R413" s="449"/>
      <c r="S413" s="449">
        <v>1</v>
      </c>
      <c r="T413" s="449"/>
      <c r="U413" s="562"/>
    </row>
    <row r="414" s="535" customFormat="1" spans="1:21">
      <c r="A414" s="449" t="s">
        <v>471</v>
      </c>
      <c r="B414" s="449">
        <v>451</v>
      </c>
      <c r="C414" s="449">
        <v>1</v>
      </c>
      <c r="D414" s="449">
        <v>0</v>
      </c>
      <c r="E414" s="449">
        <v>0</v>
      </c>
      <c r="F414" s="449">
        <v>2</v>
      </c>
      <c r="G414" s="449">
        <v>888</v>
      </c>
      <c r="H414" s="449">
        <v>2000</v>
      </c>
      <c r="I414" s="449">
        <v>3</v>
      </c>
      <c r="J414" s="449"/>
      <c r="K414" s="449"/>
      <c r="L414" s="449"/>
      <c r="M414" s="449"/>
      <c r="N414" s="449"/>
      <c r="O414" s="449">
        <v>44</v>
      </c>
      <c r="P414" s="449" t="s">
        <v>1089</v>
      </c>
      <c r="Q414" s="449"/>
      <c r="R414" s="449"/>
      <c r="S414" s="449">
        <v>1</v>
      </c>
      <c r="T414" s="449"/>
      <c r="U414" s="562"/>
    </row>
    <row r="415" s="535" customFormat="1" spans="1:21">
      <c r="A415" s="449" t="s">
        <v>471</v>
      </c>
      <c r="B415" s="449">
        <v>451</v>
      </c>
      <c r="C415" s="449">
        <v>2</v>
      </c>
      <c r="D415" s="449">
        <v>2</v>
      </c>
      <c r="E415" s="449">
        <v>0</v>
      </c>
      <c r="F415" s="449">
        <v>2</v>
      </c>
      <c r="G415" s="449">
        <v>1588</v>
      </c>
      <c r="H415" s="449">
        <v>5000</v>
      </c>
      <c r="I415" s="449">
        <v>2</v>
      </c>
      <c r="J415" s="449"/>
      <c r="K415" s="449"/>
      <c r="L415" s="449"/>
      <c r="M415" s="449"/>
      <c r="N415" s="449"/>
      <c r="O415" s="449">
        <v>31</v>
      </c>
      <c r="P415" s="449" t="s">
        <v>1157</v>
      </c>
      <c r="Q415" s="449"/>
      <c r="R415" s="449"/>
      <c r="S415" s="449">
        <v>1</v>
      </c>
      <c r="T415" s="449"/>
      <c r="U415" s="562"/>
    </row>
    <row r="416" s="535" customFormat="1" spans="1:21">
      <c r="A416" s="449" t="s">
        <v>471</v>
      </c>
      <c r="B416" s="449">
        <v>451</v>
      </c>
      <c r="C416" s="449">
        <v>3</v>
      </c>
      <c r="D416" s="449">
        <v>0</v>
      </c>
      <c r="E416" s="449">
        <v>0</v>
      </c>
      <c r="F416" s="449">
        <v>2</v>
      </c>
      <c r="G416" s="449">
        <v>2888</v>
      </c>
      <c r="H416" s="449">
        <v>6000</v>
      </c>
      <c r="I416" s="449">
        <v>3</v>
      </c>
      <c r="J416" s="449"/>
      <c r="K416" s="449"/>
      <c r="L416" s="449"/>
      <c r="M416" s="449"/>
      <c r="N416" s="449"/>
      <c r="O416" s="449">
        <v>48</v>
      </c>
      <c r="P416" s="449" t="s">
        <v>1345</v>
      </c>
      <c r="Q416" s="449"/>
      <c r="R416" s="449"/>
      <c r="S416" s="449">
        <v>1</v>
      </c>
      <c r="T416" s="449"/>
      <c r="U416" s="562"/>
    </row>
    <row r="417" s="535" customFormat="1" spans="1:21">
      <c r="A417" s="449" t="s">
        <v>471</v>
      </c>
      <c r="B417" s="449">
        <v>451</v>
      </c>
      <c r="C417" s="449">
        <v>4</v>
      </c>
      <c r="D417" s="449">
        <v>0</v>
      </c>
      <c r="E417" s="449">
        <v>0</v>
      </c>
      <c r="F417" s="449">
        <v>2</v>
      </c>
      <c r="G417" s="449">
        <v>8888</v>
      </c>
      <c r="H417" s="449">
        <v>18000</v>
      </c>
      <c r="I417" s="449">
        <v>10</v>
      </c>
      <c r="J417" s="449"/>
      <c r="K417" s="449"/>
      <c r="L417" s="449"/>
      <c r="M417" s="449"/>
      <c r="N417" s="449"/>
      <c r="O417" s="449">
        <v>49</v>
      </c>
      <c r="P417" s="449" t="s">
        <v>1346</v>
      </c>
      <c r="Q417" s="449"/>
      <c r="R417" s="449"/>
      <c r="S417" s="449">
        <v>1</v>
      </c>
      <c r="T417" s="449"/>
      <c r="U417" s="562"/>
    </row>
    <row r="418" s="535" customFormat="1" spans="1:21">
      <c r="A418" s="449" t="s">
        <v>474</v>
      </c>
      <c r="B418" s="449">
        <v>457</v>
      </c>
      <c r="C418" s="449">
        <v>1</v>
      </c>
      <c r="D418" s="449">
        <v>0</v>
      </c>
      <c r="E418" s="449">
        <v>0</v>
      </c>
      <c r="F418" s="449">
        <v>2</v>
      </c>
      <c r="G418" s="449">
        <v>888</v>
      </c>
      <c r="H418" s="449">
        <v>2000</v>
      </c>
      <c r="I418" s="449">
        <v>3</v>
      </c>
      <c r="J418" s="449"/>
      <c r="K418" s="449"/>
      <c r="L418" s="449"/>
      <c r="M418" s="449"/>
      <c r="N418" s="449"/>
      <c r="O418" s="449">
        <v>44</v>
      </c>
      <c r="P418" s="449" t="s">
        <v>1089</v>
      </c>
      <c r="Q418" s="449"/>
      <c r="R418" s="449"/>
      <c r="S418" s="449">
        <v>1</v>
      </c>
      <c r="T418" s="449"/>
      <c r="U418" s="562"/>
    </row>
    <row r="419" s="535" customFormat="1" spans="1:21">
      <c r="A419" s="449" t="s">
        <v>474</v>
      </c>
      <c r="B419" s="449">
        <v>457</v>
      </c>
      <c r="C419" s="449">
        <v>2</v>
      </c>
      <c r="D419" s="449">
        <v>2</v>
      </c>
      <c r="E419" s="449">
        <v>0</v>
      </c>
      <c r="F419" s="449">
        <v>2</v>
      </c>
      <c r="G419" s="449">
        <v>1588</v>
      </c>
      <c r="H419" s="449">
        <v>5000</v>
      </c>
      <c r="I419" s="449">
        <v>2</v>
      </c>
      <c r="J419" s="449"/>
      <c r="K419" s="449"/>
      <c r="L419" s="449"/>
      <c r="M419" s="449"/>
      <c r="N419" s="449"/>
      <c r="O419" s="449">
        <v>31</v>
      </c>
      <c r="P419" s="449" t="s">
        <v>1157</v>
      </c>
      <c r="Q419" s="449"/>
      <c r="R419" s="449"/>
      <c r="S419" s="449">
        <v>1</v>
      </c>
      <c r="T419" s="449"/>
      <c r="U419" s="562"/>
    </row>
    <row r="420" s="535" customFormat="1" spans="1:21">
      <c r="A420" s="449" t="s">
        <v>474</v>
      </c>
      <c r="B420" s="449">
        <v>457</v>
      </c>
      <c r="C420" s="449">
        <v>3</v>
      </c>
      <c r="D420" s="449">
        <v>2</v>
      </c>
      <c r="E420" s="449">
        <v>0</v>
      </c>
      <c r="F420" s="449">
        <v>2</v>
      </c>
      <c r="G420" s="449">
        <v>2888</v>
      </c>
      <c r="H420" s="449">
        <v>8500</v>
      </c>
      <c r="I420" s="449">
        <v>2</v>
      </c>
      <c r="J420" s="449"/>
      <c r="K420" s="449"/>
      <c r="L420" s="449"/>
      <c r="M420" s="449"/>
      <c r="N420" s="449"/>
      <c r="O420" s="449">
        <v>33</v>
      </c>
      <c r="P420" s="449" t="s">
        <v>1240</v>
      </c>
      <c r="Q420" s="449"/>
      <c r="R420" s="449"/>
      <c r="S420" s="449">
        <v>1</v>
      </c>
      <c r="T420" s="449"/>
      <c r="U420" s="562"/>
    </row>
    <row r="421" s="535" customFormat="1" spans="1:21">
      <c r="A421" s="449" t="s">
        <v>474</v>
      </c>
      <c r="B421" s="449">
        <v>457</v>
      </c>
      <c r="C421" s="449">
        <v>4</v>
      </c>
      <c r="D421" s="449">
        <v>0</v>
      </c>
      <c r="E421" s="449">
        <v>0</v>
      </c>
      <c r="F421" s="449">
        <v>2</v>
      </c>
      <c r="G421" s="449">
        <v>2888</v>
      </c>
      <c r="H421" s="449">
        <v>6000</v>
      </c>
      <c r="I421" s="449">
        <v>3</v>
      </c>
      <c r="J421" s="449"/>
      <c r="K421" s="449"/>
      <c r="L421" s="449"/>
      <c r="M421" s="449"/>
      <c r="N421" s="449"/>
      <c r="O421" s="449">
        <v>48</v>
      </c>
      <c r="P421" s="449" t="s">
        <v>1345</v>
      </c>
      <c r="Q421" s="449"/>
      <c r="R421" s="449"/>
      <c r="S421" s="449">
        <v>1</v>
      </c>
      <c r="T421" s="449"/>
      <c r="U421" s="562"/>
    </row>
    <row r="422" s="535" customFormat="1" spans="1:21">
      <c r="A422" s="449" t="s">
        <v>474</v>
      </c>
      <c r="B422" s="449">
        <v>457</v>
      </c>
      <c r="C422" s="449">
        <v>5</v>
      </c>
      <c r="D422" s="449">
        <v>0</v>
      </c>
      <c r="E422" s="449">
        <v>0</v>
      </c>
      <c r="F422" s="449">
        <v>2</v>
      </c>
      <c r="G422" s="449">
        <v>8888</v>
      </c>
      <c r="H422" s="449">
        <v>18000</v>
      </c>
      <c r="I422" s="449">
        <v>10</v>
      </c>
      <c r="J422" s="449"/>
      <c r="K422" s="449"/>
      <c r="L422" s="449"/>
      <c r="M422" s="449"/>
      <c r="N422" s="449"/>
      <c r="O422" s="449">
        <v>49</v>
      </c>
      <c r="P422" s="449" t="s">
        <v>1346</v>
      </c>
      <c r="Q422" s="449"/>
      <c r="R422" s="449"/>
      <c r="S422" s="449">
        <v>1</v>
      </c>
      <c r="T422" s="449"/>
      <c r="U422" s="562"/>
    </row>
    <row r="423" s="535" customFormat="1" spans="1:21">
      <c r="A423" s="449" t="s">
        <v>475</v>
      </c>
      <c r="B423" s="449">
        <v>458</v>
      </c>
      <c r="C423" s="449">
        <v>1</v>
      </c>
      <c r="D423" s="449">
        <v>0</v>
      </c>
      <c r="E423" s="449">
        <v>0</v>
      </c>
      <c r="F423" s="449">
        <v>2</v>
      </c>
      <c r="G423" s="449">
        <v>888</v>
      </c>
      <c r="H423" s="449">
        <v>2000</v>
      </c>
      <c r="I423" s="449">
        <v>3</v>
      </c>
      <c r="J423" s="449"/>
      <c r="K423" s="449"/>
      <c r="L423" s="449"/>
      <c r="M423" s="449"/>
      <c r="N423" s="449"/>
      <c r="O423" s="449">
        <v>44</v>
      </c>
      <c r="P423" s="449" t="s">
        <v>1089</v>
      </c>
      <c r="Q423" s="449"/>
      <c r="R423" s="449"/>
      <c r="S423" s="449">
        <v>1</v>
      </c>
      <c r="T423" s="449"/>
      <c r="U423" s="562"/>
    </row>
    <row r="424" s="535" customFormat="1" spans="1:21">
      <c r="A424" s="449" t="s">
        <v>475</v>
      </c>
      <c r="B424" s="449">
        <v>458</v>
      </c>
      <c r="C424" s="449">
        <v>2</v>
      </c>
      <c r="D424" s="449">
        <v>2</v>
      </c>
      <c r="E424" s="449">
        <v>0</v>
      </c>
      <c r="F424" s="449">
        <v>2</v>
      </c>
      <c r="G424" s="449">
        <v>1588</v>
      </c>
      <c r="H424" s="449">
        <v>5000</v>
      </c>
      <c r="I424" s="449">
        <v>2</v>
      </c>
      <c r="J424" s="449"/>
      <c r="K424" s="449"/>
      <c r="L424" s="449"/>
      <c r="M424" s="449"/>
      <c r="N424" s="449"/>
      <c r="O424" s="449">
        <v>31</v>
      </c>
      <c r="P424" s="449" t="s">
        <v>1157</v>
      </c>
      <c r="Q424" s="449"/>
      <c r="R424" s="449"/>
      <c r="S424" s="449">
        <v>1</v>
      </c>
      <c r="T424" s="449"/>
      <c r="U424" s="562"/>
    </row>
    <row r="425" s="535" customFormat="1" spans="1:21">
      <c r="A425" s="449" t="s">
        <v>475</v>
      </c>
      <c r="B425" s="449">
        <v>458</v>
      </c>
      <c r="C425" s="449">
        <v>3</v>
      </c>
      <c r="D425" s="449">
        <v>2</v>
      </c>
      <c r="E425" s="449">
        <v>0</v>
      </c>
      <c r="F425" s="449">
        <v>2</v>
      </c>
      <c r="G425" s="449">
        <v>2888</v>
      </c>
      <c r="H425" s="449">
        <v>8500</v>
      </c>
      <c r="I425" s="449">
        <v>2</v>
      </c>
      <c r="J425" s="449"/>
      <c r="K425" s="449"/>
      <c r="L425" s="449"/>
      <c r="M425" s="449"/>
      <c r="N425" s="449"/>
      <c r="O425" s="449">
        <v>33</v>
      </c>
      <c r="P425" s="449" t="s">
        <v>1240</v>
      </c>
      <c r="Q425" s="449"/>
      <c r="R425" s="449"/>
      <c r="S425" s="449">
        <v>1</v>
      </c>
      <c r="T425" s="449"/>
      <c r="U425" s="562"/>
    </row>
    <row r="426" s="535" customFormat="1" spans="1:21">
      <c r="A426" s="449" t="s">
        <v>475</v>
      </c>
      <c r="B426" s="449">
        <v>458</v>
      </c>
      <c r="C426" s="449">
        <v>4</v>
      </c>
      <c r="D426" s="449">
        <v>0</v>
      </c>
      <c r="E426" s="449">
        <v>0</v>
      </c>
      <c r="F426" s="449">
        <v>2</v>
      </c>
      <c r="G426" s="449">
        <v>2888</v>
      </c>
      <c r="H426" s="449">
        <v>6000</v>
      </c>
      <c r="I426" s="449">
        <v>3</v>
      </c>
      <c r="J426" s="449"/>
      <c r="K426" s="449"/>
      <c r="L426" s="449"/>
      <c r="M426" s="449"/>
      <c r="N426" s="449"/>
      <c r="O426" s="449">
        <v>48</v>
      </c>
      <c r="P426" s="449" t="s">
        <v>1345</v>
      </c>
      <c r="Q426" s="449"/>
      <c r="R426" s="449"/>
      <c r="S426" s="449">
        <v>1</v>
      </c>
      <c r="T426" s="449"/>
      <c r="U426" s="562"/>
    </row>
    <row r="427" s="535" customFormat="1" spans="1:21">
      <c r="A427" s="449" t="s">
        <v>475</v>
      </c>
      <c r="B427" s="449">
        <v>458</v>
      </c>
      <c r="C427" s="449">
        <v>5</v>
      </c>
      <c r="D427" s="449">
        <v>0</v>
      </c>
      <c r="E427" s="449">
        <v>0</v>
      </c>
      <c r="F427" s="449">
        <v>2</v>
      </c>
      <c r="G427" s="449">
        <v>8888</v>
      </c>
      <c r="H427" s="449">
        <v>18000</v>
      </c>
      <c r="I427" s="449">
        <v>10</v>
      </c>
      <c r="J427" s="449"/>
      <c r="K427" s="449"/>
      <c r="L427" s="449"/>
      <c r="M427" s="449"/>
      <c r="N427" s="449"/>
      <c r="O427" s="449">
        <v>49</v>
      </c>
      <c r="P427" s="449" t="s">
        <v>1346</v>
      </c>
      <c r="Q427" s="449"/>
      <c r="R427" s="449"/>
      <c r="S427" s="449">
        <v>1</v>
      </c>
      <c r="T427" s="449"/>
      <c r="U427" s="562"/>
    </row>
    <row r="428" s="535" customFormat="1" spans="1:21">
      <c r="A428" s="449" t="s">
        <v>476</v>
      </c>
      <c r="B428" s="449">
        <v>459</v>
      </c>
      <c r="C428" s="449">
        <v>1</v>
      </c>
      <c r="D428" s="449">
        <v>0</v>
      </c>
      <c r="E428" s="449">
        <v>0</v>
      </c>
      <c r="F428" s="449">
        <v>2</v>
      </c>
      <c r="G428" s="449">
        <v>888</v>
      </c>
      <c r="H428" s="449">
        <v>2000</v>
      </c>
      <c r="I428" s="449">
        <v>3</v>
      </c>
      <c r="J428" s="449"/>
      <c r="K428" s="449"/>
      <c r="L428" s="449"/>
      <c r="M428" s="449"/>
      <c r="N428" s="449"/>
      <c r="O428" s="449">
        <v>44</v>
      </c>
      <c r="P428" s="449" t="s">
        <v>1089</v>
      </c>
      <c r="Q428" s="449"/>
      <c r="R428" s="449"/>
      <c r="S428" s="449">
        <v>1</v>
      </c>
      <c r="T428" s="449"/>
      <c r="U428" s="562"/>
    </row>
    <row r="429" s="535" customFormat="1" spans="1:21">
      <c r="A429" s="449" t="s">
        <v>476</v>
      </c>
      <c r="B429" s="449">
        <v>459</v>
      </c>
      <c r="C429" s="449">
        <v>2</v>
      </c>
      <c r="D429" s="449">
        <v>2</v>
      </c>
      <c r="E429" s="449">
        <v>0</v>
      </c>
      <c r="F429" s="449">
        <v>2</v>
      </c>
      <c r="G429" s="449">
        <v>1588</v>
      </c>
      <c r="H429" s="449">
        <v>5000</v>
      </c>
      <c r="I429" s="449">
        <v>2</v>
      </c>
      <c r="J429" s="449"/>
      <c r="K429" s="449"/>
      <c r="L429" s="449"/>
      <c r="M429" s="449"/>
      <c r="N429" s="449"/>
      <c r="O429" s="449">
        <v>31</v>
      </c>
      <c r="P429" s="449" t="s">
        <v>1157</v>
      </c>
      <c r="Q429" s="449"/>
      <c r="R429" s="449"/>
      <c r="S429" s="449">
        <v>1</v>
      </c>
      <c r="T429" s="449"/>
      <c r="U429" s="562"/>
    </row>
    <row r="430" s="535" customFormat="1" spans="1:21">
      <c r="A430" s="449" t="s">
        <v>476</v>
      </c>
      <c r="B430" s="449">
        <v>459</v>
      </c>
      <c r="C430" s="449">
        <v>3</v>
      </c>
      <c r="D430" s="449">
        <v>2</v>
      </c>
      <c r="E430" s="449">
        <v>0</v>
      </c>
      <c r="F430" s="449">
        <v>2</v>
      </c>
      <c r="G430" s="449">
        <v>2888</v>
      </c>
      <c r="H430" s="449">
        <v>8500</v>
      </c>
      <c r="I430" s="449">
        <v>2</v>
      </c>
      <c r="J430" s="449"/>
      <c r="K430" s="449"/>
      <c r="L430" s="449"/>
      <c r="M430" s="449"/>
      <c r="N430" s="449"/>
      <c r="O430" s="449">
        <v>33</v>
      </c>
      <c r="P430" s="449" t="s">
        <v>1240</v>
      </c>
      <c r="Q430" s="449"/>
      <c r="R430" s="449"/>
      <c r="S430" s="449">
        <v>1</v>
      </c>
      <c r="T430" s="449"/>
      <c r="U430" s="562"/>
    </row>
    <row r="431" s="535" customFormat="1" spans="1:21">
      <c r="A431" s="449" t="s">
        <v>476</v>
      </c>
      <c r="B431" s="449">
        <v>459</v>
      </c>
      <c r="C431" s="449">
        <v>4</v>
      </c>
      <c r="D431" s="449">
        <v>0</v>
      </c>
      <c r="E431" s="449">
        <v>0</v>
      </c>
      <c r="F431" s="449">
        <v>2</v>
      </c>
      <c r="G431" s="449">
        <v>2888</v>
      </c>
      <c r="H431" s="449">
        <v>6000</v>
      </c>
      <c r="I431" s="449">
        <v>3</v>
      </c>
      <c r="J431" s="449"/>
      <c r="K431" s="449"/>
      <c r="L431" s="449"/>
      <c r="M431" s="449"/>
      <c r="N431" s="449"/>
      <c r="O431" s="449">
        <v>48</v>
      </c>
      <c r="P431" s="449" t="s">
        <v>1345</v>
      </c>
      <c r="Q431" s="449"/>
      <c r="R431" s="449"/>
      <c r="S431" s="449">
        <v>1</v>
      </c>
      <c r="T431" s="449"/>
      <c r="U431" s="562"/>
    </row>
    <row r="432" s="536" customFormat="1" ht="17.25" spans="1:21">
      <c r="A432" s="431" t="s">
        <v>476</v>
      </c>
      <c r="B432" s="431">
        <v>459</v>
      </c>
      <c r="C432" s="431">
        <v>5</v>
      </c>
      <c r="D432" s="431">
        <v>0</v>
      </c>
      <c r="E432" s="431">
        <v>0</v>
      </c>
      <c r="F432" s="431">
        <v>2</v>
      </c>
      <c r="G432" s="431">
        <v>8888</v>
      </c>
      <c r="H432" s="431">
        <v>18000</v>
      </c>
      <c r="I432" s="431">
        <v>10</v>
      </c>
      <c r="J432" s="431"/>
      <c r="K432" s="431"/>
      <c r="L432" s="431"/>
      <c r="M432" s="431"/>
      <c r="N432" s="431"/>
      <c r="O432" s="431">
        <v>49</v>
      </c>
      <c r="P432" s="431" t="s">
        <v>1346</v>
      </c>
      <c r="Q432" s="431"/>
      <c r="R432" s="431"/>
      <c r="S432" s="431">
        <v>1</v>
      </c>
      <c r="T432" s="431"/>
      <c r="U432" s="567"/>
    </row>
    <row r="433" s="425" customFormat="1" spans="1:43">
      <c r="A433" s="674" t="s">
        <v>482</v>
      </c>
      <c r="B433" s="674">
        <v>503</v>
      </c>
      <c r="C433" s="674">
        <v>1</v>
      </c>
      <c r="D433" s="674">
        <v>0</v>
      </c>
      <c r="E433" s="674">
        <v>0</v>
      </c>
      <c r="F433" s="674">
        <v>2</v>
      </c>
      <c r="G433" s="674">
        <v>4888</v>
      </c>
      <c r="H433" s="674"/>
      <c r="I433" s="674">
        <v>1</v>
      </c>
      <c r="J433" s="674"/>
      <c r="K433" s="674"/>
      <c r="L433" s="674"/>
      <c r="M433" s="674"/>
      <c r="N433" s="674"/>
      <c r="O433" s="674"/>
      <c r="P433" s="677" t="s">
        <v>1347</v>
      </c>
      <c r="Q433" s="677"/>
      <c r="R433" s="677" t="s">
        <v>1134</v>
      </c>
      <c r="S433" s="674">
        <v>2</v>
      </c>
      <c r="T433" s="674">
        <v>378</v>
      </c>
      <c r="U433" s="678" t="s">
        <v>1135</v>
      </c>
      <c r="V433" s="497"/>
      <c r="W433" s="497"/>
      <c r="X433" s="497"/>
      <c r="Y433" s="497"/>
      <c r="Z433" s="497"/>
      <c r="AA433" s="497"/>
      <c r="AB433" s="497"/>
      <c r="AC433" s="497"/>
      <c r="AD433" s="497"/>
      <c r="AE433" s="497"/>
      <c r="AF433" s="497"/>
      <c r="AG433" s="497"/>
      <c r="AH433" s="497"/>
      <c r="AI433" s="497"/>
      <c r="AJ433" s="497"/>
      <c r="AK433" s="497"/>
      <c r="AL433" s="497"/>
      <c r="AM433" s="497"/>
      <c r="AN433" s="497"/>
      <c r="AO433" s="497"/>
      <c r="AP433" s="497"/>
      <c r="AQ433" s="497"/>
    </row>
    <row r="434" s="346" customFormat="1" spans="1:43">
      <c r="A434" s="370" t="s">
        <v>482</v>
      </c>
      <c r="B434" s="370">
        <v>503</v>
      </c>
      <c r="C434" s="370">
        <v>2</v>
      </c>
      <c r="D434" s="370">
        <v>0</v>
      </c>
      <c r="E434" s="370">
        <v>0</v>
      </c>
      <c r="F434" s="370">
        <v>2</v>
      </c>
      <c r="G434" s="370">
        <v>16888</v>
      </c>
      <c r="H434" s="370"/>
      <c r="I434" s="370">
        <v>1</v>
      </c>
      <c r="J434" s="370"/>
      <c r="K434" s="370"/>
      <c r="L434" s="370"/>
      <c r="M434" s="370"/>
      <c r="N434" s="370"/>
      <c r="O434" s="370"/>
      <c r="P434" s="475" t="s">
        <v>1289</v>
      </c>
      <c r="Q434" s="475"/>
      <c r="R434" s="475" t="s">
        <v>1213</v>
      </c>
      <c r="S434" s="370">
        <v>2</v>
      </c>
      <c r="T434" s="370">
        <v>379</v>
      </c>
      <c r="U434" s="679" t="s">
        <v>1214</v>
      </c>
      <c r="V434" s="70"/>
      <c r="W434" s="70"/>
      <c r="X434" s="70"/>
      <c r="Y434" s="70"/>
      <c r="Z434" s="70"/>
      <c r="AA434" s="70"/>
      <c r="AB434" s="70"/>
      <c r="AC434" s="70"/>
      <c r="AD434" s="70"/>
      <c r="AE434" s="70"/>
      <c r="AF434" s="70"/>
      <c r="AG434" s="70"/>
      <c r="AH434" s="70"/>
      <c r="AI434" s="70"/>
      <c r="AJ434" s="70"/>
      <c r="AK434" s="70"/>
      <c r="AL434" s="70"/>
      <c r="AM434" s="70"/>
      <c r="AN434" s="70"/>
      <c r="AO434" s="70"/>
      <c r="AP434" s="70"/>
      <c r="AQ434" s="70"/>
    </row>
    <row r="435" s="346" customFormat="1" spans="1:43">
      <c r="A435" s="370" t="s">
        <v>482</v>
      </c>
      <c r="B435" s="370">
        <v>503</v>
      </c>
      <c r="C435" s="370">
        <v>3</v>
      </c>
      <c r="D435" s="370">
        <v>0</v>
      </c>
      <c r="E435" s="370">
        <v>0</v>
      </c>
      <c r="F435" s="370">
        <v>2</v>
      </c>
      <c r="G435" s="370">
        <v>58888</v>
      </c>
      <c r="H435" s="370"/>
      <c r="I435" s="370">
        <v>1</v>
      </c>
      <c r="J435" s="370"/>
      <c r="K435" s="370"/>
      <c r="L435" s="370"/>
      <c r="M435" s="370"/>
      <c r="N435" s="370"/>
      <c r="O435" s="370"/>
      <c r="P435" s="475" t="s">
        <v>1290</v>
      </c>
      <c r="Q435" s="475"/>
      <c r="R435" s="475" t="s">
        <v>1217</v>
      </c>
      <c r="S435" s="370">
        <v>2</v>
      </c>
      <c r="T435" s="370">
        <v>380</v>
      </c>
      <c r="U435" s="679" t="s">
        <v>1291</v>
      </c>
      <c r="V435" s="70"/>
      <c r="W435" s="70"/>
      <c r="X435" s="70"/>
      <c r="Y435" s="70"/>
      <c r="Z435" s="70"/>
      <c r="AA435" s="70"/>
      <c r="AB435" s="70"/>
      <c r="AC435" s="70"/>
      <c r="AD435" s="70"/>
      <c r="AE435" s="70"/>
      <c r="AF435" s="70"/>
      <c r="AG435" s="70"/>
      <c r="AH435" s="70"/>
      <c r="AI435" s="70"/>
      <c r="AJ435" s="70"/>
      <c r="AK435" s="70"/>
      <c r="AL435" s="70"/>
      <c r="AM435" s="70"/>
      <c r="AN435" s="70"/>
      <c r="AO435" s="70"/>
      <c r="AP435" s="70"/>
      <c r="AQ435" s="70"/>
    </row>
    <row r="436" s="97" customFormat="1" ht="17.25" spans="1:43">
      <c r="A436" s="373" t="s">
        <v>482</v>
      </c>
      <c r="B436" s="373">
        <v>503</v>
      </c>
      <c r="C436" s="373">
        <v>4</v>
      </c>
      <c r="D436" s="373">
        <v>0</v>
      </c>
      <c r="E436" s="373">
        <v>0</v>
      </c>
      <c r="F436" s="373">
        <v>2</v>
      </c>
      <c r="G436" s="373">
        <v>128888</v>
      </c>
      <c r="H436" s="373"/>
      <c r="I436" s="373">
        <v>1</v>
      </c>
      <c r="J436" s="373"/>
      <c r="K436" s="373"/>
      <c r="L436" s="373"/>
      <c r="M436" s="373"/>
      <c r="N436" s="373"/>
      <c r="O436" s="373"/>
      <c r="P436" s="458" t="s">
        <v>1220</v>
      </c>
      <c r="Q436" s="458"/>
      <c r="R436" s="458" t="s">
        <v>1221</v>
      </c>
      <c r="S436" s="373">
        <v>2</v>
      </c>
      <c r="T436" s="373">
        <v>381</v>
      </c>
      <c r="U436" s="662" t="s">
        <v>1222</v>
      </c>
      <c r="V436" s="63"/>
      <c r="W436" s="63"/>
      <c r="X436" s="63"/>
      <c r="Y436" s="63"/>
      <c r="Z436" s="63"/>
      <c r="AA436" s="63"/>
      <c r="AB436" s="63"/>
      <c r="AC436" s="63"/>
      <c r="AD436" s="63"/>
      <c r="AE436" s="63"/>
      <c r="AF436" s="63"/>
      <c r="AG436" s="63"/>
      <c r="AH436" s="63"/>
      <c r="AI436" s="63"/>
      <c r="AJ436" s="63"/>
      <c r="AK436" s="63"/>
      <c r="AL436" s="63"/>
      <c r="AM436" s="63"/>
      <c r="AN436" s="63"/>
      <c r="AO436" s="63"/>
      <c r="AP436" s="63"/>
      <c r="AQ436" s="63"/>
    </row>
    <row r="437" s="425" customFormat="1" ht="17.25" spans="1:43">
      <c r="A437" s="674" t="s">
        <v>482</v>
      </c>
      <c r="B437" s="674">
        <v>1511</v>
      </c>
      <c r="C437" s="674">
        <v>1</v>
      </c>
      <c r="D437" s="674">
        <v>0</v>
      </c>
      <c r="E437" s="674">
        <v>0</v>
      </c>
      <c r="F437" s="674">
        <v>2</v>
      </c>
      <c r="G437" s="674">
        <v>4888</v>
      </c>
      <c r="H437" s="674"/>
      <c r="I437" s="674">
        <v>1</v>
      </c>
      <c r="J437" s="674"/>
      <c r="K437" s="674"/>
      <c r="L437" s="674"/>
      <c r="M437" s="674"/>
      <c r="N437" s="674"/>
      <c r="O437" s="674"/>
      <c r="P437" s="677" t="s">
        <v>1347</v>
      </c>
      <c r="Q437" s="677"/>
      <c r="R437" s="677" t="s">
        <v>1134</v>
      </c>
      <c r="S437" s="674">
        <v>2</v>
      </c>
      <c r="T437" s="674">
        <v>378</v>
      </c>
      <c r="U437" s="678" t="s">
        <v>1135</v>
      </c>
      <c r="V437" s="497"/>
      <c r="W437" s="497"/>
      <c r="X437" s="497"/>
      <c r="Y437" s="497"/>
      <c r="Z437" s="497"/>
      <c r="AA437" s="497"/>
      <c r="AB437" s="497"/>
      <c r="AC437" s="497"/>
      <c r="AD437" s="497"/>
      <c r="AE437" s="497"/>
      <c r="AF437" s="497"/>
      <c r="AG437" s="497"/>
      <c r="AH437" s="497"/>
      <c r="AI437" s="497"/>
      <c r="AJ437" s="497"/>
      <c r="AK437" s="497"/>
      <c r="AL437" s="497"/>
      <c r="AM437" s="497"/>
      <c r="AN437" s="497"/>
      <c r="AO437" s="497"/>
      <c r="AP437" s="497"/>
      <c r="AQ437" s="497"/>
    </row>
    <row r="438" s="346" customFormat="1" spans="1:43">
      <c r="A438" s="370" t="s">
        <v>482</v>
      </c>
      <c r="B438" s="370">
        <v>1511</v>
      </c>
      <c r="C438" s="370">
        <v>2</v>
      </c>
      <c r="D438" s="370">
        <v>0</v>
      </c>
      <c r="E438" s="370">
        <v>0</v>
      </c>
      <c r="F438" s="370">
        <v>2</v>
      </c>
      <c r="G438" s="370">
        <v>16888</v>
      </c>
      <c r="H438" s="370"/>
      <c r="I438" s="370">
        <v>1</v>
      </c>
      <c r="J438" s="370"/>
      <c r="K438" s="370"/>
      <c r="L438" s="370"/>
      <c r="M438" s="370"/>
      <c r="N438" s="370"/>
      <c r="O438" s="370"/>
      <c r="P438" s="475" t="s">
        <v>1289</v>
      </c>
      <c r="Q438" s="475"/>
      <c r="R438" s="475" t="s">
        <v>1213</v>
      </c>
      <c r="S438" s="370">
        <v>2</v>
      </c>
      <c r="T438" s="370">
        <v>379</v>
      </c>
      <c r="U438" s="679" t="s">
        <v>1214</v>
      </c>
      <c r="V438" s="70"/>
      <c r="W438" s="70"/>
      <c r="X438" s="70"/>
      <c r="Y438" s="70"/>
      <c r="Z438" s="70"/>
      <c r="AA438" s="70"/>
      <c r="AB438" s="70"/>
      <c r="AC438" s="70"/>
      <c r="AD438" s="70"/>
      <c r="AE438" s="70"/>
      <c r="AF438" s="70"/>
      <c r="AG438" s="70"/>
      <c r="AH438" s="70"/>
      <c r="AI438" s="70"/>
      <c r="AJ438" s="70"/>
      <c r="AK438" s="70"/>
      <c r="AL438" s="70"/>
      <c r="AM438" s="70"/>
      <c r="AN438" s="70"/>
      <c r="AO438" s="70"/>
      <c r="AP438" s="70"/>
      <c r="AQ438" s="70"/>
    </row>
    <row r="439" s="346" customFormat="1" spans="1:43">
      <c r="A439" s="370" t="s">
        <v>482</v>
      </c>
      <c r="B439" s="370">
        <v>1511</v>
      </c>
      <c r="C439" s="370">
        <v>3</v>
      </c>
      <c r="D439" s="370">
        <v>0</v>
      </c>
      <c r="E439" s="370">
        <v>0</v>
      </c>
      <c r="F439" s="370">
        <v>2</v>
      </c>
      <c r="G439" s="370">
        <v>58888</v>
      </c>
      <c r="H439" s="370"/>
      <c r="I439" s="370">
        <v>1</v>
      </c>
      <c r="J439" s="370"/>
      <c r="K439" s="370"/>
      <c r="L439" s="370"/>
      <c r="M439" s="370"/>
      <c r="N439" s="370"/>
      <c r="O439" s="370"/>
      <c r="P439" s="475" t="s">
        <v>1290</v>
      </c>
      <c r="Q439" s="475"/>
      <c r="R439" s="475" t="s">
        <v>1217</v>
      </c>
      <c r="S439" s="370">
        <v>2</v>
      </c>
      <c r="T439" s="370">
        <v>380</v>
      </c>
      <c r="U439" s="679" t="s">
        <v>1291</v>
      </c>
      <c r="V439" s="70"/>
      <c r="W439" s="70"/>
      <c r="X439" s="70"/>
      <c r="Y439" s="70"/>
      <c r="Z439" s="70"/>
      <c r="AA439" s="70"/>
      <c r="AB439" s="70"/>
      <c r="AC439" s="70"/>
      <c r="AD439" s="70"/>
      <c r="AE439" s="70"/>
      <c r="AF439" s="70"/>
      <c r="AG439" s="70"/>
      <c r="AH439" s="70"/>
      <c r="AI439" s="70"/>
      <c r="AJ439" s="70"/>
      <c r="AK439" s="70"/>
      <c r="AL439" s="70"/>
      <c r="AM439" s="70"/>
      <c r="AN439" s="70"/>
      <c r="AO439" s="70"/>
      <c r="AP439" s="70"/>
      <c r="AQ439" s="70"/>
    </row>
    <row r="440" s="97" customFormat="1" ht="17.25" spans="1:43">
      <c r="A440" s="373" t="s">
        <v>482</v>
      </c>
      <c r="B440" s="373">
        <v>1511</v>
      </c>
      <c r="C440" s="373">
        <v>4</v>
      </c>
      <c r="D440" s="373">
        <v>0</v>
      </c>
      <c r="E440" s="373">
        <v>0</v>
      </c>
      <c r="F440" s="373">
        <v>2</v>
      </c>
      <c r="G440" s="373">
        <v>128888</v>
      </c>
      <c r="H440" s="373"/>
      <c r="I440" s="373">
        <v>1</v>
      </c>
      <c r="J440" s="373"/>
      <c r="K440" s="373"/>
      <c r="L440" s="373"/>
      <c r="M440" s="373"/>
      <c r="N440" s="373"/>
      <c r="O440" s="373"/>
      <c r="P440" s="458" t="s">
        <v>1220</v>
      </c>
      <c r="Q440" s="458"/>
      <c r="R440" s="458" t="s">
        <v>1221</v>
      </c>
      <c r="S440" s="373">
        <v>2</v>
      </c>
      <c r="T440" s="373">
        <v>381</v>
      </c>
      <c r="U440" s="662" t="s">
        <v>1222</v>
      </c>
      <c r="V440" s="63"/>
      <c r="W440" s="63"/>
      <c r="X440" s="63"/>
      <c r="Y440" s="63"/>
      <c r="Z440" s="63"/>
      <c r="AA440" s="63"/>
      <c r="AB440" s="63"/>
      <c r="AC440" s="63"/>
      <c r="AD440" s="63"/>
      <c r="AE440" s="63"/>
      <c r="AF440" s="63"/>
      <c r="AG440" s="63"/>
      <c r="AH440" s="63"/>
      <c r="AI440" s="63"/>
      <c r="AJ440" s="63"/>
      <c r="AK440" s="63"/>
      <c r="AL440" s="63"/>
      <c r="AM440" s="63"/>
      <c r="AN440" s="63"/>
      <c r="AO440" s="63"/>
      <c r="AP440" s="63"/>
      <c r="AQ440" s="63"/>
    </row>
    <row r="441" s="96" customFormat="1" ht="17.25" spans="1:43">
      <c r="A441" s="452" t="s">
        <v>500</v>
      </c>
      <c r="B441" s="452">
        <v>553</v>
      </c>
      <c r="C441" s="452">
        <v>1</v>
      </c>
      <c r="D441" s="675">
        <v>0</v>
      </c>
      <c r="E441" s="452">
        <v>0</v>
      </c>
      <c r="F441" s="452">
        <v>2</v>
      </c>
      <c r="G441" s="676">
        <v>300</v>
      </c>
      <c r="H441" s="676">
        <f>G441/0.2</f>
        <v>1500</v>
      </c>
      <c r="I441" s="452">
        <v>1</v>
      </c>
      <c r="J441" s="452"/>
      <c r="K441" s="452"/>
      <c r="L441" s="452"/>
      <c r="M441" s="452"/>
      <c r="N441" s="452"/>
      <c r="O441" s="452">
        <v>15</v>
      </c>
      <c r="P441" s="455" t="s">
        <v>1348</v>
      </c>
      <c r="Q441" s="455"/>
      <c r="R441" s="452"/>
      <c r="S441" s="452">
        <v>3</v>
      </c>
      <c r="T441" s="452"/>
      <c r="U441" s="578"/>
      <c r="V441" s="60"/>
      <c r="W441" s="60"/>
      <c r="X441" s="60"/>
      <c r="Y441" s="60"/>
      <c r="Z441" s="60"/>
      <c r="AA441" s="60"/>
      <c r="AB441" s="60"/>
      <c r="AC441" s="60"/>
      <c r="AD441" s="60"/>
      <c r="AE441" s="60"/>
      <c r="AF441" s="60"/>
      <c r="AG441" s="60"/>
      <c r="AH441" s="60"/>
      <c r="AI441" s="60"/>
      <c r="AJ441" s="60"/>
      <c r="AK441" s="60"/>
      <c r="AL441" s="60"/>
      <c r="AM441" s="60"/>
      <c r="AN441" s="60"/>
      <c r="AO441" s="60"/>
      <c r="AP441" s="60"/>
      <c r="AQ441" s="60"/>
    </row>
    <row r="442" s="96" customFormat="1" spans="1:43">
      <c r="A442" s="452" t="s">
        <v>500</v>
      </c>
      <c r="B442" s="452">
        <v>553</v>
      </c>
      <c r="C442" s="452">
        <v>2</v>
      </c>
      <c r="D442" s="675">
        <v>1</v>
      </c>
      <c r="E442" s="452">
        <v>0</v>
      </c>
      <c r="F442" s="452">
        <v>2</v>
      </c>
      <c r="G442" s="676">
        <v>2888</v>
      </c>
      <c r="H442" s="676">
        <f t="shared" ref="H442:H453" si="0">G442/0.2</f>
        <v>14440</v>
      </c>
      <c r="I442" s="452">
        <v>1</v>
      </c>
      <c r="J442" s="452"/>
      <c r="K442" s="452"/>
      <c r="L442" s="452"/>
      <c r="M442" s="452"/>
      <c r="N442" s="452"/>
      <c r="O442" s="452">
        <v>20</v>
      </c>
      <c r="P442" s="455" t="s">
        <v>1349</v>
      </c>
      <c r="Q442" s="455"/>
      <c r="R442" s="452"/>
      <c r="S442" s="452">
        <v>3</v>
      </c>
      <c r="T442" s="452"/>
      <c r="U442" s="578"/>
      <c r="V442" s="60"/>
      <c r="W442" s="60"/>
      <c r="X442" s="60"/>
      <c r="Y442" s="60"/>
      <c r="Z442" s="60"/>
      <c r="AA442" s="60"/>
      <c r="AB442" s="60"/>
      <c r="AC442" s="60"/>
      <c r="AD442" s="60"/>
      <c r="AE442" s="60"/>
      <c r="AF442" s="60"/>
      <c r="AG442" s="60"/>
      <c r="AH442" s="60"/>
      <c r="AI442" s="60"/>
      <c r="AJ442" s="60"/>
      <c r="AK442" s="60"/>
      <c r="AL442" s="60"/>
      <c r="AM442" s="60"/>
      <c r="AN442" s="60"/>
      <c r="AO442" s="60"/>
      <c r="AP442" s="60"/>
      <c r="AQ442" s="60"/>
    </row>
    <row r="443" s="96" customFormat="1" spans="1:43">
      <c r="A443" s="452" t="s">
        <v>500</v>
      </c>
      <c r="B443" s="452">
        <v>553</v>
      </c>
      <c r="C443" s="452">
        <v>3</v>
      </c>
      <c r="D443" s="675">
        <v>2</v>
      </c>
      <c r="E443" s="452">
        <v>0</v>
      </c>
      <c r="F443" s="452">
        <v>2</v>
      </c>
      <c r="G443" s="676">
        <v>5888</v>
      </c>
      <c r="H443" s="676">
        <f t="shared" si="0"/>
        <v>29440</v>
      </c>
      <c r="I443" s="452">
        <v>1</v>
      </c>
      <c r="J443" s="452"/>
      <c r="K443" s="452"/>
      <c r="L443" s="452"/>
      <c r="M443" s="452"/>
      <c r="N443" s="452"/>
      <c r="O443" s="452">
        <v>20</v>
      </c>
      <c r="P443" s="455" t="s">
        <v>1350</v>
      </c>
      <c r="Q443" s="455"/>
      <c r="R443" s="452"/>
      <c r="S443" s="452">
        <v>3</v>
      </c>
      <c r="T443" s="452"/>
      <c r="U443" s="578"/>
      <c r="V443" s="60"/>
      <c r="W443" s="60"/>
      <c r="X443" s="60"/>
      <c r="Y443" s="60"/>
      <c r="Z443" s="60"/>
      <c r="AA443" s="60"/>
      <c r="AB443" s="60"/>
      <c r="AC443" s="60"/>
      <c r="AD443" s="60"/>
      <c r="AE443" s="60"/>
      <c r="AF443" s="60"/>
      <c r="AG443" s="60"/>
      <c r="AH443" s="60"/>
      <c r="AI443" s="60"/>
      <c r="AJ443" s="60"/>
      <c r="AK443" s="60"/>
      <c r="AL443" s="60"/>
      <c r="AM443" s="60"/>
      <c r="AN443" s="60"/>
      <c r="AO443" s="60"/>
      <c r="AP443" s="60"/>
      <c r="AQ443" s="60"/>
    </row>
    <row r="444" s="96" customFormat="1" spans="1:43">
      <c r="A444" s="452" t="s">
        <v>500</v>
      </c>
      <c r="B444" s="452">
        <v>553</v>
      </c>
      <c r="C444" s="452">
        <v>4</v>
      </c>
      <c r="D444" s="675">
        <v>3</v>
      </c>
      <c r="E444" s="452">
        <v>0</v>
      </c>
      <c r="F444" s="452">
        <v>2</v>
      </c>
      <c r="G444" s="676">
        <v>12800</v>
      </c>
      <c r="H444" s="676">
        <f t="shared" si="0"/>
        <v>64000</v>
      </c>
      <c r="I444" s="452">
        <v>1</v>
      </c>
      <c r="J444" s="452"/>
      <c r="K444" s="452"/>
      <c r="L444" s="452"/>
      <c r="M444" s="452"/>
      <c r="N444" s="452"/>
      <c r="O444" s="452">
        <v>20</v>
      </c>
      <c r="P444" s="455" t="s">
        <v>1351</v>
      </c>
      <c r="Q444" s="455"/>
      <c r="R444" s="452"/>
      <c r="S444" s="452">
        <v>3</v>
      </c>
      <c r="T444" s="452"/>
      <c r="U444" s="578"/>
      <c r="V444" s="60"/>
      <c r="W444" s="60"/>
      <c r="X444" s="60"/>
      <c r="Y444" s="60"/>
      <c r="Z444" s="60"/>
      <c r="AA444" s="60"/>
      <c r="AB444" s="60"/>
      <c r="AC444" s="60"/>
      <c r="AD444" s="60"/>
      <c r="AE444" s="60"/>
      <c r="AF444" s="60"/>
      <c r="AG444" s="60"/>
      <c r="AH444" s="60"/>
      <c r="AI444" s="60"/>
      <c r="AJ444" s="60"/>
      <c r="AK444" s="60"/>
      <c r="AL444" s="60"/>
      <c r="AM444" s="60"/>
      <c r="AN444" s="60"/>
      <c r="AO444" s="60"/>
      <c r="AP444" s="60"/>
      <c r="AQ444" s="60"/>
    </row>
    <row r="445" s="96" customFormat="1" spans="1:43">
      <c r="A445" s="452" t="s">
        <v>500</v>
      </c>
      <c r="B445" s="452">
        <v>553</v>
      </c>
      <c r="C445" s="452">
        <v>5</v>
      </c>
      <c r="D445" s="675">
        <v>3</v>
      </c>
      <c r="E445" s="452">
        <v>0</v>
      </c>
      <c r="F445" s="452">
        <v>2</v>
      </c>
      <c r="G445" s="676">
        <v>18800</v>
      </c>
      <c r="H445" s="676">
        <f t="shared" si="0"/>
        <v>94000</v>
      </c>
      <c r="I445" s="452">
        <v>1</v>
      </c>
      <c r="J445" s="452"/>
      <c r="K445" s="452"/>
      <c r="L445" s="452"/>
      <c r="M445" s="452"/>
      <c r="N445" s="452"/>
      <c r="O445" s="452">
        <v>20</v>
      </c>
      <c r="P445" s="455" t="s">
        <v>1352</v>
      </c>
      <c r="Q445" s="455"/>
      <c r="R445" s="452"/>
      <c r="S445" s="452">
        <v>3</v>
      </c>
      <c r="T445" s="452"/>
      <c r="U445" s="578"/>
      <c r="V445" s="60"/>
      <c r="W445" s="60"/>
      <c r="X445" s="60"/>
      <c r="Y445" s="60"/>
      <c r="Z445" s="60"/>
      <c r="AA445" s="60"/>
      <c r="AB445" s="60"/>
      <c r="AC445" s="60"/>
      <c r="AD445" s="60"/>
      <c r="AE445" s="60"/>
      <c r="AF445" s="60"/>
      <c r="AG445" s="60"/>
      <c r="AH445" s="60"/>
      <c r="AI445" s="60"/>
      <c r="AJ445" s="60"/>
      <c r="AK445" s="60"/>
      <c r="AL445" s="60"/>
      <c r="AM445" s="60"/>
      <c r="AN445" s="60"/>
      <c r="AO445" s="60"/>
      <c r="AP445" s="60"/>
      <c r="AQ445" s="60"/>
    </row>
    <row r="446" s="96" customFormat="1" spans="1:43">
      <c r="A446" s="452" t="s">
        <v>500</v>
      </c>
      <c r="B446" s="452">
        <v>553</v>
      </c>
      <c r="C446" s="452">
        <v>6</v>
      </c>
      <c r="D446" s="675">
        <v>4</v>
      </c>
      <c r="E446" s="452">
        <v>0</v>
      </c>
      <c r="F446" s="452">
        <v>2</v>
      </c>
      <c r="G446" s="676">
        <v>12800</v>
      </c>
      <c r="H446" s="676">
        <f t="shared" si="0"/>
        <v>64000</v>
      </c>
      <c r="I446" s="452">
        <v>1</v>
      </c>
      <c r="J446" s="452"/>
      <c r="K446" s="452"/>
      <c r="L446" s="452"/>
      <c r="M446" s="452"/>
      <c r="N446" s="452"/>
      <c r="O446" s="452">
        <v>20</v>
      </c>
      <c r="P446" s="455" t="s">
        <v>1353</v>
      </c>
      <c r="Q446" s="455"/>
      <c r="R446" s="452"/>
      <c r="S446" s="452">
        <v>3</v>
      </c>
      <c r="T446" s="452"/>
      <c r="U446" s="578"/>
      <c r="V446" s="60"/>
      <c r="W446" s="60"/>
      <c r="X446" s="60"/>
      <c r="Y446" s="60"/>
      <c r="Z446" s="60"/>
      <c r="AA446" s="60"/>
      <c r="AB446" s="60"/>
      <c r="AC446" s="60"/>
      <c r="AD446" s="60"/>
      <c r="AE446" s="60"/>
      <c r="AF446" s="60"/>
      <c r="AG446" s="60"/>
      <c r="AH446" s="60"/>
      <c r="AI446" s="60"/>
      <c r="AJ446" s="60"/>
      <c r="AK446" s="60"/>
      <c r="AL446" s="60"/>
      <c r="AM446" s="60"/>
      <c r="AN446" s="60"/>
      <c r="AO446" s="60"/>
      <c r="AP446" s="60"/>
      <c r="AQ446" s="60"/>
    </row>
    <row r="447" s="96" customFormat="1" spans="1:43">
      <c r="A447" s="452" t="s">
        <v>500</v>
      </c>
      <c r="B447" s="452">
        <v>553</v>
      </c>
      <c r="C447" s="452">
        <v>7</v>
      </c>
      <c r="D447" s="675">
        <v>5</v>
      </c>
      <c r="E447" s="452">
        <v>0</v>
      </c>
      <c r="F447" s="452">
        <v>2</v>
      </c>
      <c r="G447" s="676">
        <v>18800</v>
      </c>
      <c r="H447" s="676">
        <f t="shared" si="0"/>
        <v>94000</v>
      </c>
      <c r="I447" s="452">
        <v>1</v>
      </c>
      <c r="J447" s="452"/>
      <c r="K447" s="452"/>
      <c r="L447" s="452"/>
      <c r="M447" s="452"/>
      <c r="N447" s="452"/>
      <c r="O447" s="452">
        <v>20</v>
      </c>
      <c r="P447" s="455" t="s">
        <v>1354</v>
      </c>
      <c r="Q447" s="455"/>
      <c r="R447" s="452"/>
      <c r="S447" s="452">
        <v>3</v>
      </c>
      <c r="T447" s="452"/>
      <c r="U447" s="578"/>
      <c r="V447" s="60"/>
      <c r="W447" s="60"/>
      <c r="X447" s="60"/>
      <c r="Y447" s="60"/>
      <c r="Z447" s="60"/>
      <c r="AA447" s="60"/>
      <c r="AB447" s="60"/>
      <c r="AC447" s="60"/>
      <c r="AD447" s="60"/>
      <c r="AE447" s="60"/>
      <c r="AF447" s="60"/>
      <c r="AG447" s="60"/>
      <c r="AH447" s="60"/>
      <c r="AI447" s="60"/>
      <c r="AJ447" s="60"/>
      <c r="AK447" s="60"/>
      <c r="AL447" s="60"/>
      <c r="AM447" s="60"/>
      <c r="AN447" s="60"/>
      <c r="AO447" s="60"/>
      <c r="AP447" s="60"/>
      <c r="AQ447" s="60"/>
    </row>
    <row r="448" s="96" customFormat="1" spans="1:43">
      <c r="A448" s="452" t="s">
        <v>500</v>
      </c>
      <c r="B448" s="452">
        <v>553</v>
      </c>
      <c r="C448" s="452">
        <v>8</v>
      </c>
      <c r="D448" s="675">
        <v>6</v>
      </c>
      <c r="E448" s="452">
        <v>0</v>
      </c>
      <c r="F448" s="452">
        <v>2</v>
      </c>
      <c r="G448" s="676">
        <v>18800</v>
      </c>
      <c r="H448" s="676">
        <f t="shared" si="0"/>
        <v>94000</v>
      </c>
      <c r="I448" s="452">
        <v>1</v>
      </c>
      <c r="J448" s="452"/>
      <c r="K448" s="452"/>
      <c r="L448" s="452"/>
      <c r="M448" s="452"/>
      <c r="N448" s="452"/>
      <c r="O448" s="452">
        <v>20</v>
      </c>
      <c r="P448" s="455" t="s">
        <v>1355</v>
      </c>
      <c r="Q448" s="455"/>
      <c r="R448" s="452"/>
      <c r="S448" s="452">
        <v>3</v>
      </c>
      <c r="T448" s="452"/>
      <c r="U448" s="578"/>
      <c r="V448" s="60"/>
      <c r="W448" s="60"/>
      <c r="X448" s="60"/>
      <c r="Y448" s="60"/>
      <c r="Z448" s="60"/>
      <c r="AA448" s="60"/>
      <c r="AB448" s="60"/>
      <c r="AC448" s="60"/>
      <c r="AD448" s="60"/>
      <c r="AE448" s="60"/>
      <c r="AF448" s="60"/>
      <c r="AG448" s="60"/>
      <c r="AH448" s="60"/>
      <c r="AI448" s="60"/>
      <c r="AJ448" s="60"/>
      <c r="AK448" s="60"/>
      <c r="AL448" s="60"/>
      <c r="AM448" s="60"/>
      <c r="AN448" s="60"/>
      <c r="AO448" s="60"/>
      <c r="AP448" s="60"/>
      <c r="AQ448" s="60"/>
    </row>
    <row r="449" s="96" customFormat="1" spans="1:43">
      <c r="A449" s="452" t="s">
        <v>500</v>
      </c>
      <c r="B449" s="452">
        <v>553</v>
      </c>
      <c r="C449" s="452">
        <v>9</v>
      </c>
      <c r="D449" s="675">
        <v>7</v>
      </c>
      <c r="E449" s="452">
        <v>0</v>
      </c>
      <c r="F449" s="452">
        <v>2</v>
      </c>
      <c r="G449" s="676">
        <v>28800</v>
      </c>
      <c r="H449" s="676">
        <f t="shared" si="0"/>
        <v>144000</v>
      </c>
      <c r="I449" s="452">
        <v>1</v>
      </c>
      <c r="J449" s="452"/>
      <c r="K449" s="452"/>
      <c r="L449" s="452"/>
      <c r="M449" s="452"/>
      <c r="N449" s="452"/>
      <c r="O449" s="452">
        <v>20</v>
      </c>
      <c r="P449" s="455" t="s">
        <v>1356</v>
      </c>
      <c r="Q449" s="455"/>
      <c r="R449" s="452"/>
      <c r="S449" s="452">
        <v>3</v>
      </c>
      <c r="T449" s="452"/>
      <c r="U449" s="578"/>
      <c r="V449" s="60"/>
      <c r="W449" s="60"/>
      <c r="X449" s="60"/>
      <c r="Y449" s="60"/>
      <c r="Z449" s="60"/>
      <c r="AA449" s="60"/>
      <c r="AB449" s="60"/>
      <c r="AC449" s="60"/>
      <c r="AD449" s="60"/>
      <c r="AE449" s="60"/>
      <c r="AF449" s="60"/>
      <c r="AG449" s="60"/>
      <c r="AH449" s="60"/>
      <c r="AI449" s="60"/>
      <c r="AJ449" s="60"/>
      <c r="AK449" s="60"/>
      <c r="AL449" s="60"/>
      <c r="AM449" s="60"/>
      <c r="AN449" s="60"/>
      <c r="AO449" s="60"/>
      <c r="AP449" s="60"/>
      <c r="AQ449" s="60"/>
    </row>
    <row r="450" s="96" customFormat="1" spans="1:43">
      <c r="A450" s="452" t="s">
        <v>500</v>
      </c>
      <c r="B450" s="452">
        <v>553</v>
      </c>
      <c r="C450" s="452">
        <v>10</v>
      </c>
      <c r="D450" s="675">
        <v>8</v>
      </c>
      <c r="E450" s="452">
        <v>0</v>
      </c>
      <c r="F450" s="452">
        <v>2</v>
      </c>
      <c r="G450" s="676">
        <v>38800</v>
      </c>
      <c r="H450" s="676">
        <f t="shared" si="0"/>
        <v>194000</v>
      </c>
      <c r="I450" s="452">
        <v>1</v>
      </c>
      <c r="J450" s="452"/>
      <c r="K450" s="452"/>
      <c r="L450" s="452"/>
      <c r="M450" s="452"/>
      <c r="N450" s="452"/>
      <c r="O450" s="452">
        <v>20</v>
      </c>
      <c r="P450" s="455" t="s">
        <v>1357</v>
      </c>
      <c r="Q450" s="455"/>
      <c r="R450" s="452"/>
      <c r="S450" s="452">
        <v>3</v>
      </c>
      <c r="T450" s="452"/>
      <c r="U450" s="578"/>
      <c r="V450" s="60"/>
      <c r="W450" s="60"/>
      <c r="X450" s="60"/>
      <c r="Y450" s="60"/>
      <c r="Z450" s="60"/>
      <c r="AA450" s="60"/>
      <c r="AB450" s="60"/>
      <c r="AC450" s="60"/>
      <c r="AD450" s="60"/>
      <c r="AE450" s="60"/>
      <c r="AF450" s="60"/>
      <c r="AG450" s="60"/>
      <c r="AH450" s="60"/>
      <c r="AI450" s="60"/>
      <c r="AJ450" s="60"/>
      <c r="AK450" s="60"/>
      <c r="AL450" s="60"/>
      <c r="AM450" s="60"/>
      <c r="AN450" s="60"/>
      <c r="AO450" s="60"/>
      <c r="AP450" s="60"/>
      <c r="AQ450" s="60"/>
    </row>
    <row r="451" s="96" customFormat="1" spans="1:43">
      <c r="A451" s="452" t="s">
        <v>500</v>
      </c>
      <c r="B451" s="452">
        <v>553</v>
      </c>
      <c r="C451" s="452">
        <v>11</v>
      </c>
      <c r="D451" s="675">
        <v>9</v>
      </c>
      <c r="E451" s="452">
        <v>0</v>
      </c>
      <c r="F451" s="452">
        <v>2</v>
      </c>
      <c r="G451" s="676">
        <v>58800</v>
      </c>
      <c r="H451" s="676">
        <f t="shared" si="0"/>
        <v>294000</v>
      </c>
      <c r="I451" s="452">
        <v>1</v>
      </c>
      <c r="J451" s="452"/>
      <c r="K451" s="452"/>
      <c r="L451" s="452"/>
      <c r="M451" s="452"/>
      <c r="N451" s="452"/>
      <c r="O451" s="452">
        <v>20</v>
      </c>
      <c r="P451" s="455" t="s">
        <v>1358</v>
      </c>
      <c r="Q451" s="455"/>
      <c r="R451" s="452"/>
      <c r="S451" s="452">
        <v>3</v>
      </c>
      <c r="T451" s="452"/>
      <c r="U451" s="578"/>
      <c r="V451" s="60"/>
      <c r="W451" s="60"/>
      <c r="X451" s="60"/>
      <c r="Y451" s="60"/>
      <c r="Z451" s="60"/>
      <c r="AA451" s="60"/>
      <c r="AB451" s="60"/>
      <c r="AC451" s="60"/>
      <c r="AD451" s="60"/>
      <c r="AE451" s="60"/>
      <c r="AF451" s="60"/>
      <c r="AG451" s="60"/>
      <c r="AH451" s="60"/>
      <c r="AI451" s="60"/>
      <c r="AJ451" s="60"/>
      <c r="AK451" s="60"/>
      <c r="AL451" s="60"/>
      <c r="AM451" s="60"/>
      <c r="AN451" s="60"/>
      <c r="AO451" s="60"/>
      <c r="AP451" s="60"/>
      <c r="AQ451" s="60"/>
    </row>
    <row r="452" s="96" customFormat="1" spans="1:43">
      <c r="A452" s="452" t="s">
        <v>500</v>
      </c>
      <c r="B452" s="452">
        <v>553</v>
      </c>
      <c r="C452" s="452">
        <v>12</v>
      </c>
      <c r="D452" s="675">
        <v>10</v>
      </c>
      <c r="E452" s="452">
        <v>0</v>
      </c>
      <c r="F452" s="452">
        <v>2</v>
      </c>
      <c r="G452" s="676">
        <v>58800</v>
      </c>
      <c r="H452" s="676">
        <f t="shared" si="0"/>
        <v>294000</v>
      </c>
      <c r="I452" s="452">
        <v>1</v>
      </c>
      <c r="J452" s="452"/>
      <c r="K452" s="452"/>
      <c r="L452" s="452"/>
      <c r="M452" s="452"/>
      <c r="N452" s="452"/>
      <c r="O452" s="452">
        <v>20</v>
      </c>
      <c r="P452" s="455" t="s">
        <v>1359</v>
      </c>
      <c r="Q452" s="455"/>
      <c r="R452" s="452"/>
      <c r="S452" s="452">
        <v>3</v>
      </c>
      <c r="T452" s="452"/>
      <c r="U452" s="578"/>
      <c r="V452" s="60"/>
      <c r="W452" s="60"/>
      <c r="X452" s="60"/>
      <c r="Y452" s="60"/>
      <c r="Z452" s="60"/>
      <c r="AA452" s="60"/>
      <c r="AB452" s="60"/>
      <c r="AC452" s="60"/>
      <c r="AD452" s="60"/>
      <c r="AE452" s="60"/>
      <c r="AF452" s="60"/>
      <c r="AG452" s="60"/>
      <c r="AH452" s="60"/>
      <c r="AI452" s="60"/>
      <c r="AJ452" s="60"/>
      <c r="AK452" s="60"/>
      <c r="AL452" s="60"/>
      <c r="AM452" s="60"/>
      <c r="AN452" s="60"/>
      <c r="AO452" s="60"/>
      <c r="AP452" s="60"/>
      <c r="AQ452" s="60"/>
    </row>
    <row r="453" s="97" customFormat="1" ht="17.25" spans="1:43">
      <c r="A453" s="373" t="s">
        <v>500</v>
      </c>
      <c r="B453" s="373">
        <v>553</v>
      </c>
      <c r="C453" s="373">
        <v>13</v>
      </c>
      <c r="D453" s="680">
        <v>10</v>
      </c>
      <c r="E453" s="373">
        <v>0</v>
      </c>
      <c r="F453" s="373">
        <v>2</v>
      </c>
      <c r="G453" s="681">
        <v>68800</v>
      </c>
      <c r="H453" s="681">
        <f t="shared" si="0"/>
        <v>344000</v>
      </c>
      <c r="I453" s="373">
        <v>1</v>
      </c>
      <c r="J453" s="373"/>
      <c r="K453" s="373"/>
      <c r="L453" s="373"/>
      <c r="M453" s="373"/>
      <c r="N453" s="373"/>
      <c r="O453" s="373">
        <v>20</v>
      </c>
      <c r="P453" s="458" t="s">
        <v>1360</v>
      </c>
      <c r="Q453" s="458"/>
      <c r="R453" s="373"/>
      <c r="S453" s="373">
        <v>3</v>
      </c>
      <c r="T453" s="373"/>
      <c r="U453" s="662"/>
      <c r="V453" s="63"/>
      <c r="W453" s="63"/>
      <c r="X453" s="63"/>
      <c r="Y453" s="63"/>
      <c r="Z453" s="63"/>
      <c r="AA453" s="63"/>
      <c r="AB453" s="63"/>
      <c r="AC453" s="63"/>
      <c r="AD453" s="63"/>
      <c r="AE453" s="63"/>
      <c r="AF453" s="63"/>
      <c r="AG453" s="63"/>
      <c r="AH453" s="63"/>
      <c r="AI453" s="63"/>
      <c r="AJ453" s="63"/>
      <c r="AK453" s="63"/>
      <c r="AL453" s="63"/>
      <c r="AM453" s="63"/>
      <c r="AN453" s="63"/>
      <c r="AO453" s="63"/>
      <c r="AP453" s="63"/>
      <c r="AQ453" s="63"/>
    </row>
    <row r="454" s="96" customFormat="1" ht="17.25" spans="1:43">
      <c r="A454" s="452" t="s">
        <v>1361</v>
      </c>
      <c r="B454" s="452">
        <v>554</v>
      </c>
      <c r="C454" s="452">
        <v>1</v>
      </c>
      <c r="D454" s="675">
        <v>0</v>
      </c>
      <c r="E454" s="452">
        <v>0</v>
      </c>
      <c r="F454" s="452">
        <v>2</v>
      </c>
      <c r="G454" s="675">
        <v>888</v>
      </c>
      <c r="H454" s="675">
        <v>1500</v>
      </c>
      <c r="I454" s="675">
        <v>1</v>
      </c>
      <c r="J454" s="452"/>
      <c r="K454" s="452"/>
      <c r="L454" s="452"/>
      <c r="M454" s="452"/>
      <c r="N454" s="452"/>
      <c r="O454" s="675">
        <v>59</v>
      </c>
      <c r="P454" s="675" t="s">
        <v>1148</v>
      </c>
      <c r="Q454" s="675"/>
      <c r="R454" s="452"/>
      <c r="S454" s="452">
        <v>1</v>
      </c>
      <c r="T454" s="452"/>
      <c r="U454" s="578"/>
      <c r="V454" s="60"/>
      <c r="W454" s="60"/>
      <c r="X454" s="60"/>
      <c r="Y454" s="60"/>
      <c r="Z454" s="60"/>
      <c r="AA454" s="60"/>
      <c r="AB454" s="60"/>
      <c r="AC454" s="60"/>
      <c r="AD454" s="60"/>
      <c r="AE454" s="60"/>
      <c r="AF454" s="60"/>
      <c r="AG454" s="60"/>
      <c r="AH454" s="60"/>
      <c r="AI454" s="60"/>
      <c r="AJ454" s="60"/>
      <c r="AK454" s="60"/>
      <c r="AL454" s="60"/>
      <c r="AM454" s="60"/>
      <c r="AN454" s="60"/>
      <c r="AO454" s="60"/>
      <c r="AP454" s="60"/>
      <c r="AQ454" s="60"/>
    </row>
    <row r="455" s="96" customFormat="1" spans="1:43">
      <c r="A455" s="452" t="s">
        <v>1361</v>
      </c>
      <c r="B455" s="452">
        <v>554</v>
      </c>
      <c r="C455" s="452">
        <v>2</v>
      </c>
      <c r="D455" s="675">
        <v>2</v>
      </c>
      <c r="E455" s="452">
        <v>0</v>
      </c>
      <c r="F455" s="452">
        <v>2</v>
      </c>
      <c r="G455" s="675">
        <v>1588</v>
      </c>
      <c r="H455" s="675">
        <v>5000</v>
      </c>
      <c r="I455" s="675">
        <v>1</v>
      </c>
      <c r="J455" s="452"/>
      <c r="K455" s="452"/>
      <c r="L455" s="452"/>
      <c r="M455" s="452"/>
      <c r="N455" s="452"/>
      <c r="O455" s="675">
        <v>31</v>
      </c>
      <c r="P455" s="675" t="s">
        <v>1149</v>
      </c>
      <c r="Q455" s="675"/>
      <c r="R455" s="452"/>
      <c r="S455" s="452">
        <v>1</v>
      </c>
      <c r="T455" s="452"/>
      <c r="U455" s="578"/>
      <c r="V455" s="60"/>
      <c r="W455" s="60"/>
      <c r="X455" s="60"/>
      <c r="Y455" s="60"/>
      <c r="Z455" s="60"/>
      <c r="AA455" s="60"/>
      <c r="AB455" s="60"/>
      <c r="AC455" s="60"/>
      <c r="AD455" s="60"/>
      <c r="AE455" s="60"/>
      <c r="AF455" s="60"/>
      <c r="AG455" s="60"/>
      <c r="AH455" s="60"/>
      <c r="AI455" s="60"/>
      <c r="AJ455" s="60"/>
      <c r="AK455" s="60"/>
      <c r="AL455" s="60"/>
      <c r="AM455" s="60"/>
      <c r="AN455" s="60"/>
      <c r="AO455" s="60"/>
      <c r="AP455" s="60"/>
      <c r="AQ455" s="60"/>
    </row>
    <row r="456" s="96" customFormat="1" spans="1:43">
      <c r="A456" s="452" t="s">
        <v>1361</v>
      </c>
      <c r="B456" s="452">
        <v>554</v>
      </c>
      <c r="C456" s="452">
        <v>3</v>
      </c>
      <c r="D456" s="675">
        <v>2</v>
      </c>
      <c r="E456" s="452">
        <v>0</v>
      </c>
      <c r="F456" s="452">
        <v>2</v>
      </c>
      <c r="G456" s="675">
        <v>2888</v>
      </c>
      <c r="H456" s="675">
        <v>8500</v>
      </c>
      <c r="I456" s="675">
        <v>1</v>
      </c>
      <c r="J456" s="452"/>
      <c r="K456" s="452"/>
      <c r="L456" s="452"/>
      <c r="M456" s="452"/>
      <c r="N456" s="452"/>
      <c r="O456" s="675">
        <v>33</v>
      </c>
      <c r="P456" s="675" t="s">
        <v>1362</v>
      </c>
      <c r="Q456" s="675"/>
      <c r="R456" s="452"/>
      <c r="S456" s="452">
        <v>1</v>
      </c>
      <c r="T456" s="452"/>
      <c r="U456" s="578"/>
      <c r="V456" s="60"/>
      <c r="W456" s="60"/>
      <c r="X456" s="60"/>
      <c r="Y456" s="60"/>
      <c r="Z456" s="60"/>
      <c r="AA456" s="60"/>
      <c r="AB456" s="60"/>
      <c r="AC456" s="60"/>
      <c r="AD456" s="60"/>
      <c r="AE456" s="60"/>
      <c r="AF456" s="60"/>
      <c r="AG456" s="60"/>
      <c r="AH456" s="60"/>
      <c r="AI456" s="60"/>
      <c r="AJ456" s="60"/>
      <c r="AK456" s="60"/>
      <c r="AL456" s="60"/>
      <c r="AM456" s="60"/>
      <c r="AN456" s="60"/>
      <c r="AO456" s="60"/>
      <c r="AP456" s="60"/>
      <c r="AQ456" s="60"/>
    </row>
    <row r="457" s="96" customFormat="1" spans="1:43">
      <c r="A457" s="452" t="s">
        <v>1361</v>
      </c>
      <c r="B457" s="452">
        <v>554</v>
      </c>
      <c r="C457" s="452">
        <v>4</v>
      </c>
      <c r="D457" s="675">
        <v>2</v>
      </c>
      <c r="E457" s="452">
        <v>0</v>
      </c>
      <c r="F457" s="452">
        <v>2</v>
      </c>
      <c r="G457" s="675">
        <v>6888</v>
      </c>
      <c r="H457" s="675">
        <v>20000</v>
      </c>
      <c r="I457" s="675">
        <v>1</v>
      </c>
      <c r="J457" s="452"/>
      <c r="K457" s="452"/>
      <c r="L457" s="452"/>
      <c r="M457" s="452"/>
      <c r="N457" s="452"/>
      <c r="O457" s="675">
        <v>34</v>
      </c>
      <c r="P457" s="675" t="s">
        <v>1363</v>
      </c>
      <c r="Q457" s="675"/>
      <c r="R457" s="452"/>
      <c r="S457" s="452">
        <v>1</v>
      </c>
      <c r="T457" s="452"/>
      <c r="U457" s="578"/>
      <c r="V457" s="60"/>
      <c r="W457" s="60"/>
      <c r="X457" s="60"/>
      <c r="Y457" s="60"/>
      <c r="Z457" s="60"/>
      <c r="AA457" s="60"/>
      <c r="AB457" s="60"/>
      <c r="AC457" s="60"/>
      <c r="AD457" s="60"/>
      <c r="AE457" s="60"/>
      <c r="AF457" s="60"/>
      <c r="AG457" s="60"/>
      <c r="AH457" s="60"/>
      <c r="AI457" s="60"/>
      <c r="AJ457" s="60"/>
      <c r="AK457" s="60"/>
      <c r="AL457" s="60"/>
      <c r="AM457" s="60"/>
      <c r="AN457" s="60"/>
      <c r="AO457" s="60"/>
      <c r="AP457" s="60"/>
      <c r="AQ457" s="60"/>
    </row>
    <row r="458" s="96" customFormat="1" spans="1:43">
      <c r="A458" s="452" t="s">
        <v>1361</v>
      </c>
      <c r="B458" s="452">
        <v>554</v>
      </c>
      <c r="C458" s="452">
        <v>5</v>
      </c>
      <c r="D458" s="675">
        <v>0</v>
      </c>
      <c r="E458" s="452">
        <v>0</v>
      </c>
      <c r="F458" s="452">
        <v>2</v>
      </c>
      <c r="G458" s="675">
        <v>2888</v>
      </c>
      <c r="H458" s="675">
        <v>5000</v>
      </c>
      <c r="I458" s="675">
        <v>1</v>
      </c>
      <c r="J458" s="452"/>
      <c r="K458" s="452"/>
      <c r="L458" s="452"/>
      <c r="M458" s="452"/>
      <c r="N458" s="452"/>
      <c r="O458" s="675">
        <v>57</v>
      </c>
      <c r="P458" s="675" t="s">
        <v>1149</v>
      </c>
      <c r="Q458" s="675"/>
      <c r="R458" s="452"/>
      <c r="S458" s="452">
        <v>1</v>
      </c>
      <c r="T458" s="452"/>
      <c r="U458" s="578"/>
      <c r="V458" s="60"/>
      <c r="W458" s="60"/>
      <c r="X458" s="60"/>
      <c r="Y458" s="60"/>
      <c r="Z458" s="60"/>
      <c r="AA458" s="60"/>
      <c r="AB458" s="60"/>
      <c r="AC458" s="60"/>
      <c r="AD458" s="60"/>
      <c r="AE458" s="60"/>
      <c r="AF458" s="60"/>
      <c r="AG458" s="60"/>
      <c r="AH458" s="60"/>
      <c r="AI458" s="60"/>
      <c r="AJ458" s="60"/>
      <c r="AK458" s="60"/>
      <c r="AL458" s="60"/>
      <c r="AM458" s="60"/>
      <c r="AN458" s="60"/>
      <c r="AO458" s="60"/>
      <c r="AP458" s="60"/>
      <c r="AQ458" s="60"/>
    </row>
    <row r="459" s="96" customFormat="1" spans="1:43">
      <c r="A459" s="452" t="s">
        <v>1361</v>
      </c>
      <c r="B459" s="452">
        <v>554</v>
      </c>
      <c r="C459" s="452">
        <v>6</v>
      </c>
      <c r="D459" s="675">
        <v>0</v>
      </c>
      <c r="E459" s="452">
        <v>0</v>
      </c>
      <c r="F459" s="452">
        <v>2</v>
      </c>
      <c r="G459" s="675">
        <v>8888</v>
      </c>
      <c r="H459" s="675">
        <v>15000</v>
      </c>
      <c r="I459" s="675">
        <v>3</v>
      </c>
      <c r="J459" s="452"/>
      <c r="K459" s="452"/>
      <c r="L459" s="452"/>
      <c r="M459" s="452"/>
      <c r="N459" s="452"/>
      <c r="O459" s="675">
        <v>59</v>
      </c>
      <c r="P459" s="675" t="s">
        <v>1170</v>
      </c>
      <c r="Q459" s="675"/>
      <c r="R459" s="452"/>
      <c r="S459" s="452">
        <v>1</v>
      </c>
      <c r="T459" s="452"/>
      <c r="U459" s="578"/>
      <c r="V459" s="60"/>
      <c r="W459" s="60"/>
      <c r="X459" s="60"/>
      <c r="Y459" s="60"/>
      <c r="Z459" s="60"/>
      <c r="AA459" s="60"/>
      <c r="AB459" s="60"/>
      <c r="AC459" s="60"/>
      <c r="AD459" s="60"/>
      <c r="AE459" s="60"/>
      <c r="AF459" s="60"/>
      <c r="AG459" s="60"/>
      <c r="AH459" s="60"/>
      <c r="AI459" s="60"/>
      <c r="AJ459" s="60"/>
      <c r="AK459" s="60"/>
      <c r="AL459" s="60"/>
      <c r="AM459" s="60"/>
      <c r="AN459" s="60"/>
      <c r="AO459" s="60"/>
      <c r="AP459" s="60"/>
      <c r="AQ459" s="60"/>
    </row>
    <row r="460" s="96" customFormat="1" spans="1:43">
      <c r="A460" s="452" t="s">
        <v>1364</v>
      </c>
      <c r="B460" s="452">
        <v>555</v>
      </c>
      <c r="C460" s="452">
        <v>1</v>
      </c>
      <c r="D460" s="675">
        <v>0</v>
      </c>
      <c r="E460" s="452">
        <v>0</v>
      </c>
      <c r="F460" s="452">
        <v>2</v>
      </c>
      <c r="G460" s="675">
        <v>888</v>
      </c>
      <c r="H460" s="675">
        <v>1500</v>
      </c>
      <c r="I460" s="675">
        <v>1</v>
      </c>
      <c r="J460" s="452"/>
      <c r="K460" s="452"/>
      <c r="L460" s="452"/>
      <c r="M460" s="452"/>
      <c r="N460" s="452"/>
      <c r="O460" s="675">
        <v>59</v>
      </c>
      <c r="P460" s="675" t="s">
        <v>1152</v>
      </c>
      <c r="Q460" s="675"/>
      <c r="R460" s="452"/>
      <c r="S460" s="452">
        <v>1</v>
      </c>
      <c r="T460" s="452"/>
      <c r="U460" s="578"/>
      <c r="V460" s="60"/>
      <c r="W460" s="60"/>
      <c r="X460" s="60"/>
      <c r="Y460" s="60"/>
      <c r="Z460" s="60"/>
      <c r="AA460" s="60"/>
      <c r="AB460" s="60"/>
      <c r="AC460" s="60"/>
      <c r="AD460" s="60"/>
      <c r="AE460" s="60"/>
      <c r="AF460" s="60"/>
      <c r="AG460" s="60"/>
      <c r="AH460" s="60"/>
      <c r="AI460" s="60"/>
      <c r="AJ460" s="60"/>
      <c r="AK460" s="60"/>
      <c r="AL460" s="60"/>
      <c r="AM460" s="60"/>
      <c r="AN460" s="60"/>
      <c r="AO460" s="60"/>
      <c r="AP460" s="60"/>
      <c r="AQ460" s="60"/>
    </row>
    <row r="461" s="96" customFormat="1" spans="1:43">
      <c r="A461" s="452" t="s">
        <v>1364</v>
      </c>
      <c r="B461" s="452">
        <v>555</v>
      </c>
      <c r="C461" s="452">
        <v>2</v>
      </c>
      <c r="D461" s="675">
        <v>2</v>
      </c>
      <c r="E461" s="452">
        <v>0</v>
      </c>
      <c r="F461" s="452">
        <v>2</v>
      </c>
      <c r="G461" s="675">
        <v>1588</v>
      </c>
      <c r="H461" s="675">
        <v>5000</v>
      </c>
      <c r="I461" s="675">
        <v>1</v>
      </c>
      <c r="J461" s="452"/>
      <c r="K461" s="452"/>
      <c r="L461" s="452"/>
      <c r="M461" s="452"/>
      <c r="N461" s="452"/>
      <c r="O461" s="675">
        <v>31</v>
      </c>
      <c r="P461" s="675" t="s">
        <v>1153</v>
      </c>
      <c r="Q461" s="675"/>
      <c r="R461" s="452"/>
      <c r="S461" s="452">
        <v>1</v>
      </c>
      <c r="T461" s="452"/>
      <c r="U461" s="578"/>
      <c r="V461" s="60"/>
      <c r="W461" s="60"/>
      <c r="X461" s="60"/>
      <c r="Y461" s="60"/>
      <c r="Z461" s="60"/>
      <c r="AA461" s="60"/>
      <c r="AB461" s="60"/>
      <c r="AC461" s="60"/>
      <c r="AD461" s="60"/>
      <c r="AE461" s="60"/>
      <c r="AF461" s="60"/>
      <c r="AG461" s="60"/>
      <c r="AH461" s="60"/>
      <c r="AI461" s="60"/>
      <c r="AJ461" s="60"/>
      <c r="AK461" s="60"/>
      <c r="AL461" s="60"/>
      <c r="AM461" s="60"/>
      <c r="AN461" s="60"/>
      <c r="AO461" s="60"/>
      <c r="AP461" s="60"/>
      <c r="AQ461" s="60"/>
    </row>
    <row r="462" s="96" customFormat="1" spans="1:43">
      <c r="A462" s="452" t="s">
        <v>1364</v>
      </c>
      <c r="B462" s="452">
        <v>555</v>
      </c>
      <c r="C462" s="452">
        <v>3</v>
      </c>
      <c r="D462" s="675">
        <v>2</v>
      </c>
      <c r="E462" s="452">
        <v>0</v>
      </c>
      <c r="F462" s="452">
        <v>2</v>
      </c>
      <c r="G462" s="675">
        <v>2888</v>
      </c>
      <c r="H462" s="675">
        <v>8500</v>
      </c>
      <c r="I462" s="675">
        <v>1</v>
      </c>
      <c r="J462" s="452"/>
      <c r="K462" s="452"/>
      <c r="L462" s="452"/>
      <c r="M462" s="452"/>
      <c r="N462" s="452"/>
      <c r="O462" s="675">
        <v>33</v>
      </c>
      <c r="P462" s="675" t="s">
        <v>1238</v>
      </c>
      <c r="Q462" s="675"/>
      <c r="R462" s="452"/>
      <c r="S462" s="452">
        <v>1</v>
      </c>
      <c r="T462" s="452"/>
      <c r="U462" s="578"/>
      <c r="V462" s="60"/>
      <c r="W462" s="60"/>
      <c r="X462" s="60"/>
      <c r="Y462" s="60"/>
      <c r="Z462" s="60"/>
      <c r="AA462" s="60"/>
      <c r="AB462" s="60"/>
      <c r="AC462" s="60"/>
      <c r="AD462" s="60"/>
      <c r="AE462" s="60"/>
      <c r="AF462" s="60"/>
      <c r="AG462" s="60"/>
      <c r="AH462" s="60"/>
      <c r="AI462" s="60"/>
      <c r="AJ462" s="60"/>
      <c r="AK462" s="60"/>
      <c r="AL462" s="60"/>
      <c r="AM462" s="60"/>
      <c r="AN462" s="60"/>
      <c r="AO462" s="60"/>
      <c r="AP462" s="60"/>
      <c r="AQ462" s="60"/>
    </row>
    <row r="463" s="96" customFormat="1" spans="1:43">
      <c r="A463" s="452" t="s">
        <v>1364</v>
      </c>
      <c r="B463" s="452">
        <v>555</v>
      </c>
      <c r="C463" s="452">
        <v>4</v>
      </c>
      <c r="D463" s="675">
        <v>2</v>
      </c>
      <c r="E463" s="452">
        <v>0</v>
      </c>
      <c r="F463" s="452">
        <v>2</v>
      </c>
      <c r="G463" s="675">
        <v>6888</v>
      </c>
      <c r="H463" s="675">
        <v>20000</v>
      </c>
      <c r="I463" s="675">
        <v>1</v>
      </c>
      <c r="J463" s="452"/>
      <c r="K463" s="452"/>
      <c r="L463" s="452"/>
      <c r="M463" s="452"/>
      <c r="N463" s="452"/>
      <c r="O463" s="675">
        <v>34</v>
      </c>
      <c r="P463" s="675" t="s">
        <v>1335</v>
      </c>
      <c r="Q463" s="675"/>
      <c r="R463" s="452"/>
      <c r="S463" s="452">
        <v>1</v>
      </c>
      <c r="T463" s="452"/>
      <c r="U463" s="578"/>
      <c r="V463" s="60"/>
      <c r="W463" s="60"/>
      <c r="X463" s="60"/>
      <c r="Y463" s="60"/>
      <c r="Z463" s="60"/>
      <c r="AA463" s="60"/>
      <c r="AB463" s="60"/>
      <c r="AC463" s="60"/>
      <c r="AD463" s="60"/>
      <c r="AE463" s="60"/>
      <c r="AF463" s="60"/>
      <c r="AG463" s="60"/>
      <c r="AH463" s="60"/>
      <c r="AI463" s="60"/>
      <c r="AJ463" s="60"/>
      <c r="AK463" s="60"/>
      <c r="AL463" s="60"/>
      <c r="AM463" s="60"/>
      <c r="AN463" s="60"/>
      <c r="AO463" s="60"/>
      <c r="AP463" s="60"/>
      <c r="AQ463" s="60"/>
    </row>
    <row r="464" s="96" customFormat="1" spans="1:43">
      <c r="A464" s="452" t="s">
        <v>1364</v>
      </c>
      <c r="B464" s="452">
        <v>555</v>
      </c>
      <c r="C464" s="452">
        <v>5</v>
      </c>
      <c r="D464" s="675">
        <v>0</v>
      </c>
      <c r="E464" s="452">
        <v>0</v>
      </c>
      <c r="F464" s="452">
        <v>2</v>
      </c>
      <c r="G464" s="675">
        <v>2888</v>
      </c>
      <c r="H464" s="675">
        <v>5000</v>
      </c>
      <c r="I464" s="675">
        <v>1</v>
      </c>
      <c r="J464" s="452"/>
      <c r="K464" s="452"/>
      <c r="L464" s="452"/>
      <c r="M464" s="452"/>
      <c r="N464" s="452"/>
      <c r="O464" s="675">
        <v>57</v>
      </c>
      <c r="P464" s="675" t="s">
        <v>1153</v>
      </c>
      <c r="Q464" s="675"/>
      <c r="R464" s="452"/>
      <c r="S464" s="452">
        <v>1</v>
      </c>
      <c r="T464" s="452"/>
      <c r="U464" s="578"/>
      <c r="V464" s="60"/>
      <c r="W464" s="60"/>
      <c r="X464" s="60"/>
      <c r="Y464" s="60"/>
      <c r="Z464" s="60"/>
      <c r="AA464" s="60"/>
      <c r="AB464" s="60"/>
      <c r="AC464" s="60"/>
      <c r="AD464" s="60"/>
      <c r="AE464" s="60"/>
      <c r="AF464" s="60"/>
      <c r="AG464" s="60"/>
      <c r="AH464" s="60"/>
      <c r="AI464" s="60"/>
      <c r="AJ464" s="60"/>
      <c r="AK464" s="60"/>
      <c r="AL464" s="60"/>
      <c r="AM464" s="60"/>
      <c r="AN464" s="60"/>
      <c r="AO464" s="60"/>
      <c r="AP464" s="60"/>
      <c r="AQ464" s="60"/>
    </row>
    <row r="465" s="96" customFormat="1" spans="1:43">
      <c r="A465" s="452" t="s">
        <v>1364</v>
      </c>
      <c r="B465" s="452">
        <v>555</v>
      </c>
      <c r="C465" s="452">
        <v>6</v>
      </c>
      <c r="D465" s="675">
        <v>0</v>
      </c>
      <c r="E465" s="452">
        <v>0</v>
      </c>
      <c r="F465" s="452">
        <v>2</v>
      </c>
      <c r="G465" s="675">
        <v>8888</v>
      </c>
      <c r="H465" s="675">
        <v>15000</v>
      </c>
      <c r="I465" s="675">
        <v>3</v>
      </c>
      <c r="J465" s="452"/>
      <c r="K465" s="452"/>
      <c r="L465" s="452"/>
      <c r="M465" s="452"/>
      <c r="N465" s="452"/>
      <c r="O465" s="675">
        <v>59</v>
      </c>
      <c r="P465" s="675" t="s">
        <v>1178</v>
      </c>
      <c r="Q465" s="675"/>
      <c r="R465" s="452"/>
      <c r="S465" s="452">
        <v>1</v>
      </c>
      <c r="T465" s="452"/>
      <c r="U465" s="578"/>
      <c r="V465" s="60"/>
      <c r="W465" s="60"/>
      <c r="X465" s="60"/>
      <c r="Y465" s="60"/>
      <c r="Z465" s="60"/>
      <c r="AA465" s="60"/>
      <c r="AB465" s="60"/>
      <c r="AC465" s="60"/>
      <c r="AD465" s="60"/>
      <c r="AE465" s="60"/>
      <c r="AF465" s="60"/>
      <c r="AG465" s="60"/>
      <c r="AH465" s="60"/>
      <c r="AI465" s="60"/>
      <c r="AJ465" s="60"/>
      <c r="AK465" s="60"/>
      <c r="AL465" s="60"/>
      <c r="AM465" s="60"/>
      <c r="AN465" s="60"/>
      <c r="AO465" s="60"/>
      <c r="AP465" s="60"/>
      <c r="AQ465" s="60"/>
    </row>
    <row r="466" s="96" customFormat="1" spans="1:43">
      <c r="A466" s="452" t="s">
        <v>1365</v>
      </c>
      <c r="B466" s="452">
        <v>556</v>
      </c>
      <c r="C466" s="452">
        <v>1</v>
      </c>
      <c r="D466" s="675">
        <v>0</v>
      </c>
      <c r="E466" s="452">
        <v>0</v>
      </c>
      <c r="F466" s="452">
        <v>2</v>
      </c>
      <c r="G466" s="675">
        <v>888</v>
      </c>
      <c r="H466" s="675">
        <v>1500</v>
      </c>
      <c r="I466" s="675">
        <v>1</v>
      </c>
      <c r="J466" s="452"/>
      <c r="K466" s="452"/>
      <c r="L466" s="452"/>
      <c r="M466" s="452"/>
      <c r="N466" s="452"/>
      <c r="O466" s="675">
        <v>59</v>
      </c>
      <c r="P466" s="675" t="s">
        <v>1171</v>
      </c>
      <c r="Q466" s="675"/>
      <c r="R466" s="452"/>
      <c r="S466" s="452">
        <v>1</v>
      </c>
      <c r="T466" s="452"/>
      <c r="U466" s="578"/>
      <c r="V466" s="60"/>
      <c r="W466" s="60"/>
      <c r="X466" s="60"/>
      <c r="Y466" s="60"/>
      <c r="Z466" s="60"/>
      <c r="AA466" s="60"/>
      <c r="AB466" s="60"/>
      <c r="AC466" s="60"/>
      <c r="AD466" s="60"/>
      <c r="AE466" s="60"/>
      <c r="AF466" s="60"/>
      <c r="AG466" s="60"/>
      <c r="AH466" s="60"/>
      <c r="AI466" s="60"/>
      <c r="AJ466" s="60"/>
      <c r="AK466" s="60"/>
      <c r="AL466" s="60"/>
      <c r="AM466" s="60"/>
      <c r="AN466" s="60"/>
      <c r="AO466" s="60"/>
      <c r="AP466" s="60"/>
      <c r="AQ466" s="60"/>
    </row>
    <row r="467" s="96" customFormat="1" spans="1:43">
      <c r="A467" s="452" t="s">
        <v>1365</v>
      </c>
      <c r="B467" s="452">
        <v>556</v>
      </c>
      <c r="C467" s="452">
        <v>2</v>
      </c>
      <c r="D467" s="675">
        <v>2</v>
      </c>
      <c r="E467" s="452">
        <v>0</v>
      </c>
      <c r="F467" s="452">
        <v>2</v>
      </c>
      <c r="G467" s="675">
        <v>1588</v>
      </c>
      <c r="H467" s="675">
        <v>5000</v>
      </c>
      <c r="I467" s="675">
        <v>1</v>
      </c>
      <c r="J467" s="452"/>
      <c r="K467" s="452"/>
      <c r="L467" s="452"/>
      <c r="M467" s="452"/>
      <c r="N467" s="452"/>
      <c r="O467" s="675">
        <v>31</v>
      </c>
      <c r="P467" s="675" t="s">
        <v>1172</v>
      </c>
      <c r="Q467" s="675"/>
      <c r="R467" s="452"/>
      <c r="S467" s="452">
        <v>1</v>
      </c>
      <c r="T467" s="452"/>
      <c r="U467" s="578"/>
      <c r="V467" s="60"/>
      <c r="W467" s="60"/>
      <c r="X467" s="60"/>
      <c r="Y467" s="60"/>
      <c r="Z467" s="60"/>
      <c r="AA467" s="60"/>
      <c r="AB467" s="60"/>
      <c r="AC467" s="60"/>
      <c r="AD467" s="60"/>
      <c r="AE467" s="60"/>
      <c r="AF467" s="60"/>
      <c r="AG467" s="60"/>
      <c r="AH467" s="60"/>
      <c r="AI467" s="60"/>
      <c r="AJ467" s="60"/>
      <c r="AK467" s="60"/>
      <c r="AL467" s="60"/>
      <c r="AM467" s="60"/>
      <c r="AN467" s="60"/>
      <c r="AO467" s="60"/>
      <c r="AP467" s="60"/>
      <c r="AQ467" s="60"/>
    </row>
    <row r="468" s="96" customFormat="1" spans="1:43">
      <c r="A468" s="452" t="s">
        <v>1365</v>
      </c>
      <c r="B468" s="452">
        <v>556</v>
      </c>
      <c r="C468" s="452">
        <v>3</v>
      </c>
      <c r="D468" s="675">
        <v>2</v>
      </c>
      <c r="E468" s="452">
        <v>0</v>
      </c>
      <c r="F468" s="452">
        <v>2</v>
      </c>
      <c r="G468" s="675">
        <v>2888</v>
      </c>
      <c r="H468" s="675">
        <v>8500</v>
      </c>
      <c r="I468" s="675">
        <v>1</v>
      </c>
      <c r="J468" s="452"/>
      <c r="K468" s="452"/>
      <c r="L468" s="452"/>
      <c r="M468" s="452"/>
      <c r="N468" s="452"/>
      <c r="O468" s="675">
        <v>33</v>
      </c>
      <c r="P468" s="675" t="s">
        <v>1226</v>
      </c>
      <c r="Q468" s="675"/>
      <c r="R468" s="452"/>
      <c r="S468" s="452">
        <v>1</v>
      </c>
      <c r="T468" s="452"/>
      <c r="U468" s="578"/>
      <c r="V468" s="60"/>
      <c r="W468" s="60"/>
      <c r="X468" s="60"/>
      <c r="Y468" s="60"/>
      <c r="Z468" s="60"/>
      <c r="AA468" s="60"/>
      <c r="AB468" s="60"/>
      <c r="AC468" s="60"/>
      <c r="AD468" s="60"/>
      <c r="AE468" s="60"/>
      <c r="AF468" s="60"/>
      <c r="AG468" s="60"/>
      <c r="AH468" s="60"/>
      <c r="AI468" s="60"/>
      <c r="AJ468" s="60"/>
      <c r="AK468" s="60"/>
      <c r="AL468" s="60"/>
      <c r="AM468" s="60"/>
      <c r="AN468" s="60"/>
      <c r="AO468" s="60"/>
      <c r="AP468" s="60"/>
      <c r="AQ468" s="60"/>
    </row>
    <row r="469" s="96" customFormat="1" spans="1:43">
      <c r="A469" s="452" t="s">
        <v>1365</v>
      </c>
      <c r="B469" s="452">
        <v>556</v>
      </c>
      <c r="C469" s="452">
        <v>4</v>
      </c>
      <c r="D469" s="675">
        <v>2</v>
      </c>
      <c r="E469" s="452">
        <v>0</v>
      </c>
      <c r="F469" s="452">
        <v>2</v>
      </c>
      <c r="G469" s="675">
        <v>6888</v>
      </c>
      <c r="H469" s="675">
        <v>20000</v>
      </c>
      <c r="I469" s="675">
        <v>1</v>
      </c>
      <c r="J469" s="452"/>
      <c r="K469" s="452"/>
      <c r="L469" s="452"/>
      <c r="M469" s="452"/>
      <c r="N469" s="452"/>
      <c r="O469" s="675">
        <v>34</v>
      </c>
      <c r="P469" s="675" t="s">
        <v>1322</v>
      </c>
      <c r="Q469" s="675"/>
      <c r="R469" s="452"/>
      <c r="S469" s="452">
        <v>1</v>
      </c>
      <c r="T469" s="452"/>
      <c r="U469" s="578"/>
      <c r="V469" s="60"/>
      <c r="W469" s="60"/>
      <c r="X469" s="60"/>
      <c r="Y469" s="60"/>
      <c r="Z469" s="60"/>
      <c r="AA469" s="60"/>
      <c r="AB469" s="60"/>
      <c r="AC469" s="60"/>
      <c r="AD469" s="60"/>
      <c r="AE469" s="60"/>
      <c r="AF469" s="60"/>
      <c r="AG469" s="60"/>
      <c r="AH469" s="60"/>
      <c r="AI469" s="60"/>
      <c r="AJ469" s="60"/>
      <c r="AK469" s="60"/>
      <c r="AL469" s="60"/>
      <c r="AM469" s="60"/>
      <c r="AN469" s="60"/>
      <c r="AO469" s="60"/>
      <c r="AP469" s="60"/>
      <c r="AQ469" s="60"/>
    </row>
    <row r="470" s="96" customFormat="1" spans="1:43">
      <c r="A470" s="452" t="s">
        <v>1365</v>
      </c>
      <c r="B470" s="452">
        <v>556</v>
      </c>
      <c r="C470" s="452">
        <v>5</v>
      </c>
      <c r="D470" s="675">
        <v>0</v>
      </c>
      <c r="E470" s="452">
        <v>0</v>
      </c>
      <c r="F470" s="452">
        <v>2</v>
      </c>
      <c r="G470" s="675">
        <v>2888</v>
      </c>
      <c r="H470" s="675">
        <v>5000</v>
      </c>
      <c r="I470" s="675">
        <v>1</v>
      </c>
      <c r="J470" s="452"/>
      <c r="K470" s="452"/>
      <c r="L470" s="452"/>
      <c r="M470" s="452"/>
      <c r="N470" s="452"/>
      <c r="O470" s="675">
        <v>57</v>
      </c>
      <c r="P470" s="675" t="s">
        <v>1172</v>
      </c>
      <c r="Q470" s="675"/>
      <c r="R470" s="452"/>
      <c r="S470" s="452">
        <v>1</v>
      </c>
      <c r="T470" s="452"/>
      <c r="U470" s="578"/>
      <c r="V470" s="60"/>
      <c r="W470" s="60"/>
      <c r="X470" s="60"/>
      <c r="Y470" s="60"/>
      <c r="Z470" s="60"/>
      <c r="AA470" s="60"/>
      <c r="AB470" s="60"/>
      <c r="AC470" s="60"/>
      <c r="AD470" s="60"/>
      <c r="AE470" s="60"/>
      <c r="AF470" s="60"/>
      <c r="AG470" s="60"/>
      <c r="AH470" s="60"/>
      <c r="AI470" s="60"/>
      <c r="AJ470" s="60"/>
      <c r="AK470" s="60"/>
      <c r="AL470" s="60"/>
      <c r="AM470" s="60"/>
      <c r="AN470" s="60"/>
      <c r="AO470" s="60"/>
      <c r="AP470" s="60"/>
      <c r="AQ470" s="60"/>
    </row>
    <row r="471" s="96" customFormat="1" spans="1:43">
      <c r="A471" s="452" t="s">
        <v>1365</v>
      </c>
      <c r="B471" s="452">
        <v>556</v>
      </c>
      <c r="C471" s="452">
        <v>6</v>
      </c>
      <c r="D471" s="675">
        <v>0</v>
      </c>
      <c r="E471" s="452">
        <v>0</v>
      </c>
      <c r="F471" s="452">
        <v>2</v>
      </c>
      <c r="G471" s="675">
        <v>8888</v>
      </c>
      <c r="H471" s="675">
        <v>15000</v>
      </c>
      <c r="I471" s="675">
        <v>3</v>
      </c>
      <c r="J471" s="452"/>
      <c r="K471" s="452"/>
      <c r="L471" s="452"/>
      <c r="M471" s="452"/>
      <c r="N471" s="452"/>
      <c r="O471" s="675">
        <v>59</v>
      </c>
      <c r="P471" s="675" t="s">
        <v>1227</v>
      </c>
      <c r="Q471" s="675"/>
      <c r="R471" s="452"/>
      <c r="S471" s="452">
        <v>1</v>
      </c>
      <c r="T471" s="452"/>
      <c r="U471" s="578"/>
      <c r="V471" s="60"/>
      <c r="W471" s="60"/>
      <c r="X471" s="60"/>
      <c r="Y471" s="60"/>
      <c r="Z471" s="60"/>
      <c r="AA471" s="60"/>
      <c r="AB471" s="60"/>
      <c r="AC471" s="60"/>
      <c r="AD471" s="60"/>
      <c r="AE471" s="60"/>
      <c r="AF471" s="60"/>
      <c r="AG471" s="60"/>
      <c r="AH471" s="60"/>
      <c r="AI471" s="60"/>
      <c r="AJ471" s="60"/>
      <c r="AK471" s="60"/>
      <c r="AL471" s="60"/>
      <c r="AM471" s="60"/>
      <c r="AN471" s="60"/>
      <c r="AO471" s="60"/>
      <c r="AP471" s="60"/>
      <c r="AQ471" s="60"/>
    </row>
    <row r="472" s="96" customFormat="1" spans="1:43">
      <c r="A472" s="452" t="s">
        <v>1366</v>
      </c>
      <c r="B472" s="452">
        <v>557</v>
      </c>
      <c r="C472" s="452">
        <v>1</v>
      </c>
      <c r="D472" s="675">
        <v>0</v>
      </c>
      <c r="E472" s="452">
        <v>0</v>
      </c>
      <c r="F472" s="452">
        <v>2</v>
      </c>
      <c r="G472" s="675">
        <v>888</v>
      </c>
      <c r="H472" s="675">
        <v>1500</v>
      </c>
      <c r="I472" s="675">
        <v>1</v>
      </c>
      <c r="J472" s="452"/>
      <c r="K472" s="452"/>
      <c r="L472" s="452"/>
      <c r="M472" s="452"/>
      <c r="N472" s="452"/>
      <c r="O472" s="675">
        <v>59</v>
      </c>
      <c r="P472" s="675" t="s">
        <v>1231</v>
      </c>
      <c r="Q472" s="675"/>
      <c r="R472" s="452"/>
      <c r="S472" s="452">
        <v>1</v>
      </c>
      <c r="T472" s="452"/>
      <c r="U472" s="578"/>
      <c r="V472" s="60"/>
      <c r="W472" s="60"/>
      <c r="X472" s="60"/>
      <c r="Y472" s="60"/>
      <c r="Z472" s="60"/>
      <c r="AA472" s="60"/>
      <c r="AB472" s="60"/>
      <c r="AC472" s="60"/>
      <c r="AD472" s="60"/>
      <c r="AE472" s="60"/>
      <c r="AF472" s="60"/>
      <c r="AG472" s="60"/>
      <c r="AH472" s="60"/>
      <c r="AI472" s="60"/>
      <c r="AJ472" s="60"/>
      <c r="AK472" s="60"/>
      <c r="AL472" s="60"/>
      <c r="AM472" s="60"/>
      <c r="AN472" s="60"/>
      <c r="AO472" s="60"/>
      <c r="AP472" s="60"/>
      <c r="AQ472" s="60"/>
    </row>
    <row r="473" s="96" customFormat="1" spans="1:43">
      <c r="A473" s="452" t="s">
        <v>1366</v>
      </c>
      <c r="B473" s="452">
        <v>557</v>
      </c>
      <c r="C473" s="452">
        <v>2</v>
      </c>
      <c r="D473" s="675">
        <v>2</v>
      </c>
      <c r="E473" s="452">
        <v>0</v>
      </c>
      <c r="F473" s="452">
        <v>2</v>
      </c>
      <c r="G473" s="675">
        <v>1588</v>
      </c>
      <c r="H473" s="675">
        <v>5000</v>
      </c>
      <c r="I473" s="675">
        <v>1</v>
      </c>
      <c r="J473" s="452"/>
      <c r="K473" s="452"/>
      <c r="L473" s="452"/>
      <c r="M473" s="452"/>
      <c r="N473" s="452"/>
      <c r="O473" s="675">
        <v>31</v>
      </c>
      <c r="P473" s="675" t="s">
        <v>1232</v>
      </c>
      <c r="Q473" s="675"/>
      <c r="R473" s="452"/>
      <c r="S473" s="452">
        <v>1</v>
      </c>
      <c r="T473" s="452"/>
      <c r="U473" s="578"/>
      <c r="V473" s="60"/>
      <c r="W473" s="60"/>
      <c r="X473" s="60"/>
      <c r="Y473" s="60"/>
      <c r="Z473" s="60"/>
      <c r="AA473" s="60"/>
      <c r="AB473" s="60"/>
      <c r="AC473" s="60"/>
      <c r="AD473" s="60"/>
      <c r="AE473" s="60"/>
      <c r="AF473" s="60"/>
      <c r="AG473" s="60"/>
      <c r="AH473" s="60"/>
      <c r="AI473" s="60"/>
      <c r="AJ473" s="60"/>
      <c r="AK473" s="60"/>
      <c r="AL473" s="60"/>
      <c r="AM473" s="60"/>
      <c r="AN473" s="60"/>
      <c r="AO473" s="60"/>
      <c r="AP473" s="60"/>
      <c r="AQ473" s="60"/>
    </row>
    <row r="474" s="96" customFormat="1" spans="1:43">
      <c r="A474" s="452" t="s">
        <v>1366</v>
      </c>
      <c r="B474" s="452">
        <v>557</v>
      </c>
      <c r="C474" s="452">
        <v>3</v>
      </c>
      <c r="D474" s="675">
        <v>2</v>
      </c>
      <c r="E474" s="452">
        <v>0</v>
      </c>
      <c r="F474" s="452">
        <v>2</v>
      </c>
      <c r="G474" s="675">
        <v>2888</v>
      </c>
      <c r="H474" s="675">
        <v>8500</v>
      </c>
      <c r="I474" s="675">
        <v>1</v>
      </c>
      <c r="J474" s="452"/>
      <c r="K474" s="452"/>
      <c r="L474" s="452"/>
      <c r="M474" s="452"/>
      <c r="N474" s="452"/>
      <c r="O474" s="675">
        <v>33</v>
      </c>
      <c r="P474" s="675" t="s">
        <v>1233</v>
      </c>
      <c r="Q474" s="675"/>
      <c r="R474" s="452"/>
      <c r="S474" s="452">
        <v>1</v>
      </c>
      <c r="T474" s="452"/>
      <c r="U474" s="578"/>
      <c r="V474" s="60"/>
      <c r="W474" s="60"/>
      <c r="X474" s="60"/>
      <c r="Y474" s="60"/>
      <c r="Z474" s="60"/>
      <c r="AA474" s="60"/>
      <c r="AB474" s="60"/>
      <c r="AC474" s="60"/>
      <c r="AD474" s="60"/>
      <c r="AE474" s="60"/>
      <c r="AF474" s="60"/>
      <c r="AG474" s="60"/>
      <c r="AH474" s="60"/>
      <c r="AI474" s="60"/>
      <c r="AJ474" s="60"/>
      <c r="AK474" s="60"/>
      <c r="AL474" s="60"/>
      <c r="AM474" s="60"/>
      <c r="AN474" s="60"/>
      <c r="AO474" s="60"/>
      <c r="AP474" s="60"/>
      <c r="AQ474" s="60"/>
    </row>
    <row r="475" s="96" customFormat="1" spans="1:43">
      <c r="A475" s="452" t="s">
        <v>1366</v>
      </c>
      <c r="B475" s="452">
        <v>557</v>
      </c>
      <c r="C475" s="452">
        <v>4</v>
      </c>
      <c r="D475" s="675">
        <v>2</v>
      </c>
      <c r="E475" s="452">
        <v>0</v>
      </c>
      <c r="F475" s="452">
        <v>2</v>
      </c>
      <c r="G475" s="675">
        <v>6888</v>
      </c>
      <c r="H475" s="675">
        <v>20000</v>
      </c>
      <c r="I475" s="675">
        <v>1</v>
      </c>
      <c r="J475" s="452"/>
      <c r="K475" s="452"/>
      <c r="L475" s="452"/>
      <c r="M475" s="452"/>
      <c r="N475" s="452"/>
      <c r="O475" s="675">
        <v>34</v>
      </c>
      <c r="P475" s="675" t="s">
        <v>1324</v>
      </c>
      <c r="Q475" s="675"/>
      <c r="R475" s="452"/>
      <c r="S475" s="452">
        <v>1</v>
      </c>
      <c r="T475" s="452"/>
      <c r="U475" s="578"/>
      <c r="V475" s="60"/>
      <c r="W475" s="60"/>
      <c r="X475" s="60"/>
      <c r="Y475" s="60"/>
      <c r="Z475" s="60"/>
      <c r="AA475" s="60"/>
      <c r="AB475" s="60"/>
      <c r="AC475" s="60"/>
      <c r="AD475" s="60"/>
      <c r="AE475" s="60"/>
      <c r="AF475" s="60"/>
      <c r="AG475" s="60"/>
      <c r="AH475" s="60"/>
      <c r="AI475" s="60"/>
      <c r="AJ475" s="60"/>
      <c r="AK475" s="60"/>
      <c r="AL475" s="60"/>
      <c r="AM475" s="60"/>
      <c r="AN475" s="60"/>
      <c r="AO475" s="60"/>
      <c r="AP475" s="60"/>
      <c r="AQ475" s="60"/>
    </row>
    <row r="476" s="96" customFormat="1" spans="1:43">
      <c r="A476" s="452" t="s">
        <v>1366</v>
      </c>
      <c r="B476" s="452">
        <v>557</v>
      </c>
      <c r="C476" s="452">
        <v>5</v>
      </c>
      <c r="D476" s="675">
        <v>0</v>
      </c>
      <c r="E476" s="452">
        <v>0</v>
      </c>
      <c r="F476" s="452">
        <v>2</v>
      </c>
      <c r="G476" s="675">
        <v>2888</v>
      </c>
      <c r="H476" s="675">
        <v>5000</v>
      </c>
      <c r="I476" s="675">
        <v>1</v>
      </c>
      <c r="J476" s="452"/>
      <c r="K476" s="452"/>
      <c r="L476" s="452"/>
      <c r="M476" s="452"/>
      <c r="N476" s="452"/>
      <c r="O476" s="675">
        <v>57</v>
      </c>
      <c r="P476" s="675" t="s">
        <v>1232</v>
      </c>
      <c r="Q476" s="675"/>
      <c r="R476" s="452"/>
      <c r="S476" s="452">
        <v>1</v>
      </c>
      <c r="T476" s="452"/>
      <c r="U476" s="578"/>
      <c r="V476" s="60"/>
      <c r="W476" s="60"/>
      <c r="X476" s="60"/>
      <c r="Y476" s="60"/>
      <c r="Z476" s="60"/>
      <c r="AA476" s="60"/>
      <c r="AB476" s="60"/>
      <c r="AC476" s="60"/>
      <c r="AD476" s="60"/>
      <c r="AE476" s="60"/>
      <c r="AF476" s="60"/>
      <c r="AG476" s="60"/>
      <c r="AH476" s="60"/>
      <c r="AI476" s="60"/>
      <c r="AJ476" s="60"/>
      <c r="AK476" s="60"/>
      <c r="AL476" s="60"/>
      <c r="AM476" s="60"/>
      <c r="AN476" s="60"/>
      <c r="AO476" s="60"/>
      <c r="AP476" s="60"/>
      <c r="AQ476" s="60"/>
    </row>
    <row r="477" s="96" customFormat="1" spans="1:43">
      <c r="A477" s="452" t="s">
        <v>1366</v>
      </c>
      <c r="B477" s="452">
        <v>557</v>
      </c>
      <c r="C477" s="452">
        <v>6</v>
      </c>
      <c r="D477" s="675">
        <v>0</v>
      </c>
      <c r="E477" s="452">
        <v>0</v>
      </c>
      <c r="F477" s="452">
        <v>2</v>
      </c>
      <c r="G477" s="675">
        <v>8888</v>
      </c>
      <c r="H477" s="675">
        <v>15000</v>
      </c>
      <c r="I477" s="675">
        <v>3</v>
      </c>
      <c r="J477" s="452"/>
      <c r="K477" s="452"/>
      <c r="L477" s="452"/>
      <c r="M477" s="452"/>
      <c r="N477" s="452"/>
      <c r="O477" s="675">
        <v>59</v>
      </c>
      <c r="P477" s="675" t="s">
        <v>1234</v>
      </c>
      <c r="Q477" s="675"/>
      <c r="R477" s="452"/>
      <c r="S477" s="452">
        <v>1</v>
      </c>
      <c r="T477" s="452"/>
      <c r="U477" s="578"/>
      <c r="V477" s="60"/>
      <c r="W477" s="60"/>
      <c r="X477" s="60"/>
      <c r="Y477" s="60"/>
      <c r="Z477" s="60"/>
      <c r="AA477" s="60"/>
      <c r="AB477" s="60"/>
      <c r="AC477" s="60"/>
      <c r="AD477" s="60"/>
      <c r="AE477" s="60"/>
      <c r="AF477" s="60"/>
      <c r="AG477" s="60"/>
      <c r="AH477" s="60"/>
      <c r="AI477" s="60"/>
      <c r="AJ477" s="60"/>
      <c r="AK477" s="60"/>
      <c r="AL477" s="60"/>
      <c r="AM477" s="60"/>
      <c r="AN477" s="60"/>
      <c r="AO477" s="60"/>
      <c r="AP477" s="60"/>
      <c r="AQ477" s="60"/>
    </row>
    <row r="478" s="96" customFormat="1" spans="1:43">
      <c r="A478" s="452" t="s">
        <v>1367</v>
      </c>
      <c r="B478" s="452">
        <v>558</v>
      </c>
      <c r="C478" s="452">
        <v>1</v>
      </c>
      <c r="D478" s="675">
        <v>0</v>
      </c>
      <c r="E478" s="452">
        <v>0</v>
      </c>
      <c r="F478" s="452">
        <v>2</v>
      </c>
      <c r="G478" s="675">
        <v>888</v>
      </c>
      <c r="H478" s="675">
        <v>1500</v>
      </c>
      <c r="I478" s="675">
        <v>1</v>
      </c>
      <c r="J478" s="452"/>
      <c r="K478" s="452"/>
      <c r="L478" s="452"/>
      <c r="M478" s="452"/>
      <c r="N478" s="452"/>
      <c r="O478" s="675">
        <v>59</v>
      </c>
      <c r="P478" s="675" t="s">
        <v>1156</v>
      </c>
      <c r="Q478" s="675"/>
      <c r="R478" s="452"/>
      <c r="S478" s="452">
        <v>1</v>
      </c>
      <c r="T478" s="452"/>
      <c r="U478" s="578"/>
      <c r="V478" s="60"/>
      <c r="W478" s="60"/>
      <c r="X478" s="60"/>
      <c r="Y478" s="60"/>
      <c r="Z478" s="60"/>
      <c r="AA478" s="60"/>
      <c r="AB478" s="60"/>
      <c r="AC478" s="60"/>
      <c r="AD478" s="60"/>
      <c r="AE478" s="60"/>
      <c r="AF478" s="60"/>
      <c r="AG478" s="60"/>
      <c r="AH478" s="60"/>
      <c r="AI478" s="60"/>
      <c r="AJ478" s="60"/>
      <c r="AK478" s="60"/>
      <c r="AL478" s="60"/>
      <c r="AM478" s="60"/>
      <c r="AN478" s="60"/>
      <c r="AO478" s="60"/>
      <c r="AP478" s="60"/>
      <c r="AQ478" s="60"/>
    </row>
    <row r="479" s="96" customFormat="1" spans="1:43">
      <c r="A479" s="452" t="s">
        <v>1367</v>
      </c>
      <c r="B479" s="452">
        <v>558</v>
      </c>
      <c r="C479" s="452">
        <v>2</v>
      </c>
      <c r="D479" s="675">
        <v>3</v>
      </c>
      <c r="E479" s="452">
        <v>0</v>
      </c>
      <c r="F479" s="452">
        <v>2</v>
      </c>
      <c r="G479" s="675">
        <v>1588</v>
      </c>
      <c r="H479" s="675">
        <v>5000</v>
      </c>
      <c r="I479" s="675">
        <v>1</v>
      </c>
      <c r="J479" s="452"/>
      <c r="K479" s="452"/>
      <c r="L479" s="452"/>
      <c r="M479" s="452"/>
      <c r="N479" s="452"/>
      <c r="O479" s="675">
        <v>31</v>
      </c>
      <c r="P479" s="675" t="s">
        <v>1157</v>
      </c>
      <c r="Q479" s="675"/>
      <c r="R479" s="452"/>
      <c r="S479" s="452">
        <v>1</v>
      </c>
      <c r="T479" s="452"/>
      <c r="U479" s="578"/>
      <c r="V479" s="60"/>
      <c r="W479" s="60"/>
      <c r="X479" s="60"/>
      <c r="Y479" s="60"/>
      <c r="Z479" s="60"/>
      <c r="AA479" s="60"/>
      <c r="AB479" s="60"/>
      <c r="AC479" s="60"/>
      <c r="AD479" s="60"/>
      <c r="AE479" s="60"/>
      <c r="AF479" s="60"/>
      <c r="AG479" s="60"/>
      <c r="AH479" s="60"/>
      <c r="AI479" s="60"/>
      <c r="AJ479" s="60"/>
      <c r="AK479" s="60"/>
      <c r="AL479" s="60"/>
      <c r="AM479" s="60"/>
      <c r="AN479" s="60"/>
      <c r="AO479" s="60"/>
      <c r="AP479" s="60"/>
      <c r="AQ479" s="60"/>
    </row>
    <row r="480" s="96" customFormat="1" spans="1:43">
      <c r="A480" s="452" t="s">
        <v>1367</v>
      </c>
      <c r="B480" s="452">
        <v>558</v>
      </c>
      <c r="C480" s="452">
        <v>3</v>
      </c>
      <c r="D480" s="675">
        <v>3</v>
      </c>
      <c r="E480" s="452">
        <v>0</v>
      </c>
      <c r="F480" s="452">
        <v>2</v>
      </c>
      <c r="G480" s="675">
        <v>2888</v>
      </c>
      <c r="H480" s="675">
        <v>8500</v>
      </c>
      <c r="I480" s="675">
        <v>1</v>
      </c>
      <c r="J480" s="452"/>
      <c r="K480" s="452"/>
      <c r="L480" s="452"/>
      <c r="M480" s="452"/>
      <c r="N480" s="452"/>
      <c r="O480" s="675">
        <v>33</v>
      </c>
      <c r="P480" s="675" t="s">
        <v>1240</v>
      </c>
      <c r="Q480" s="675"/>
      <c r="R480" s="452"/>
      <c r="S480" s="452">
        <v>1</v>
      </c>
      <c r="T480" s="452"/>
      <c r="U480" s="578"/>
      <c r="V480" s="60"/>
      <c r="W480" s="60"/>
      <c r="X480" s="60"/>
      <c r="Y480" s="60"/>
      <c r="Z480" s="60"/>
      <c r="AA480" s="60"/>
      <c r="AB480" s="60"/>
      <c r="AC480" s="60"/>
      <c r="AD480" s="60"/>
      <c r="AE480" s="60"/>
      <c r="AF480" s="60"/>
      <c r="AG480" s="60"/>
      <c r="AH480" s="60"/>
      <c r="AI480" s="60"/>
      <c r="AJ480" s="60"/>
      <c r="AK480" s="60"/>
      <c r="AL480" s="60"/>
      <c r="AM480" s="60"/>
      <c r="AN480" s="60"/>
      <c r="AO480" s="60"/>
      <c r="AP480" s="60"/>
      <c r="AQ480" s="60"/>
    </row>
    <row r="481" s="96" customFormat="1" spans="1:43">
      <c r="A481" s="452" t="s">
        <v>1367</v>
      </c>
      <c r="B481" s="452">
        <v>558</v>
      </c>
      <c r="C481" s="452">
        <v>4</v>
      </c>
      <c r="D481" s="675">
        <v>3</v>
      </c>
      <c r="E481" s="452">
        <v>0</v>
      </c>
      <c r="F481" s="452">
        <v>2</v>
      </c>
      <c r="G481" s="675">
        <v>6888</v>
      </c>
      <c r="H481" s="675">
        <v>20000</v>
      </c>
      <c r="I481" s="675">
        <v>1</v>
      </c>
      <c r="J481" s="452"/>
      <c r="K481" s="452"/>
      <c r="L481" s="452"/>
      <c r="M481" s="452"/>
      <c r="N481" s="452"/>
      <c r="O481" s="675">
        <v>34</v>
      </c>
      <c r="P481" s="675" t="s">
        <v>1326</v>
      </c>
      <c r="Q481" s="675"/>
      <c r="R481" s="452"/>
      <c r="S481" s="452">
        <v>1</v>
      </c>
      <c r="T481" s="452"/>
      <c r="U481" s="578"/>
      <c r="V481" s="60"/>
      <c r="W481" s="60"/>
      <c r="X481" s="60"/>
      <c r="Y481" s="60"/>
      <c r="Z481" s="60"/>
      <c r="AA481" s="60"/>
      <c r="AB481" s="60"/>
      <c r="AC481" s="60"/>
      <c r="AD481" s="60"/>
      <c r="AE481" s="60"/>
      <c r="AF481" s="60"/>
      <c r="AG481" s="60"/>
      <c r="AH481" s="60"/>
      <c r="AI481" s="60"/>
      <c r="AJ481" s="60"/>
      <c r="AK481" s="60"/>
      <c r="AL481" s="60"/>
      <c r="AM481" s="60"/>
      <c r="AN481" s="60"/>
      <c r="AO481" s="60"/>
      <c r="AP481" s="60"/>
      <c r="AQ481" s="60"/>
    </row>
    <row r="482" s="96" customFormat="1" spans="1:43">
      <c r="A482" s="452" t="s">
        <v>1367</v>
      </c>
      <c r="B482" s="452">
        <v>558</v>
      </c>
      <c r="C482" s="452">
        <v>5</v>
      </c>
      <c r="D482" s="675">
        <v>0</v>
      </c>
      <c r="E482" s="452">
        <v>0</v>
      </c>
      <c r="F482" s="452">
        <v>2</v>
      </c>
      <c r="G482" s="675">
        <v>2888</v>
      </c>
      <c r="H482" s="675">
        <v>5000</v>
      </c>
      <c r="I482" s="675">
        <v>1</v>
      </c>
      <c r="J482" s="452"/>
      <c r="K482" s="452"/>
      <c r="L482" s="452"/>
      <c r="M482" s="452"/>
      <c r="N482" s="452"/>
      <c r="O482" s="675">
        <v>57</v>
      </c>
      <c r="P482" s="675" t="s">
        <v>1157</v>
      </c>
      <c r="Q482" s="675"/>
      <c r="R482" s="452"/>
      <c r="S482" s="452">
        <v>1</v>
      </c>
      <c r="T482" s="452"/>
      <c r="U482" s="578"/>
      <c r="V482" s="60"/>
      <c r="W482" s="60"/>
      <c r="X482" s="60"/>
      <c r="Y482" s="60"/>
      <c r="Z482" s="60"/>
      <c r="AA482" s="60"/>
      <c r="AB482" s="60"/>
      <c r="AC482" s="60"/>
      <c r="AD482" s="60"/>
      <c r="AE482" s="60"/>
      <c r="AF482" s="60"/>
      <c r="AG482" s="60"/>
      <c r="AH482" s="60"/>
      <c r="AI482" s="60"/>
      <c r="AJ482" s="60"/>
      <c r="AK482" s="60"/>
      <c r="AL482" s="60"/>
      <c r="AM482" s="60"/>
      <c r="AN482" s="60"/>
      <c r="AO482" s="60"/>
      <c r="AP482" s="60"/>
      <c r="AQ482" s="60"/>
    </row>
    <row r="483" s="96" customFormat="1" spans="1:43">
      <c r="A483" s="452" t="s">
        <v>1367</v>
      </c>
      <c r="B483" s="452">
        <v>558</v>
      </c>
      <c r="C483" s="452">
        <v>6</v>
      </c>
      <c r="D483" s="675">
        <v>0</v>
      </c>
      <c r="E483" s="452">
        <v>0</v>
      </c>
      <c r="F483" s="452">
        <v>2</v>
      </c>
      <c r="G483" s="675">
        <v>8888</v>
      </c>
      <c r="H483" s="675">
        <v>15000</v>
      </c>
      <c r="I483" s="675">
        <v>3</v>
      </c>
      <c r="J483" s="452"/>
      <c r="K483" s="452"/>
      <c r="L483" s="452"/>
      <c r="M483" s="452"/>
      <c r="N483" s="452"/>
      <c r="O483" s="675">
        <v>59</v>
      </c>
      <c r="P483" s="675" t="s">
        <v>1179</v>
      </c>
      <c r="Q483" s="675"/>
      <c r="R483" s="452"/>
      <c r="S483" s="452">
        <v>1</v>
      </c>
      <c r="T483" s="452"/>
      <c r="U483" s="578"/>
      <c r="V483" s="60"/>
      <c r="W483" s="60"/>
      <c r="X483" s="60"/>
      <c r="Y483" s="60"/>
      <c r="Z483" s="60"/>
      <c r="AA483" s="60"/>
      <c r="AB483" s="60"/>
      <c r="AC483" s="60"/>
      <c r="AD483" s="60"/>
      <c r="AE483" s="60"/>
      <c r="AF483" s="60"/>
      <c r="AG483" s="60"/>
      <c r="AH483" s="60"/>
      <c r="AI483" s="60"/>
      <c r="AJ483" s="60"/>
      <c r="AK483" s="60"/>
      <c r="AL483" s="60"/>
      <c r="AM483" s="60"/>
      <c r="AN483" s="60"/>
      <c r="AO483" s="60"/>
      <c r="AP483" s="60"/>
      <c r="AQ483" s="60"/>
    </row>
    <row r="484" s="96" customFormat="1" spans="1:43">
      <c r="A484" s="452" t="s">
        <v>1368</v>
      </c>
      <c r="B484" s="452">
        <v>559</v>
      </c>
      <c r="C484" s="452">
        <v>1</v>
      </c>
      <c r="D484" s="675">
        <v>0</v>
      </c>
      <c r="E484" s="452">
        <v>0</v>
      </c>
      <c r="F484" s="452">
        <v>2</v>
      </c>
      <c r="G484" s="675">
        <v>1288</v>
      </c>
      <c r="H484" s="675">
        <v>2000</v>
      </c>
      <c r="I484" s="675">
        <v>1</v>
      </c>
      <c r="J484" s="452"/>
      <c r="K484" s="452"/>
      <c r="L484" s="452"/>
      <c r="M484" s="452"/>
      <c r="N484" s="452"/>
      <c r="O484" s="675">
        <v>64</v>
      </c>
      <c r="P484" s="675" t="s">
        <v>1164</v>
      </c>
      <c r="Q484" s="675"/>
      <c r="R484" s="452"/>
      <c r="S484" s="452">
        <v>1</v>
      </c>
      <c r="T484" s="452"/>
      <c r="U484" s="578"/>
      <c r="V484" s="60"/>
      <c r="W484" s="60"/>
      <c r="X484" s="60"/>
      <c r="Y484" s="60"/>
      <c r="Z484" s="60"/>
      <c r="AA484" s="60"/>
      <c r="AB484" s="60"/>
      <c r="AC484" s="60"/>
      <c r="AD484" s="60"/>
      <c r="AE484" s="60"/>
      <c r="AF484" s="60"/>
      <c r="AG484" s="60"/>
      <c r="AH484" s="60"/>
      <c r="AI484" s="60"/>
      <c r="AJ484" s="60"/>
      <c r="AK484" s="60"/>
      <c r="AL484" s="60"/>
      <c r="AM484" s="60"/>
      <c r="AN484" s="60"/>
      <c r="AO484" s="60"/>
      <c r="AP484" s="60"/>
      <c r="AQ484" s="60"/>
    </row>
    <row r="485" s="96" customFormat="1" spans="1:43">
      <c r="A485" s="452" t="s">
        <v>1368</v>
      </c>
      <c r="B485" s="452">
        <v>559</v>
      </c>
      <c r="C485" s="452">
        <v>2</v>
      </c>
      <c r="D485" s="675">
        <v>3</v>
      </c>
      <c r="E485" s="452">
        <v>0</v>
      </c>
      <c r="F485" s="452">
        <v>2</v>
      </c>
      <c r="G485" s="675">
        <v>1588</v>
      </c>
      <c r="H485" s="675">
        <v>5000</v>
      </c>
      <c r="I485" s="675">
        <v>1</v>
      </c>
      <c r="J485" s="452"/>
      <c r="K485" s="452"/>
      <c r="L485" s="452"/>
      <c r="M485" s="452"/>
      <c r="N485" s="452"/>
      <c r="O485" s="675">
        <v>31</v>
      </c>
      <c r="P485" s="675" t="s">
        <v>1165</v>
      </c>
      <c r="Q485" s="675"/>
      <c r="R485" s="452"/>
      <c r="S485" s="452">
        <v>1</v>
      </c>
      <c r="T485" s="452"/>
      <c r="U485" s="578"/>
      <c r="V485" s="60"/>
      <c r="W485" s="60"/>
      <c r="X485" s="60"/>
      <c r="Y485" s="60"/>
      <c r="Z485" s="60"/>
      <c r="AA485" s="60"/>
      <c r="AB485" s="60"/>
      <c r="AC485" s="60"/>
      <c r="AD485" s="60"/>
      <c r="AE485" s="60"/>
      <c r="AF485" s="60"/>
      <c r="AG485" s="60"/>
      <c r="AH485" s="60"/>
      <c r="AI485" s="60"/>
      <c r="AJ485" s="60"/>
      <c r="AK485" s="60"/>
      <c r="AL485" s="60"/>
      <c r="AM485" s="60"/>
      <c r="AN485" s="60"/>
      <c r="AO485" s="60"/>
      <c r="AP485" s="60"/>
      <c r="AQ485" s="60"/>
    </row>
    <row r="486" s="96" customFormat="1" spans="1:21">
      <c r="A486" s="452" t="s">
        <v>1368</v>
      </c>
      <c r="B486" s="452">
        <v>559</v>
      </c>
      <c r="C486" s="452">
        <v>3</v>
      </c>
      <c r="D486" s="675">
        <v>3</v>
      </c>
      <c r="E486" s="452">
        <v>0</v>
      </c>
      <c r="F486" s="452">
        <v>2</v>
      </c>
      <c r="G486" s="675">
        <v>2888</v>
      </c>
      <c r="H486" s="675">
        <v>8000</v>
      </c>
      <c r="I486" s="675">
        <v>1</v>
      </c>
      <c r="J486" s="450"/>
      <c r="K486" s="450"/>
      <c r="L486" s="450"/>
      <c r="M486" s="450"/>
      <c r="N486" s="450"/>
      <c r="O486" s="675">
        <v>36</v>
      </c>
      <c r="P486" s="675" t="s">
        <v>1236</v>
      </c>
      <c r="Q486" s="675"/>
      <c r="R486" s="450"/>
      <c r="S486" s="452">
        <v>1</v>
      </c>
      <c r="T486" s="450"/>
      <c r="U486" s="562"/>
    </row>
    <row r="487" s="96" customFormat="1" spans="1:21">
      <c r="A487" s="452" t="s">
        <v>1368</v>
      </c>
      <c r="B487" s="452">
        <v>559</v>
      </c>
      <c r="C487" s="452">
        <v>4</v>
      </c>
      <c r="D487" s="675">
        <v>3</v>
      </c>
      <c r="E487" s="452">
        <v>0</v>
      </c>
      <c r="F487" s="452">
        <v>2</v>
      </c>
      <c r="G487" s="675">
        <v>6888</v>
      </c>
      <c r="H487" s="675">
        <v>18000</v>
      </c>
      <c r="I487" s="675">
        <v>1</v>
      </c>
      <c r="J487" s="450"/>
      <c r="K487" s="450"/>
      <c r="L487" s="450"/>
      <c r="M487" s="450"/>
      <c r="N487" s="450"/>
      <c r="O487" s="675">
        <v>38</v>
      </c>
      <c r="P487" s="675" t="s">
        <v>1341</v>
      </c>
      <c r="Q487" s="675"/>
      <c r="R487" s="450"/>
      <c r="S487" s="452">
        <v>1</v>
      </c>
      <c r="T487" s="450"/>
      <c r="U487" s="562"/>
    </row>
    <row r="488" s="96" customFormat="1" spans="1:21">
      <c r="A488" s="452" t="s">
        <v>1368</v>
      </c>
      <c r="B488" s="452">
        <v>559</v>
      </c>
      <c r="C488" s="452">
        <v>5</v>
      </c>
      <c r="D488" s="675">
        <v>0</v>
      </c>
      <c r="E488" s="452">
        <v>0</v>
      </c>
      <c r="F488" s="452">
        <v>2</v>
      </c>
      <c r="G488" s="675">
        <v>2888</v>
      </c>
      <c r="H488" s="675">
        <v>5000</v>
      </c>
      <c r="I488" s="675">
        <v>1</v>
      </c>
      <c r="J488" s="450"/>
      <c r="K488" s="450"/>
      <c r="L488" s="450"/>
      <c r="M488" s="450"/>
      <c r="N488" s="450"/>
      <c r="O488" s="675">
        <v>57</v>
      </c>
      <c r="P488" s="675" t="s">
        <v>1165</v>
      </c>
      <c r="Q488" s="675"/>
      <c r="R488" s="450"/>
      <c r="S488" s="452">
        <v>1</v>
      </c>
      <c r="T488" s="450"/>
      <c r="U488" s="562"/>
    </row>
    <row r="489" s="96" customFormat="1" spans="1:21">
      <c r="A489" s="452" t="s">
        <v>1368</v>
      </c>
      <c r="B489" s="452">
        <v>559</v>
      </c>
      <c r="C489" s="452">
        <v>6</v>
      </c>
      <c r="D489" s="675">
        <v>0</v>
      </c>
      <c r="E489" s="452">
        <v>0</v>
      </c>
      <c r="F489" s="452">
        <v>2</v>
      </c>
      <c r="G489" s="675">
        <v>8888</v>
      </c>
      <c r="H489" s="675">
        <v>14998</v>
      </c>
      <c r="I489" s="675">
        <v>3</v>
      </c>
      <c r="J489" s="450"/>
      <c r="K489" s="450"/>
      <c r="L489" s="450"/>
      <c r="M489" s="450"/>
      <c r="N489" s="450"/>
      <c r="O489" s="675">
        <v>59</v>
      </c>
      <c r="P489" s="675" t="s">
        <v>1166</v>
      </c>
      <c r="Q489" s="675"/>
      <c r="R489" s="450"/>
      <c r="S489" s="452">
        <v>1</v>
      </c>
      <c r="T489" s="450"/>
      <c r="U489" s="562"/>
    </row>
    <row r="490" s="96" customFormat="1" spans="1:21">
      <c r="A490" s="452" t="s">
        <v>1369</v>
      </c>
      <c r="B490" s="452">
        <v>560</v>
      </c>
      <c r="C490" s="452">
        <v>1</v>
      </c>
      <c r="D490" s="675">
        <v>0</v>
      </c>
      <c r="E490" s="452">
        <v>0</v>
      </c>
      <c r="F490" s="452">
        <v>2</v>
      </c>
      <c r="G490" s="675">
        <v>888</v>
      </c>
      <c r="H490" s="675">
        <v>1500</v>
      </c>
      <c r="I490" s="675">
        <v>1</v>
      </c>
      <c r="J490" s="450"/>
      <c r="K490" s="450"/>
      <c r="L490" s="450"/>
      <c r="M490" s="450"/>
      <c r="N490" s="450"/>
      <c r="O490" s="675">
        <v>59</v>
      </c>
      <c r="P490" s="675" t="s">
        <v>1175</v>
      </c>
      <c r="Q490" s="675"/>
      <c r="R490" s="450"/>
      <c r="S490" s="452">
        <v>1</v>
      </c>
      <c r="T490" s="450"/>
      <c r="U490" s="562"/>
    </row>
    <row r="491" s="96" customFormat="1" spans="1:21">
      <c r="A491" s="452" t="s">
        <v>1369</v>
      </c>
      <c r="B491" s="452">
        <v>560</v>
      </c>
      <c r="C491" s="452">
        <v>2</v>
      </c>
      <c r="D491" s="675">
        <v>3</v>
      </c>
      <c r="E491" s="452">
        <v>0</v>
      </c>
      <c r="F491" s="452">
        <v>2</v>
      </c>
      <c r="G491" s="675">
        <v>1588</v>
      </c>
      <c r="H491" s="675">
        <v>5000</v>
      </c>
      <c r="I491" s="675">
        <v>1</v>
      </c>
      <c r="J491" s="450"/>
      <c r="K491" s="450"/>
      <c r="L491" s="450"/>
      <c r="M491" s="450"/>
      <c r="N491" s="450"/>
      <c r="O491" s="675">
        <v>31</v>
      </c>
      <c r="P491" s="675" t="s">
        <v>1176</v>
      </c>
      <c r="Q491" s="675"/>
      <c r="R491" s="450"/>
      <c r="S491" s="452">
        <v>1</v>
      </c>
      <c r="T491" s="450"/>
      <c r="U491" s="562"/>
    </row>
    <row r="492" s="96" customFormat="1" spans="1:21">
      <c r="A492" s="452" t="s">
        <v>1369</v>
      </c>
      <c r="B492" s="452">
        <v>560</v>
      </c>
      <c r="C492" s="452">
        <v>3</v>
      </c>
      <c r="D492" s="675">
        <v>3</v>
      </c>
      <c r="E492" s="452">
        <v>0</v>
      </c>
      <c r="F492" s="452">
        <v>2</v>
      </c>
      <c r="G492" s="675">
        <v>2888</v>
      </c>
      <c r="H492" s="675">
        <v>8750</v>
      </c>
      <c r="I492" s="675">
        <v>1</v>
      </c>
      <c r="J492" s="450"/>
      <c r="K492" s="450"/>
      <c r="L492" s="450"/>
      <c r="M492" s="450"/>
      <c r="N492" s="450"/>
      <c r="O492" s="675">
        <v>33</v>
      </c>
      <c r="P492" s="675" t="s">
        <v>1229</v>
      </c>
      <c r="Q492" s="675"/>
      <c r="R492" s="450"/>
      <c r="S492" s="452">
        <v>1</v>
      </c>
      <c r="T492" s="450"/>
      <c r="U492" s="562"/>
    </row>
    <row r="493" s="96" customFormat="1" spans="1:21">
      <c r="A493" s="452" t="s">
        <v>1369</v>
      </c>
      <c r="B493" s="452">
        <v>560</v>
      </c>
      <c r="C493" s="452">
        <v>4</v>
      </c>
      <c r="D493" s="675">
        <v>3</v>
      </c>
      <c r="E493" s="452">
        <v>0</v>
      </c>
      <c r="F493" s="452">
        <v>2</v>
      </c>
      <c r="G493" s="675">
        <v>6888</v>
      </c>
      <c r="H493" s="675">
        <v>20000</v>
      </c>
      <c r="I493" s="675">
        <v>1</v>
      </c>
      <c r="J493" s="450"/>
      <c r="K493" s="450"/>
      <c r="L493" s="450"/>
      <c r="M493" s="450"/>
      <c r="N493" s="450"/>
      <c r="O493" s="675">
        <v>34</v>
      </c>
      <c r="P493" s="675" t="s">
        <v>1338</v>
      </c>
      <c r="Q493" s="675"/>
      <c r="R493" s="450"/>
      <c r="S493" s="452">
        <v>1</v>
      </c>
      <c r="T493" s="450"/>
      <c r="U493" s="562"/>
    </row>
    <row r="494" s="96" customFormat="1" spans="1:21">
      <c r="A494" s="452" t="s">
        <v>1369</v>
      </c>
      <c r="B494" s="452">
        <v>560</v>
      </c>
      <c r="C494" s="452">
        <v>5</v>
      </c>
      <c r="D494" s="675">
        <v>0</v>
      </c>
      <c r="E494" s="452">
        <v>0</v>
      </c>
      <c r="F494" s="452">
        <v>2</v>
      </c>
      <c r="G494" s="675">
        <v>2888</v>
      </c>
      <c r="H494" s="675">
        <v>5000</v>
      </c>
      <c r="I494" s="675">
        <v>1</v>
      </c>
      <c r="J494" s="450"/>
      <c r="K494" s="450"/>
      <c r="L494" s="450"/>
      <c r="M494" s="450"/>
      <c r="N494" s="450"/>
      <c r="O494" s="675">
        <v>57</v>
      </c>
      <c r="P494" s="675" t="s">
        <v>1176</v>
      </c>
      <c r="Q494" s="675"/>
      <c r="R494" s="450"/>
      <c r="S494" s="452">
        <v>1</v>
      </c>
      <c r="T494" s="450"/>
      <c r="U494" s="562"/>
    </row>
    <row r="495" s="96" customFormat="1" spans="1:21">
      <c r="A495" s="452" t="s">
        <v>1369</v>
      </c>
      <c r="B495" s="452">
        <v>560</v>
      </c>
      <c r="C495" s="452">
        <v>6</v>
      </c>
      <c r="D495" s="675">
        <v>0</v>
      </c>
      <c r="E495" s="452">
        <v>0</v>
      </c>
      <c r="F495" s="452">
        <v>2</v>
      </c>
      <c r="G495" s="675">
        <v>8888</v>
      </c>
      <c r="H495" s="675">
        <v>15000</v>
      </c>
      <c r="I495" s="675">
        <v>1</v>
      </c>
      <c r="J495" s="450"/>
      <c r="K495" s="450"/>
      <c r="L495" s="450"/>
      <c r="M495" s="450"/>
      <c r="N495" s="450"/>
      <c r="O495" s="675">
        <v>59</v>
      </c>
      <c r="P495" s="675" t="s">
        <v>1177</v>
      </c>
      <c r="Q495" s="675"/>
      <c r="R495" s="450"/>
      <c r="S495" s="452">
        <v>1</v>
      </c>
      <c r="T495" s="450"/>
      <c r="U495" s="562"/>
    </row>
    <row r="496" s="96" customFormat="1" spans="1:21">
      <c r="A496" s="452" t="s">
        <v>1370</v>
      </c>
      <c r="B496" s="452">
        <v>561</v>
      </c>
      <c r="C496" s="452">
        <v>1</v>
      </c>
      <c r="D496" s="675">
        <v>0</v>
      </c>
      <c r="E496" s="452">
        <v>0</v>
      </c>
      <c r="F496" s="452">
        <v>2</v>
      </c>
      <c r="G496" s="675">
        <v>1288</v>
      </c>
      <c r="H496" s="675">
        <v>2000</v>
      </c>
      <c r="I496" s="675">
        <v>1</v>
      </c>
      <c r="J496" s="450"/>
      <c r="K496" s="450"/>
      <c r="L496" s="450"/>
      <c r="M496" s="450"/>
      <c r="N496" s="450"/>
      <c r="O496" s="675">
        <v>64</v>
      </c>
      <c r="P496" s="675" t="s">
        <v>1371</v>
      </c>
      <c r="Q496" s="675"/>
      <c r="R496" s="450"/>
      <c r="S496" s="452">
        <v>1</v>
      </c>
      <c r="T496" s="450"/>
      <c r="U496" s="562"/>
    </row>
    <row r="497" s="96" customFormat="1" spans="1:21">
      <c r="A497" s="452" t="s">
        <v>1370</v>
      </c>
      <c r="B497" s="452">
        <v>561</v>
      </c>
      <c r="C497" s="452">
        <v>2</v>
      </c>
      <c r="D497" s="675">
        <v>3</v>
      </c>
      <c r="E497" s="452">
        <v>0</v>
      </c>
      <c r="F497" s="452">
        <v>2</v>
      </c>
      <c r="G497" s="675">
        <v>1588</v>
      </c>
      <c r="H497" s="675">
        <v>4800</v>
      </c>
      <c r="I497" s="675">
        <v>1</v>
      </c>
      <c r="J497" s="450"/>
      <c r="K497" s="450"/>
      <c r="L497" s="450"/>
      <c r="M497" s="450"/>
      <c r="N497" s="450"/>
      <c r="O497" s="675">
        <v>33</v>
      </c>
      <c r="P497" s="675" t="s">
        <v>1327</v>
      </c>
      <c r="Q497" s="675"/>
      <c r="R497" s="450"/>
      <c r="S497" s="452">
        <v>1</v>
      </c>
      <c r="T497" s="450"/>
      <c r="U497" s="562"/>
    </row>
    <row r="498" s="96" customFormat="1" spans="1:21">
      <c r="A498" s="452" t="s">
        <v>1370</v>
      </c>
      <c r="B498" s="452">
        <v>561</v>
      </c>
      <c r="C498" s="452">
        <v>3</v>
      </c>
      <c r="D498" s="675">
        <v>3</v>
      </c>
      <c r="E498" s="452">
        <v>0</v>
      </c>
      <c r="F498" s="452">
        <v>2</v>
      </c>
      <c r="G498" s="675">
        <v>2888</v>
      </c>
      <c r="H498" s="675">
        <v>8000</v>
      </c>
      <c r="I498" s="675">
        <v>1</v>
      </c>
      <c r="J498" s="450"/>
      <c r="K498" s="450"/>
      <c r="L498" s="450"/>
      <c r="M498" s="450"/>
      <c r="N498" s="450"/>
      <c r="O498" s="675">
        <v>36</v>
      </c>
      <c r="P498" s="675" t="s">
        <v>1372</v>
      </c>
      <c r="Q498" s="675"/>
      <c r="R498" s="450"/>
      <c r="S498" s="452">
        <v>1</v>
      </c>
      <c r="T498" s="450"/>
      <c r="U498" s="562"/>
    </row>
    <row r="499" s="96" customFormat="1" spans="1:21">
      <c r="A499" s="452" t="s">
        <v>1370</v>
      </c>
      <c r="B499" s="452">
        <v>561</v>
      </c>
      <c r="C499" s="452">
        <v>4</v>
      </c>
      <c r="D499" s="675">
        <v>3</v>
      </c>
      <c r="E499" s="452">
        <v>0</v>
      </c>
      <c r="F499" s="452">
        <v>2</v>
      </c>
      <c r="G499" s="675">
        <v>6888</v>
      </c>
      <c r="H499" s="675">
        <v>17600</v>
      </c>
      <c r="I499" s="675">
        <v>1</v>
      </c>
      <c r="J499" s="450"/>
      <c r="K499" s="450"/>
      <c r="L499" s="450"/>
      <c r="M499" s="450"/>
      <c r="N499" s="450"/>
      <c r="O499" s="675">
        <v>39</v>
      </c>
      <c r="P499" s="675" t="s">
        <v>1373</v>
      </c>
      <c r="Q499" s="675"/>
      <c r="R499" s="450"/>
      <c r="S499" s="452">
        <v>1</v>
      </c>
      <c r="T499" s="450"/>
      <c r="U499" s="562"/>
    </row>
    <row r="500" s="96" customFormat="1" spans="1:21">
      <c r="A500" s="452" t="s">
        <v>1370</v>
      </c>
      <c r="B500" s="452">
        <v>561</v>
      </c>
      <c r="C500" s="452">
        <v>5</v>
      </c>
      <c r="D500" s="675">
        <v>0</v>
      </c>
      <c r="E500" s="452">
        <v>0</v>
      </c>
      <c r="F500" s="452">
        <v>2</v>
      </c>
      <c r="G500" s="675">
        <v>2888</v>
      </c>
      <c r="H500" s="675">
        <v>4800</v>
      </c>
      <c r="I500" s="675">
        <v>1</v>
      </c>
      <c r="J500" s="450"/>
      <c r="K500" s="450"/>
      <c r="L500" s="450"/>
      <c r="M500" s="450"/>
      <c r="N500" s="450"/>
      <c r="O500" s="675">
        <v>60</v>
      </c>
      <c r="P500" s="675" t="s">
        <v>1327</v>
      </c>
      <c r="Q500" s="675"/>
      <c r="R500" s="450"/>
      <c r="S500" s="452">
        <v>1</v>
      </c>
      <c r="T500" s="450"/>
      <c r="U500" s="562"/>
    </row>
    <row r="501" s="97" customFormat="1" ht="17.25" spans="1:21">
      <c r="A501" s="373" t="s">
        <v>1370</v>
      </c>
      <c r="B501" s="373">
        <v>561</v>
      </c>
      <c r="C501" s="373">
        <v>6</v>
      </c>
      <c r="D501" s="680">
        <v>0</v>
      </c>
      <c r="E501" s="373">
        <v>0</v>
      </c>
      <c r="F501" s="373">
        <v>2</v>
      </c>
      <c r="G501" s="680">
        <v>8888</v>
      </c>
      <c r="H501" s="680">
        <v>14400</v>
      </c>
      <c r="I501" s="680">
        <v>3</v>
      </c>
      <c r="J501" s="512"/>
      <c r="K501" s="512"/>
      <c r="L501" s="512"/>
      <c r="M501" s="512"/>
      <c r="N501" s="512"/>
      <c r="O501" s="680">
        <v>61</v>
      </c>
      <c r="P501" s="680" t="s">
        <v>1374</v>
      </c>
      <c r="Q501" s="680"/>
      <c r="R501" s="512"/>
      <c r="S501" s="373">
        <v>1</v>
      </c>
      <c r="T501" s="512"/>
      <c r="U501" s="579"/>
    </row>
    <row r="502" s="96" customFormat="1" ht="17.25" spans="1:43">
      <c r="A502" s="452" t="s">
        <v>500</v>
      </c>
      <c r="B502" s="452">
        <v>567</v>
      </c>
      <c r="C502" s="452">
        <v>1</v>
      </c>
      <c r="D502" s="675">
        <v>0</v>
      </c>
      <c r="E502" s="452">
        <v>0</v>
      </c>
      <c r="F502" s="452">
        <v>2</v>
      </c>
      <c r="G502" s="676">
        <v>300</v>
      </c>
      <c r="H502" s="676">
        <f>G502/0.2</f>
        <v>1500</v>
      </c>
      <c r="I502" s="452">
        <v>1</v>
      </c>
      <c r="J502" s="452"/>
      <c r="K502" s="452"/>
      <c r="L502" s="452"/>
      <c r="M502" s="452"/>
      <c r="N502" s="452"/>
      <c r="O502" s="452">
        <v>15</v>
      </c>
      <c r="P502" s="455" t="s">
        <v>1348</v>
      </c>
      <c r="Q502" s="455"/>
      <c r="R502" s="452"/>
      <c r="S502" s="452">
        <v>3</v>
      </c>
      <c r="T502" s="452"/>
      <c r="U502" s="578"/>
      <c r="V502" s="60"/>
      <c r="W502" s="60"/>
      <c r="X502" s="60"/>
      <c r="Y502" s="60"/>
      <c r="Z502" s="60"/>
      <c r="AA502" s="60"/>
      <c r="AB502" s="60"/>
      <c r="AC502" s="60"/>
      <c r="AD502" s="60"/>
      <c r="AE502" s="60"/>
      <c r="AF502" s="60"/>
      <c r="AG502" s="60"/>
      <c r="AH502" s="60"/>
      <c r="AI502" s="60"/>
      <c r="AJ502" s="60"/>
      <c r="AK502" s="60"/>
      <c r="AL502" s="60"/>
      <c r="AM502" s="60"/>
      <c r="AN502" s="60"/>
      <c r="AO502" s="60"/>
      <c r="AP502" s="60"/>
      <c r="AQ502" s="60"/>
    </row>
    <row r="503" s="96" customFormat="1" spans="1:43">
      <c r="A503" s="452" t="s">
        <v>500</v>
      </c>
      <c r="B503" s="452">
        <v>567</v>
      </c>
      <c r="C503" s="452">
        <v>2</v>
      </c>
      <c r="D503" s="675">
        <v>1</v>
      </c>
      <c r="E503" s="452">
        <v>0</v>
      </c>
      <c r="F503" s="452">
        <v>2</v>
      </c>
      <c r="G503" s="676">
        <v>2888</v>
      </c>
      <c r="H503" s="676">
        <f t="shared" ref="H503:H514" si="1">G503/0.2</f>
        <v>14440</v>
      </c>
      <c r="I503" s="452">
        <v>1</v>
      </c>
      <c r="J503" s="452"/>
      <c r="K503" s="452"/>
      <c r="L503" s="452"/>
      <c r="M503" s="452"/>
      <c r="N503" s="452"/>
      <c r="O503" s="452">
        <v>20</v>
      </c>
      <c r="P503" s="455" t="s">
        <v>1349</v>
      </c>
      <c r="Q503" s="455"/>
      <c r="R503" s="452"/>
      <c r="S503" s="452">
        <v>3</v>
      </c>
      <c r="T503" s="452"/>
      <c r="U503" s="578"/>
      <c r="V503" s="60"/>
      <c r="W503" s="60"/>
      <c r="X503" s="60"/>
      <c r="Y503" s="60"/>
      <c r="Z503" s="60"/>
      <c r="AA503" s="60"/>
      <c r="AB503" s="60"/>
      <c r="AC503" s="60"/>
      <c r="AD503" s="60"/>
      <c r="AE503" s="60"/>
      <c r="AF503" s="60"/>
      <c r="AG503" s="60"/>
      <c r="AH503" s="60"/>
      <c r="AI503" s="60"/>
      <c r="AJ503" s="60"/>
      <c r="AK503" s="60"/>
      <c r="AL503" s="60"/>
      <c r="AM503" s="60"/>
      <c r="AN503" s="60"/>
      <c r="AO503" s="60"/>
      <c r="AP503" s="60"/>
      <c r="AQ503" s="60"/>
    </row>
    <row r="504" s="96" customFormat="1" spans="1:43">
      <c r="A504" s="452" t="s">
        <v>500</v>
      </c>
      <c r="B504" s="452">
        <v>567</v>
      </c>
      <c r="C504" s="452">
        <v>3</v>
      </c>
      <c r="D504" s="675">
        <v>2</v>
      </c>
      <c r="E504" s="452">
        <v>0</v>
      </c>
      <c r="F504" s="452">
        <v>2</v>
      </c>
      <c r="G504" s="676">
        <v>5888</v>
      </c>
      <c r="H504" s="676">
        <f t="shared" si="1"/>
        <v>29440</v>
      </c>
      <c r="I504" s="452">
        <v>1</v>
      </c>
      <c r="J504" s="452"/>
      <c r="K504" s="452"/>
      <c r="L504" s="452"/>
      <c r="M504" s="452"/>
      <c r="N504" s="452"/>
      <c r="O504" s="452">
        <v>20</v>
      </c>
      <c r="P504" s="455" t="s">
        <v>1350</v>
      </c>
      <c r="Q504" s="455"/>
      <c r="R504" s="452"/>
      <c r="S504" s="452">
        <v>3</v>
      </c>
      <c r="T504" s="452"/>
      <c r="U504" s="578"/>
      <c r="V504" s="60"/>
      <c r="W504" s="60"/>
      <c r="X504" s="60"/>
      <c r="Y504" s="60"/>
      <c r="Z504" s="60"/>
      <c r="AA504" s="60"/>
      <c r="AB504" s="60"/>
      <c r="AC504" s="60"/>
      <c r="AD504" s="60"/>
      <c r="AE504" s="60"/>
      <c r="AF504" s="60"/>
      <c r="AG504" s="60"/>
      <c r="AH504" s="60"/>
      <c r="AI504" s="60"/>
      <c r="AJ504" s="60"/>
      <c r="AK504" s="60"/>
      <c r="AL504" s="60"/>
      <c r="AM504" s="60"/>
      <c r="AN504" s="60"/>
      <c r="AO504" s="60"/>
      <c r="AP504" s="60"/>
      <c r="AQ504" s="60"/>
    </row>
    <row r="505" s="96" customFormat="1" spans="1:43">
      <c r="A505" s="452" t="s">
        <v>500</v>
      </c>
      <c r="B505" s="452">
        <v>567</v>
      </c>
      <c r="C505" s="452">
        <v>4</v>
      </c>
      <c r="D505" s="675">
        <v>3</v>
      </c>
      <c r="E505" s="452">
        <v>0</v>
      </c>
      <c r="F505" s="452">
        <v>2</v>
      </c>
      <c r="G505" s="676">
        <v>12800</v>
      </c>
      <c r="H505" s="676">
        <f t="shared" si="1"/>
        <v>64000</v>
      </c>
      <c r="I505" s="452">
        <v>1</v>
      </c>
      <c r="J505" s="452"/>
      <c r="K505" s="452"/>
      <c r="L505" s="452"/>
      <c r="M505" s="452"/>
      <c r="N505" s="452"/>
      <c r="O505" s="452">
        <v>20</v>
      </c>
      <c r="P505" s="455" t="s">
        <v>1351</v>
      </c>
      <c r="Q505" s="455"/>
      <c r="R505" s="452"/>
      <c r="S505" s="452">
        <v>3</v>
      </c>
      <c r="T505" s="452"/>
      <c r="U505" s="578"/>
      <c r="V505" s="60"/>
      <c r="W505" s="60"/>
      <c r="X505" s="60"/>
      <c r="Y505" s="60"/>
      <c r="Z505" s="60"/>
      <c r="AA505" s="60"/>
      <c r="AB505" s="60"/>
      <c r="AC505" s="60"/>
      <c r="AD505" s="60"/>
      <c r="AE505" s="60"/>
      <c r="AF505" s="60"/>
      <c r="AG505" s="60"/>
      <c r="AH505" s="60"/>
      <c r="AI505" s="60"/>
      <c r="AJ505" s="60"/>
      <c r="AK505" s="60"/>
      <c r="AL505" s="60"/>
      <c r="AM505" s="60"/>
      <c r="AN505" s="60"/>
      <c r="AO505" s="60"/>
      <c r="AP505" s="60"/>
      <c r="AQ505" s="60"/>
    </row>
    <row r="506" s="96" customFormat="1" spans="1:43">
      <c r="A506" s="452" t="s">
        <v>500</v>
      </c>
      <c r="B506" s="452">
        <v>567</v>
      </c>
      <c r="C506" s="452">
        <v>5</v>
      </c>
      <c r="D506" s="675">
        <v>3</v>
      </c>
      <c r="E506" s="452">
        <v>0</v>
      </c>
      <c r="F506" s="452">
        <v>2</v>
      </c>
      <c r="G506" s="676">
        <v>18800</v>
      </c>
      <c r="H506" s="676">
        <f t="shared" si="1"/>
        <v>94000</v>
      </c>
      <c r="I506" s="452">
        <v>1</v>
      </c>
      <c r="J506" s="452"/>
      <c r="K506" s="452"/>
      <c r="L506" s="452"/>
      <c r="M506" s="452"/>
      <c r="N506" s="452"/>
      <c r="O506" s="452">
        <v>20</v>
      </c>
      <c r="P506" s="455" t="s">
        <v>1352</v>
      </c>
      <c r="Q506" s="455"/>
      <c r="R506" s="452"/>
      <c r="S506" s="452">
        <v>3</v>
      </c>
      <c r="T506" s="452"/>
      <c r="U506" s="578"/>
      <c r="V506" s="60"/>
      <c r="W506" s="60"/>
      <c r="X506" s="60"/>
      <c r="Y506" s="60"/>
      <c r="Z506" s="60"/>
      <c r="AA506" s="60"/>
      <c r="AB506" s="60"/>
      <c r="AC506" s="60"/>
      <c r="AD506" s="60"/>
      <c r="AE506" s="60"/>
      <c r="AF506" s="60"/>
      <c r="AG506" s="60"/>
      <c r="AH506" s="60"/>
      <c r="AI506" s="60"/>
      <c r="AJ506" s="60"/>
      <c r="AK506" s="60"/>
      <c r="AL506" s="60"/>
      <c r="AM506" s="60"/>
      <c r="AN506" s="60"/>
      <c r="AO506" s="60"/>
      <c r="AP506" s="60"/>
      <c r="AQ506" s="60"/>
    </row>
    <row r="507" s="96" customFormat="1" spans="1:43">
      <c r="A507" s="452" t="s">
        <v>500</v>
      </c>
      <c r="B507" s="452">
        <v>567</v>
      </c>
      <c r="C507" s="452">
        <v>6</v>
      </c>
      <c r="D507" s="675">
        <v>4</v>
      </c>
      <c r="E507" s="452">
        <v>0</v>
      </c>
      <c r="F507" s="452">
        <v>2</v>
      </c>
      <c r="G507" s="676">
        <v>12800</v>
      </c>
      <c r="H507" s="676">
        <f t="shared" si="1"/>
        <v>64000</v>
      </c>
      <c r="I507" s="452">
        <v>1</v>
      </c>
      <c r="J507" s="452"/>
      <c r="K507" s="452"/>
      <c r="L507" s="452"/>
      <c r="M507" s="452"/>
      <c r="N507" s="452"/>
      <c r="O507" s="452">
        <v>20</v>
      </c>
      <c r="P507" s="455" t="s">
        <v>1353</v>
      </c>
      <c r="Q507" s="455"/>
      <c r="R507" s="452"/>
      <c r="S507" s="452">
        <v>3</v>
      </c>
      <c r="T507" s="452"/>
      <c r="U507" s="578"/>
      <c r="V507" s="60"/>
      <c r="W507" s="60"/>
      <c r="X507" s="60"/>
      <c r="Y507" s="60"/>
      <c r="Z507" s="60"/>
      <c r="AA507" s="60"/>
      <c r="AB507" s="60"/>
      <c r="AC507" s="60"/>
      <c r="AD507" s="60"/>
      <c r="AE507" s="60"/>
      <c r="AF507" s="60"/>
      <c r="AG507" s="60"/>
      <c r="AH507" s="60"/>
      <c r="AI507" s="60"/>
      <c r="AJ507" s="60"/>
      <c r="AK507" s="60"/>
      <c r="AL507" s="60"/>
      <c r="AM507" s="60"/>
      <c r="AN507" s="60"/>
      <c r="AO507" s="60"/>
      <c r="AP507" s="60"/>
      <c r="AQ507" s="60"/>
    </row>
    <row r="508" s="96" customFormat="1" spans="1:43">
      <c r="A508" s="452" t="s">
        <v>500</v>
      </c>
      <c r="B508" s="452">
        <v>567</v>
      </c>
      <c r="C508" s="452">
        <v>7</v>
      </c>
      <c r="D508" s="675">
        <v>5</v>
      </c>
      <c r="E508" s="452">
        <v>0</v>
      </c>
      <c r="F508" s="452">
        <v>2</v>
      </c>
      <c r="G508" s="676">
        <v>18800</v>
      </c>
      <c r="H508" s="676">
        <f t="shared" si="1"/>
        <v>94000</v>
      </c>
      <c r="I508" s="452">
        <v>1</v>
      </c>
      <c r="J508" s="452"/>
      <c r="K508" s="452"/>
      <c r="L508" s="452"/>
      <c r="M508" s="452"/>
      <c r="N508" s="452"/>
      <c r="O508" s="452">
        <v>20</v>
      </c>
      <c r="P508" s="455" t="s">
        <v>1354</v>
      </c>
      <c r="Q508" s="455"/>
      <c r="R508" s="452"/>
      <c r="S508" s="452">
        <v>3</v>
      </c>
      <c r="T508" s="452"/>
      <c r="U508" s="578"/>
      <c r="V508" s="60"/>
      <c r="W508" s="60"/>
      <c r="X508" s="60"/>
      <c r="Y508" s="60"/>
      <c r="Z508" s="60"/>
      <c r="AA508" s="60"/>
      <c r="AB508" s="60"/>
      <c r="AC508" s="60"/>
      <c r="AD508" s="60"/>
      <c r="AE508" s="60"/>
      <c r="AF508" s="60"/>
      <c r="AG508" s="60"/>
      <c r="AH508" s="60"/>
      <c r="AI508" s="60"/>
      <c r="AJ508" s="60"/>
      <c r="AK508" s="60"/>
      <c r="AL508" s="60"/>
      <c r="AM508" s="60"/>
      <c r="AN508" s="60"/>
      <c r="AO508" s="60"/>
      <c r="AP508" s="60"/>
      <c r="AQ508" s="60"/>
    </row>
    <row r="509" s="96" customFormat="1" spans="1:43">
      <c r="A509" s="452" t="s">
        <v>500</v>
      </c>
      <c r="B509" s="452">
        <v>567</v>
      </c>
      <c r="C509" s="452">
        <v>8</v>
      </c>
      <c r="D509" s="675">
        <v>6</v>
      </c>
      <c r="E509" s="452">
        <v>0</v>
      </c>
      <c r="F509" s="452">
        <v>2</v>
      </c>
      <c r="G509" s="676">
        <v>18800</v>
      </c>
      <c r="H509" s="676">
        <f t="shared" si="1"/>
        <v>94000</v>
      </c>
      <c r="I509" s="452">
        <v>1</v>
      </c>
      <c r="J509" s="452"/>
      <c r="K509" s="452"/>
      <c r="L509" s="452"/>
      <c r="M509" s="452"/>
      <c r="N509" s="452"/>
      <c r="O509" s="452">
        <v>20</v>
      </c>
      <c r="P509" s="455" t="s">
        <v>1355</v>
      </c>
      <c r="Q509" s="455"/>
      <c r="R509" s="452"/>
      <c r="S509" s="452">
        <v>3</v>
      </c>
      <c r="T509" s="452"/>
      <c r="U509" s="578"/>
      <c r="V509" s="60"/>
      <c r="W509" s="60"/>
      <c r="X509" s="60"/>
      <c r="Y509" s="60"/>
      <c r="Z509" s="60"/>
      <c r="AA509" s="60"/>
      <c r="AB509" s="60"/>
      <c r="AC509" s="60"/>
      <c r="AD509" s="60"/>
      <c r="AE509" s="60"/>
      <c r="AF509" s="60"/>
      <c r="AG509" s="60"/>
      <c r="AH509" s="60"/>
      <c r="AI509" s="60"/>
      <c r="AJ509" s="60"/>
      <c r="AK509" s="60"/>
      <c r="AL509" s="60"/>
      <c r="AM509" s="60"/>
      <c r="AN509" s="60"/>
      <c r="AO509" s="60"/>
      <c r="AP509" s="60"/>
      <c r="AQ509" s="60"/>
    </row>
    <row r="510" s="96" customFormat="1" spans="1:43">
      <c r="A510" s="452" t="s">
        <v>500</v>
      </c>
      <c r="B510" s="452">
        <v>567</v>
      </c>
      <c r="C510" s="452">
        <v>9</v>
      </c>
      <c r="D510" s="675">
        <v>7</v>
      </c>
      <c r="E510" s="452">
        <v>0</v>
      </c>
      <c r="F510" s="452">
        <v>2</v>
      </c>
      <c r="G510" s="676">
        <v>28800</v>
      </c>
      <c r="H510" s="676">
        <f t="shared" si="1"/>
        <v>144000</v>
      </c>
      <c r="I510" s="452">
        <v>1</v>
      </c>
      <c r="J510" s="452"/>
      <c r="K510" s="452"/>
      <c r="L510" s="452"/>
      <c r="M510" s="452"/>
      <c r="N510" s="452"/>
      <c r="O510" s="452">
        <v>20</v>
      </c>
      <c r="P510" s="455" t="s">
        <v>1356</v>
      </c>
      <c r="Q510" s="455"/>
      <c r="R510" s="452"/>
      <c r="S510" s="452">
        <v>3</v>
      </c>
      <c r="T510" s="452"/>
      <c r="U510" s="578"/>
      <c r="V510" s="60"/>
      <c r="W510" s="60"/>
      <c r="X510" s="60"/>
      <c r="Y510" s="60"/>
      <c r="Z510" s="60"/>
      <c r="AA510" s="60"/>
      <c r="AB510" s="60"/>
      <c r="AC510" s="60"/>
      <c r="AD510" s="60"/>
      <c r="AE510" s="60"/>
      <c r="AF510" s="60"/>
      <c r="AG510" s="60"/>
      <c r="AH510" s="60"/>
      <c r="AI510" s="60"/>
      <c r="AJ510" s="60"/>
      <c r="AK510" s="60"/>
      <c r="AL510" s="60"/>
      <c r="AM510" s="60"/>
      <c r="AN510" s="60"/>
      <c r="AO510" s="60"/>
      <c r="AP510" s="60"/>
      <c r="AQ510" s="60"/>
    </row>
    <row r="511" s="96" customFormat="1" spans="1:43">
      <c r="A511" s="452" t="s">
        <v>500</v>
      </c>
      <c r="B511" s="452">
        <v>567</v>
      </c>
      <c r="C511" s="452">
        <v>10</v>
      </c>
      <c r="D511" s="675">
        <v>8</v>
      </c>
      <c r="E511" s="452">
        <v>0</v>
      </c>
      <c r="F511" s="452">
        <v>2</v>
      </c>
      <c r="G511" s="676">
        <v>38800</v>
      </c>
      <c r="H511" s="676">
        <f t="shared" si="1"/>
        <v>194000</v>
      </c>
      <c r="I511" s="452">
        <v>1</v>
      </c>
      <c r="J511" s="452"/>
      <c r="K511" s="452"/>
      <c r="L511" s="452"/>
      <c r="M511" s="452"/>
      <c r="N511" s="452"/>
      <c r="O511" s="452">
        <v>20</v>
      </c>
      <c r="P511" s="455" t="s">
        <v>1357</v>
      </c>
      <c r="Q511" s="455"/>
      <c r="R511" s="452"/>
      <c r="S511" s="452">
        <v>3</v>
      </c>
      <c r="T511" s="452"/>
      <c r="U511" s="578"/>
      <c r="V511" s="60"/>
      <c r="W511" s="60"/>
      <c r="X511" s="60"/>
      <c r="Y511" s="60"/>
      <c r="Z511" s="60"/>
      <c r="AA511" s="60"/>
      <c r="AB511" s="60"/>
      <c r="AC511" s="60"/>
      <c r="AD511" s="60"/>
      <c r="AE511" s="60"/>
      <c r="AF511" s="60"/>
      <c r="AG511" s="60"/>
      <c r="AH511" s="60"/>
      <c r="AI511" s="60"/>
      <c r="AJ511" s="60"/>
      <c r="AK511" s="60"/>
      <c r="AL511" s="60"/>
      <c r="AM511" s="60"/>
      <c r="AN511" s="60"/>
      <c r="AO511" s="60"/>
      <c r="AP511" s="60"/>
      <c r="AQ511" s="60"/>
    </row>
    <row r="512" s="96" customFormat="1" spans="1:43">
      <c r="A512" s="452" t="s">
        <v>500</v>
      </c>
      <c r="B512" s="452">
        <v>567</v>
      </c>
      <c r="C512" s="452">
        <v>11</v>
      </c>
      <c r="D512" s="675">
        <v>9</v>
      </c>
      <c r="E512" s="452">
        <v>0</v>
      </c>
      <c r="F512" s="452">
        <v>2</v>
      </c>
      <c r="G512" s="676">
        <v>58800</v>
      </c>
      <c r="H512" s="676">
        <f t="shared" si="1"/>
        <v>294000</v>
      </c>
      <c r="I512" s="452">
        <v>1</v>
      </c>
      <c r="J512" s="452"/>
      <c r="K512" s="452"/>
      <c r="L512" s="452"/>
      <c r="M512" s="452"/>
      <c r="N512" s="452"/>
      <c r="O512" s="452">
        <v>20</v>
      </c>
      <c r="P512" s="455" t="s">
        <v>1358</v>
      </c>
      <c r="Q512" s="455"/>
      <c r="R512" s="452"/>
      <c r="S512" s="452">
        <v>3</v>
      </c>
      <c r="T512" s="452"/>
      <c r="U512" s="578"/>
      <c r="V512" s="60"/>
      <c r="W512" s="60"/>
      <c r="X512" s="60"/>
      <c r="Y512" s="60"/>
      <c r="Z512" s="60"/>
      <c r="AA512" s="60"/>
      <c r="AB512" s="60"/>
      <c r="AC512" s="60"/>
      <c r="AD512" s="60"/>
      <c r="AE512" s="60"/>
      <c r="AF512" s="60"/>
      <c r="AG512" s="60"/>
      <c r="AH512" s="60"/>
      <c r="AI512" s="60"/>
      <c r="AJ512" s="60"/>
      <c r="AK512" s="60"/>
      <c r="AL512" s="60"/>
      <c r="AM512" s="60"/>
      <c r="AN512" s="60"/>
      <c r="AO512" s="60"/>
      <c r="AP512" s="60"/>
      <c r="AQ512" s="60"/>
    </row>
    <row r="513" s="96" customFormat="1" spans="1:43">
      <c r="A513" s="452" t="s">
        <v>500</v>
      </c>
      <c r="B513" s="452">
        <v>567</v>
      </c>
      <c r="C513" s="452">
        <v>12</v>
      </c>
      <c r="D513" s="675">
        <v>10</v>
      </c>
      <c r="E513" s="452">
        <v>0</v>
      </c>
      <c r="F513" s="452">
        <v>2</v>
      </c>
      <c r="G513" s="676">
        <v>58800</v>
      </c>
      <c r="H513" s="676">
        <f t="shared" si="1"/>
        <v>294000</v>
      </c>
      <c r="I513" s="452">
        <v>1</v>
      </c>
      <c r="J513" s="452"/>
      <c r="K513" s="452"/>
      <c r="L513" s="452"/>
      <c r="M513" s="452"/>
      <c r="N513" s="452"/>
      <c r="O513" s="452">
        <v>20</v>
      </c>
      <c r="P513" s="455" t="s">
        <v>1359</v>
      </c>
      <c r="Q513" s="455"/>
      <c r="R513" s="452"/>
      <c r="S513" s="452">
        <v>3</v>
      </c>
      <c r="T513" s="452"/>
      <c r="U513" s="578"/>
      <c r="V513" s="60"/>
      <c r="W513" s="60"/>
      <c r="X513" s="60"/>
      <c r="Y513" s="60"/>
      <c r="Z513" s="60"/>
      <c r="AA513" s="60"/>
      <c r="AB513" s="60"/>
      <c r="AC513" s="60"/>
      <c r="AD513" s="60"/>
      <c r="AE513" s="60"/>
      <c r="AF513" s="60"/>
      <c r="AG513" s="60"/>
      <c r="AH513" s="60"/>
      <c r="AI513" s="60"/>
      <c r="AJ513" s="60"/>
      <c r="AK513" s="60"/>
      <c r="AL513" s="60"/>
      <c r="AM513" s="60"/>
      <c r="AN513" s="60"/>
      <c r="AO513" s="60"/>
      <c r="AP513" s="60"/>
      <c r="AQ513" s="60"/>
    </row>
    <row r="514" s="97" customFormat="1" ht="17.25" spans="1:43">
      <c r="A514" s="373" t="s">
        <v>500</v>
      </c>
      <c r="B514" s="373">
        <v>567</v>
      </c>
      <c r="C514" s="373">
        <v>13</v>
      </c>
      <c r="D514" s="680">
        <v>10</v>
      </c>
      <c r="E514" s="373">
        <v>0</v>
      </c>
      <c r="F514" s="373">
        <v>2</v>
      </c>
      <c r="G514" s="681">
        <v>68800</v>
      </c>
      <c r="H514" s="681">
        <f t="shared" si="1"/>
        <v>344000</v>
      </c>
      <c r="I514" s="373">
        <v>1</v>
      </c>
      <c r="J514" s="373"/>
      <c r="K514" s="373"/>
      <c r="L514" s="373"/>
      <c r="M514" s="373"/>
      <c r="N514" s="373"/>
      <c r="O514" s="373">
        <v>20</v>
      </c>
      <c r="P514" s="458" t="s">
        <v>1360</v>
      </c>
      <c r="Q514" s="458"/>
      <c r="R514" s="373"/>
      <c r="S514" s="373">
        <v>3</v>
      </c>
      <c r="T514" s="373"/>
      <c r="U514" s="662"/>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row>
    <row r="515" s="96" customFormat="1" ht="17.25" spans="1:43">
      <c r="A515" s="452" t="s">
        <v>1361</v>
      </c>
      <c r="B515" s="452">
        <v>575</v>
      </c>
      <c r="C515" s="675">
        <v>1</v>
      </c>
      <c r="D515" s="675">
        <v>0</v>
      </c>
      <c r="E515" s="452">
        <v>0</v>
      </c>
      <c r="F515" s="452">
        <v>2</v>
      </c>
      <c r="G515" s="675">
        <v>888</v>
      </c>
      <c r="H515" s="675">
        <v>1500</v>
      </c>
      <c r="I515" s="675">
        <v>1</v>
      </c>
      <c r="J515" s="452"/>
      <c r="K515" s="452"/>
      <c r="L515" s="452"/>
      <c r="M515" s="452"/>
      <c r="N515" s="452"/>
      <c r="O515" s="675">
        <v>59</v>
      </c>
      <c r="P515" s="675" t="s">
        <v>1148</v>
      </c>
      <c r="Q515" s="675"/>
      <c r="R515" s="452"/>
      <c r="S515" s="452">
        <v>1</v>
      </c>
      <c r="T515" s="452"/>
      <c r="U515" s="578"/>
      <c r="V515" s="60"/>
      <c r="W515" s="60"/>
      <c r="X515" s="60"/>
      <c r="Y515" s="60"/>
      <c r="Z515" s="60"/>
      <c r="AA515" s="60"/>
      <c r="AB515" s="60"/>
      <c r="AC515" s="60"/>
      <c r="AD515" s="60"/>
      <c r="AE515" s="60"/>
      <c r="AF515" s="60"/>
      <c r="AG515" s="60"/>
      <c r="AH515" s="60"/>
      <c r="AI515" s="60"/>
      <c r="AJ515" s="60"/>
      <c r="AK515" s="60"/>
      <c r="AL515" s="60"/>
      <c r="AM515" s="60"/>
      <c r="AN515" s="60"/>
      <c r="AO515" s="60"/>
      <c r="AP515" s="60"/>
      <c r="AQ515" s="60"/>
    </row>
    <row r="516" s="96" customFormat="1" spans="1:43">
      <c r="A516" s="452" t="s">
        <v>1361</v>
      </c>
      <c r="B516" s="452">
        <v>575</v>
      </c>
      <c r="C516" s="675">
        <v>2</v>
      </c>
      <c r="D516" s="675">
        <v>2</v>
      </c>
      <c r="E516" s="452">
        <v>0</v>
      </c>
      <c r="F516" s="452">
        <v>2</v>
      </c>
      <c r="G516" s="675">
        <v>1588</v>
      </c>
      <c r="H516" s="675">
        <v>5000</v>
      </c>
      <c r="I516" s="675">
        <v>1</v>
      </c>
      <c r="J516" s="452"/>
      <c r="K516" s="452"/>
      <c r="L516" s="452"/>
      <c r="M516" s="452"/>
      <c r="N516" s="452"/>
      <c r="O516" s="675">
        <v>31</v>
      </c>
      <c r="P516" s="675" t="s">
        <v>1149</v>
      </c>
      <c r="Q516" s="675"/>
      <c r="R516" s="452"/>
      <c r="S516" s="452">
        <v>1</v>
      </c>
      <c r="T516" s="452"/>
      <c r="U516" s="578"/>
      <c r="V516" s="60"/>
      <c r="W516" s="60"/>
      <c r="X516" s="60"/>
      <c r="Y516" s="60"/>
      <c r="Z516" s="60"/>
      <c r="AA516" s="60"/>
      <c r="AB516" s="60"/>
      <c r="AC516" s="60"/>
      <c r="AD516" s="60"/>
      <c r="AE516" s="60"/>
      <c r="AF516" s="60"/>
      <c r="AG516" s="60"/>
      <c r="AH516" s="60"/>
      <c r="AI516" s="60"/>
      <c r="AJ516" s="60"/>
      <c r="AK516" s="60"/>
      <c r="AL516" s="60"/>
      <c r="AM516" s="60"/>
      <c r="AN516" s="60"/>
      <c r="AO516" s="60"/>
      <c r="AP516" s="60"/>
      <c r="AQ516" s="60"/>
    </row>
    <row r="517" s="96" customFormat="1" spans="1:43">
      <c r="A517" s="452" t="s">
        <v>1361</v>
      </c>
      <c r="B517" s="452">
        <v>575</v>
      </c>
      <c r="C517" s="675">
        <v>3</v>
      </c>
      <c r="D517" s="675">
        <v>2</v>
      </c>
      <c r="E517" s="452">
        <v>0</v>
      </c>
      <c r="F517" s="452">
        <v>2</v>
      </c>
      <c r="G517" s="675">
        <v>2888</v>
      </c>
      <c r="H517" s="675">
        <v>8500</v>
      </c>
      <c r="I517" s="675">
        <v>1</v>
      </c>
      <c r="J517" s="452"/>
      <c r="K517" s="452"/>
      <c r="L517" s="452"/>
      <c r="M517" s="452"/>
      <c r="N517" s="452"/>
      <c r="O517" s="675">
        <v>33</v>
      </c>
      <c r="P517" s="675" t="s">
        <v>1362</v>
      </c>
      <c r="Q517" s="675"/>
      <c r="R517" s="452"/>
      <c r="S517" s="452">
        <v>1</v>
      </c>
      <c r="T517" s="452"/>
      <c r="U517" s="578"/>
      <c r="V517" s="60"/>
      <c r="W517" s="60"/>
      <c r="X517" s="60"/>
      <c r="Y517" s="60"/>
      <c r="Z517" s="60"/>
      <c r="AA517" s="60"/>
      <c r="AB517" s="60"/>
      <c r="AC517" s="60"/>
      <c r="AD517" s="60"/>
      <c r="AE517" s="60"/>
      <c r="AF517" s="60"/>
      <c r="AG517" s="60"/>
      <c r="AH517" s="60"/>
      <c r="AI517" s="60"/>
      <c r="AJ517" s="60"/>
      <c r="AK517" s="60"/>
      <c r="AL517" s="60"/>
      <c r="AM517" s="60"/>
      <c r="AN517" s="60"/>
      <c r="AO517" s="60"/>
      <c r="AP517" s="60"/>
      <c r="AQ517" s="60"/>
    </row>
    <row r="518" s="96" customFormat="1" spans="1:43">
      <c r="A518" s="452" t="s">
        <v>1361</v>
      </c>
      <c r="B518" s="452">
        <v>575</v>
      </c>
      <c r="C518" s="675">
        <v>4</v>
      </c>
      <c r="D518" s="675">
        <v>0</v>
      </c>
      <c r="E518" s="452">
        <v>0</v>
      </c>
      <c r="F518" s="452">
        <v>2</v>
      </c>
      <c r="G518" s="675">
        <v>2888</v>
      </c>
      <c r="H518" s="675">
        <v>5000</v>
      </c>
      <c r="I518" s="675">
        <v>1</v>
      </c>
      <c r="J518" s="452"/>
      <c r="K518" s="452"/>
      <c r="L518" s="452"/>
      <c r="M518" s="452"/>
      <c r="N518" s="452"/>
      <c r="O518" s="675">
        <v>57</v>
      </c>
      <c r="P518" s="675" t="s">
        <v>1149</v>
      </c>
      <c r="Q518" s="675"/>
      <c r="R518" s="452"/>
      <c r="S518" s="452">
        <v>1</v>
      </c>
      <c r="T518" s="452"/>
      <c r="U518" s="578"/>
      <c r="V518" s="60"/>
      <c r="W518" s="60"/>
      <c r="X518" s="60"/>
      <c r="Y518" s="60"/>
      <c r="Z518" s="60"/>
      <c r="AA518" s="60"/>
      <c r="AB518" s="60"/>
      <c r="AC518" s="60"/>
      <c r="AD518" s="60"/>
      <c r="AE518" s="60"/>
      <c r="AF518" s="60"/>
      <c r="AG518" s="60"/>
      <c r="AH518" s="60"/>
      <c r="AI518" s="60"/>
      <c r="AJ518" s="60"/>
      <c r="AK518" s="60"/>
      <c r="AL518" s="60"/>
      <c r="AM518" s="60"/>
      <c r="AN518" s="60"/>
      <c r="AO518" s="60"/>
      <c r="AP518" s="60"/>
      <c r="AQ518" s="60"/>
    </row>
    <row r="519" s="96" customFormat="1" spans="1:43">
      <c r="A519" s="452" t="s">
        <v>1361</v>
      </c>
      <c r="B519" s="452">
        <v>575</v>
      </c>
      <c r="C519" s="675">
        <v>5</v>
      </c>
      <c r="D519" s="675">
        <v>0</v>
      </c>
      <c r="E519" s="452">
        <v>0</v>
      </c>
      <c r="F519" s="452">
        <v>2</v>
      </c>
      <c r="G519" s="675">
        <v>8888</v>
      </c>
      <c r="H519" s="675">
        <v>15000</v>
      </c>
      <c r="I519" s="675">
        <v>3</v>
      </c>
      <c r="J519" s="452"/>
      <c r="K519" s="452"/>
      <c r="L519" s="452"/>
      <c r="M519" s="452"/>
      <c r="N519" s="452"/>
      <c r="O519" s="675">
        <v>59</v>
      </c>
      <c r="P519" s="675" t="s">
        <v>1170</v>
      </c>
      <c r="Q519" s="675"/>
      <c r="R519" s="452"/>
      <c r="S519" s="452">
        <v>1</v>
      </c>
      <c r="T519" s="452"/>
      <c r="U519" s="578"/>
      <c r="V519" s="60"/>
      <c r="W519" s="60"/>
      <c r="X519" s="60"/>
      <c r="Y519" s="60"/>
      <c r="Z519" s="60"/>
      <c r="AA519" s="60"/>
      <c r="AB519" s="60"/>
      <c r="AC519" s="60"/>
      <c r="AD519" s="60"/>
      <c r="AE519" s="60"/>
      <c r="AF519" s="60"/>
      <c r="AG519" s="60"/>
      <c r="AH519" s="60"/>
      <c r="AI519" s="60"/>
      <c r="AJ519" s="60"/>
      <c r="AK519" s="60"/>
      <c r="AL519" s="60"/>
      <c r="AM519" s="60"/>
      <c r="AN519" s="60"/>
      <c r="AO519" s="60"/>
      <c r="AP519" s="60"/>
      <c r="AQ519" s="60"/>
    </row>
    <row r="520" s="96" customFormat="1" spans="1:43">
      <c r="A520" s="452" t="s">
        <v>1364</v>
      </c>
      <c r="B520" s="452">
        <v>576</v>
      </c>
      <c r="C520" s="675">
        <v>1</v>
      </c>
      <c r="D520" s="675">
        <v>0</v>
      </c>
      <c r="E520" s="452">
        <v>0</v>
      </c>
      <c r="F520" s="452">
        <v>2</v>
      </c>
      <c r="G520" s="675">
        <v>888</v>
      </c>
      <c r="H520" s="675">
        <v>1500</v>
      </c>
      <c r="I520" s="675">
        <v>1</v>
      </c>
      <c r="J520" s="452"/>
      <c r="K520" s="452"/>
      <c r="L520" s="452"/>
      <c r="M520" s="452"/>
      <c r="N520" s="452"/>
      <c r="O520" s="675">
        <v>59</v>
      </c>
      <c r="P520" s="675" t="s">
        <v>1152</v>
      </c>
      <c r="Q520" s="675"/>
      <c r="R520" s="452"/>
      <c r="S520" s="452">
        <v>1</v>
      </c>
      <c r="T520" s="452"/>
      <c r="U520" s="578"/>
      <c r="V520" s="60"/>
      <c r="W520" s="60"/>
      <c r="X520" s="60"/>
      <c r="Y520" s="60"/>
      <c r="Z520" s="60"/>
      <c r="AA520" s="60"/>
      <c r="AB520" s="60"/>
      <c r="AC520" s="60"/>
      <c r="AD520" s="60"/>
      <c r="AE520" s="60"/>
      <c r="AF520" s="60"/>
      <c r="AG520" s="60"/>
      <c r="AH520" s="60"/>
      <c r="AI520" s="60"/>
      <c r="AJ520" s="60"/>
      <c r="AK520" s="60"/>
      <c r="AL520" s="60"/>
      <c r="AM520" s="60"/>
      <c r="AN520" s="60"/>
      <c r="AO520" s="60"/>
      <c r="AP520" s="60"/>
      <c r="AQ520" s="60"/>
    </row>
    <row r="521" s="96" customFormat="1" spans="1:43">
      <c r="A521" s="452" t="s">
        <v>1364</v>
      </c>
      <c r="B521" s="452">
        <v>576</v>
      </c>
      <c r="C521" s="675">
        <v>2</v>
      </c>
      <c r="D521" s="675">
        <v>2</v>
      </c>
      <c r="E521" s="452">
        <v>0</v>
      </c>
      <c r="F521" s="452">
        <v>2</v>
      </c>
      <c r="G521" s="675">
        <v>1588</v>
      </c>
      <c r="H521" s="675">
        <v>5000</v>
      </c>
      <c r="I521" s="675">
        <v>1</v>
      </c>
      <c r="J521" s="452"/>
      <c r="K521" s="452"/>
      <c r="L521" s="452"/>
      <c r="M521" s="452"/>
      <c r="N521" s="452"/>
      <c r="O521" s="675">
        <v>31</v>
      </c>
      <c r="P521" s="675" t="s">
        <v>1153</v>
      </c>
      <c r="Q521" s="675"/>
      <c r="R521" s="452"/>
      <c r="S521" s="452">
        <v>1</v>
      </c>
      <c r="T521" s="452"/>
      <c r="U521" s="578"/>
      <c r="V521" s="60"/>
      <c r="W521" s="60"/>
      <c r="X521" s="60"/>
      <c r="Y521" s="60"/>
      <c r="Z521" s="60"/>
      <c r="AA521" s="60"/>
      <c r="AB521" s="60"/>
      <c r="AC521" s="60"/>
      <c r="AD521" s="60"/>
      <c r="AE521" s="60"/>
      <c r="AF521" s="60"/>
      <c r="AG521" s="60"/>
      <c r="AH521" s="60"/>
      <c r="AI521" s="60"/>
      <c r="AJ521" s="60"/>
      <c r="AK521" s="60"/>
      <c r="AL521" s="60"/>
      <c r="AM521" s="60"/>
      <c r="AN521" s="60"/>
      <c r="AO521" s="60"/>
      <c r="AP521" s="60"/>
      <c r="AQ521" s="60"/>
    </row>
    <row r="522" s="96" customFormat="1" spans="1:43">
      <c r="A522" s="452" t="s">
        <v>1364</v>
      </c>
      <c r="B522" s="452">
        <v>576</v>
      </c>
      <c r="C522" s="675">
        <v>3</v>
      </c>
      <c r="D522" s="675">
        <v>2</v>
      </c>
      <c r="E522" s="452">
        <v>0</v>
      </c>
      <c r="F522" s="452">
        <v>2</v>
      </c>
      <c r="G522" s="675">
        <v>2888</v>
      </c>
      <c r="H522" s="675">
        <v>8500</v>
      </c>
      <c r="I522" s="675">
        <v>1</v>
      </c>
      <c r="J522" s="452"/>
      <c r="K522" s="452"/>
      <c r="L522" s="452"/>
      <c r="M522" s="452"/>
      <c r="N522" s="452"/>
      <c r="O522" s="675">
        <v>33</v>
      </c>
      <c r="P522" s="675" t="s">
        <v>1238</v>
      </c>
      <c r="Q522" s="675"/>
      <c r="R522" s="452"/>
      <c r="S522" s="452">
        <v>1</v>
      </c>
      <c r="T522" s="452"/>
      <c r="U522" s="578"/>
      <c r="V522" s="60"/>
      <c r="W522" s="60"/>
      <c r="X522" s="60"/>
      <c r="Y522" s="60"/>
      <c r="Z522" s="60"/>
      <c r="AA522" s="60"/>
      <c r="AB522" s="60"/>
      <c r="AC522" s="60"/>
      <c r="AD522" s="60"/>
      <c r="AE522" s="60"/>
      <c r="AF522" s="60"/>
      <c r="AG522" s="60"/>
      <c r="AH522" s="60"/>
      <c r="AI522" s="60"/>
      <c r="AJ522" s="60"/>
      <c r="AK522" s="60"/>
      <c r="AL522" s="60"/>
      <c r="AM522" s="60"/>
      <c r="AN522" s="60"/>
      <c r="AO522" s="60"/>
      <c r="AP522" s="60"/>
      <c r="AQ522" s="60"/>
    </row>
    <row r="523" s="96" customFormat="1" spans="1:43">
      <c r="A523" s="452" t="s">
        <v>1364</v>
      </c>
      <c r="B523" s="452">
        <v>576</v>
      </c>
      <c r="C523" s="675">
        <v>4</v>
      </c>
      <c r="D523" s="675">
        <v>0</v>
      </c>
      <c r="E523" s="452">
        <v>0</v>
      </c>
      <c r="F523" s="452">
        <v>2</v>
      </c>
      <c r="G523" s="675">
        <v>2888</v>
      </c>
      <c r="H523" s="675">
        <v>5000</v>
      </c>
      <c r="I523" s="675">
        <v>1</v>
      </c>
      <c r="J523" s="452"/>
      <c r="K523" s="452"/>
      <c r="L523" s="452"/>
      <c r="M523" s="452"/>
      <c r="N523" s="452"/>
      <c r="O523" s="675">
        <v>57</v>
      </c>
      <c r="P523" s="675" t="s">
        <v>1153</v>
      </c>
      <c r="Q523" s="675"/>
      <c r="R523" s="452"/>
      <c r="S523" s="452">
        <v>1</v>
      </c>
      <c r="T523" s="452"/>
      <c r="U523" s="578"/>
      <c r="V523" s="60"/>
      <c r="W523" s="60"/>
      <c r="X523" s="60"/>
      <c r="Y523" s="60"/>
      <c r="Z523" s="60"/>
      <c r="AA523" s="60"/>
      <c r="AB523" s="60"/>
      <c r="AC523" s="60"/>
      <c r="AD523" s="60"/>
      <c r="AE523" s="60"/>
      <c r="AF523" s="60"/>
      <c r="AG523" s="60"/>
      <c r="AH523" s="60"/>
      <c r="AI523" s="60"/>
      <c r="AJ523" s="60"/>
      <c r="AK523" s="60"/>
      <c r="AL523" s="60"/>
      <c r="AM523" s="60"/>
      <c r="AN523" s="60"/>
      <c r="AO523" s="60"/>
      <c r="AP523" s="60"/>
      <c r="AQ523" s="60"/>
    </row>
    <row r="524" s="96" customFormat="1" spans="1:43">
      <c r="A524" s="452" t="s">
        <v>1364</v>
      </c>
      <c r="B524" s="452">
        <v>576</v>
      </c>
      <c r="C524" s="675">
        <v>5</v>
      </c>
      <c r="D524" s="675">
        <v>0</v>
      </c>
      <c r="E524" s="452">
        <v>0</v>
      </c>
      <c r="F524" s="452">
        <v>2</v>
      </c>
      <c r="G524" s="675">
        <v>8888</v>
      </c>
      <c r="H524" s="675">
        <v>15000</v>
      </c>
      <c r="I524" s="675">
        <v>3</v>
      </c>
      <c r="J524" s="452"/>
      <c r="K524" s="452"/>
      <c r="L524" s="452"/>
      <c r="M524" s="452"/>
      <c r="N524" s="452"/>
      <c r="O524" s="675">
        <v>59</v>
      </c>
      <c r="P524" s="675" t="s">
        <v>1178</v>
      </c>
      <c r="Q524" s="675"/>
      <c r="R524" s="452"/>
      <c r="S524" s="452">
        <v>1</v>
      </c>
      <c r="T524" s="452"/>
      <c r="U524" s="578"/>
      <c r="V524" s="60"/>
      <c r="W524" s="60"/>
      <c r="X524" s="60"/>
      <c r="Y524" s="60"/>
      <c r="Z524" s="60"/>
      <c r="AA524" s="60"/>
      <c r="AB524" s="60"/>
      <c r="AC524" s="60"/>
      <c r="AD524" s="60"/>
      <c r="AE524" s="60"/>
      <c r="AF524" s="60"/>
      <c r="AG524" s="60"/>
      <c r="AH524" s="60"/>
      <c r="AI524" s="60"/>
      <c r="AJ524" s="60"/>
      <c r="AK524" s="60"/>
      <c r="AL524" s="60"/>
      <c r="AM524" s="60"/>
      <c r="AN524" s="60"/>
      <c r="AO524" s="60"/>
      <c r="AP524" s="60"/>
      <c r="AQ524" s="60"/>
    </row>
    <row r="525" s="96" customFormat="1" spans="1:43">
      <c r="A525" s="452" t="s">
        <v>1365</v>
      </c>
      <c r="B525" s="452">
        <v>577</v>
      </c>
      <c r="C525" s="675">
        <v>1</v>
      </c>
      <c r="D525" s="675">
        <v>0</v>
      </c>
      <c r="E525" s="452">
        <v>0</v>
      </c>
      <c r="F525" s="452">
        <v>2</v>
      </c>
      <c r="G525" s="675">
        <v>888</v>
      </c>
      <c r="H525" s="675">
        <v>1500</v>
      </c>
      <c r="I525" s="675">
        <v>1</v>
      </c>
      <c r="J525" s="452"/>
      <c r="K525" s="452"/>
      <c r="L525" s="452"/>
      <c r="M525" s="452"/>
      <c r="N525" s="452"/>
      <c r="O525" s="675">
        <v>59</v>
      </c>
      <c r="P525" s="675" t="s">
        <v>1171</v>
      </c>
      <c r="Q525" s="675"/>
      <c r="R525" s="452"/>
      <c r="S525" s="452">
        <v>1</v>
      </c>
      <c r="T525" s="452"/>
      <c r="U525" s="578"/>
      <c r="V525" s="60"/>
      <c r="W525" s="60"/>
      <c r="X525" s="60"/>
      <c r="Y525" s="60"/>
      <c r="Z525" s="60"/>
      <c r="AA525" s="60"/>
      <c r="AB525" s="60"/>
      <c r="AC525" s="60"/>
      <c r="AD525" s="60"/>
      <c r="AE525" s="60"/>
      <c r="AF525" s="60"/>
      <c r="AG525" s="60"/>
      <c r="AH525" s="60"/>
      <c r="AI525" s="60"/>
      <c r="AJ525" s="60"/>
      <c r="AK525" s="60"/>
      <c r="AL525" s="60"/>
      <c r="AM525" s="60"/>
      <c r="AN525" s="60"/>
      <c r="AO525" s="60"/>
      <c r="AP525" s="60"/>
      <c r="AQ525" s="60"/>
    </row>
    <row r="526" s="96" customFormat="1" spans="1:43">
      <c r="A526" s="452" t="s">
        <v>1365</v>
      </c>
      <c r="B526" s="452">
        <v>577</v>
      </c>
      <c r="C526" s="675">
        <v>2</v>
      </c>
      <c r="D526" s="675">
        <v>2</v>
      </c>
      <c r="E526" s="452">
        <v>0</v>
      </c>
      <c r="F526" s="452">
        <v>2</v>
      </c>
      <c r="G526" s="675">
        <v>1588</v>
      </c>
      <c r="H526" s="675">
        <v>5000</v>
      </c>
      <c r="I526" s="675">
        <v>1</v>
      </c>
      <c r="J526" s="452"/>
      <c r="K526" s="452"/>
      <c r="L526" s="452"/>
      <c r="M526" s="452"/>
      <c r="N526" s="452"/>
      <c r="O526" s="675">
        <v>31</v>
      </c>
      <c r="P526" s="675" t="s">
        <v>1172</v>
      </c>
      <c r="Q526" s="675"/>
      <c r="R526" s="452"/>
      <c r="S526" s="452">
        <v>1</v>
      </c>
      <c r="T526" s="452"/>
      <c r="U526" s="578"/>
      <c r="V526" s="60"/>
      <c r="W526" s="60"/>
      <c r="X526" s="60"/>
      <c r="Y526" s="60"/>
      <c r="Z526" s="60"/>
      <c r="AA526" s="60"/>
      <c r="AB526" s="60"/>
      <c r="AC526" s="60"/>
      <c r="AD526" s="60"/>
      <c r="AE526" s="60"/>
      <c r="AF526" s="60"/>
      <c r="AG526" s="60"/>
      <c r="AH526" s="60"/>
      <c r="AI526" s="60"/>
      <c r="AJ526" s="60"/>
      <c r="AK526" s="60"/>
      <c r="AL526" s="60"/>
      <c r="AM526" s="60"/>
      <c r="AN526" s="60"/>
      <c r="AO526" s="60"/>
      <c r="AP526" s="60"/>
      <c r="AQ526" s="60"/>
    </row>
    <row r="527" s="96" customFormat="1" spans="1:43">
      <c r="A527" s="452" t="s">
        <v>1365</v>
      </c>
      <c r="B527" s="452">
        <v>577</v>
      </c>
      <c r="C527" s="675">
        <v>3</v>
      </c>
      <c r="D527" s="675">
        <v>2</v>
      </c>
      <c r="E527" s="452">
        <v>0</v>
      </c>
      <c r="F527" s="452">
        <v>2</v>
      </c>
      <c r="G527" s="675">
        <v>2888</v>
      </c>
      <c r="H527" s="675">
        <v>8500</v>
      </c>
      <c r="I527" s="675">
        <v>1</v>
      </c>
      <c r="J527" s="452"/>
      <c r="K527" s="452"/>
      <c r="L527" s="452"/>
      <c r="M527" s="452"/>
      <c r="N527" s="452"/>
      <c r="O527" s="675">
        <v>33</v>
      </c>
      <c r="P527" s="675" t="s">
        <v>1226</v>
      </c>
      <c r="Q527" s="675"/>
      <c r="R527" s="452"/>
      <c r="S527" s="452">
        <v>1</v>
      </c>
      <c r="T527" s="452"/>
      <c r="U527" s="578"/>
      <c r="V527" s="60"/>
      <c r="W527" s="60"/>
      <c r="X527" s="60"/>
      <c r="Y527" s="60"/>
      <c r="Z527" s="60"/>
      <c r="AA527" s="60"/>
      <c r="AB527" s="60"/>
      <c r="AC527" s="60"/>
      <c r="AD527" s="60"/>
      <c r="AE527" s="60"/>
      <c r="AF527" s="60"/>
      <c r="AG527" s="60"/>
      <c r="AH527" s="60"/>
      <c r="AI527" s="60"/>
      <c r="AJ527" s="60"/>
      <c r="AK527" s="60"/>
      <c r="AL527" s="60"/>
      <c r="AM527" s="60"/>
      <c r="AN527" s="60"/>
      <c r="AO527" s="60"/>
      <c r="AP527" s="60"/>
      <c r="AQ527" s="60"/>
    </row>
    <row r="528" s="96" customFormat="1" spans="1:43">
      <c r="A528" s="452" t="s">
        <v>1365</v>
      </c>
      <c r="B528" s="452">
        <v>577</v>
      </c>
      <c r="C528" s="675">
        <v>4</v>
      </c>
      <c r="D528" s="675">
        <v>0</v>
      </c>
      <c r="E528" s="452">
        <v>0</v>
      </c>
      <c r="F528" s="452">
        <v>2</v>
      </c>
      <c r="G528" s="675">
        <v>2888</v>
      </c>
      <c r="H528" s="675">
        <v>5000</v>
      </c>
      <c r="I528" s="675">
        <v>1</v>
      </c>
      <c r="J528" s="452"/>
      <c r="K528" s="452"/>
      <c r="L528" s="452"/>
      <c r="M528" s="452"/>
      <c r="N528" s="452"/>
      <c r="O528" s="675">
        <v>57</v>
      </c>
      <c r="P528" s="675" t="s">
        <v>1172</v>
      </c>
      <c r="Q528" s="675"/>
      <c r="R528" s="452"/>
      <c r="S528" s="452">
        <v>1</v>
      </c>
      <c r="T528" s="452"/>
      <c r="U528" s="578"/>
      <c r="V528" s="60"/>
      <c r="W528" s="60"/>
      <c r="X528" s="60"/>
      <c r="Y528" s="60"/>
      <c r="Z528" s="60"/>
      <c r="AA528" s="60"/>
      <c r="AB528" s="60"/>
      <c r="AC528" s="60"/>
      <c r="AD528" s="60"/>
      <c r="AE528" s="60"/>
      <c r="AF528" s="60"/>
      <c r="AG528" s="60"/>
      <c r="AH528" s="60"/>
      <c r="AI528" s="60"/>
      <c r="AJ528" s="60"/>
      <c r="AK528" s="60"/>
      <c r="AL528" s="60"/>
      <c r="AM528" s="60"/>
      <c r="AN528" s="60"/>
      <c r="AO528" s="60"/>
      <c r="AP528" s="60"/>
      <c r="AQ528" s="60"/>
    </row>
    <row r="529" s="96" customFormat="1" spans="1:43">
      <c r="A529" s="452" t="s">
        <v>1365</v>
      </c>
      <c r="B529" s="452">
        <v>577</v>
      </c>
      <c r="C529" s="675">
        <v>5</v>
      </c>
      <c r="D529" s="675">
        <v>0</v>
      </c>
      <c r="E529" s="452">
        <v>0</v>
      </c>
      <c r="F529" s="452">
        <v>2</v>
      </c>
      <c r="G529" s="675">
        <v>8888</v>
      </c>
      <c r="H529" s="675">
        <v>15000</v>
      </c>
      <c r="I529" s="675">
        <v>3</v>
      </c>
      <c r="J529" s="452"/>
      <c r="K529" s="452"/>
      <c r="L529" s="452"/>
      <c r="M529" s="452"/>
      <c r="N529" s="452"/>
      <c r="O529" s="675">
        <v>59</v>
      </c>
      <c r="P529" s="675" t="s">
        <v>1227</v>
      </c>
      <c r="Q529" s="675"/>
      <c r="R529" s="452"/>
      <c r="S529" s="452">
        <v>1</v>
      </c>
      <c r="T529" s="452"/>
      <c r="U529" s="578"/>
      <c r="V529" s="60"/>
      <c r="W529" s="60"/>
      <c r="X529" s="60"/>
      <c r="Y529" s="60"/>
      <c r="Z529" s="60"/>
      <c r="AA529" s="60"/>
      <c r="AB529" s="60"/>
      <c r="AC529" s="60"/>
      <c r="AD529" s="60"/>
      <c r="AE529" s="60"/>
      <c r="AF529" s="60"/>
      <c r="AG529" s="60"/>
      <c r="AH529" s="60"/>
      <c r="AI529" s="60"/>
      <c r="AJ529" s="60"/>
      <c r="AK529" s="60"/>
      <c r="AL529" s="60"/>
      <c r="AM529" s="60"/>
      <c r="AN529" s="60"/>
      <c r="AO529" s="60"/>
      <c r="AP529" s="60"/>
      <c r="AQ529" s="60"/>
    </row>
    <row r="530" s="96" customFormat="1" spans="1:43">
      <c r="A530" s="452" t="s">
        <v>1366</v>
      </c>
      <c r="B530" s="452">
        <v>578</v>
      </c>
      <c r="C530" s="675">
        <v>1</v>
      </c>
      <c r="D530" s="675">
        <v>0</v>
      </c>
      <c r="E530" s="452">
        <v>0</v>
      </c>
      <c r="F530" s="452">
        <v>2</v>
      </c>
      <c r="G530" s="675">
        <v>888</v>
      </c>
      <c r="H530" s="675">
        <v>1500</v>
      </c>
      <c r="I530" s="675">
        <v>1</v>
      </c>
      <c r="J530" s="452"/>
      <c r="K530" s="452"/>
      <c r="L530" s="452"/>
      <c r="M530" s="452"/>
      <c r="N530" s="452"/>
      <c r="O530" s="675">
        <v>59</v>
      </c>
      <c r="P530" s="675" t="s">
        <v>1231</v>
      </c>
      <c r="Q530" s="675"/>
      <c r="R530" s="452"/>
      <c r="S530" s="452">
        <v>1</v>
      </c>
      <c r="T530" s="452"/>
      <c r="U530" s="578"/>
      <c r="V530" s="60"/>
      <c r="W530" s="60"/>
      <c r="X530" s="60"/>
      <c r="Y530" s="60"/>
      <c r="Z530" s="60"/>
      <c r="AA530" s="60"/>
      <c r="AB530" s="60"/>
      <c r="AC530" s="60"/>
      <c r="AD530" s="60"/>
      <c r="AE530" s="60"/>
      <c r="AF530" s="60"/>
      <c r="AG530" s="60"/>
      <c r="AH530" s="60"/>
      <c r="AI530" s="60"/>
      <c r="AJ530" s="60"/>
      <c r="AK530" s="60"/>
      <c r="AL530" s="60"/>
      <c r="AM530" s="60"/>
      <c r="AN530" s="60"/>
      <c r="AO530" s="60"/>
      <c r="AP530" s="60"/>
      <c r="AQ530" s="60"/>
    </row>
    <row r="531" s="96" customFormat="1" spans="1:43">
      <c r="A531" s="452" t="s">
        <v>1366</v>
      </c>
      <c r="B531" s="452">
        <v>578</v>
      </c>
      <c r="C531" s="675">
        <v>2</v>
      </c>
      <c r="D531" s="675">
        <v>2</v>
      </c>
      <c r="E531" s="452">
        <v>0</v>
      </c>
      <c r="F531" s="452">
        <v>2</v>
      </c>
      <c r="G531" s="675">
        <v>1588</v>
      </c>
      <c r="H531" s="675">
        <v>5000</v>
      </c>
      <c r="I531" s="675">
        <v>1</v>
      </c>
      <c r="J531" s="452"/>
      <c r="K531" s="452"/>
      <c r="L531" s="452"/>
      <c r="M531" s="452"/>
      <c r="N531" s="452"/>
      <c r="O531" s="675">
        <v>31</v>
      </c>
      <c r="P531" s="675" t="s">
        <v>1232</v>
      </c>
      <c r="Q531" s="675"/>
      <c r="R531" s="452"/>
      <c r="S531" s="452">
        <v>1</v>
      </c>
      <c r="T531" s="452"/>
      <c r="U531" s="578"/>
      <c r="V531" s="60"/>
      <c r="W531" s="60"/>
      <c r="X531" s="60"/>
      <c r="Y531" s="60"/>
      <c r="Z531" s="60"/>
      <c r="AA531" s="60"/>
      <c r="AB531" s="60"/>
      <c r="AC531" s="60"/>
      <c r="AD531" s="60"/>
      <c r="AE531" s="60"/>
      <c r="AF531" s="60"/>
      <c r="AG531" s="60"/>
      <c r="AH531" s="60"/>
      <c r="AI531" s="60"/>
      <c r="AJ531" s="60"/>
      <c r="AK531" s="60"/>
      <c r="AL531" s="60"/>
      <c r="AM531" s="60"/>
      <c r="AN531" s="60"/>
      <c r="AO531" s="60"/>
      <c r="AP531" s="60"/>
      <c r="AQ531" s="60"/>
    </row>
    <row r="532" s="96" customFormat="1" spans="1:43">
      <c r="A532" s="452" t="s">
        <v>1366</v>
      </c>
      <c r="B532" s="452">
        <v>578</v>
      </c>
      <c r="C532" s="675">
        <v>3</v>
      </c>
      <c r="D532" s="675">
        <v>2</v>
      </c>
      <c r="E532" s="452">
        <v>0</v>
      </c>
      <c r="F532" s="452">
        <v>2</v>
      </c>
      <c r="G532" s="675">
        <v>2888</v>
      </c>
      <c r="H532" s="675">
        <v>8500</v>
      </c>
      <c r="I532" s="675">
        <v>1</v>
      </c>
      <c r="J532" s="452"/>
      <c r="K532" s="452"/>
      <c r="L532" s="452"/>
      <c r="M532" s="452"/>
      <c r="N532" s="452"/>
      <c r="O532" s="675">
        <v>33</v>
      </c>
      <c r="P532" s="675" t="s">
        <v>1233</v>
      </c>
      <c r="Q532" s="675"/>
      <c r="R532" s="452"/>
      <c r="S532" s="452">
        <v>1</v>
      </c>
      <c r="T532" s="452"/>
      <c r="U532" s="578"/>
      <c r="V532" s="60"/>
      <c r="W532" s="60"/>
      <c r="X532" s="60"/>
      <c r="Y532" s="60"/>
      <c r="Z532" s="60"/>
      <c r="AA532" s="60"/>
      <c r="AB532" s="60"/>
      <c r="AC532" s="60"/>
      <c r="AD532" s="60"/>
      <c r="AE532" s="60"/>
      <c r="AF532" s="60"/>
      <c r="AG532" s="60"/>
      <c r="AH532" s="60"/>
      <c r="AI532" s="60"/>
      <c r="AJ532" s="60"/>
      <c r="AK532" s="60"/>
      <c r="AL532" s="60"/>
      <c r="AM532" s="60"/>
      <c r="AN532" s="60"/>
      <c r="AO532" s="60"/>
      <c r="AP532" s="60"/>
      <c r="AQ532" s="60"/>
    </row>
    <row r="533" s="96" customFormat="1" spans="1:43">
      <c r="A533" s="452" t="s">
        <v>1366</v>
      </c>
      <c r="B533" s="452">
        <v>578</v>
      </c>
      <c r="C533" s="675">
        <v>4</v>
      </c>
      <c r="D533" s="675">
        <v>0</v>
      </c>
      <c r="E533" s="452">
        <v>0</v>
      </c>
      <c r="F533" s="452">
        <v>2</v>
      </c>
      <c r="G533" s="675">
        <v>2888</v>
      </c>
      <c r="H533" s="675">
        <v>5000</v>
      </c>
      <c r="I533" s="675">
        <v>1</v>
      </c>
      <c r="J533" s="452"/>
      <c r="K533" s="452"/>
      <c r="L533" s="452"/>
      <c r="M533" s="452"/>
      <c r="N533" s="452"/>
      <c r="O533" s="675">
        <v>57</v>
      </c>
      <c r="P533" s="675" t="s">
        <v>1232</v>
      </c>
      <c r="Q533" s="675"/>
      <c r="R533" s="452"/>
      <c r="S533" s="452">
        <v>1</v>
      </c>
      <c r="T533" s="452"/>
      <c r="U533" s="578"/>
      <c r="V533" s="60"/>
      <c r="W533" s="60"/>
      <c r="X533" s="60"/>
      <c r="Y533" s="60"/>
      <c r="Z533" s="60"/>
      <c r="AA533" s="60"/>
      <c r="AB533" s="60"/>
      <c r="AC533" s="60"/>
      <c r="AD533" s="60"/>
      <c r="AE533" s="60"/>
      <c r="AF533" s="60"/>
      <c r="AG533" s="60"/>
      <c r="AH533" s="60"/>
      <c r="AI533" s="60"/>
      <c r="AJ533" s="60"/>
      <c r="AK533" s="60"/>
      <c r="AL533" s="60"/>
      <c r="AM533" s="60"/>
      <c r="AN533" s="60"/>
      <c r="AO533" s="60"/>
      <c r="AP533" s="60"/>
      <c r="AQ533" s="60"/>
    </row>
    <row r="534" s="96" customFormat="1" spans="1:43">
      <c r="A534" s="452" t="s">
        <v>1366</v>
      </c>
      <c r="B534" s="452">
        <v>578</v>
      </c>
      <c r="C534" s="675">
        <v>5</v>
      </c>
      <c r="D534" s="675">
        <v>0</v>
      </c>
      <c r="E534" s="452">
        <v>0</v>
      </c>
      <c r="F534" s="452">
        <v>2</v>
      </c>
      <c r="G534" s="675">
        <v>8888</v>
      </c>
      <c r="H534" s="675">
        <v>15000</v>
      </c>
      <c r="I534" s="675">
        <v>3</v>
      </c>
      <c r="J534" s="452"/>
      <c r="K534" s="452"/>
      <c r="L534" s="452"/>
      <c r="M534" s="452"/>
      <c r="N534" s="452"/>
      <c r="O534" s="675">
        <v>59</v>
      </c>
      <c r="P534" s="675" t="s">
        <v>1234</v>
      </c>
      <c r="Q534" s="675"/>
      <c r="R534" s="452"/>
      <c r="S534" s="452">
        <v>1</v>
      </c>
      <c r="T534" s="452"/>
      <c r="U534" s="578"/>
      <c r="V534" s="60"/>
      <c r="W534" s="60"/>
      <c r="X534" s="60"/>
      <c r="Y534" s="60"/>
      <c r="Z534" s="60"/>
      <c r="AA534" s="60"/>
      <c r="AB534" s="60"/>
      <c r="AC534" s="60"/>
      <c r="AD534" s="60"/>
      <c r="AE534" s="60"/>
      <c r="AF534" s="60"/>
      <c r="AG534" s="60"/>
      <c r="AH534" s="60"/>
      <c r="AI534" s="60"/>
      <c r="AJ534" s="60"/>
      <c r="AK534" s="60"/>
      <c r="AL534" s="60"/>
      <c r="AM534" s="60"/>
      <c r="AN534" s="60"/>
      <c r="AO534" s="60"/>
      <c r="AP534" s="60"/>
      <c r="AQ534" s="60"/>
    </row>
    <row r="535" s="96" customFormat="1" spans="1:43">
      <c r="A535" s="452" t="s">
        <v>1367</v>
      </c>
      <c r="B535" s="452">
        <v>579</v>
      </c>
      <c r="C535" s="675">
        <v>1</v>
      </c>
      <c r="D535" s="675">
        <v>0</v>
      </c>
      <c r="E535" s="452">
        <v>0</v>
      </c>
      <c r="F535" s="452">
        <v>2</v>
      </c>
      <c r="G535" s="675">
        <v>888</v>
      </c>
      <c r="H535" s="675">
        <v>1500</v>
      </c>
      <c r="I535" s="675">
        <v>1</v>
      </c>
      <c r="J535" s="452"/>
      <c r="K535" s="452"/>
      <c r="L535" s="452"/>
      <c r="M535" s="452"/>
      <c r="N535" s="452"/>
      <c r="O535" s="675">
        <v>59</v>
      </c>
      <c r="P535" s="675" t="s">
        <v>1156</v>
      </c>
      <c r="Q535" s="675"/>
      <c r="R535" s="452"/>
      <c r="S535" s="452">
        <v>1</v>
      </c>
      <c r="T535" s="452"/>
      <c r="U535" s="578"/>
      <c r="V535" s="60"/>
      <c r="W535" s="60"/>
      <c r="X535" s="60"/>
      <c r="Y535" s="60"/>
      <c r="Z535" s="60"/>
      <c r="AA535" s="60"/>
      <c r="AB535" s="60"/>
      <c r="AC535" s="60"/>
      <c r="AD535" s="60"/>
      <c r="AE535" s="60"/>
      <c r="AF535" s="60"/>
      <c r="AG535" s="60"/>
      <c r="AH535" s="60"/>
      <c r="AI535" s="60"/>
      <c r="AJ535" s="60"/>
      <c r="AK535" s="60"/>
      <c r="AL535" s="60"/>
      <c r="AM535" s="60"/>
      <c r="AN535" s="60"/>
      <c r="AO535" s="60"/>
      <c r="AP535" s="60"/>
      <c r="AQ535" s="60"/>
    </row>
    <row r="536" s="96" customFormat="1" spans="1:43">
      <c r="A536" s="452" t="s">
        <v>1367</v>
      </c>
      <c r="B536" s="452">
        <v>579</v>
      </c>
      <c r="C536" s="675">
        <v>2</v>
      </c>
      <c r="D536" s="675">
        <v>3</v>
      </c>
      <c r="E536" s="452">
        <v>0</v>
      </c>
      <c r="F536" s="452">
        <v>2</v>
      </c>
      <c r="G536" s="675">
        <v>1588</v>
      </c>
      <c r="H536" s="675">
        <v>5000</v>
      </c>
      <c r="I536" s="675">
        <v>1</v>
      </c>
      <c r="J536" s="452"/>
      <c r="K536" s="452"/>
      <c r="L536" s="452"/>
      <c r="M536" s="452"/>
      <c r="N536" s="452"/>
      <c r="O536" s="675">
        <v>31</v>
      </c>
      <c r="P536" s="675" t="s">
        <v>1157</v>
      </c>
      <c r="Q536" s="675"/>
      <c r="R536" s="452"/>
      <c r="S536" s="452">
        <v>1</v>
      </c>
      <c r="T536" s="452"/>
      <c r="U536" s="578"/>
      <c r="V536" s="60"/>
      <c r="W536" s="60"/>
      <c r="X536" s="60"/>
      <c r="Y536" s="60"/>
      <c r="Z536" s="60"/>
      <c r="AA536" s="60"/>
      <c r="AB536" s="60"/>
      <c r="AC536" s="60"/>
      <c r="AD536" s="60"/>
      <c r="AE536" s="60"/>
      <c r="AF536" s="60"/>
      <c r="AG536" s="60"/>
      <c r="AH536" s="60"/>
      <c r="AI536" s="60"/>
      <c r="AJ536" s="60"/>
      <c r="AK536" s="60"/>
      <c r="AL536" s="60"/>
      <c r="AM536" s="60"/>
      <c r="AN536" s="60"/>
      <c r="AO536" s="60"/>
      <c r="AP536" s="60"/>
      <c r="AQ536" s="60"/>
    </row>
    <row r="537" s="96" customFormat="1" spans="1:43">
      <c r="A537" s="452" t="s">
        <v>1367</v>
      </c>
      <c r="B537" s="452">
        <v>579</v>
      </c>
      <c r="C537" s="675">
        <v>3</v>
      </c>
      <c r="D537" s="675">
        <v>3</v>
      </c>
      <c r="E537" s="452">
        <v>0</v>
      </c>
      <c r="F537" s="452">
        <v>2</v>
      </c>
      <c r="G537" s="675">
        <v>2888</v>
      </c>
      <c r="H537" s="675">
        <v>8500</v>
      </c>
      <c r="I537" s="675">
        <v>1</v>
      </c>
      <c r="J537" s="452"/>
      <c r="K537" s="452"/>
      <c r="L537" s="452"/>
      <c r="M537" s="452"/>
      <c r="N537" s="452"/>
      <c r="O537" s="675">
        <v>33</v>
      </c>
      <c r="P537" s="675" t="s">
        <v>1240</v>
      </c>
      <c r="Q537" s="675"/>
      <c r="R537" s="452"/>
      <c r="S537" s="452">
        <v>1</v>
      </c>
      <c r="T537" s="452"/>
      <c r="U537" s="578"/>
      <c r="V537" s="60"/>
      <c r="W537" s="60"/>
      <c r="X537" s="60"/>
      <c r="Y537" s="60"/>
      <c r="Z537" s="60"/>
      <c r="AA537" s="60"/>
      <c r="AB537" s="60"/>
      <c r="AC537" s="60"/>
      <c r="AD537" s="60"/>
      <c r="AE537" s="60"/>
      <c r="AF537" s="60"/>
      <c r="AG537" s="60"/>
      <c r="AH537" s="60"/>
      <c r="AI537" s="60"/>
      <c r="AJ537" s="60"/>
      <c r="AK537" s="60"/>
      <c r="AL537" s="60"/>
      <c r="AM537" s="60"/>
      <c r="AN537" s="60"/>
      <c r="AO537" s="60"/>
      <c r="AP537" s="60"/>
      <c r="AQ537" s="60"/>
    </row>
    <row r="538" s="96" customFormat="1" spans="1:43">
      <c r="A538" s="452" t="s">
        <v>1367</v>
      </c>
      <c r="B538" s="452">
        <v>579</v>
      </c>
      <c r="C538" s="675">
        <v>4</v>
      </c>
      <c r="D538" s="675">
        <v>0</v>
      </c>
      <c r="E538" s="452">
        <v>0</v>
      </c>
      <c r="F538" s="452">
        <v>2</v>
      </c>
      <c r="G538" s="675">
        <v>2888</v>
      </c>
      <c r="H538" s="675">
        <v>5000</v>
      </c>
      <c r="I538" s="675">
        <v>1</v>
      </c>
      <c r="J538" s="452"/>
      <c r="K538" s="452"/>
      <c r="L538" s="452"/>
      <c r="M538" s="452"/>
      <c r="N538" s="452"/>
      <c r="O538" s="675">
        <v>57</v>
      </c>
      <c r="P538" s="675" t="s">
        <v>1157</v>
      </c>
      <c r="Q538" s="675"/>
      <c r="R538" s="452"/>
      <c r="S538" s="452">
        <v>1</v>
      </c>
      <c r="T538" s="452"/>
      <c r="U538" s="578"/>
      <c r="V538" s="60"/>
      <c r="W538" s="60"/>
      <c r="X538" s="60"/>
      <c r="Y538" s="60"/>
      <c r="Z538" s="60"/>
      <c r="AA538" s="60"/>
      <c r="AB538" s="60"/>
      <c r="AC538" s="60"/>
      <c r="AD538" s="60"/>
      <c r="AE538" s="60"/>
      <c r="AF538" s="60"/>
      <c r="AG538" s="60"/>
      <c r="AH538" s="60"/>
      <c r="AI538" s="60"/>
      <c r="AJ538" s="60"/>
      <c r="AK538" s="60"/>
      <c r="AL538" s="60"/>
      <c r="AM538" s="60"/>
      <c r="AN538" s="60"/>
      <c r="AO538" s="60"/>
      <c r="AP538" s="60"/>
      <c r="AQ538" s="60"/>
    </row>
    <row r="539" s="96" customFormat="1" spans="1:43">
      <c r="A539" s="452" t="s">
        <v>1367</v>
      </c>
      <c r="B539" s="452">
        <v>579</v>
      </c>
      <c r="C539" s="675">
        <v>5</v>
      </c>
      <c r="D539" s="675">
        <v>0</v>
      </c>
      <c r="E539" s="452">
        <v>0</v>
      </c>
      <c r="F539" s="452">
        <v>2</v>
      </c>
      <c r="G539" s="675">
        <v>8888</v>
      </c>
      <c r="H539" s="675">
        <v>15000</v>
      </c>
      <c r="I539" s="675">
        <v>3</v>
      </c>
      <c r="J539" s="452"/>
      <c r="K539" s="452"/>
      <c r="L539" s="452"/>
      <c r="M539" s="452"/>
      <c r="N539" s="452"/>
      <c r="O539" s="675">
        <v>59</v>
      </c>
      <c r="P539" s="675" t="s">
        <v>1179</v>
      </c>
      <c r="Q539" s="675"/>
      <c r="R539" s="452"/>
      <c r="S539" s="452">
        <v>1</v>
      </c>
      <c r="T539" s="452"/>
      <c r="U539" s="578"/>
      <c r="V539" s="60"/>
      <c r="W539" s="60"/>
      <c r="X539" s="60"/>
      <c r="Y539" s="60"/>
      <c r="Z539" s="60"/>
      <c r="AA539" s="60"/>
      <c r="AB539" s="60"/>
      <c r="AC539" s="60"/>
      <c r="AD539" s="60"/>
      <c r="AE539" s="60"/>
      <c r="AF539" s="60"/>
      <c r="AG539" s="60"/>
      <c r="AH539" s="60"/>
      <c r="AI539" s="60"/>
      <c r="AJ539" s="60"/>
      <c r="AK539" s="60"/>
      <c r="AL539" s="60"/>
      <c r="AM539" s="60"/>
      <c r="AN539" s="60"/>
      <c r="AO539" s="60"/>
      <c r="AP539" s="60"/>
      <c r="AQ539" s="60"/>
    </row>
    <row r="540" s="96" customFormat="1" spans="1:43">
      <c r="A540" s="452" t="s">
        <v>1368</v>
      </c>
      <c r="B540" s="452">
        <v>580</v>
      </c>
      <c r="C540" s="675">
        <v>1</v>
      </c>
      <c r="D540" s="675">
        <v>0</v>
      </c>
      <c r="E540" s="452">
        <v>0</v>
      </c>
      <c r="F540" s="452">
        <v>2</v>
      </c>
      <c r="G540" s="675">
        <v>1288</v>
      </c>
      <c r="H540" s="675">
        <v>2000</v>
      </c>
      <c r="I540" s="675">
        <v>1</v>
      </c>
      <c r="J540" s="452"/>
      <c r="K540" s="452"/>
      <c r="L540" s="452"/>
      <c r="M540" s="452"/>
      <c r="N540" s="452"/>
      <c r="O540" s="675">
        <v>64</v>
      </c>
      <c r="P540" s="675" t="s">
        <v>1164</v>
      </c>
      <c r="Q540" s="675"/>
      <c r="R540" s="452"/>
      <c r="S540" s="452">
        <v>1</v>
      </c>
      <c r="T540" s="452"/>
      <c r="U540" s="578"/>
      <c r="V540" s="60"/>
      <c r="W540" s="60"/>
      <c r="X540" s="60"/>
      <c r="Y540" s="60"/>
      <c r="Z540" s="60"/>
      <c r="AA540" s="60"/>
      <c r="AB540" s="60"/>
      <c r="AC540" s="60"/>
      <c r="AD540" s="60"/>
      <c r="AE540" s="60"/>
      <c r="AF540" s="60"/>
      <c r="AG540" s="60"/>
      <c r="AH540" s="60"/>
      <c r="AI540" s="60"/>
      <c r="AJ540" s="60"/>
      <c r="AK540" s="60"/>
      <c r="AL540" s="60"/>
      <c r="AM540" s="60"/>
      <c r="AN540" s="60"/>
      <c r="AO540" s="60"/>
      <c r="AP540" s="60"/>
      <c r="AQ540" s="60"/>
    </row>
    <row r="541" s="96" customFormat="1" spans="1:43">
      <c r="A541" s="452" t="s">
        <v>1368</v>
      </c>
      <c r="B541" s="452">
        <v>580</v>
      </c>
      <c r="C541" s="675">
        <v>2</v>
      </c>
      <c r="D541" s="675">
        <v>3</v>
      </c>
      <c r="E541" s="452">
        <v>0</v>
      </c>
      <c r="F541" s="452">
        <v>2</v>
      </c>
      <c r="G541" s="675">
        <v>1588</v>
      </c>
      <c r="H541" s="675">
        <v>5000</v>
      </c>
      <c r="I541" s="675">
        <v>1</v>
      </c>
      <c r="J541" s="452"/>
      <c r="K541" s="452"/>
      <c r="L541" s="452"/>
      <c r="M541" s="452"/>
      <c r="N541" s="452"/>
      <c r="O541" s="675">
        <v>31</v>
      </c>
      <c r="P541" s="675" t="s">
        <v>1165</v>
      </c>
      <c r="Q541" s="675"/>
      <c r="R541" s="452"/>
      <c r="S541" s="452">
        <v>1</v>
      </c>
      <c r="T541" s="452"/>
      <c r="U541" s="578"/>
      <c r="V541" s="60"/>
      <c r="W541" s="60"/>
      <c r="X541" s="60"/>
      <c r="Y541" s="60"/>
      <c r="Z541" s="60"/>
      <c r="AA541" s="60"/>
      <c r="AB541" s="60"/>
      <c r="AC541" s="60"/>
      <c r="AD541" s="60"/>
      <c r="AE541" s="60"/>
      <c r="AF541" s="60"/>
      <c r="AG541" s="60"/>
      <c r="AH541" s="60"/>
      <c r="AI541" s="60"/>
      <c r="AJ541" s="60"/>
      <c r="AK541" s="60"/>
      <c r="AL541" s="60"/>
      <c r="AM541" s="60"/>
      <c r="AN541" s="60"/>
      <c r="AO541" s="60"/>
      <c r="AP541" s="60"/>
      <c r="AQ541" s="60"/>
    </row>
    <row r="542" s="96" customFormat="1" spans="1:21">
      <c r="A542" s="452" t="s">
        <v>1368</v>
      </c>
      <c r="B542" s="452">
        <v>580</v>
      </c>
      <c r="C542" s="675">
        <v>3</v>
      </c>
      <c r="D542" s="675">
        <v>3</v>
      </c>
      <c r="E542" s="452">
        <v>0</v>
      </c>
      <c r="F542" s="452">
        <v>2</v>
      </c>
      <c r="G542" s="675">
        <v>2888</v>
      </c>
      <c r="H542" s="675">
        <v>8000</v>
      </c>
      <c r="I542" s="675">
        <v>1</v>
      </c>
      <c r="J542" s="450"/>
      <c r="K542" s="450"/>
      <c r="L542" s="450"/>
      <c r="M542" s="450"/>
      <c r="N542" s="450"/>
      <c r="O542" s="675">
        <v>36</v>
      </c>
      <c r="P542" s="675" t="s">
        <v>1236</v>
      </c>
      <c r="Q542" s="675"/>
      <c r="R542" s="450"/>
      <c r="S542" s="452">
        <v>1</v>
      </c>
      <c r="T542" s="450"/>
      <c r="U542" s="562"/>
    </row>
    <row r="543" s="96" customFormat="1" spans="1:21">
      <c r="A543" s="452" t="s">
        <v>1368</v>
      </c>
      <c r="B543" s="452">
        <v>580</v>
      </c>
      <c r="C543" s="675">
        <v>4</v>
      </c>
      <c r="D543" s="675">
        <v>0</v>
      </c>
      <c r="E543" s="452">
        <v>0</v>
      </c>
      <c r="F543" s="452">
        <v>2</v>
      </c>
      <c r="G543" s="675">
        <v>2888</v>
      </c>
      <c r="H543" s="675">
        <v>5000</v>
      </c>
      <c r="I543" s="675">
        <v>1</v>
      </c>
      <c r="J543" s="450"/>
      <c r="K543" s="450"/>
      <c r="L543" s="450"/>
      <c r="M543" s="450"/>
      <c r="N543" s="450"/>
      <c r="O543" s="675">
        <v>57</v>
      </c>
      <c r="P543" s="675" t="s">
        <v>1165</v>
      </c>
      <c r="Q543" s="675"/>
      <c r="R543" s="450"/>
      <c r="S543" s="452">
        <v>1</v>
      </c>
      <c r="T543" s="450"/>
      <c r="U543" s="562"/>
    </row>
    <row r="544" s="96" customFormat="1" spans="1:21">
      <c r="A544" s="452" t="s">
        <v>1368</v>
      </c>
      <c r="B544" s="452">
        <v>580</v>
      </c>
      <c r="C544" s="675">
        <v>5</v>
      </c>
      <c r="D544" s="675">
        <v>0</v>
      </c>
      <c r="E544" s="452">
        <v>0</v>
      </c>
      <c r="F544" s="452">
        <v>2</v>
      </c>
      <c r="G544" s="675">
        <v>8888</v>
      </c>
      <c r="H544" s="675">
        <v>14998</v>
      </c>
      <c r="I544" s="675">
        <v>3</v>
      </c>
      <c r="J544" s="450"/>
      <c r="K544" s="450"/>
      <c r="L544" s="450"/>
      <c r="M544" s="450"/>
      <c r="N544" s="450"/>
      <c r="O544" s="675">
        <v>59</v>
      </c>
      <c r="P544" s="675" t="s">
        <v>1166</v>
      </c>
      <c r="Q544" s="675"/>
      <c r="R544" s="450"/>
      <c r="S544" s="452">
        <v>1</v>
      </c>
      <c r="T544" s="450"/>
      <c r="U544" s="562"/>
    </row>
    <row r="545" s="96" customFormat="1" spans="1:21">
      <c r="A545" s="452" t="s">
        <v>1369</v>
      </c>
      <c r="B545" s="452">
        <v>581</v>
      </c>
      <c r="C545" s="675">
        <v>1</v>
      </c>
      <c r="D545" s="675">
        <v>0</v>
      </c>
      <c r="E545" s="452">
        <v>0</v>
      </c>
      <c r="F545" s="452">
        <v>2</v>
      </c>
      <c r="G545" s="675">
        <v>888</v>
      </c>
      <c r="H545" s="675">
        <v>1500</v>
      </c>
      <c r="I545" s="675">
        <v>1</v>
      </c>
      <c r="J545" s="450"/>
      <c r="K545" s="450"/>
      <c r="L545" s="450"/>
      <c r="M545" s="450"/>
      <c r="N545" s="450"/>
      <c r="O545" s="675">
        <v>59</v>
      </c>
      <c r="P545" s="675" t="s">
        <v>1175</v>
      </c>
      <c r="Q545" s="675"/>
      <c r="R545" s="450"/>
      <c r="S545" s="452">
        <v>1</v>
      </c>
      <c r="T545" s="450"/>
      <c r="U545" s="562"/>
    </row>
    <row r="546" s="96" customFormat="1" spans="1:21">
      <c r="A546" s="452" t="s">
        <v>1369</v>
      </c>
      <c r="B546" s="452">
        <v>581</v>
      </c>
      <c r="C546" s="675">
        <v>2</v>
      </c>
      <c r="D546" s="675">
        <v>3</v>
      </c>
      <c r="E546" s="452">
        <v>0</v>
      </c>
      <c r="F546" s="452">
        <v>2</v>
      </c>
      <c r="G546" s="675">
        <v>1588</v>
      </c>
      <c r="H546" s="675">
        <v>5000</v>
      </c>
      <c r="I546" s="675">
        <v>1</v>
      </c>
      <c r="J546" s="450"/>
      <c r="K546" s="450"/>
      <c r="L546" s="450"/>
      <c r="M546" s="450"/>
      <c r="N546" s="450"/>
      <c r="O546" s="675">
        <v>31</v>
      </c>
      <c r="P546" s="675" t="s">
        <v>1176</v>
      </c>
      <c r="Q546" s="675"/>
      <c r="R546" s="450"/>
      <c r="S546" s="452">
        <v>1</v>
      </c>
      <c r="T546" s="450"/>
      <c r="U546" s="562"/>
    </row>
    <row r="547" s="96" customFormat="1" spans="1:21">
      <c r="A547" s="452" t="s">
        <v>1369</v>
      </c>
      <c r="B547" s="452">
        <v>581</v>
      </c>
      <c r="C547" s="675">
        <v>3</v>
      </c>
      <c r="D547" s="675">
        <v>3</v>
      </c>
      <c r="E547" s="452">
        <v>0</v>
      </c>
      <c r="F547" s="452">
        <v>2</v>
      </c>
      <c r="G547" s="675">
        <v>2888</v>
      </c>
      <c r="H547" s="675">
        <v>8750</v>
      </c>
      <c r="I547" s="675">
        <v>1</v>
      </c>
      <c r="J547" s="450"/>
      <c r="K547" s="450"/>
      <c r="L547" s="450"/>
      <c r="M547" s="450"/>
      <c r="N547" s="450"/>
      <c r="O547" s="675">
        <v>33</v>
      </c>
      <c r="P547" s="675" t="s">
        <v>1229</v>
      </c>
      <c r="Q547" s="675"/>
      <c r="R547" s="450"/>
      <c r="S547" s="452">
        <v>1</v>
      </c>
      <c r="T547" s="450"/>
      <c r="U547" s="562"/>
    </row>
    <row r="548" s="96" customFormat="1" spans="1:21">
      <c r="A548" s="452" t="s">
        <v>1369</v>
      </c>
      <c r="B548" s="452">
        <v>581</v>
      </c>
      <c r="C548" s="675">
        <v>4</v>
      </c>
      <c r="D548" s="675">
        <v>0</v>
      </c>
      <c r="E548" s="452">
        <v>0</v>
      </c>
      <c r="F548" s="452">
        <v>2</v>
      </c>
      <c r="G548" s="675">
        <v>2888</v>
      </c>
      <c r="H548" s="675">
        <v>5000</v>
      </c>
      <c r="I548" s="675">
        <v>1</v>
      </c>
      <c r="J548" s="450"/>
      <c r="K548" s="450"/>
      <c r="L548" s="450"/>
      <c r="M548" s="450"/>
      <c r="N548" s="450"/>
      <c r="O548" s="675">
        <v>57</v>
      </c>
      <c r="P548" s="675" t="s">
        <v>1176</v>
      </c>
      <c r="Q548" s="675"/>
      <c r="R548" s="450"/>
      <c r="S548" s="452">
        <v>1</v>
      </c>
      <c r="T548" s="450"/>
      <c r="U548" s="562"/>
    </row>
    <row r="549" s="96" customFormat="1" spans="1:21">
      <c r="A549" s="452" t="s">
        <v>1369</v>
      </c>
      <c r="B549" s="452">
        <v>581</v>
      </c>
      <c r="C549" s="675">
        <v>5</v>
      </c>
      <c r="D549" s="675">
        <v>0</v>
      </c>
      <c r="E549" s="452">
        <v>0</v>
      </c>
      <c r="F549" s="452">
        <v>2</v>
      </c>
      <c r="G549" s="675">
        <v>8888</v>
      </c>
      <c r="H549" s="675">
        <v>15000</v>
      </c>
      <c r="I549" s="675">
        <v>1</v>
      </c>
      <c r="J549" s="450"/>
      <c r="K549" s="450"/>
      <c r="L549" s="450"/>
      <c r="M549" s="450"/>
      <c r="N549" s="450"/>
      <c r="O549" s="675">
        <v>59</v>
      </c>
      <c r="P549" s="675" t="s">
        <v>1177</v>
      </c>
      <c r="Q549" s="675"/>
      <c r="R549" s="450"/>
      <c r="S549" s="452">
        <v>1</v>
      </c>
      <c r="T549" s="450"/>
      <c r="U549" s="562"/>
    </row>
    <row r="550" s="96" customFormat="1" spans="1:21">
      <c r="A550" s="452" t="s">
        <v>1370</v>
      </c>
      <c r="B550" s="452">
        <v>582</v>
      </c>
      <c r="C550" s="675">
        <v>1</v>
      </c>
      <c r="D550" s="675">
        <v>0</v>
      </c>
      <c r="E550" s="452">
        <v>0</v>
      </c>
      <c r="F550" s="452">
        <v>2</v>
      </c>
      <c r="G550" s="675">
        <v>1288</v>
      </c>
      <c r="H550" s="675">
        <v>2000</v>
      </c>
      <c r="I550" s="675">
        <v>1</v>
      </c>
      <c r="J550" s="450"/>
      <c r="K550" s="450"/>
      <c r="L550" s="450"/>
      <c r="M550" s="450"/>
      <c r="N550" s="450"/>
      <c r="O550" s="675">
        <v>64</v>
      </c>
      <c r="P550" s="675" t="s">
        <v>1371</v>
      </c>
      <c r="Q550" s="675"/>
      <c r="R550" s="450"/>
      <c r="S550" s="452">
        <v>1</v>
      </c>
      <c r="T550" s="450"/>
      <c r="U550" s="562"/>
    </row>
    <row r="551" s="96" customFormat="1" spans="1:21">
      <c r="A551" s="452" t="s">
        <v>1370</v>
      </c>
      <c r="B551" s="452">
        <v>582</v>
      </c>
      <c r="C551" s="675">
        <v>2</v>
      </c>
      <c r="D551" s="675">
        <v>3</v>
      </c>
      <c r="E551" s="452">
        <v>0</v>
      </c>
      <c r="F551" s="452">
        <v>2</v>
      </c>
      <c r="G551" s="675">
        <v>1588</v>
      </c>
      <c r="H551" s="675">
        <v>4800</v>
      </c>
      <c r="I551" s="675">
        <v>1</v>
      </c>
      <c r="J551" s="450"/>
      <c r="K551" s="450"/>
      <c r="L551" s="450"/>
      <c r="M551" s="450"/>
      <c r="N551" s="450"/>
      <c r="O551" s="675">
        <v>33</v>
      </c>
      <c r="P551" s="675" t="s">
        <v>1327</v>
      </c>
      <c r="Q551" s="675"/>
      <c r="R551" s="450"/>
      <c r="S551" s="452">
        <v>1</v>
      </c>
      <c r="T551" s="450"/>
      <c r="U551" s="562"/>
    </row>
    <row r="552" s="96" customFormat="1" spans="1:21">
      <c r="A552" s="452" t="s">
        <v>1370</v>
      </c>
      <c r="B552" s="452">
        <v>582</v>
      </c>
      <c r="C552" s="675">
        <v>3</v>
      </c>
      <c r="D552" s="675">
        <v>3</v>
      </c>
      <c r="E552" s="452">
        <v>0</v>
      </c>
      <c r="F552" s="452">
        <v>2</v>
      </c>
      <c r="G552" s="675">
        <v>2888</v>
      </c>
      <c r="H552" s="675">
        <v>8000</v>
      </c>
      <c r="I552" s="675">
        <v>1</v>
      </c>
      <c r="J552" s="450"/>
      <c r="K552" s="450"/>
      <c r="L552" s="450"/>
      <c r="M552" s="450"/>
      <c r="N552" s="450"/>
      <c r="O552" s="675">
        <v>36</v>
      </c>
      <c r="P552" s="675" t="s">
        <v>1372</v>
      </c>
      <c r="Q552" s="675"/>
      <c r="R552" s="450"/>
      <c r="S552" s="452">
        <v>1</v>
      </c>
      <c r="T552" s="450"/>
      <c r="U552" s="562"/>
    </row>
    <row r="553" s="96" customFormat="1" spans="1:21">
      <c r="A553" s="452" t="s">
        <v>1370</v>
      </c>
      <c r="B553" s="452">
        <v>582</v>
      </c>
      <c r="C553" s="675">
        <v>4</v>
      </c>
      <c r="D553" s="675">
        <v>0</v>
      </c>
      <c r="E553" s="452">
        <v>0</v>
      </c>
      <c r="F553" s="452">
        <v>2</v>
      </c>
      <c r="G553" s="675">
        <v>2888</v>
      </c>
      <c r="H553" s="675">
        <v>4800</v>
      </c>
      <c r="I553" s="675">
        <v>1</v>
      </c>
      <c r="J553" s="450"/>
      <c r="K553" s="450"/>
      <c r="L553" s="450"/>
      <c r="M553" s="450"/>
      <c r="N553" s="450"/>
      <c r="O553" s="675">
        <v>60</v>
      </c>
      <c r="P553" s="675" t="s">
        <v>1327</v>
      </c>
      <c r="Q553" s="675"/>
      <c r="R553" s="450"/>
      <c r="S553" s="452">
        <v>1</v>
      </c>
      <c r="T553" s="450"/>
      <c r="U553" s="562"/>
    </row>
    <row r="554" s="97" customFormat="1" ht="17.25" spans="1:21">
      <c r="A554" s="373" t="s">
        <v>1370</v>
      </c>
      <c r="B554" s="373">
        <v>582</v>
      </c>
      <c r="C554" s="680">
        <v>5</v>
      </c>
      <c r="D554" s="680">
        <v>0</v>
      </c>
      <c r="E554" s="373">
        <v>0</v>
      </c>
      <c r="F554" s="373">
        <v>2</v>
      </c>
      <c r="G554" s="680">
        <v>8888</v>
      </c>
      <c r="H554" s="680">
        <v>14400</v>
      </c>
      <c r="I554" s="680">
        <v>3</v>
      </c>
      <c r="J554" s="512"/>
      <c r="K554" s="512"/>
      <c r="L554" s="512"/>
      <c r="M554" s="512"/>
      <c r="N554" s="512"/>
      <c r="O554" s="680">
        <v>61</v>
      </c>
      <c r="P554" s="680" t="s">
        <v>1374</v>
      </c>
      <c r="Q554" s="680"/>
      <c r="R554" s="512"/>
      <c r="S554" s="373">
        <v>1</v>
      </c>
      <c r="T554" s="512"/>
      <c r="U554" s="579"/>
    </row>
    <row r="555" s="96" customFormat="1" ht="17.25" spans="1:43">
      <c r="A555" s="452" t="s">
        <v>1361</v>
      </c>
      <c r="B555" s="452">
        <v>583</v>
      </c>
      <c r="C555" s="452">
        <v>1</v>
      </c>
      <c r="D555" s="675">
        <v>0</v>
      </c>
      <c r="E555" s="452">
        <v>0</v>
      </c>
      <c r="F555" s="452">
        <v>2</v>
      </c>
      <c r="G555" s="675">
        <v>888</v>
      </c>
      <c r="H555" s="675">
        <v>1500</v>
      </c>
      <c r="I555" s="675">
        <v>1</v>
      </c>
      <c r="J555" s="452"/>
      <c r="K555" s="452"/>
      <c r="L555" s="452"/>
      <c r="M555" s="452"/>
      <c r="N555" s="452"/>
      <c r="O555" s="675">
        <v>59</v>
      </c>
      <c r="P555" s="675" t="s">
        <v>1148</v>
      </c>
      <c r="Q555" s="675"/>
      <c r="R555" s="452"/>
      <c r="S555" s="452">
        <v>1</v>
      </c>
      <c r="T555" s="452"/>
      <c r="U555" s="578"/>
      <c r="V555" s="60"/>
      <c r="W555" s="60"/>
      <c r="X555" s="60"/>
      <c r="Y555" s="60"/>
      <c r="Z555" s="60"/>
      <c r="AA555" s="60"/>
      <c r="AB555" s="60"/>
      <c r="AC555" s="60"/>
      <c r="AD555" s="60"/>
      <c r="AE555" s="60"/>
      <c r="AF555" s="60"/>
      <c r="AG555" s="60"/>
      <c r="AH555" s="60"/>
      <c r="AI555" s="60"/>
      <c r="AJ555" s="60"/>
      <c r="AK555" s="60"/>
      <c r="AL555" s="60"/>
      <c r="AM555" s="60"/>
      <c r="AN555" s="60"/>
      <c r="AO555" s="60"/>
      <c r="AP555" s="60"/>
      <c r="AQ555" s="60"/>
    </row>
    <row r="556" s="96" customFormat="1" spans="1:43">
      <c r="A556" s="452" t="s">
        <v>1361</v>
      </c>
      <c r="B556" s="452">
        <v>583</v>
      </c>
      <c r="C556" s="452">
        <v>2</v>
      </c>
      <c r="D556" s="675">
        <v>2</v>
      </c>
      <c r="E556" s="452">
        <v>0</v>
      </c>
      <c r="F556" s="452">
        <v>2</v>
      </c>
      <c r="G556" s="675">
        <v>1588</v>
      </c>
      <c r="H556" s="675">
        <v>5000</v>
      </c>
      <c r="I556" s="675">
        <v>1</v>
      </c>
      <c r="J556" s="452"/>
      <c r="K556" s="452"/>
      <c r="L556" s="452"/>
      <c r="M556" s="452"/>
      <c r="N556" s="452"/>
      <c r="O556" s="675">
        <v>31</v>
      </c>
      <c r="P556" s="675" t="s">
        <v>1149</v>
      </c>
      <c r="Q556" s="675"/>
      <c r="R556" s="452"/>
      <c r="S556" s="452">
        <v>1</v>
      </c>
      <c r="T556" s="452"/>
      <c r="U556" s="578"/>
      <c r="V556" s="60"/>
      <c r="W556" s="60"/>
      <c r="X556" s="60"/>
      <c r="Y556" s="60"/>
      <c r="Z556" s="60"/>
      <c r="AA556" s="60"/>
      <c r="AB556" s="60"/>
      <c r="AC556" s="60"/>
      <c r="AD556" s="60"/>
      <c r="AE556" s="60"/>
      <c r="AF556" s="60"/>
      <c r="AG556" s="60"/>
      <c r="AH556" s="60"/>
      <c r="AI556" s="60"/>
      <c r="AJ556" s="60"/>
      <c r="AK556" s="60"/>
      <c r="AL556" s="60"/>
      <c r="AM556" s="60"/>
      <c r="AN556" s="60"/>
      <c r="AO556" s="60"/>
      <c r="AP556" s="60"/>
      <c r="AQ556" s="60"/>
    </row>
    <row r="557" s="96" customFormat="1" spans="1:43">
      <c r="A557" s="452" t="s">
        <v>1361</v>
      </c>
      <c r="B557" s="452">
        <v>583</v>
      </c>
      <c r="C557" s="452">
        <v>3</v>
      </c>
      <c r="D557" s="675">
        <v>2</v>
      </c>
      <c r="E557" s="452">
        <v>0</v>
      </c>
      <c r="F557" s="452">
        <v>2</v>
      </c>
      <c r="G557" s="675">
        <v>2888</v>
      </c>
      <c r="H557" s="675">
        <v>8500</v>
      </c>
      <c r="I557" s="675">
        <v>1</v>
      </c>
      <c r="J557" s="452"/>
      <c r="K557" s="452"/>
      <c r="L557" s="452"/>
      <c r="M557" s="452"/>
      <c r="N557" s="452"/>
      <c r="O557" s="675">
        <v>33</v>
      </c>
      <c r="P557" s="675" t="s">
        <v>1362</v>
      </c>
      <c r="Q557" s="675"/>
      <c r="R557" s="452"/>
      <c r="S557" s="452">
        <v>1</v>
      </c>
      <c r="T557" s="452"/>
      <c r="U557" s="578"/>
      <c r="V557" s="60"/>
      <c r="W557" s="60"/>
      <c r="X557" s="60"/>
      <c r="Y557" s="60"/>
      <c r="Z557" s="60"/>
      <c r="AA557" s="60"/>
      <c r="AB557" s="60"/>
      <c r="AC557" s="60"/>
      <c r="AD557" s="60"/>
      <c r="AE557" s="60"/>
      <c r="AF557" s="60"/>
      <c r="AG557" s="60"/>
      <c r="AH557" s="60"/>
      <c r="AI557" s="60"/>
      <c r="AJ557" s="60"/>
      <c r="AK557" s="60"/>
      <c r="AL557" s="60"/>
      <c r="AM557" s="60"/>
      <c r="AN557" s="60"/>
      <c r="AO557" s="60"/>
      <c r="AP557" s="60"/>
      <c r="AQ557" s="60"/>
    </row>
    <row r="558" s="96" customFormat="1" spans="1:43">
      <c r="A558" s="452" t="s">
        <v>1361</v>
      </c>
      <c r="B558" s="452">
        <v>583</v>
      </c>
      <c r="C558" s="452">
        <v>4</v>
      </c>
      <c r="D558" s="675">
        <v>2</v>
      </c>
      <c r="E558" s="452">
        <v>0</v>
      </c>
      <c r="F558" s="452">
        <v>2</v>
      </c>
      <c r="G558" s="675">
        <v>6888</v>
      </c>
      <c r="H558" s="675">
        <v>20000</v>
      </c>
      <c r="I558" s="675">
        <v>1</v>
      </c>
      <c r="J558" s="452"/>
      <c r="K558" s="452"/>
      <c r="L558" s="452"/>
      <c r="M558" s="452"/>
      <c r="N558" s="452"/>
      <c r="O558" s="675">
        <v>34</v>
      </c>
      <c r="P558" s="675" t="s">
        <v>1363</v>
      </c>
      <c r="Q558" s="675"/>
      <c r="R558" s="452"/>
      <c r="S558" s="452">
        <v>1</v>
      </c>
      <c r="T558" s="452"/>
      <c r="U558" s="578"/>
      <c r="V558" s="60"/>
      <c r="W558" s="60"/>
      <c r="X558" s="60"/>
      <c r="Y558" s="60"/>
      <c r="Z558" s="60"/>
      <c r="AA558" s="60"/>
      <c r="AB558" s="60"/>
      <c r="AC558" s="60"/>
      <c r="AD558" s="60"/>
      <c r="AE558" s="60"/>
      <c r="AF558" s="60"/>
      <c r="AG558" s="60"/>
      <c r="AH558" s="60"/>
      <c r="AI558" s="60"/>
      <c r="AJ558" s="60"/>
      <c r="AK558" s="60"/>
      <c r="AL558" s="60"/>
      <c r="AM558" s="60"/>
      <c r="AN558" s="60"/>
      <c r="AO558" s="60"/>
      <c r="AP558" s="60"/>
      <c r="AQ558" s="60"/>
    </row>
    <row r="559" s="96" customFormat="1" spans="1:43">
      <c r="A559" s="452" t="s">
        <v>1361</v>
      </c>
      <c r="B559" s="452">
        <v>583</v>
      </c>
      <c r="C559" s="452">
        <v>5</v>
      </c>
      <c r="D559" s="675">
        <v>0</v>
      </c>
      <c r="E559" s="452">
        <v>0</v>
      </c>
      <c r="F559" s="452">
        <v>2</v>
      </c>
      <c r="G559" s="675">
        <v>2888</v>
      </c>
      <c r="H559" s="675">
        <v>5000</v>
      </c>
      <c r="I559" s="675">
        <v>1</v>
      </c>
      <c r="J559" s="452"/>
      <c r="K559" s="452"/>
      <c r="L559" s="452"/>
      <c r="M559" s="452"/>
      <c r="N559" s="452"/>
      <c r="O559" s="675">
        <v>57</v>
      </c>
      <c r="P559" s="675" t="s">
        <v>1149</v>
      </c>
      <c r="Q559" s="675"/>
      <c r="R559" s="452"/>
      <c r="S559" s="452">
        <v>1</v>
      </c>
      <c r="T559" s="452"/>
      <c r="U559" s="578"/>
      <c r="V559" s="60"/>
      <c r="W559" s="60"/>
      <c r="X559" s="60"/>
      <c r="Y559" s="60"/>
      <c r="Z559" s="60"/>
      <c r="AA559" s="60"/>
      <c r="AB559" s="60"/>
      <c r="AC559" s="60"/>
      <c r="AD559" s="60"/>
      <c r="AE559" s="60"/>
      <c r="AF559" s="60"/>
      <c r="AG559" s="60"/>
      <c r="AH559" s="60"/>
      <c r="AI559" s="60"/>
      <c r="AJ559" s="60"/>
      <c r="AK559" s="60"/>
      <c r="AL559" s="60"/>
      <c r="AM559" s="60"/>
      <c r="AN559" s="60"/>
      <c r="AO559" s="60"/>
      <c r="AP559" s="60"/>
      <c r="AQ559" s="60"/>
    </row>
    <row r="560" s="96" customFormat="1" spans="1:43">
      <c r="A560" s="452" t="s">
        <v>1361</v>
      </c>
      <c r="B560" s="452">
        <v>583</v>
      </c>
      <c r="C560" s="452">
        <v>6</v>
      </c>
      <c r="D560" s="675">
        <v>0</v>
      </c>
      <c r="E560" s="452">
        <v>0</v>
      </c>
      <c r="F560" s="452">
        <v>2</v>
      </c>
      <c r="G560" s="675">
        <v>8888</v>
      </c>
      <c r="H560" s="675">
        <v>15000</v>
      </c>
      <c r="I560" s="675">
        <v>3</v>
      </c>
      <c r="J560" s="452"/>
      <c r="K560" s="452"/>
      <c r="L560" s="452"/>
      <c r="M560" s="452"/>
      <c r="N560" s="452"/>
      <c r="O560" s="675">
        <v>59</v>
      </c>
      <c r="P560" s="675" t="s">
        <v>1170</v>
      </c>
      <c r="Q560" s="675"/>
      <c r="R560" s="452"/>
      <c r="S560" s="452">
        <v>1</v>
      </c>
      <c r="T560" s="452"/>
      <c r="U560" s="578"/>
      <c r="V560" s="60"/>
      <c r="W560" s="60"/>
      <c r="X560" s="60"/>
      <c r="Y560" s="60"/>
      <c r="Z560" s="60"/>
      <c r="AA560" s="60"/>
      <c r="AB560" s="60"/>
      <c r="AC560" s="60"/>
      <c r="AD560" s="60"/>
      <c r="AE560" s="60"/>
      <c r="AF560" s="60"/>
      <c r="AG560" s="60"/>
      <c r="AH560" s="60"/>
      <c r="AI560" s="60"/>
      <c r="AJ560" s="60"/>
      <c r="AK560" s="60"/>
      <c r="AL560" s="60"/>
      <c r="AM560" s="60"/>
      <c r="AN560" s="60"/>
      <c r="AO560" s="60"/>
      <c r="AP560" s="60"/>
      <c r="AQ560" s="60"/>
    </row>
    <row r="561" s="96" customFormat="1" spans="1:43">
      <c r="A561" s="452" t="s">
        <v>1364</v>
      </c>
      <c r="B561" s="452">
        <v>584</v>
      </c>
      <c r="C561" s="452">
        <v>1</v>
      </c>
      <c r="D561" s="675">
        <v>0</v>
      </c>
      <c r="E561" s="452">
        <v>0</v>
      </c>
      <c r="F561" s="452">
        <v>2</v>
      </c>
      <c r="G561" s="675">
        <v>888</v>
      </c>
      <c r="H561" s="675">
        <v>1500</v>
      </c>
      <c r="I561" s="675">
        <v>1</v>
      </c>
      <c r="J561" s="452"/>
      <c r="K561" s="452"/>
      <c r="L561" s="452"/>
      <c r="M561" s="452"/>
      <c r="N561" s="452"/>
      <c r="O561" s="675">
        <v>59</v>
      </c>
      <c r="P561" s="675" t="s">
        <v>1152</v>
      </c>
      <c r="Q561" s="675"/>
      <c r="R561" s="452"/>
      <c r="S561" s="452">
        <v>1</v>
      </c>
      <c r="T561" s="452"/>
      <c r="U561" s="578"/>
      <c r="V561" s="60"/>
      <c r="W561" s="60"/>
      <c r="X561" s="60"/>
      <c r="Y561" s="60"/>
      <c r="Z561" s="60"/>
      <c r="AA561" s="60"/>
      <c r="AB561" s="60"/>
      <c r="AC561" s="60"/>
      <c r="AD561" s="60"/>
      <c r="AE561" s="60"/>
      <c r="AF561" s="60"/>
      <c r="AG561" s="60"/>
      <c r="AH561" s="60"/>
      <c r="AI561" s="60"/>
      <c r="AJ561" s="60"/>
      <c r="AK561" s="60"/>
      <c r="AL561" s="60"/>
      <c r="AM561" s="60"/>
      <c r="AN561" s="60"/>
      <c r="AO561" s="60"/>
      <c r="AP561" s="60"/>
      <c r="AQ561" s="60"/>
    </row>
    <row r="562" s="96" customFormat="1" spans="1:43">
      <c r="A562" s="452" t="s">
        <v>1364</v>
      </c>
      <c r="B562" s="452">
        <v>584</v>
      </c>
      <c r="C562" s="452">
        <v>2</v>
      </c>
      <c r="D562" s="675">
        <v>2</v>
      </c>
      <c r="E562" s="452">
        <v>0</v>
      </c>
      <c r="F562" s="452">
        <v>2</v>
      </c>
      <c r="G562" s="675">
        <v>1588</v>
      </c>
      <c r="H562" s="675">
        <v>5000</v>
      </c>
      <c r="I562" s="675">
        <v>1</v>
      </c>
      <c r="J562" s="452"/>
      <c r="K562" s="452"/>
      <c r="L562" s="452"/>
      <c r="M562" s="452"/>
      <c r="N562" s="452"/>
      <c r="O562" s="675">
        <v>31</v>
      </c>
      <c r="P562" s="675" t="s">
        <v>1153</v>
      </c>
      <c r="Q562" s="675"/>
      <c r="R562" s="452"/>
      <c r="S562" s="452">
        <v>1</v>
      </c>
      <c r="T562" s="452"/>
      <c r="U562" s="578"/>
      <c r="V562" s="60"/>
      <c r="W562" s="60"/>
      <c r="X562" s="60"/>
      <c r="Y562" s="60"/>
      <c r="Z562" s="60"/>
      <c r="AA562" s="60"/>
      <c r="AB562" s="60"/>
      <c r="AC562" s="60"/>
      <c r="AD562" s="60"/>
      <c r="AE562" s="60"/>
      <c r="AF562" s="60"/>
      <c r="AG562" s="60"/>
      <c r="AH562" s="60"/>
      <c r="AI562" s="60"/>
      <c r="AJ562" s="60"/>
      <c r="AK562" s="60"/>
      <c r="AL562" s="60"/>
      <c r="AM562" s="60"/>
      <c r="AN562" s="60"/>
      <c r="AO562" s="60"/>
      <c r="AP562" s="60"/>
      <c r="AQ562" s="60"/>
    </row>
    <row r="563" s="96" customFormat="1" spans="1:43">
      <c r="A563" s="452" t="s">
        <v>1364</v>
      </c>
      <c r="B563" s="452">
        <v>584</v>
      </c>
      <c r="C563" s="452">
        <v>3</v>
      </c>
      <c r="D563" s="675">
        <v>2</v>
      </c>
      <c r="E563" s="452">
        <v>0</v>
      </c>
      <c r="F563" s="452">
        <v>2</v>
      </c>
      <c r="G563" s="675">
        <v>2888</v>
      </c>
      <c r="H563" s="675">
        <v>8500</v>
      </c>
      <c r="I563" s="675">
        <v>1</v>
      </c>
      <c r="J563" s="452"/>
      <c r="K563" s="452"/>
      <c r="L563" s="452"/>
      <c r="M563" s="452"/>
      <c r="N563" s="452"/>
      <c r="O563" s="675">
        <v>33</v>
      </c>
      <c r="P563" s="675" t="s">
        <v>1238</v>
      </c>
      <c r="Q563" s="675"/>
      <c r="R563" s="452"/>
      <c r="S563" s="452">
        <v>1</v>
      </c>
      <c r="T563" s="452"/>
      <c r="U563" s="578"/>
      <c r="V563" s="60"/>
      <c r="W563" s="60"/>
      <c r="X563" s="60"/>
      <c r="Y563" s="60"/>
      <c r="Z563" s="60"/>
      <c r="AA563" s="60"/>
      <c r="AB563" s="60"/>
      <c r="AC563" s="60"/>
      <c r="AD563" s="60"/>
      <c r="AE563" s="60"/>
      <c r="AF563" s="60"/>
      <c r="AG563" s="60"/>
      <c r="AH563" s="60"/>
      <c r="AI563" s="60"/>
      <c r="AJ563" s="60"/>
      <c r="AK563" s="60"/>
      <c r="AL563" s="60"/>
      <c r="AM563" s="60"/>
      <c r="AN563" s="60"/>
      <c r="AO563" s="60"/>
      <c r="AP563" s="60"/>
      <c r="AQ563" s="60"/>
    </row>
    <row r="564" s="96" customFormat="1" spans="1:43">
      <c r="A564" s="452" t="s">
        <v>1364</v>
      </c>
      <c r="B564" s="452">
        <v>584</v>
      </c>
      <c r="C564" s="452">
        <v>4</v>
      </c>
      <c r="D564" s="675">
        <v>2</v>
      </c>
      <c r="E564" s="452">
        <v>0</v>
      </c>
      <c r="F564" s="452">
        <v>2</v>
      </c>
      <c r="G564" s="675">
        <v>6888</v>
      </c>
      <c r="H564" s="675">
        <v>20000</v>
      </c>
      <c r="I564" s="675">
        <v>1</v>
      </c>
      <c r="J564" s="452"/>
      <c r="K564" s="452"/>
      <c r="L564" s="452"/>
      <c r="M564" s="452"/>
      <c r="N564" s="452"/>
      <c r="O564" s="675">
        <v>34</v>
      </c>
      <c r="P564" s="675" t="s">
        <v>1335</v>
      </c>
      <c r="Q564" s="675"/>
      <c r="R564" s="452"/>
      <c r="S564" s="452">
        <v>1</v>
      </c>
      <c r="T564" s="452"/>
      <c r="U564" s="578"/>
      <c r="V564" s="60"/>
      <c r="W564" s="60"/>
      <c r="X564" s="60"/>
      <c r="Y564" s="60"/>
      <c r="Z564" s="60"/>
      <c r="AA564" s="60"/>
      <c r="AB564" s="60"/>
      <c r="AC564" s="60"/>
      <c r="AD564" s="60"/>
      <c r="AE564" s="60"/>
      <c r="AF564" s="60"/>
      <c r="AG564" s="60"/>
      <c r="AH564" s="60"/>
      <c r="AI564" s="60"/>
      <c r="AJ564" s="60"/>
      <c r="AK564" s="60"/>
      <c r="AL564" s="60"/>
      <c r="AM564" s="60"/>
      <c r="AN564" s="60"/>
      <c r="AO564" s="60"/>
      <c r="AP564" s="60"/>
      <c r="AQ564" s="60"/>
    </row>
    <row r="565" s="96" customFormat="1" spans="1:43">
      <c r="A565" s="452" t="s">
        <v>1364</v>
      </c>
      <c r="B565" s="452">
        <v>584</v>
      </c>
      <c r="C565" s="452">
        <v>5</v>
      </c>
      <c r="D565" s="675">
        <v>0</v>
      </c>
      <c r="E565" s="452">
        <v>0</v>
      </c>
      <c r="F565" s="452">
        <v>2</v>
      </c>
      <c r="G565" s="675">
        <v>2888</v>
      </c>
      <c r="H565" s="675">
        <v>5000</v>
      </c>
      <c r="I565" s="675">
        <v>1</v>
      </c>
      <c r="J565" s="452"/>
      <c r="K565" s="452"/>
      <c r="L565" s="452"/>
      <c r="M565" s="452"/>
      <c r="N565" s="452"/>
      <c r="O565" s="675">
        <v>57</v>
      </c>
      <c r="P565" s="675" t="s">
        <v>1153</v>
      </c>
      <c r="Q565" s="675"/>
      <c r="R565" s="452"/>
      <c r="S565" s="452">
        <v>1</v>
      </c>
      <c r="T565" s="452"/>
      <c r="U565" s="578"/>
      <c r="V565" s="60"/>
      <c r="W565" s="60"/>
      <c r="X565" s="60"/>
      <c r="Y565" s="60"/>
      <c r="Z565" s="60"/>
      <c r="AA565" s="60"/>
      <c r="AB565" s="60"/>
      <c r="AC565" s="60"/>
      <c r="AD565" s="60"/>
      <c r="AE565" s="60"/>
      <c r="AF565" s="60"/>
      <c r="AG565" s="60"/>
      <c r="AH565" s="60"/>
      <c r="AI565" s="60"/>
      <c r="AJ565" s="60"/>
      <c r="AK565" s="60"/>
      <c r="AL565" s="60"/>
      <c r="AM565" s="60"/>
      <c r="AN565" s="60"/>
      <c r="AO565" s="60"/>
      <c r="AP565" s="60"/>
      <c r="AQ565" s="60"/>
    </row>
    <row r="566" s="96" customFormat="1" spans="1:43">
      <c r="A566" s="452" t="s">
        <v>1364</v>
      </c>
      <c r="B566" s="452">
        <v>584</v>
      </c>
      <c r="C566" s="452">
        <v>6</v>
      </c>
      <c r="D566" s="675">
        <v>0</v>
      </c>
      <c r="E566" s="452">
        <v>0</v>
      </c>
      <c r="F566" s="452">
        <v>2</v>
      </c>
      <c r="G566" s="675">
        <v>8888</v>
      </c>
      <c r="H566" s="675">
        <v>15000</v>
      </c>
      <c r="I566" s="675">
        <v>3</v>
      </c>
      <c r="J566" s="452"/>
      <c r="K566" s="452"/>
      <c r="L566" s="452"/>
      <c r="M566" s="452"/>
      <c r="N566" s="452"/>
      <c r="O566" s="675">
        <v>59</v>
      </c>
      <c r="P566" s="675" t="s">
        <v>1178</v>
      </c>
      <c r="Q566" s="675"/>
      <c r="R566" s="452"/>
      <c r="S566" s="452">
        <v>1</v>
      </c>
      <c r="T566" s="452"/>
      <c r="U566" s="578"/>
      <c r="V566" s="60"/>
      <c r="W566" s="60"/>
      <c r="X566" s="60"/>
      <c r="Y566" s="60"/>
      <c r="Z566" s="60"/>
      <c r="AA566" s="60"/>
      <c r="AB566" s="60"/>
      <c r="AC566" s="60"/>
      <c r="AD566" s="60"/>
      <c r="AE566" s="60"/>
      <c r="AF566" s="60"/>
      <c r="AG566" s="60"/>
      <c r="AH566" s="60"/>
      <c r="AI566" s="60"/>
      <c r="AJ566" s="60"/>
      <c r="AK566" s="60"/>
      <c r="AL566" s="60"/>
      <c r="AM566" s="60"/>
      <c r="AN566" s="60"/>
      <c r="AO566" s="60"/>
      <c r="AP566" s="60"/>
      <c r="AQ566" s="60"/>
    </row>
    <row r="567" s="96" customFormat="1" spans="1:43">
      <c r="A567" s="452" t="s">
        <v>1365</v>
      </c>
      <c r="B567" s="452">
        <v>585</v>
      </c>
      <c r="C567" s="452">
        <v>1</v>
      </c>
      <c r="D567" s="675">
        <v>0</v>
      </c>
      <c r="E567" s="452">
        <v>0</v>
      </c>
      <c r="F567" s="452">
        <v>2</v>
      </c>
      <c r="G567" s="675">
        <v>888</v>
      </c>
      <c r="H567" s="675">
        <v>1500</v>
      </c>
      <c r="I567" s="675">
        <v>1</v>
      </c>
      <c r="J567" s="452"/>
      <c r="K567" s="452"/>
      <c r="L567" s="452"/>
      <c r="M567" s="452"/>
      <c r="N567" s="452"/>
      <c r="O567" s="675">
        <v>59</v>
      </c>
      <c r="P567" s="675" t="s">
        <v>1171</v>
      </c>
      <c r="Q567" s="675"/>
      <c r="R567" s="452"/>
      <c r="S567" s="452">
        <v>1</v>
      </c>
      <c r="T567" s="452"/>
      <c r="U567" s="578"/>
      <c r="V567" s="60"/>
      <c r="W567" s="60"/>
      <c r="X567" s="60"/>
      <c r="Y567" s="60"/>
      <c r="Z567" s="60"/>
      <c r="AA567" s="60"/>
      <c r="AB567" s="60"/>
      <c r="AC567" s="60"/>
      <c r="AD567" s="60"/>
      <c r="AE567" s="60"/>
      <c r="AF567" s="60"/>
      <c r="AG567" s="60"/>
      <c r="AH567" s="60"/>
      <c r="AI567" s="60"/>
      <c r="AJ567" s="60"/>
      <c r="AK567" s="60"/>
      <c r="AL567" s="60"/>
      <c r="AM567" s="60"/>
      <c r="AN567" s="60"/>
      <c r="AO567" s="60"/>
      <c r="AP567" s="60"/>
      <c r="AQ567" s="60"/>
    </row>
    <row r="568" s="96" customFormat="1" spans="1:43">
      <c r="A568" s="452" t="s">
        <v>1365</v>
      </c>
      <c r="B568" s="452">
        <v>585</v>
      </c>
      <c r="C568" s="452">
        <v>2</v>
      </c>
      <c r="D568" s="675">
        <v>2</v>
      </c>
      <c r="E568" s="452">
        <v>0</v>
      </c>
      <c r="F568" s="452">
        <v>2</v>
      </c>
      <c r="G568" s="675">
        <v>1588</v>
      </c>
      <c r="H568" s="675">
        <v>5000</v>
      </c>
      <c r="I568" s="675">
        <v>1</v>
      </c>
      <c r="J568" s="452"/>
      <c r="K568" s="452"/>
      <c r="L568" s="452"/>
      <c r="M568" s="452"/>
      <c r="N568" s="452"/>
      <c r="O568" s="675">
        <v>31</v>
      </c>
      <c r="P568" s="675" t="s">
        <v>1172</v>
      </c>
      <c r="Q568" s="675"/>
      <c r="R568" s="452"/>
      <c r="S568" s="452">
        <v>1</v>
      </c>
      <c r="T568" s="452"/>
      <c r="U568" s="578"/>
      <c r="V568" s="60"/>
      <c r="W568" s="60"/>
      <c r="X568" s="60"/>
      <c r="Y568" s="60"/>
      <c r="Z568" s="60"/>
      <c r="AA568" s="60"/>
      <c r="AB568" s="60"/>
      <c r="AC568" s="60"/>
      <c r="AD568" s="60"/>
      <c r="AE568" s="60"/>
      <c r="AF568" s="60"/>
      <c r="AG568" s="60"/>
      <c r="AH568" s="60"/>
      <c r="AI568" s="60"/>
      <c r="AJ568" s="60"/>
      <c r="AK568" s="60"/>
      <c r="AL568" s="60"/>
      <c r="AM568" s="60"/>
      <c r="AN568" s="60"/>
      <c r="AO568" s="60"/>
      <c r="AP568" s="60"/>
      <c r="AQ568" s="60"/>
    </row>
    <row r="569" s="96" customFormat="1" spans="1:43">
      <c r="A569" s="452" t="s">
        <v>1365</v>
      </c>
      <c r="B569" s="452">
        <v>585</v>
      </c>
      <c r="C569" s="452">
        <v>3</v>
      </c>
      <c r="D569" s="675">
        <v>2</v>
      </c>
      <c r="E569" s="452">
        <v>0</v>
      </c>
      <c r="F569" s="452">
        <v>2</v>
      </c>
      <c r="G569" s="675">
        <v>2888</v>
      </c>
      <c r="H569" s="675">
        <v>8500</v>
      </c>
      <c r="I569" s="675">
        <v>1</v>
      </c>
      <c r="J569" s="452"/>
      <c r="K569" s="452"/>
      <c r="L569" s="452"/>
      <c r="M569" s="452"/>
      <c r="N569" s="452"/>
      <c r="O569" s="675">
        <v>33</v>
      </c>
      <c r="P569" s="675" t="s">
        <v>1226</v>
      </c>
      <c r="Q569" s="675"/>
      <c r="R569" s="452"/>
      <c r="S569" s="452">
        <v>1</v>
      </c>
      <c r="T569" s="452"/>
      <c r="U569" s="578"/>
      <c r="V569" s="60"/>
      <c r="W569" s="60"/>
      <c r="X569" s="60"/>
      <c r="Y569" s="60"/>
      <c r="Z569" s="60"/>
      <c r="AA569" s="60"/>
      <c r="AB569" s="60"/>
      <c r="AC569" s="60"/>
      <c r="AD569" s="60"/>
      <c r="AE569" s="60"/>
      <c r="AF569" s="60"/>
      <c r="AG569" s="60"/>
      <c r="AH569" s="60"/>
      <c r="AI569" s="60"/>
      <c r="AJ569" s="60"/>
      <c r="AK569" s="60"/>
      <c r="AL569" s="60"/>
      <c r="AM569" s="60"/>
      <c r="AN569" s="60"/>
      <c r="AO569" s="60"/>
      <c r="AP569" s="60"/>
      <c r="AQ569" s="60"/>
    </row>
    <row r="570" s="96" customFormat="1" spans="1:43">
      <c r="A570" s="452" t="s">
        <v>1365</v>
      </c>
      <c r="B570" s="452">
        <v>585</v>
      </c>
      <c r="C570" s="452">
        <v>4</v>
      </c>
      <c r="D570" s="675">
        <v>2</v>
      </c>
      <c r="E570" s="452">
        <v>0</v>
      </c>
      <c r="F570" s="452">
        <v>2</v>
      </c>
      <c r="G570" s="675">
        <v>6888</v>
      </c>
      <c r="H570" s="675">
        <v>20000</v>
      </c>
      <c r="I570" s="675">
        <v>1</v>
      </c>
      <c r="J570" s="452"/>
      <c r="K570" s="452"/>
      <c r="L570" s="452"/>
      <c r="M570" s="452"/>
      <c r="N570" s="452"/>
      <c r="O570" s="675">
        <v>34</v>
      </c>
      <c r="P570" s="675" t="s">
        <v>1322</v>
      </c>
      <c r="Q570" s="675"/>
      <c r="R570" s="452"/>
      <c r="S570" s="452">
        <v>1</v>
      </c>
      <c r="T570" s="452"/>
      <c r="U570" s="578"/>
      <c r="V570" s="60"/>
      <c r="W570" s="60"/>
      <c r="X570" s="60"/>
      <c r="Y570" s="60"/>
      <c r="Z570" s="60"/>
      <c r="AA570" s="60"/>
      <c r="AB570" s="60"/>
      <c r="AC570" s="60"/>
      <c r="AD570" s="60"/>
      <c r="AE570" s="60"/>
      <c r="AF570" s="60"/>
      <c r="AG570" s="60"/>
      <c r="AH570" s="60"/>
      <c r="AI570" s="60"/>
      <c r="AJ570" s="60"/>
      <c r="AK570" s="60"/>
      <c r="AL570" s="60"/>
      <c r="AM570" s="60"/>
      <c r="AN570" s="60"/>
      <c r="AO570" s="60"/>
      <c r="AP570" s="60"/>
      <c r="AQ570" s="60"/>
    </row>
    <row r="571" s="96" customFormat="1" spans="1:43">
      <c r="A571" s="452" t="s">
        <v>1365</v>
      </c>
      <c r="B571" s="452">
        <v>585</v>
      </c>
      <c r="C571" s="452">
        <v>5</v>
      </c>
      <c r="D571" s="675">
        <v>0</v>
      </c>
      <c r="E571" s="452">
        <v>0</v>
      </c>
      <c r="F571" s="452">
        <v>2</v>
      </c>
      <c r="G571" s="675">
        <v>2888</v>
      </c>
      <c r="H571" s="675">
        <v>5000</v>
      </c>
      <c r="I571" s="675">
        <v>1</v>
      </c>
      <c r="J571" s="452"/>
      <c r="K571" s="452"/>
      <c r="L571" s="452"/>
      <c r="M571" s="452"/>
      <c r="N571" s="452"/>
      <c r="O571" s="675">
        <v>57</v>
      </c>
      <c r="P571" s="675" t="s">
        <v>1172</v>
      </c>
      <c r="Q571" s="675"/>
      <c r="R571" s="452"/>
      <c r="S571" s="452">
        <v>1</v>
      </c>
      <c r="T571" s="452"/>
      <c r="U571" s="578"/>
      <c r="V571" s="60"/>
      <c r="W571" s="60"/>
      <c r="X571" s="60"/>
      <c r="Y571" s="60"/>
      <c r="Z571" s="60"/>
      <c r="AA571" s="60"/>
      <c r="AB571" s="60"/>
      <c r="AC571" s="60"/>
      <c r="AD571" s="60"/>
      <c r="AE571" s="60"/>
      <c r="AF571" s="60"/>
      <c r="AG571" s="60"/>
      <c r="AH571" s="60"/>
      <c r="AI571" s="60"/>
      <c r="AJ571" s="60"/>
      <c r="AK571" s="60"/>
      <c r="AL571" s="60"/>
      <c r="AM571" s="60"/>
      <c r="AN571" s="60"/>
      <c r="AO571" s="60"/>
      <c r="AP571" s="60"/>
      <c r="AQ571" s="60"/>
    </row>
    <row r="572" s="96" customFormat="1" spans="1:43">
      <c r="A572" s="452" t="s">
        <v>1365</v>
      </c>
      <c r="B572" s="452">
        <v>585</v>
      </c>
      <c r="C572" s="452">
        <v>6</v>
      </c>
      <c r="D572" s="675">
        <v>0</v>
      </c>
      <c r="E572" s="452">
        <v>0</v>
      </c>
      <c r="F572" s="452">
        <v>2</v>
      </c>
      <c r="G572" s="675">
        <v>8888</v>
      </c>
      <c r="H572" s="675">
        <v>15000</v>
      </c>
      <c r="I572" s="675">
        <v>3</v>
      </c>
      <c r="J572" s="452"/>
      <c r="K572" s="452"/>
      <c r="L572" s="452"/>
      <c r="M572" s="452"/>
      <c r="N572" s="452"/>
      <c r="O572" s="675">
        <v>59</v>
      </c>
      <c r="P572" s="675" t="s">
        <v>1227</v>
      </c>
      <c r="Q572" s="675"/>
      <c r="R572" s="452"/>
      <c r="S572" s="452">
        <v>1</v>
      </c>
      <c r="T572" s="452"/>
      <c r="U572" s="578"/>
      <c r="V572" s="60"/>
      <c r="W572" s="60"/>
      <c r="X572" s="60"/>
      <c r="Y572" s="60"/>
      <c r="Z572" s="60"/>
      <c r="AA572" s="60"/>
      <c r="AB572" s="60"/>
      <c r="AC572" s="60"/>
      <c r="AD572" s="60"/>
      <c r="AE572" s="60"/>
      <c r="AF572" s="60"/>
      <c r="AG572" s="60"/>
      <c r="AH572" s="60"/>
      <c r="AI572" s="60"/>
      <c r="AJ572" s="60"/>
      <c r="AK572" s="60"/>
      <c r="AL572" s="60"/>
      <c r="AM572" s="60"/>
      <c r="AN572" s="60"/>
      <c r="AO572" s="60"/>
      <c r="AP572" s="60"/>
      <c r="AQ572" s="60"/>
    </row>
    <row r="573" s="96" customFormat="1" spans="1:43">
      <c r="A573" s="452" t="s">
        <v>1366</v>
      </c>
      <c r="B573" s="452">
        <v>586</v>
      </c>
      <c r="C573" s="452">
        <v>1</v>
      </c>
      <c r="D573" s="675">
        <v>0</v>
      </c>
      <c r="E573" s="452">
        <v>0</v>
      </c>
      <c r="F573" s="452">
        <v>2</v>
      </c>
      <c r="G573" s="675">
        <v>888</v>
      </c>
      <c r="H573" s="675">
        <v>1500</v>
      </c>
      <c r="I573" s="675">
        <v>1</v>
      </c>
      <c r="J573" s="452"/>
      <c r="K573" s="452"/>
      <c r="L573" s="452"/>
      <c r="M573" s="452"/>
      <c r="N573" s="452"/>
      <c r="O573" s="675">
        <v>59</v>
      </c>
      <c r="P573" s="675" t="s">
        <v>1231</v>
      </c>
      <c r="Q573" s="675"/>
      <c r="R573" s="452"/>
      <c r="S573" s="452">
        <v>1</v>
      </c>
      <c r="T573" s="452"/>
      <c r="U573" s="578"/>
      <c r="V573" s="60"/>
      <c r="W573" s="60"/>
      <c r="X573" s="60"/>
      <c r="Y573" s="60"/>
      <c r="Z573" s="60"/>
      <c r="AA573" s="60"/>
      <c r="AB573" s="60"/>
      <c r="AC573" s="60"/>
      <c r="AD573" s="60"/>
      <c r="AE573" s="60"/>
      <c r="AF573" s="60"/>
      <c r="AG573" s="60"/>
      <c r="AH573" s="60"/>
      <c r="AI573" s="60"/>
      <c r="AJ573" s="60"/>
      <c r="AK573" s="60"/>
      <c r="AL573" s="60"/>
      <c r="AM573" s="60"/>
      <c r="AN573" s="60"/>
      <c r="AO573" s="60"/>
      <c r="AP573" s="60"/>
      <c r="AQ573" s="60"/>
    </row>
    <row r="574" s="96" customFormat="1" spans="1:43">
      <c r="A574" s="452" t="s">
        <v>1366</v>
      </c>
      <c r="B574" s="452">
        <v>586</v>
      </c>
      <c r="C574" s="452">
        <v>2</v>
      </c>
      <c r="D574" s="675">
        <v>2</v>
      </c>
      <c r="E574" s="452">
        <v>0</v>
      </c>
      <c r="F574" s="452">
        <v>2</v>
      </c>
      <c r="G574" s="675">
        <v>1588</v>
      </c>
      <c r="H574" s="675">
        <v>5000</v>
      </c>
      <c r="I574" s="675">
        <v>1</v>
      </c>
      <c r="J574" s="452"/>
      <c r="K574" s="452"/>
      <c r="L574" s="452"/>
      <c r="M574" s="452"/>
      <c r="N574" s="452"/>
      <c r="O574" s="675">
        <v>31</v>
      </c>
      <c r="P574" s="675" t="s">
        <v>1232</v>
      </c>
      <c r="Q574" s="675"/>
      <c r="R574" s="452"/>
      <c r="S574" s="452">
        <v>1</v>
      </c>
      <c r="T574" s="452"/>
      <c r="U574" s="578"/>
      <c r="V574" s="60"/>
      <c r="W574" s="60"/>
      <c r="X574" s="60"/>
      <c r="Y574" s="60"/>
      <c r="Z574" s="60"/>
      <c r="AA574" s="60"/>
      <c r="AB574" s="60"/>
      <c r="AC574" s="60"/>
      <c r="AD574" s="60"/>
      <c r="AE574" s="60"/>
      <c r="AF574" s="60"/>
      <c r="AG574" s="60"/>
      <c r="AH574" s="60"/>
      <c r="AI574" s="60"/>
      <c r="AJ574" s="60"/>
      <c r="AK574" s="60"/>
      <c r="AL574" s="60"/>
      <c r="AM574" s="60"/>
      <c r="AN574" s="60"/>
      <c r="AO574" s="60"/>
      <c r="AP574" s="60"/>
      <c r="AQ574" s="60"/>
    </row>
    <row r="575" s="96" customFormat="1" spans="1:43">
      <c r="A575" s="452" t="s">
        <v>1366</v>
      </c>
      <c r="B575" s="452">
        <v>586</v>
      </c>
      <c r="C575" s="452">
        <v>3</v>
      </c>
      <c r="D575" s="675">
        <v>2</v>
      </c>
      <c r="E575" s="452">
        <v>0</v>
      </c>
      <c r="F575" s="452">
        <v>2</v>
      </c>
      <c r="G575" s="675">
        <v>2888</v>
      </c>
      <c r="H575" s="675">
        <v>8500</v>
      </c>
      <c r="I575" s="675">
        <v>1</v>
      </c>
      <c r="J575" s="452"/>
      <c r="K575" s="452"/>
      <c r="L575" s="452"/>
      <c r="M575" s="452"/>
      <c r="N575" s="452"/>
      <c r="O575" s="675">
        <v>33</v>
      </c>
      <c r="P575" s="675" t="s">
        <v>1233</v>
      </c>
      <c r="Q575" s="675"/>
      <c r="R575" s="452"/>
      <c r="S575" s="452">
        <v>1</v>
      </c>
      <c r="T575" s="452"/>
      <c r="U575" s="578"/>
      <c r="V575" s="60"/>
      <c r="W575" s="60"/>
      <c r="X575" s="60"/>
      <c r="Y575" s="60"/>
      <c r="Z575" s="60"/>
      <c r="AA575" s="60"/>
      <c r="AB575" s="60"/>
      <c r="AC575" s="60"/>
      <c r="AD575" s="60"/>
      <c r="AE575" s="60"/>
      <c r="AF575" s="60"/>
      <c r="AG575" s="60"/>
      <c r="AH575" s="60"/>
      <c r="AI575" s="60"/>
      <c r="AJ575" s="60"/>
      <c r="AK575" s="60"/>
      <c r="AL575" s="60"/>
      <c r="AM575" s="60"/>
      <c r="AN575" s="60"/>
      <c r="AO575" s="60"/>
      <c r="AP575" s="60"/>
      <c r="AQ575" s="60"/>
    </row>
    <row r="576" s="96" customFormat="1" spans="1:43">
      <c r="A576" s="452" t="s">
        <v>1366</v>
      </c>
      <c r="B576" s="452">
        <v>586</v>
      </c>
      <c r="C576" s="452">
        <v>4</v>
      </c>
      <c r="D576" s="675">
        <v>2</v>
      </c>
      <c r="E576" s="452">
        <v>0</v>
      </c>
      <c r="F576" s="452">
        <v>2</v>
      </c>
      <c r="G576" s="675">
        <v>6888</v>
      </c>
      <c r="H576" s="675">
        <v>20000</v>
      </c>
      <c r="I576" s="675">
        <v>1</v>
      </c>
      <c r="J576" s="452"/>
      <c r="K576" s="452"/>
      <c r="L576" s="452"/>
      <c r="M576" s="452"/>
      <c r="N576" s="452"/>
      <c r="O576" s="675">
        <v>34</v>
      </c>
      <c r="P576" s="675" t="s">
        <v>1324</v>
      </c>
      <c r="Q576" s="675"/>
      <c r="R576" s="452"/>
      <c r="S576" s="452">
        <v>1</v>
      </c>
      <c r="T576" s="452"/>
      <c r="U576" s="578"/>
      <c r="V576" s="60"/>
      <c r="W576" s="60"/>
      <c r="X576" s="60"/>
      <c r="Y576" s="60"/>
      <c r="Z576" s="60"/>
      <c r="AA576" s="60"/>
      <c r="AB576" s="60"/>
      <c r="AC576" s="60"/>
      <c r="AD576" s="60"/>
      <c r="AE576" s="60"/>
      <c r="AF576" s="60"/>
      <c r="AG576" s="60"/>
      <c r="AH576" s="60"/>
      <c r="AI576" s="60"/>
      <c r="AJ576" s="60"/>
      <c r="AK576" s="60"/>
      <c r="AL576" s="60"/>
      <c r="AM576" s="60"/>
      <c r="AN576" s="60"/>
      <c r="AO576" s="60"/>
      <c r="AP576" s="60"/>
      <c r="AQ576" s="60"/>
    </row>
    <row r="577" s="96" customFormat="1" spans="1:43">
      <c r="A577" s="452" t="s">
        <v>1366</v>
      </c>
      <c r="B577" s="452">
        <v>586</v>
      </c>
      <c r="C577" s="452">
        <v>5</v>
      </c>
      <c r="D577" s="675">
        <v>0</v>
      </c>
      <c r="E577" s="452">
        <v>0</v>
      </c>
      <c r="F577" s="452">
        <v>2</v>
      </c>
      <c r="G577" s="675">
        <v>2888</v>
      </c>
      <c r="H577" s="675">
        <v>5000</v>
      </c>
      <c r="I577" s="675">
        <v>1</v>
      </c>
      <c r="J577" s="452"/>
      <c r="K577" s="452"/>
      <c r="L577" s="452"/>
      <c r="M577" s="452"/>
      <c r="N577" s="452"/>
      <c r="O577" s="675">
        <v>57</v>
      </c>
      <c r="P577" s="675" t="s">
        <v>1232</v>
      </c>
      <c r="Q577" s="675"/>
      <c r="R577" s="452"/>
      <c r="S577" s="452">
        <v>1</v>
      </c>
      <c r="T577" s="452"/>
      <c r="U577" s="578"/>
      <c r="V577" s="60"/>
      <c r="W577" s="60"/>
      <c r="X577" s="60"/>
      <c r="Y577" s="60"/>
      <c r="Z577" s="60"/>
      <c r="AA577" s="60"/>
      <c r="AB577" s="60"/>
      <c r="AC577" s="60"/>
      <c r="AD577" s="60"/>
      <c r="AE577" s="60"/>
      <c r="AF577" s="60"/>
      <c r="AG577" s="60"/>
      <c r="AH577" s="60"/>
      <c r="AI577" s="60"/>
      <c r="AJ577" s="60"/>
      <c r="AK577" s="60"/>
      <c r="AL577" s="60"/>
      <c r="AM577" s="60"/>
      <c r="AN577" s="60"/>
      <c r="AO577" s="60"/>
      <c r="AP577" s="60"/>
      <c r="AQ577" s="60"/>
    </row>
    <row r="578" s="96" customFormat="1" spans="1:43">
      <c r="A578" s="452" t="s">
        <v>1366</v>
      </c>
      <c r="B578" s="452">
        <v>586</v>
      </c>
      <c r="C578" s="452">
        <v>6</v>
      </c>
      <c r="D578" s="675">
        <v>0</v>
      </c>
      <c r="E578" s="452">
        <v>0</v>
      </c>
      <c r="F578" s="452">
        <v>2</v>
      </c>
      <c r="G578" s="675">
        <v>8888</v>
      </c>
      <c r="H578" s="675">
        <v>15000</v>
      </c>
      <c r="I578" s="675">
        <v>3</v>
      </c>
      <c r="J578" s="452"/>
      <c r="K578" s="452"/>
      <c r="L578" s="452"/>
      <c r="M578" s="452"/>
      <c r="N578" s="452"/>
      <c r="O578" s="675">
        <v>59</v>
      </c>
      <c r="P578" s="675" t="s">
        <v>1234</v>
      </c>
      <c r="Q578" s="675"/>
      <c r="R578" s="452"/>
      <c r="S578" s="452">
        <v>1</v>
      </c>
      <c r="T578" s="452"/>
      <c r="U578" s="578"/>
      <c r="V578" s="60"/>
      <c r="W578" s="60"/>
      <c r="X578" s="60"/>
      <c r="Y578" s="60"/>
      <c r="Z578" s="60"/>
      <c r="AA578" s="60"/>
      <c r="AB578" s="60"/>
      <c r="AC578" s="60"/>
      <c r="AD578" s="60"/>
      <c r="AE578" s="60"/>
      <c r="AF578" s="60"/>
      <c r="AG578" s="60"/>
      <c r="AH578" s="60"/>
      <c r="AI578" s="60"/>
      <c r="AJ578" s="60"/>
      <c r="AK578" s="60"/>
      <c r="AL578" s="60"/>
      <c r="AM578" s="60"/>
      <c r="AN578" s="60"/>
      <c r="AO578" s="60"/>
      <c r="AP578" s="60"/>
      <c r="AQ578" s="60"/>
    </row>
    <row r="579" s="96" customFormat="1" spans="1:43">
      <c r="A579" s="452" t="s">
        <v>1367</v>
      </c>
      <c r="B579" s="452">
        <v>587</v>
      </c>
      <c r="C579" s="452">
        <v>1</v>
      </c>
      <c r="D579" s="675">
        <v>0</v>
      </c>
      <c r="E579" s="452">
        <v>0</v>
      </c>
      <c r="F579" s="452">
        <v>2</v>
      </c>
      <c r="G579" s="675">
        <v>888</v>
      </c>
      <c r="H579" s="675">
        <v>1500</v>
      </c>
      <c r="I579" s="675">
        <v>1</v>
      </c>
      <c r="J579" s="452"/>
      <c r="K579" s="452"/>
      <c r="L579" s="452"/>
      <c r="M579" s="452"/>
      <c r="N579" s="452"/>
      <c r="O579" s="675">
        <v>59</v>
      </c>
      <c r="P579" s="675" t="s">
        <v>1156</v>
      </c>
      <c r="Q579" s="675"/>
      <c r="R579" s="452"/>
      <c r="S579" s="452">
        <v>1</v>
      </c>
      <c r="T579" s="452"/>
      <c r="U579" s="578"/>
      <c r="V579" s="60"/>
      <c r="W579" s="60"/>
      <c r="X579" s="60"/>
      <c r="Y579" s="60"/>
      <c r="Z579" s="60"/>
      <c r="AA579" s="60"/>
      <c r="AB579" s="60"/>
      <c r="AC579" s="60"/>
      <c r="AD579" s="60"/>
      <c r="AE579" s="60"/>
      <c r="AF579" s="60"/>
      <c r="AG579" s="60"/>
      <c r="AH579" s="60"/>
      <c r="AI579" s="60"/>
      <c r="AJ579" s="60"/>
      <c r="AK579" s="60"/>
      <c r="AL579" s="60"/>
      <c r="AM579" s="60"/>
      <c r="AN579" s="60"/>
      <c r="AO579" s="60"/>
      <c r="AP579" s="60"/>
      <c r="AQ579" s="60"/>
    </row>
    <row r="580" s="96" customFormat="1" spans="1:43">
      <c r="A580" s="452" t="s">
        <v>1367</v>
      </c>
      <c r="B580" s="452">
        <v>587</v>
      </c>
      <c r="C580" s="452">
        <v>2</v>
      </c>
      <c r="D580" s="675">
        <v>3</v>
      </c>
      <c r="E580" s="452">
        <v>0</v>
      </c>
      <c r="F580" s="452">
        <v>2</v>
      </c>
      <c r="G580" s="675">
        <v>1588</v>
      </c>
      <c r="H580" s="675">
        <v>5000</v>
      </c>
      <c r="I580" s="675">
        <v>1</v>
      </c>
      <c r="J580" s="452"/>
      <c r="K580" s="452"/>
      <c r="L580" s="452"/>
      <c r="M580" s="452"/>
      <c r="N580" s="452"/>
      <c r="O580" s="675">
        <v>31</v>
      </c>
      <c r="P580" s="675" t="s">
        <v>1157</v>
      </c>
      <c r="Q580" s="675"/>
      <c r="R580" s="452"/>
      <c r="S580" s="452">
        <v>1</v>
      </c>
      <c r="T580" s="452"/>
      <c r="U580" s="578"/>
      <c r="V580" s="60"/>
      <c r="W580" s="60"/>
      <c r="X580" s="60"/>
      <c r="Y580" s="60"/>
      <c r="Z580" s="60"/>
      <c r="AA580" s="60"/>
      <c r="AB580" s="60"/>
      <c r="AC580" s="60"/>
      <c r="AD580" s="60"/>
      <c r="AE580" s="60"/>
      <c r="AF580" s="60"/>
      <c r="AG580" s="60"/>
      <c r="AH580" s="60"/>
      <c r="AI580" s="60"/>
      <c r="AJ580" s="60"/>
      <c r="AK580" s="60"/>
      <c r="AL580" s="60"/>
      <c r="AM580" s="60"/>
      <c r="AN580" s="60"/>
      <c r="AO580" s="60"/>
      <c r="AP580" s="60"/>
      <c r="AQ580" s="60"/>
    </row>
    <row r="581" s="96" customFormat="1" spans="1:43">
      <c r="A581" s="452" t="s">
        <v>1367</v>
      </c>
      <c r="B581" s="452">
        <v>587</v>
      </c>
      <c r="C581" s="452">
        <v>3</v>
      </c>
      <c r="D581" s="675">
        <v>3</v>
      </c>
      <c r="E581" s="452">
        <v>0</v>
      </c>
      <c r="F581" s="452">
        <v>2</v>
      </c>
      <c r="G581" s="675">
        <v>2888</v>
      </c>
      <c r="H581" s="675">
        <v>8500</v>
      </c>
      <c r="I581" s="675">
        <v>1</v>
      </c>
      <c r="J581" s="452"/>
      <c r="K581" s="452"/>
      <c r="L581" s="452"/>
      <c r="M581" s="452"/>
      <c r="N581" s="452"/>
      <c r="O581" s="675">
        <v>33</v>
      </c>
      <c r="P581" s="675" t="s">
        <v>1240</v>
      </c>
      <c r="Q581" s="675"/>
      <c r="R581" s="452"/>
      <c r="S581" s="452">
        <v>1</v>
      </c>
      <c r="T581" s="452"/>
      <c r="U581" s="578"/>
      <c r="V581" s="60"/>
      <c r="W581" s="60"/>
      <c r="X581" s="60"/>
      <c r="Y581" s="60"/>
      <c r="Z581" s="60"/>
      <c r="AA581" s="60"/>
      <c r="AB581" s="60"/>
      <c r="AC581" s="60"/>
      <c r="AD581" s="60"/>
      <c r="AE581" s="60"/>
      <c r="AF581" s="60"/>
      <c r="AG581" s="60"/>
      <c r="AH581" s="60"/>
      <c r="AI581" s="60"/>
      <c r="AJ581" s="60"/>
      <c r="AK581" s="60"/>
      <c r="AL581" s="60"/>
      <c r="AM581" s="60"/>
      <c r="AN581" s="60"/>
      <c r="AO581" s="60"/>
      <c r="AP581" s="60"/>
      <c r="AQ581" s="60"/>
    </row>
    <row r="582" s="96" customFormat="1" spans="1:43">
      <c r="A582" s="452" t="s">
        <v>1367</v>
      </c>
      <c r="B582" s="452">
        <v>587</v>
      </c>
      <c r="C582" s="452">
        <v>4</v>
      </c>
      <c r="D582" s="675">
        <v>3</v>
      </c>
      <c r="E582" s="452">
        <v>0</v>
      </c>
      <c r="F582" s="452">
        <v>2</v>
      </c>
      <c r="G582" s="675">
        <v>6888</v>
      </c>
      <c r="H582" s="675">
        <v>20000</v>
      </c>
      <c r="I582" s="675">
        <v>1</v>
      </c>
      <c r="J582" s="452"/>
      <c r="K582" s="452"/>
      <c r="L582" s="452"/>
      <c r="M582" s="452"/>
      <c r="N582" s="452"/>
      <c r="O582" s="675">
        <v>34</v>
      </c>
      <c r="P582" s="675" t="s">
        <v>1326</v>
      </c>
      <c r="Q582" s="675"/>
      <c r="R582" s="452"/>
      <c r="S582" s="452">
        <v>1</v>
      </c>
      <c r="T582" s="452"/>
      <c r="U582" s="578"/>
      <c r="V582" s="60"/>
      <c r="W582" s="60"/>
      <c r="X582" s="60"/>
      <c r="Y582" s="60"/>
      <c r="Z582" s="60"/>
      <c r="AA582" s="60"/>
      <c r="AB582" s="60"/>
      <c r="AC582" s="60"/>
      <c r="AD582" s="60"/>
      <c r="AE582" s="60"/>
      <c r="AF582" s="60"/>
      <c r="AG582" s="60"/>
      <c r="AH582" s="60"/>
      <c r="AI582" s="60"/>
      <c r="AJ582" s="60"/>
      <c r="AK582" s="60"/>
      <c r="AL582" s="60"/>
      <c r="AM582" s="60"/>
      <c r="AN582" s="60"/>
      <c r="AO582" s="60"/>
      <c r="AP582" s="60"/>
      <c r="AQ582" s="60"/>
    </row>
    <row r="583" s="96" customFormat="1" spans="1:43">
      <c r="A583" s="452" t="s">
        <v>1367</v>
      </c>
      <c r="B583" s="452">
        <v>587</v>
      </c>
      <c r="C583" s="452">
        <v>5</v>
      </c>
      <c r="D583" s="675">
        <v>0</v>
      </c>
      <c r="E583" s="452">
        <v>0</v>
      </c>
      <c r="F583" s="452">
        <v>2</v>
      </c>
      <c r="G583" s="675">
        <v>2888</v>
      </c>
      <c r="H583" s="675">
        <v>5000</v>
      </c>
      <c r="I583" s="675">
        <v>1</v>
      </c>
      <c r="J583" s="452"/>
      <c r="K583" s="452"/>
      <c r="L583" s="452"/>
      <c r="M583" s="452"/>
      <c r="N583" s="452"/>
      <c r="O583" s="675">
        <v>57</v>
      </c>
      <c r="P583" s="675" t="s">
        <v>1157</v>
      </c>
      <c r="Q583" s="675"/>
      <c r="R583" s="452"/>
      <c r="S583" s="452">
        <v>1</v>
      </c>
      <c r="T583" s="452"/>
      <c r="U583" s="578"/>
      <c r="V583" s="60"/>
      <c r="W583" s="60"/>
      <c r="X583" s="60"/>
      <c r="Y583" s="60"/>
      <c r="Z583" s="60"/>
      <c r="AA583" s="60"/>
      <c r="AB583" s="60"/>
      <c r="AC583" s="60"/>
      <c r="AD583" s="60"/>
      <c r="AE583" s="60"/>
      <c r="AF583" s="60"/>
      <c r="AG583" s="60"/>
      <c r="AH583" s="60"/>
      <c r="AI583" s="60"/>
      <c r="AJ583" s="60"/>
      <c r="AK583" s="60"/>
      <c r="AL583" s="60"/>
      <c r="AM583" s="60"/>
      <c r="AN583" s="60"/>
      <c r="AO583" s="60"/>
      <c r="AP583" s="60"/>
      <c r="AQ583" s="60"/>
    </row>
    <row r="584" s="96" customFormat="1" spans="1:43">
      <c r="A584" s="452" t="s">
        <v>1367</v>
      </c>
      <c r="B584" s="452">
        <v>587</v>
      </c>
      <c r="C584" s="452">
        <v>6</v>
      </c>
      <c r="D584" s="675">
        <v>0</v>
      </c>
      <c r="E584" s="452">
        <v>0</v>
      </c>
      <c r="F584" s="452">
        <v>2</v>
      </c>
      <c r="G584" s="675">
        <v>8888</v>
      </c>
      <c r="H584" s="675">
        <v>15000</v>
      </c>
      <c r="I584" s="675">
        <v>3</v>
      </c>
      <c r="J584" s="452"/>
      <c r="K584" s="452"/>
      <c r="L584" s="452"/>
      <c r="M584" s="452"/>
      <c r="N584" s="452"/>
      <c r="O584" s="675">
        <v>59</v>
      </c>
      <c r="P584" s="675" t="s">
        <v>1179</v>
      </c>
      <c r="Q584" s="675"/>
      <c r="R584" s="452"/>
      <c r="S584" s="452">
        <v>1</v>
      </c>
      <c r="T584" s="452"/>
      <c r="U584" s="578"/>
      <c r="V584" s="60"/>
      <c r="W584" s="60"/>
      <c r="X584" s="60"/>
      <c r="Y584" s="60"/>
      <c r="Z584" s="60"/>
      <c r="AA584" s="60"/>
      <c r="AB584" s="60"/>
      <c r="AC584" s="60"/>
      <c r="AD584" s="60"/>
      <c r="AE584" s="60"/>
      <c r="AF584" s="60"/>
      <c r="AG584" s="60"/>
      <c r="AH584" s="60"/>
      <c r="AI584" s="60"/>
      <c r="AJ584" s="60"/>
      <c r="AK584" s="60"/>
      <c r="AL584" s="60"/>
      <c r="AM584" s="60"/>
      <c r="AN584" s="60"/>
      <c r="AO584" s="60"/>
      <c r="AP584" s="60"/>
      <c r="AQ584" s="60"/>
    </row>
    <row r="585" s="96" customFormat="1" spans="1:43">
      <c r="A585" s="452" t="s">
        <v>1368</v>
      </c>
      <c r="B585" s="452">
        <v>588</v>
      </c>
      <c r="C585" s="452">
        <v>1</v>
      </c>
      <c r="D585" s="675">
        <v>0</v>
      </c>
      <c r="E585" s="452">
        <v>0</v>
      </c>
      <c r="F585" s="452">
        <v>2</v>
      </c>
      <c r="G585" s="675">
        <v>1288</v>
      </c>
      <c r="H585" s="675">
        <v>2000</v>
      </c>
      <c r="I585" s="675">
        <v>1</v>
      </c>
      <c r="J585" s="452"/>
      <c r="K585" s="452"/>
      <c r="L585" s="452"/>
      <c r="M585" s="452"/>
      <c r="N585" s="452"/>
      <c r="O585" s="675">
        <v>64</v>
      </c>
      <c r="P585" s="675" t="s">
        <v>1164</v>
      </c>
      <c r="Q585" s="675"/>
      <c r="R585" s="452"/>
      <c r="S585" s="452">
        <v>1</v>
      </c>
      <c r="T585" s="452"/>
      <c r="U585" s="578"/>
      <c r="V585" s="60"/>
      <c r="W585" s="60"/>
      <c r="X585" s="60"/>
      <c r="Y585" s="60"/>
      <c r="Z585" s="60"/>
      <c r="AA585" s="60"/>
      <c r="AB585" s="60"/>
      <c r="AC585" s="60"/>
      <c r="AD585" s="60"/>
      <c r="AE585" s="60"/>
      <c r="AF585" s="60"/>
      <c r="AG585" s="60"/>
      <c r="AH585" s="60"/>
      <c r="AI585" s="60"/>
      <c r="AJ585" s="60"/>
      <c r="AK585" s="60"/>
      <c r="AL585" s="60"/>
      <c r="AM585" s="60"/>
      <c r="AN585" s="60"/>
      <c r="AO585" s="60"/>
      <c r="AP585" s="60"/>
      <c r="AQ585" s="60"/>
    </row>
    <row r="586" s="96" customFormat="1" spans="1:43">
      <c r="A586" s="452" t="s">
        <v>1368</v>
      </c>
      <c r="B586" s="452">
        <v>588</v>
      </c>
      <c r="C586" s="452">
        <v>2</v>
      </c>
      <c r="D586" s="675">
        <v>3</v>
      </c>
      <c r="E586" s="452">
        <v>0</v>
      </c>
      <c r="F586" s="452">
        <v>2</v>
      </c>
      <c r="G586" s="675">
        <v>1588</v>
      </c>
      <c r="H586" s="675">
        <v>5000</v>
      </c>
      <c r="I586" s="675">
        <v>1</v>
      </c>
      <c r="J586" s="452"/>
      <c r="K586" s="452"/>
      <c r="L586" s="452"/>
      <c r="M586" s="452"/>
      <c r="N586" s="452"/>
      <c r="O586" s="675">
        <v>31</v>
      </c>
      <c r="P586" s="675" t="s">
        <v>1165</v>
      </c>
      <c r="Q586" s="675"/>
      <c r="R586" s="452"/>
      <c r="S586" s="452">
        <v>1</v>
      </c>
      <c r="T586" s="452"/>
      <c r="U586" s="578"/>
      <c r="V586" s="60"/>
      <c r="W586" s="60"/>
      <c r="X586" s="60"/>
      <c r="Y586" s="60"/>
      <c r="Z586" s="60"/>
      <c r="AA586" s="60"/>
      <c r="AB586" s="60"/>
      <c r="AC586" s="60"/>
      <c r="AD586" s="60"/>
      <c r="AE586" s="60"/>
      <c r="AF586" s="60"/>
      <c r="AG586" s="60"/>
      <c r="AH586" s="60"/>
      <c r="AI586" s="60"/>
      <c r="AJ586" s="60"/>
      <c r="AK586" s="60"/>
      <c r="AL586" s="60"/>
      <c r="AM586" s="60"/>
      <c r="AN586" s="60"/>
      <c r="AO586" s="60"/>
      <c r="AP586" s="60"/>
      <c r="AQ586" s="60"/>
    </row>
    <row r="587" s="96" customFormat="1" spans="1:21">
      <c r="A587" s="452" t="s">
        <v>1368</v>
      </c>
      <c r="B587" s="452">
        <v>588</v>
      </c>
      <c r="C587" s="452">
        <v>3</v>
      </c>
      <c r="D587" s="675">
        <v>3</v>
      </c>
      <c r="E587" s="452">
        <v>0</v>
      </c>
      <c r="F587" s="452">
        <v>2</v>
      </c>
      <c r="G587" s="675">
        <v>2888</v>
      </c>
      <c r="H587" s="675">
        <v>8000</v>
      </c>
      <c r="I587" s="675">
        <v>1</v>
      </c>
      <c r="J587" s="450"/>
      <c r="K587" s="450"/>
      <c r="L587" s="450"/>
      <c r="M587" s="450"/>
      <c r="N587" s="450"/>
      <c r="O587" s="675">
        <v>36</v>
      </c>
      <c r="P587" s="675" t="s">
        <v>1236</v>
      </c>
      <c r="Q587" s="675"/>
      <c r="R587" s="450"/>
      <c r="S587" s="452">
        <v>1</v>
      </c>
      <c r="T587" s="450"/>
      <c r="U587" s="562"/>
    </row>
    <row r="588" s="96" customFormat="1" spans="1:21">
      <c r="A588" s="452" t="s">
        <v>1368</v>
      </c>
      <c r="B588" s="452">
        <v>588</v>
      </c>
      <c r="C588" s="452">
        <v>4</v>
      </c>
      <c r="D588" s="675">
        <v>3</v>
      </c>
      <c r="E588" s="452">
        <v>0</v>
      </c>
      <c r="F588" s="452">
        <v>2</v>
      </c>
      <c r="G588" s="675">
        <v>6888</v>
      </c>
      <c r="H588" s="675">
        <v>18000</v>
      </c>
      <c r="I588" s="675">
        <v>1</v>
      </c>
      <c r="J588" s="450"/>
      <c r="K588" s="450"/>
      <c r="L588" s="450"/>
      <c r="M588" s="450"/>
      <c r="N588" s="450"/>
      <c r="O588" s="675">
        <v>38</v>
      </c>
      <c r="P588" s="675" t="s">
        <v>1341</v>
      </c>
      <c r="Q588" s="675"/>
      <c r="R588" s="450"/>
      <c r="S588" s="452">
        <v>1</v>
      </c>
      <c r="T588" s="450"/>
      <c r="U588" s="562"/>
    </row>
    <row r="589" s="96" customFormat="1" spans="1:21">
      <c r="A589" s="452" t="s">
        <v>1368</v>
      </c>
      <c r="B589" s="452">
        <v>588</v>
      </c>
      <c r="C589" s="452">
        <v>5</v>
      </c>
      <c r="D589" s="675">
        <v>0</v>
      </c>
      <c r="E589" s="452">
        <v>0</v>
      </c>
      <c r="F589" s="452">
        <v>2</v>
      </c>
      <c r="G589" s="675">
        <v>2888</v>
      </c>
      <c r="H589" s="675">
        <v>5000</v>
      </c>
      <c r="I589" s="675">
        <v>1</v>
      </c>
      <c r="J589" s="450"/>
      <c r="K589" s="450"/>
      <c r="L589" s="450"/>
      <c r="M589" s="450"/>
      <c r="N589" s="450"/>
      <c r="O589" s="675">
        <v>57</v>
      </c>
      <c r="P589" s="675" t="s">
        <v>1165</v>
      </c>
      <c r="Q589" s="675"/>
      <c r="R589" s="450"/>
      <c r="S589" s="452">
        <v>1</v>
      </c>
      <c r="T589" s="450"/>
      <c r="U589" s="562"/>
    </row>
    <row r="590" s="96" customFormat="1" spans="1:21">
      <c r="A590" s="452" t="s">
        <v>1368</v>
      </c>
      <c r="B590" s="452">
        <v>588</v>
      </c>
      <c r="C590" s="452">
        <v>6</v>
      </c>
      <c r="D590" s="675">
        <v>0</v>
      </c>
      <c r="E590" s="452">
        <v>0</v>
      </c>
      <c r="F590" s="452">
        <v>2</v>
      </c>
      <c r="G590" s="675">
        <v>8888</v>
      </c>
      <c r="H590" s="675">
        <v>14998</v>
      </c>
      <c r="I590" s="675">
        <v>3</v>
      </c>
      <c r="J590" s="450"/>
      <c r="K590" s="450"/>
      <c r="L590" s="450"/>
      <c r="M590" s="450"/>
      <c r="N590" s="450"/>
      <c r="O590" s="675">
        <v>59</v>
      </c>
      <c r="P590" s="675" t="s">
        <v>1166</v>
      </c>
      <c r="Q590" s="675"/>
      <c r="R590" s="450"/>
      <c r="S590" s="452">
        <v>1</v>
      </c>
      <c r="T590" s="450"/>
      <c r="U590" s="562"/>
    </row>
    <row r="591" s="96" customFormat="1" spans="1:21">
      <c r="A591" s="452" t="s">
        <v>1369</v>
      </c>
      <c r="B591" s="452">
        <v>589</v>
      </c>
      <c r="C591" s="452">
        <v>1</v>
      </c>
      <c r="D591" s="675">
        <v>0</v>
      </c>
      <c r="E591" s="452">
        <v>0</v>
      </c>
      <c r="F591" s="452">
        <v>2</v>
      </c>
      <c r="G591" s="675">
        <v>888</v>
      </c>
      <c r="H591" s="675">
        <v>1500</v>
      </c>
      <c r="I591" s="675">
        <v>1</v>
      </c>
      <c r="J591" s="450"/>
      <c r="K591" s="450"/>
      <c r="L591" s="450"/>
      <c r="M591" s="450"/>
      <c r="N591" s="450"/>
      <c r="O591" s="675">
        <v>59</v>
      </c>
      <c r="P591" s="675" t="s">
        <v>1175</v>
      </c>
      <c r="Q591" s="675"/>
      <c r="R591" s="450"/>
      <c r="S591" s="452">
        <v>1</v>
      </c>
      <c r="T591" s="450"/>
      <c r="U591" s="562"/>
    </row>
    <row r="592" s="96" customFormat="1" spans="1:21">
      <c r="A592" s="452" t="s">
        <v>1369</v>
      </c>
      <c r="B592" s="452">
        <v>589</v>
      </c>
      <c r="C592" s="452">
        <v>2</v>
      </c>
      <c r="D592" s="675">
        <v>3</v>
      </c>
      <c r="E592" s="452">
        <v>0</v>
      </c>
      <c r="F592" s="452">
        <v>2</v>
      </c>
      <c r="G592" s="675">
        <v>1588</v>
      </c>
      <c r="H592" s="675">
        <v>5000</v>
      </c>
      <c r="I592" s="675">
        <v>1</v>
      </c>
      <c r="J592" s="450"/>
      <c r="K592" s="450"/>
      <c r="L592" s="450"/>
      <c r="M592" s="450"/>
      <c r="N592" s="450"/>
      <c r="O592" s="675">
        <v>31</v>
      </c>
      <c r="P592" s="675" t="s">
        <v>1176</v>
      </c>
      <c r="Q592" s="675"/>
      <c r="R592" s="450"/>
      <c r="S592" s="452">
        <v>1</v>
      </c>
      <c r="T592" s="450"/>
      <c r="U592" s="562"/>
    </row>
    <row r="593" s="96" customFormat="1" spans="1:21">
      <c r="A593" s="452" t="s">
        <v>1369</v>
      </c>
      <c r="B593" s="452">
        <v>589</v>
      </c>
      <c r="C593" s="452">
        <v>3</v>
      </c>
      <c r="D593" s="675">
        <v>3</v>
      </c>
      <c r="E593" s="452">
        <v>0</v>
      </c>
      <c r="F593" s="452">
        <v>2</v>
      </c>
      <c r="G593" s="675">
        <v>2888</v>
      </c>
      <c r="H593" s="675">
        <v>8750</v>
      </c>
      <c r="I593" s="675">
        <v>1</v>
      </c>
      <c r="J593" s="450"/>
      <c r="K593" s="450"/>
      <c r="L593" s="450"/>
      <c r="M593" s="450"/>
      <c r="N593" s="450"/>
      <c r="O593" s="675">
        <v>33</v>
      </c>
      <c r="P593" s="675" t="s">
        <v>1229</v>
      </c>
      <c r="Q593" s="675"/>
      <c r="R593" s="450"/>
      <c r="S593" s="452">
        <v>1</v>
      </c>
      <c r="T593" s="450"/>
      <c r="U593" s="562"/>
    </row>
    <row r="594" s="96" customFormat="1" spans="1:21">
      <c r="A594" s="452" t="s">
        <v>1369</v>
      </c>
      <c r="B594" s="452">
        <v>589</v>
      </c>
      <c r="C594" s="452">
        <v>4</v>
      </c>
      <c r="D594" s="675">
        <v>3</v>
      </c>
      <c r="E594" s="452">
        <v>0</v>
      </c>
      <c r="F594" s="452">
        <v>2</v>
      </c>
      <c r="G594" s="675">
        <v>6888</v>
      </c>
      <c r="H594" s="675">
        <v>20000</v>
      </c>
      <c r="I594" s="675">
        <v>1</v>
      </c>
      <c r="J594" s="450"/>
      <c r="K594" s="450"/>
      <c r="L594" s="450"/>
      <c r="M594" s="450"/>
      <c r="N594" s="450"/>
      <c r="O594" s="675">
        <v>34</v>
      </c>
      <c r="P594" s="675" t="s">
        <v>1338</v>
      </c>
      <c r="Q594" s="675"/>
      <c r="R594" s="450"/>
      <c r="S594" s="452">
        <v>1</v>
      </c>
      <c r="T594" s="450"/>
      <c r="U594" s="562"/>
    </row>
    <row r="595" s="96" customFormat="1" spans="1:21">
      <c r="A595" s="452" t="s">
        <v>1369</v>
      </c>
      <c r="B595" s="452">
        <v>589</v>
      </c>
      <c r="C595" s="452">
        <v>5</v>
      </c>
      <c r="D595" s="675">
        <v>0</v>
      </c>
      <c r="E595" s="452">
        <v>0</v>
      </c>
      <c r="F595" s="452">
        <v>2</v>
      </c>
      <c r="G595" s="675">
        <v>2888</v>
      </c>
      <c r="H595" s="675">
        <v>5000</v>
      </c>
      <c r="I595" s="675">
        <v>1</v>
      </c>
      <c r="J595" s="450"/>
      <c r="K595" s="450"/>
      <c r="L595" s="450"/>
      <c r="M595" s="450"/>
      <c r="N595" s="450"/>
      <c r="O595" s="675">
        <v>57</v>
      </c>
      <c r="P595" s="675" t="s">
        <v>1176</v>
      </c>
      <c r="Q595" s="675"/>
      <c r="R595" s="450"/>
      <c r="S595" s="452">
        <v>1</v>
      </c>
      <c r="T595" s="450"/>
      <c r="U595" s="562"/>
    </row>
    <row r="596" s="96" customFormat="1" spans="1:21">
      <c r="A596" s="452" t="s">
        <v>1369</v>
      </c>
      <c r="B596" s="452">
        <v>589</v>
      </c>
      <c r="C596" s="452">
        <v>6</v>
      </c>
      <c r="D596" s="675">
        <v>0</v>
      </c>
      <c r="E596" s="452">
        <v>0</v>
      </c>
      <c r="F596" s="452">
        <v>2</v>
      </c>
      <c r="G596" s="675">
        <v>8888</v>
      </c>
      <c r="H596" s="675">
        <v>15000</v>
      </c>
      <c r="I596" s="675">
        <v>1</v>
      </c>
      <c r="J596" s="450"/>
      <c r="K596" s="450"/>
      <c r="L596" s="450"/>
      <c r="M596" s="450"/>
      <c r="N596" s="450"/>
      <c r="O596" s="675">
        <v>59</v>
      </c>
      <c r="P596" s="675" t="s">
        <v>1177</v>
      </c>
      <c r="Q596" s="675"/>
      <c r="R596" s="450"/>
      <c r="S596" s="452">
        <v>1</v>
      </c>
      <c r="T596" s="450"/>
      <c r="U596" s="562"/>
    </row>
    <row r="597" s="96" customFormat="1" spans="1:21">
      <c r="A597" s="452" t="s">
        <v>1370</v>
      </c>
      <c r="B597" s="452">
        <v>590</v>
      </c>
      <c r="C597" s="452">
        <v>1</v>
      </c>
      <c r="D597" s="675">
        <v>0</v>
      </c>
      <c r="E597" s="452">
        <v>0</v>
      </c>
      <c r="F597" s="452">
        <v>2</v>
      </c>
      <c r="G597" s="675">
        <v>1288</v>
      </c>
      <c r="H597" s="675">
        <v>2000</v>
      </c>
      <c r="I597" s="675">
        <v>1</v>
      </c>
      <c r="J597" s="450"/>
      <c r="K597" s="450"/>
      <c r="L597" s="450"/>
      <c r="M597" s="450"/>
      <c r="N597" s="450"/>
      <c r="O597" s="675">
        <v>64</v>
      </c>
      <c r="P597" s="675" t="s">
        <v>1371</v>
      </c>
      <c r="Q597" s="675"/>
      <c r="R597" s="450"/>
      <c r="S597" s="452">
        <v>1</v>
      </c>
      <c r="T597" s="450"/>
      <c r="U597" s="562"/>
    </row>
    <row r="598" s="96" customFormat="1" spans="1:21">
      <c r="A598" s="452" t="s">
        <v>1370</v>
      </c>
      <c r="B598" s="452">
        <v>590</v>
      </c>
      <c r="C598" s="452">
        <v>2</v>
      </c>
      <c r="D598" s="675">
        <v>3</v>
      </c>
      <c r="E598" s="452">
        <v>0</v>
      </c>
      <c r="F598" s="452">
        <v>2</v>
      </c>
      <c r="G598" s="675">
        <v>1588</v>
      </c>
      <c r="H598" s="675">
        <v>4800</v>
      </c>
      <c r="I598" s="675">
        <v>1</v>
      </c>
      <c r="J598" s="450"/>
      <c r="K598" s="450"/>
      <c r="L598" s="450"/>
      <c r="M598" s="450"/>
      <c r="N598" s="450"/>
      <c r="O598" s="675">
        <v>33</v>
      </c>
      <c r="P598" s="675" t="s">
        <v>1327</v>
      </c>
      <c r="Q598" s="675"/>
      <c r="R598" s="450"/>
      <c r="S598" s="452">
        <v>1</v>
      </c>
      <c r="T598" s="450"/>
      <c r="U598" s="562"/>
    </row>
    <row r="599" s="96" customFormat="1" spans="1:21">
      <c r="A599" s="452" t="s">
        <v>1370</v>
      </c>
      <c r="B599" s="452">
        <v>590</v>
      </c>
      <c r="C599" s="452">
        <v>3</v>
      </c>
      <c r="D599" s="675">
        <v>3</v>
      </c>
      <c r="E599" s="452">
        <v>0</v>
      </c>
      <c r="F599" s="452">
        <v>2</v>
      </c>
      <c r="G599" s="675">
        <v>2888</v>
      </c>
      <c r="H599" s="675">
        <v>8000</v>
      </c>
      <c r="I599" s="675">
        <v>1</v>
      </c>
      <c r="J599" s="450"/>
      <c r="K599" s="450"/>
      <c r="L599" s="450"/>
      <c r="M599" s="450"/>
      <c r="N599" s="450"/>
      <c r="O599" s="675">
        <v>36</v>
      </c>
      <c r="P599" s="675" t="s">
        <v>1372</v>
      </c>
      <c r="Q599" s="675"/>
      <c r="R599" s="450"/>
      <c r="S599" s="452">
        <v>1</v>
      </c>
      <c r="T599" s="450"/>
      <c r="U599" s="562"/>
    </row>
    <row r="600" s="96" customFormat="1" spans="1:21">
      <c r="A600" s="452" t="s">
        <v>1370</v>
      </c>
      <c r="B600" s="452">
        <v>590</v>
      </c>
      <c r="C600" s="452">
        <v>4</v>
      </c>
      <c r="D600" s="675">
        <v>3</v>
      </c>
      <c r="E600" s="452">
        <v>0</v>
      </c>
      <c r="F600" s="452">
        <v>2</v>
      </c>
      <c r="G600" s="675">
        <v>6888</v>
      </c>
      <c r="H600" s="675">
        <v>17600</v>
      </c>
      <c r="I600" s="675">
        <v>1</v>
      </c>
      <c r="J600" s="450"/>
      <c r="K600" s="450"/>
      <c r="L600" s="450"/>
      <c r="M600" s="450"/>
      <c r="N600" s="450"/>
      <c r="O600" s="675">
        <v>39</v>
      </c>
      <c r="P600" s="675" t="s">
        <v>1373</v>
      </c>
      <c r="Q600" s="675"/>
      <c r="R600" s="450"/>
      <c r="S600" s="452">
        <v>1</v>
      </c>
      <c r="T600" s="450"/>
      <c r="U600" s="562"/>
    </row>
    <row r="601" s="96" customFormat="1" spans="1:21">
      <c r="A601" s="452" t="s">
        <v>1370</v>
      </c>
      <c r="B601" s="452">
        <v>590</v>
      </c>
      <c r="C601" s="452">
        <v>5</v>
      </c>
      <c r="D601" s="675">
        <v>0</v>
      </c>
      <c r="E601" s="452">
        <v>0</v>
      </c>
      <c r="F601" s="452">
        <v>2</v>
      </c>
      <c r="G601" s="675">
        <v>2888</v>
      </c>
      <c r="H601" s="675">
        <v>4800</v>
      </c>
      <c r="I601" s="675">
        <v>1</v>
      </c>
      <c r="J601" s="450"/>
      <c r="K601" s="450"/>
      <c r="L601" s="450"/>
      <c r="M601" s="450"/>
      <c r="N601" s="450"/>
      <c r="O601" s="675">
        <v>60</v>
      </c>
      <c r="P601" s="675" t="s">
        <v>1327</v>
      </c>
      <c r="Q601" s="675"/>
      <c r="R601" s="450"/>
      <c r="S601" s="452">
        <v>1</v>
      </c>
      <c r="T601" s="450"/>
      <c r="U601" s="562"/>
    </row>
    <row r="602" s="97" customFormat="1" ht="17.25" spans="1:21">
      <c r="A602" s="373" t="s">
        <v>1370</v>
      </c>
      <c r="B602" s="373">
        <v>590</v>
      </c>
      <c r="C602" s="373">
        <v>6</v>
      </c>
      <c r="D602" s="680">
        <v>0</v>
      </c>
      <c r="E602" s="373">
        <v>0</v>
      </c>
      <c r="F602" s="373">
        <v>2</v>
      </c>
      <c r="G602" s="680">
        <v>8888</v>
      </c>
      <c r="H602" s="680">
        <v>14400</v>
      </c>
      <c r="I602" s="680">
        <v>3</v>
      </c>
      <c r="J602" s="512"/>
      <c r="K602" s="512"/>
      <c r="L602" s="512"/>
      <c r="M602" s="512"/>
      <c r="N602" s="512"/>
      <c r="O602" s="680">
        <v>61</v>
      </c>
      <c r="P602" s="680" t="s">
        <v>1374</v>
      </c>
      <c r="Q602" s="680"/>
      <c r="R602" s="512"/>
      <c r="S602" s="373">
        <v>1</v>
      </c>
      <c r="T602" s="512"/>
      <c r="U602" s="579"/>
    </row>
    <row r="603" s="96" customFormat="1" ht="17.25" spans="1:23">
      <c r="A603" s="454" t="s">
        <v>1375</v>
      </c>
      <c r="B603" s="450">
        <v>604</v>
      </c>
      <c r="C603" s="450">
        <v>1</v>
      </c>
      <c r="D603" s="450">
        <v>0</v>
      </c>
      <c r="E603" s="450">
        <v>0</v>
      </c>
      <c r="F603" s="450">
        <v>2</v>
      </c>
      <c r="G603" s="494">
        <v>4888</v>
      </c>
      <c r="H603" s="450"/>
      <c r="I603" s="450">
        <v>1</v>
      </c>
      <c r="J603" s="682"/>
      <c r="K603" s="682"/>
      <c r="L603" s="682"/>
      <c r="M603" s="682"/>
      <c r="N603" s="682"/>
      <c r="O603" s="450"/>
      <c r="P603" s="451" t="s">
        <v>1376</v>
      </c>
      <c r="Q603" s="451"/>
      <c r="R603" s="455" t="s">
        <v>1134</v>
      </c>
      <c r="S603" s="450">
        <v>2</v>
      </c>
      <c r="T603" s="684">
        <v>385</v>
      </c>
      <c r="U603" s="578" t="s">
        <v>1135</v>
      </c>
      <c r="W603" s="685"/>
    </row>
    <row r="604" s="96" customFormat="1" spans="1:23">
      <c r="A604" s="454" t="s">
        <v>1377</v>
      </c>
      <c r="B604" s="450">
        <v>604</v>
      </c>
      <c r="C604" s="450">
        <v>2</v>
      </c>
      <c r="D604" s="450">
        <v>0</v>
      </c>
      <c r="E604" s="450">
        <v>0</v>
      </c>
      <c r="F604" s="450">
        <v>2</v>
      </c>
      <c r="G604" s="494">
        <v>16888</v>
      </c>
      <c r="H604" s="450"/>
      <c r="I604" s="450">
        <v>1</v>
      </c>
      <c r="J604" s="450"/>
      <c r="K604" s="682"/>
      <c r="L604" s="450"/>
      <c r="M604" s="450"/>
      <c r="N604" s="450"/>
      <c r="O604" s="450"/>
      <c r="P604" s="451" t="s">
        <v>1378</v>
      </c>
      <c r="Q604" s="451"/>
      <c r="R604" s="455" t="s">
        <v>1379</v>
      </c>
      <c r="S604" s="450">
        <v>2</v>
      </c>
      <c r="T604" s="684">
        <v>386</v>
      </c>
      <c r="U604" s="578" t="s">
        <v>1380</v>
      </c>
      <c r="V604" s="65"/>
      <c r="W604" s="685"/>
    </row>
    <row r="605" s="96" customFormat="1" spans="1:23">
      <c r="A605" s="454" t="s">
        <v>1381</v>
      </c>
      <c r="B605" s="450">
        <v>604</v>
      </c>
      <c r="C605" s="450">
        <v>3</v>
      </c>
      <c r="D605" s="450">
        <v>0</v>
      </c>
      <c r="E605" s="450">
        <v>0</v>
      </c>
      <c r="F605" s="450">
        <v>2</v>
      </c>
      <c r="G605" s="494">
        <v>58888</v>
      </c>
      <c r="H605" s="450"/>
      <c r="I605" s="450">
        <v>1</v>
      </c>
      <c r="J605" s="450"/>
      <c r="K605" s="682"/>
      <c r="L605" s="450"/>
      <c r="M605" s="450"/>
      <c r="N605" s="450"/>
      <c r="O605" s="450"/>
      <c r="P605" s="451" t="s">
        <v>1382</v>
      </c>
      <c r="Q605" s="451"/>
      <c r="R605" s="455" t="s">
        <v>1383</v>
      </c>
      <c r="S605" s="450">
        <v>2</v>
      </c>
      <c r="T605" s="684">
        <v>387</v>
      </c>
      <c r="U605" s="578" t="s">
        <v>1384</v>
      </c>
      <c r="W605" s="685"/>
    </row>
    <row r="606" s="97" customFormat="1" ht="17.25" spans="1:40">
      <c r="A606" s="454" t="s">
        <v>1385</v>
      </c>
      <c r="B606" s="512">
        <v>604</v>
      </c>
      <c r="C606" s="512">
        <v>4</v>
      </c>
      <c r="D606" s="512">
        <v>0</v>
      </c>
      <c r="E606" s="512">
        <v>0</v>
      </c>
      <c r="F606" s="512">
        <v>2</v>
      </c>
      <c r="G606" s="494">
        <v>128888</v>
      </c>
      <c r="H606" s="512"/>
      <c r="I606" s="512">
        <v>1</v>
      </c>
      <c r="J606" s="512"/>
      <c r="K606" s="683"/>
      <c r="L606" s="512"/>
      <c r="M606" s="512"/>
      <c r="N606" s="512"/>
      <c r="O606" s="512"/>
      <c r="P606" s="504" t="s">
        <v>1220</v>
      </c>
      <c r="Q606" s="504"/>
      <c r="R606" s="504" t="s">
        <v>1221</v>
      </c>
      <c r="S606" s="512">
        <v>2</v>
      </c>
      <c r="T606" s="686">
        <v>388</v>
      </c>
      <c r="U606" s="579" t="s">
        <v>1222</v>
      </c>
      <c r="W606" s="687"/>
      <c r="X606" s="688"/>
      <c r="Y606" s="688"/>
      <c r="Z606" s="688"/>
      <c r="AA606" s="688"/>
      <c r="AB606" s="688"/>
      <c r="AC606" s="688"/>
      <c r="AD606" s="688"/>
      <c r="AE606" s="663"/>
      <c r="AF606" s="688"/>
      <c r="AG606" s="688"/>
      <c r="AH606" s="663"/>
      <c r="AI606" s="688"/>
      <c r="AJ606" s="688"/>
      <c r="AK606" s="688"/>
      <c r="AL606" s="688"/>
      <c r="AM606" s="663"/>
      <c r="AN606" s="663"/>
    </row>
    <row r="607" s="96" customFormat="1" ht="17.25" spans="1:43">
      <c r="A607" s="452" t="s">
        <v>1386</v>
      </c>
      <c r="B607" s="452">
        <v>605</v>
      </c>
      <c r="C607" s="452">
        <v>1</v>
      </c>
      <c r="D607" s="675">
        <v>0</v>
      </c>
      <c r="E607" s="452">
        <v>0</v>
      </c>
      <c r="F607" s="452">
        <v>2</v>
      </c>
      <c r="G607" s="675">
        <v>888</v>
      </c>
      <c r="H607" s="675">
        <v>1500</v>
      </c>
      <c r="I607" s="675">
        <v>3</v>
      </c>
      <c r="J607" s="452"/>
      <c r="K607" s="452"/>
      <c r="L607" s="452"/>
      <c r="M607" s="452"/>
      <c r="N607" s="452"/>
      <c r="O607" s="675">
        <v>59</v>
      </c>
      <c r="P607" s="675" t="s">
        <v>1387</v>
      </c>
      <c r="Q607" s="675"/>
      <c r="R607" s="452"/>
      <c r="S607" s="452">
        <v>1</v>
      </c>
      <c r="T607" s="452"/>
      <c r="U607" s="578"/>
      <c r="V607" s="60"/>
      <c r="W607" s="60"/>
      <c r="X607" s="60"/>
      <c r="Y607" s="60"/>
      <c r="Z607" s="60"/>
      <c r="AA607" s="60"/>
      <c r="AB607" s="60"/>
      <c r="AC607" s="60"/>
      <c r="AD607" s="60"/>
      <c r="AE607" s="60"/>
      <c r="AF607" s="60"/>
      <c r="AG607" s="60"/>
      <c r="AH607" s="60"/>
      <c r="AI607" s="60"/>
      <c r="AJ607" s="60"/>
      <c r="AK607" s="60"/>
      <c r="AL607" s="60"/>
      <c r="AM607" s="60"/>
      <c r="AN607" s="60"/>
      <c r="AO607" s="60"/>
      <c r="AP607" s="60"/>
      <c r="AQ607" s="60"/>
    </row>
    <row r="608" s="96" customFormat="1" spans="1:43">
      <c r="A608" s="452" t="s">
        <v>1386</v>
      </c>
      <c r="B608" s="452">
        <v>605</v>
      </c>
      <c r="C608" s="452">
        <v>2</v>
      </c>
      <c r="D608" s="675">
        <v>2</v>
      </c>
      <c r="E608" s="452">
        <v>0</v>
      </c>
      <c r="F608" s="452">
        <v>2</v>
      </c>
      <c r="G608" s="675">
        <v>1588</v>
      </c>
      <c r="H608" s="675">
        <v>4500</v>
      </c>
      <c r="I608" s="675">
        <v>2</v>
      </c>
      <c r="J608" s="452"/>
      <c r="K608" s="452"/>
      <c r="L608" s="452"/>
      <c r="M608" s="452"/>
      <c r="N608" s="452"/>
      <c r="O608" s="675">
        <v>35</v>
      </c>
      <c r="P608" s="675" t="s">
        <v>1388</v>
      </c>
      <c r="Q608" s="675"/>
      <c r="R608" s="452"/>
      <c r="S608" s="452">
        <v>1</v>
      </c>
      <c r="T608" s="452"/>
      <c r="U608" s="578"/>
      <c r="V608" s="60"/>
      <c r="W608" s="60"/>
      <c r="X608" s="60"/>
      <c r="Y608" s="60"/>
      <c r="Z608" s="60"/>
      <c r="AA608" s="60"/>
      <c r="AB608" s="60"/>
      <c r="AC608" s="60"/>
      <c r="AD608" s="60"/>
      <c r="AE608" s="60"/>
      <c r="AF608" s="60"/>
      <c r="AG608" s="60"/>
      <c r="AH608" s="60"/>
      <c r="AI608" s="60"/>
      <c r="AJ608" s="60"/>
      <c r="AK608" s="60"/>
      <c r="AL608" s="60"/>
      <c r="AM608" s="60"/>
      <c r="AN608" s="60"/>
      <c r="AO608" s="60"/>
      <c r="AP608" s="60"/>
      <c r="AQ608" s="60"/>
    </row>
    <row r="609" s="96" customFormat="1" spans="1:43">
      <c r="A609" s="452" t="s">
        <v>1386</v>
      </c>
      <c r="B609" s="452">
        <v>605</v>
      </c>
      <c r="C609" s="452">
        <v>3</v>
      </c>
      <c r="D609" s="675">
        <v>2</v>
      </c>
      <c r="E609" s="452">
        <v>0</v>
      </c>
      <c r="F609" s="452">
        <v>2</v>
      </c>
      <c r="G609" s="675">
        <v>2888</v>
      </c>
      <c r="H609" s="675">
        <v>8000</v>
      </c>
      <c r="I609" s="675">
        <v>2</v>
      </c>
      <c r="J609" s="452"/>
      <c r="K609" s="452"/>
      <c r="L609" s="452"/>
      <c r="M609" s="452"/>
      <c r="N609" s="452"/>
      <c r="O609" s="675">
        <v>36</v>
      </c>
      <c r="P609" s="675" t="s">
        <v>1389</v>
      </c>
      <c r="Q609" s="675"/>
      <c r="R609" s="452"/>
      <c r="S609" s="452">
        <v>1</v>
      </c>
      <c r="T609" s="452"/>
      <c r="U609" s="578"/>
      <c r="V609" s="60"/>
      <c r="W609" s="60"/>
      <c r="X609" s="60"/>
      <c r="Y609" s="60"/>
      <c r="Z609" s="60"/>
      <c r="AA609" s="60"/>
      <c r="AB609" s="60"/>
      <c r="AC609" s="60"/>
      <c r="AD609" s="60"/>
      <c r="AE609" s="60"/>
      <c r="AF609" s="60"/>
      <c r="AG609" s="60"/>
      <c r="AH609" s="60"/>
      <c r="AI609" s="60"/>
      <c r="AJ609" s="60"/>
      <c r="AK609" s="60"/>
      <c r="AL609" s="60"/>
      <c r="AM609" s="60"/>
      <c r="AN609" s="60"/>
      <c r="AO609" s="60"/>
      <c r="AP609" s="60"/>
      <c r="AQ609" s="60"/>
    </row>
    <row r="610" s="96" customFormat="1" spans="1:43">
      <c r="A610" s="452" t="s">
        <v>1386</v>
      </c>
      <c r="B610" s="452">
        <v>605</v>
      </c>
      <c r="C610" s="452">
        <v>4</v>
      </c>
      <c r="D610" s="675">
        <v>0</v>
      </c>
      <c r="E610" s="452">
        <v>0</v>
      </c>
      <c r="F610" s="452">
        <v>2</v>
      </c>
      <c r="G610" s="675">
        <v>2888</v>
      </c>
      <c r="H610" s="675">
        <v>5000</v>
      </c>
      <c r="I610" s="675">
        <v>3</v>
      </c>
      <c r="J610" s="452"/>
      <c r="K610" s="452"/>
      <c r="L610" s="452"/>
      <c r="M610" s="452"/>
      <c r="N610" s="452"/>
      <c r="O610" s="675">
        <v>57</v>
      </c>
      <c r="P610" s="675" t="s">
        <v>1390</v>
      </c>
      <c r="Q610" s="675"/>
      <c r="R610" s="452"/>
      <c r="S610" s="452">
        <v>1</v>
      </c>
      <c r="T610" s="452"/>
      <c r="U610" s="578"/>
      <c r="V610" s="60"/>
      <c r="W610" s="60"/>
      <c r="X610" s="60"/>
      <c r="Y610" s="60"/>
      <c r="Z610" s="60"/>
      <c r="AA610" s="60"/>
      <c r="AB610" s="60"/>
      <c r="AC610" s="60"/>
      <c r="AD610" s="60"/>
      <c r="AE610" s="60"/>
      <c r="AF610" s="60"/>
      <c r="AG610" s="60"/>
      <c r="AH610" s="60"/>
      <c r="AI610" s="60"/>
      <c r="AJ610" s="60"/>
      <c r="AK610" s="60"/>
      <c r="AL610" s="60"/>
      <c r="AM610" s="60"/>
      <c r="AN610" s="60"/>
      <c r="AO610" s="60"/>
      <c r="AP610" s="60"/>
      <c r="AQ610" s="60"/>
    </row>
    <row r="611" s="97" customFormat="1" ht="17.25" spans="1:43">
      <c r="A611" s="373" t="s">
        <v>1386</v>
      </c>
      <c r="B611" s="373">
        <v>605</v>
      </c>
      <c r="C611" s="373">
        <v>5</v>
      </c>
      <c r="D611" s="680">
        <v>0</v>
      </c>
      <c r="E611" s="373">
        <v>0</v>
      </c>
      <c r="F611" s="373">
        <v>2</v>
      </c>
      <c r="G611" s="680">
        <v>8888</v>
      </c>
      <c r="H611" s="680">
        <v>15000</v>
      </c>
      <c r="I611" s="680">
        <v>10</v>
      </c>
      <c r="J611" s="373"/>
      <c r="K611" s="373"/>
      <c r="L611" s="373"/>
      <c r="M611" s="373"/>
      <c r="N611" s="373"/>
      <c r="O611" s="680">
        <v>59</v>
      </c>
      <c r="P611" s="680" t="s">
        <v>1391</v>
      </c>
      <c r="Q611" s="680"/>
      <c r="R611" s="373"/>
      <c r="S611" s="373">
        <v>1</v>
      </c>
      <c r="T611" s="373"/>
      <c r="U611" s="662"/>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row>
    <row r="612" s="96" customFormat="1" ht="17.25" spans="1:43">
      <c r="A612" s="452" t="s">
        <v>1392</v>
      </c>
      <c r="B612" s="452">
        <v>606</v>
      </c>
      <c r="C612" s="452">
        <v>1</v>
      </c>
      <c r="D612" s="675">
        <v>0</v>
      </c>
      <c r="E612" s="452">
        <v>0</v>
      </c>
      <c r="F612" s="452">
        <v>2</v>
      </c>
      <c r="G612" s="675">
        <v>888</v>
      </c>
      <c r="H612" s="675">
        <v>1500</v>
      </c>
      <c r="I612" s="675">
        <v>3</v>
      </c>
      <c r="J612" s="452"/>
      <c r="K612" s="452"/>
      <c r="L612" s="452"/>
      <c r="M612" s="452"/>
      <c r="N612" s="452"/>
      <c r="O612" s="675">
        <v>59</v>
      </c>
      <c r="P612" s="675" t="s">
        <v>1387</v>
      </c>
      <c r="Q612" s="675"/>
      <c r="R612" s="452"/>
      <c r="S612" s="452">
        <v>1</v>
      </c>
      <c r="T612" s="452"/>
      <c r="U612" s="578"/>
      <c r="V612" s="60"/>
      <c r="W612" s="60"/>
      <c r="X612" s="60"/>
      <c r="Y612" s="60"/>
      <c r="Z612" s="60"/>
      <c r="AA612" s="60"/>
      <c r="AB612" s="60"/>
      <c r="AC612" s="60"/>
      <c r="AD612" s="60"/>
      <c r="AE612" s="60"/>
      <c r="AF612" s="60"/>
      <c r="AG612" s="60"/>
      <c r="AH612" s="60"/>
      <c r="AI612" s="60"/>
      <c r="AJ612" s="60"/>
      <c r="AK612" s="60"/>
      <c r="AL612" s="60"/>
      <c r="AM612" s="60"/>
      <c r="AN612" s="60"/>
      <c r="AO612" s="60"/>
      <c r="AP612" s="60"/>
      <c r="AQ612" s="60"/>
    </row>
    <row r="613" s="96" customFormat="1" spans="1:43">
      <c r="A613" s="452" t="s">
        <v>1392</v>
      </c>
      <c r="B613" s="452">
        <v>606</v>
      </c>
      <c r="C613" s="452">
        <v>2</v>
      </c>
      <c r="D613" s="675">
        <v>2</v>
      </c>
      <c r="E613" s="452">
        <v>0</v>
      </c>
      <c r="F613" s="452">
        <v>2</v>
      </c>
      <c r="G613" s="675">
        <v>1588</v>
      </c>
      <c r="H613" s="675">
        <v>4500</v>
      </c>
      <c r="I613" s="675">
        <v>2</v>
      </c>
      <c r="J613" s="452"/>
      <c r="K613" s="452"/>
      <c r="L613" s="452"/>
      <c r="M613" s="452"/>
      <c r="N613" s="452"/>
      <c r="O613" s="675">
        <v>35</v>
      </c>
      <c r="P613" s="675" t="s">
        <v>1388</v>
      </c>
      <c r="Q613" s="675"/>
      <c r="R613" s="452"/>
      <c r="S613" s="452">
        <v>1</v>
      </c>
      <c r="T613" s="452"/>
      <c r="U613" s="578"/>
      <c r="V613" s="60"/>
      <c r="W613" s="60"/>
      <c r="X613" s="60"/>
      <c r="Y613" s="60"/>
      <c r="Z613" s="60"/>
      <c r="AA613" s="60"/>
      <c r="AB613" s="60"/>
      <c r="AC613" s="60"/>
      <c r="AD613" s="60"/>
      <c r="AE613" s="60"/>
      <c r="AF613" s="60"/>
      <c r="AG613" s="60"/>
      <c r="AH613" s="60"/>
      <c r="AI613" s="60"/>
      <c r="AJ613" s="60"/>
      <c r="AK613" s="60"/>
      <c r="AL613" s="60"/>
      <c r="AM613" s="60"/>
      <c r="AN613" s="60"/>
      <c r="AO613" s="60"/>
      <c r="AP613" s="60"/>
      <c r="AQ613" s="60"/>
    </row>
    <row r="614" s="96" customFormat="1" spans="1:43">
      <c r="A614" s="452" t="s">
        <v>1392</v>
      </c>
      <c r="B614" s="452">
        <v>606</v>
      </c>
      <c r="C614" s="452">
        <v>3</v>
      </c>
      <c r="D614" s="675">
        <v>2</v>
      </c>
      <c r="E614" s="452">
        <v>0</v>
      </c>
      <c r="F614" s="452">
        <v>2</v>
      </c>
      <c r="G614" s="675">
        <v>2888</v>
      </c>
      <c r="H614" s="675">
        <v>8000</v>
      </c>
      <c r="I614" s="675">
        <v>2</v>
      </c>
      <c r="J614" s="452"/>
      <c r="K614" s="452"/>
      <c r="L614" s="452"/>
      <c r="M614" s="452"/>
      <c r="N614" s="452"/>
      <c r="O614" s="675">
        <v>36</v>
      </c>
      <c r="P614" s="675" t="s">
        <v>1389</v>
      </c>
      <c r="Q614" s="675"/>
      <c r="R614" s="452"/>
      <c r="S614" s="452">
        <v>1</v>
      </c>
      <c r="T614" s="452"/>
      <c r="U614" s="578"/>
      <c r="V614" s="60"/>
      <c r="W614" s="60"/>
      <c r="X614" s="60"/>
      <c r="Y614" s="60"/>
      <c r="Z614" s="60"/>
      <c r="AA614" s="60"/>
      <c r="AB614" s="60"/>
      <c r="AC614" s="60"/>
      <c r="AD614" s="60"/>
      <c r="AE614" s="60"/>
      <c r="AF614" s="60"/>
      <c r="AG614" s="60"/>
      <c r="AH614" s="60"/>
      <c r="AI614" s="60"/>
      <c r="AJ614" s="60"/>
      <c r="AK614" s="60"/>
      <c r="AL614" s="60"/>
      <c r="AM614" s="60"/>
      <c r="AN614" s="60"/>
      <c r="AO614" s="60"/>
      <c r="AP614" s="60"/>
      <c r="AQ614" s="60"/>
    </row>
    <row r="615" s="96" customFormat="1" spans="1:43">
      <c r="A615" s="452" t="s">
        <v>1392</v>
      </c>
      <c r="B615" s="452">
        <v>606</v>
      </c>
      <c r="C615" s="452">
        <v>4</v>
      </c>
      <c r="D615" s="675">
        <v>0</v>
      </c>
      <c r="E615" s="452">
        <v>0</v>
      </c>
      <c r="F615" s="452">
        <v>2</v>
      </c>
      <c r="G615" s="675">
        <v>2888</v>
      </c>
      <c r="H615" s="675">
        <v>5000</v>
      </c>
      <c r="I615" s="675">
        <v>3</v>
      </c>
      <c r="J615" s="452"/>
      <c r="K615" s="452"/>
      <c r="L615" s="452"/>
      <c r="M615" s="452"/>
      <c r="N615" s="452"/>
      <c r="O615" s="675">
        <v>57</v>
      </c>
      <c r="P615" s="675" t="s">
        <v>1390</v>
      </c>
      <c r="Q615" s="675"/>
      <c r="R615" s="452"/>
      <c r="S615" s="452">
        <v>1</v>
      </c>
      <c r="T615" s="452"/>
      <c r="U615" s="578"/>
      <c r="V615" s="60"/>
      <c r="W615" s="60"/>
      <c r="X615" s="60"/>
      <c r="Y615" s="60"/>
      <c r="Z615" s="60"/>
      <c r="AA615" s="60"/>
      <c r="AB615" s="60"/>
      <c r="AC615" s="60"/>
      <c r="AD615" s="60"/>
      <c r="AE615" s="60"/>
      <c r="AF615" s="60"/>
      <c r="AG615" s="60"/>
      <c r="AH615" s="60"/>
      <c r="AI615" s="60"/>
      <c r="AJ615" s="60"/>
      <c r="AK615" s="60"/>
      <c r="AL615" s="60"/>
      <c r="AM615" s="60"/>
      <c r="AN615" s="60"/>
      <c r="AO615" s="60"/>
      <c r="AP615" s="60"/>
      <c r="AQ615" s="60"/>
    </row>
    <row r="616" s="97" customFormat="1" ht="17.25" spans="1:43">
      <c r="A616" s="373" t="s">
        <v>1392</v>
      </c>
      <c r="B616" s="373">
        <v>606</v>
      </c>
      <c r="C616" s="373">
        <v>5</v>
      </c>
      <c r="D616" s="680">
        <v>0</v>
      </c>
      <c r="E616" s="373">
        <v>0</v>
      </c>
      <c r="F616" s="373">
        <v>2</v>
      </c>
      <c r="G616" s="680">
        <v>8888</v>
      </c>
      <c r="H616" s="680">
        <v>15000</v>
      </c>
      <c r="I616" s="680">
        <v>10</v>
      </c>
      <c r="J616" s="373"/>
      <c r="K616" s="373"/>
      <c r="L616" s="373"/>
      <c r="M616" s="373"/>
      <c r="N616" s="373"/>
      <c r="O616" s="680">
        <v>59</v>
      </c>
      <c r="P616" s="680" t="s">
        <v>1391</v>
      </c>
      <c r="Q616" s="680"/>
      <c r="R616" s="373"/>
      <c r="S616" s="373">
        <v>1</v>
      </c>
      <c r="T616" s="373"/>
      <c r="U616" s="662"/>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row>
    <row r="617" s="96" customFormat="1" ht="17.25" spans="1:43">
      <c r="A617" s="452" t="s">
        <v>1393</v>
      </c>
      <c r="B617" s="452">
        <v>607</v>
      </c>
      <c r="C617" s="452">
        <v>1</v>
      </c>
      <c r="D617" s="675">
        <v>0</v>
      </c>
      <c r="E617" s="452">
        <v>0</v>
      </c>
      <c r="F617" s="452">
        <v>2</v>
      </c>
      <c r="G617" s="675">
        <v>888</v>
      </c>
      <c r="H617" s="675">
        <v>1500</v>
      </c>
      <c r="I617" s="675">
        <v>3</v>
      </c>
      <c r="J617" s="452"/>
      <c r="K617" s="452"/>
      <c r="L617" s="452"/>
      <c r="M617" s="452"/>
      <c r="N617" s="452"/>
      <c r="O617" s="675">
        <v>59</v>
      </c>
      <c r="P617" s="675" t="s">
        <v>1387</v>
      </c>
      <c r="Q617" s="675"/>
      <c r="R617" s="452"/>
      <c r="S617" s="452">
        <v>1</v>
      </c>
      <c r="T617" s="452"/>
      <c r="U617" s="578"/>
      <c r="V617" s="60"/>
      <c r="W617" s="60"/>
      <c r="X617" s="60"/>
      <c r="Y617" s="60"/>
      <c r="Z617" s="60"/>
      <c r="AA617" s="60"/>
      <c r="AB617" s="60"/>
      <c r="AC617" s="60"/>
      <c r="AD617" s="60"/>
      <c r="AE617" s="60"/>
      <c r="AF617" s="60"/>
      <c r="AG617" s="60"/>
      <c r="AH617" s="60"/>
      <c r="AI617" s="60"/>
      <c r="AJ617" s="60"/>
      <c r="AK617" s="60"/>
      <c r="AL617" s="60"/>
      <c r="AM617" s="60"/>
      <c r="AN617" s="60"/>
      <c r="AO617" s="60"/>
      <c r="AP617" s="60"/>
      <c r="AQ617" s="60"/>
    </row>
    <row r="618" s="96" customFormat="1" spans="1:43">
      <c r="A618" s="452" t="s">
        <v>1393</v>
      </c>
      <c r="B618" s="452">
        <v>607</v>
      </c>
      <c r="C618" s="452">
        <v>2</v>
      </c>
      <c r="D618" s="675">
        <v>2</v>
      </c>
      <c r="E618" s="452">
        <v>0</v>
      </c>
      <c r="F618" s="452">
        <v>2</v>
      </c>
      <c r="G618" s="675">
        <v>1588</v>
      </c>
      <c r="H618" s="675">
        <v>4500</v>
      </c>
      <c r="I618" s="675">
        <v>2</v>
      </c>
      <c r="J618" s="452"/>
      <c r="K618" s="452"/>
      <c r="L618" s="452"/>
      <c r="M618" s="452"/>
      <c r="N618" s="452"/>
      <c r="O618" s="675">
        <v>35</v>
      </c>
      <c r="P618" s="675" t="s">
        <v>1388</v>
      </c>
      <c r="Q618" s="675"/>
      <c r="R618" s="452"/>
      <c r="S618" s="452">
        <v>1</v>
      </c>
      <c r="T618" s="452"/>
      <c r="U618" s="578"/>
      <c r="V618" s="60"/>
      <c r="W618" s="60"/>
      <c r="X618" s="60"/>
      <c r="Y618" s="60"/>
      <c r="Z618" s="60"/>
      <c r="AA618" s="60"/>
      <c r="AB618" s="60"/>
      <c r="AC618" s="60"/>
      <c r="AD618" s="60"/>
      <c r="AE618" s="60"/>
      <c r="AF618" s="60"/>
      <c r="AG618" s="60"/>
      <c r="AH618" s="60"/>
      <c r="AI618" s="60"/>
      <c r="AJ618" s="60"/>
      <c r="AK618" s="60"/>
      <c r="AL618" s="60"/>
      <c r="AM618" s="60"/>
      <c r="AN618" s="60"/>
      <c r="AO618" s="60"/>
      <c r="AP618" s="60"/>
      <c r="AQ618" s="60"/>
    </row>
    <row r="619" s="96" customFormat="1" spans="1:43">
      <c r="A619" s="452" t="s">
        <v>1393</v>
      </c>
      <c r="B619" s="452">
        <v>607</v>
      </c>
      <c r="C619" s="452">
        <v>3</v>
      </c>
      <c r="D619" s="675">
        <v>2</v>
      </c>
      <c r="E619" s="452">
        <v>0</v>
      </c>
      <c r="F619" s="452">
        <v>2</v>
      </c>
      <c r="G619" s="675">
        <v>2888</v>
      </c>
      <c r="H619" s="675">
        <v>8000</v>
      </c>
      <c r="I619" s="675">
        <v>2</v>
      </c>
      <c r="J619" s="452"/>
      <c r="K619" s="452"/>
      <c r="L619" s="452"/>
      <c r="M619" s="452"/>
      <c r="N619" s="452"/>
      <c r="O619" s="675">
        <v>36</v>
      </c>
      <c r="P619" s="675" t="s">
        <v>1389</v>
      </c>
      <c r="Q619" s="675"/>
      <c r="R619" s="452"/>
      <c r="S619" s="452">
        <v>1</v>
      </c>
      <c r="T619" s="452"/>
      <c r="U619" s="578"/>
      <c r="V619" s="60"/>
      <c r="W619" s="60"/>
      <c r="X619" s="60"/>
      <c r="Y619" s="60"/>
      <c r="Z619" s="60"/>
      <c r="AA619" s="60"/>
      <c r="AB619" s="60"/>
      <c r="AC619" s="60"/>
      <c r="AD619" s="60"/>
      <c r="AE619" s="60"/>
      <c r="AF619" s="60"/>
      <c r="AG619" s="60"/>
      <c r="AH619" s="60"/>
      <c r="AI619" s="60"/>
      <c r="AJ619" s="60"/>
      <c r="AK619" s="60"/>
      <c r="AL619" s="60"/>
      <c r="AM619" s="60"/>
      <c r="AN619" s="60"/>
      <c r="AO619" s="60"/>
      <c r="AP619" s="60"/>
      <c r="AQ619" s="60"/>
    </row>
    <row r="620" s="96" customFormat="1" spans="1:43">
      <c r="A620" s="452" t="s">
        <v>1393</v>
      </c>
      <c r="B620" s="452">
        <v>607</v>
      </c>
      <c r="C620" s="452">
        <v>4</v>
      </c>
      <c r="D620" s="675">
        <v>0</v>
      </c>
      <c r="E620" s="452">
        <v>0</v>
      </c>
      <c r="F620" s="452">
        <v>2</v>
      </c>
      <c r="G620" s="675">
        <v>2888</v>
      </c>
      <c r="H620" s="675">
        <v>5000</v>
      </c>
      <c r="I620" s="675">
        <v>3</v>
      </c>
      <c r="J620" s="452"/>
      <c r="K620" s="452"/>
      <c r="L620" s="452"/>
      <c r="M620" s="452"/>
      <c r="N620" s="452"/>
      <c r="O620" s="675">
        <v>57</v>
      </c>
      <c r="P620" s="675" t="s">
        <v>1390</v>
      </c>
      <c r="Q620" s="675"/>
      <c r="R620" s="452"/>
      <c r="S620" s="452">
        <v>1</v>
      </c>
      <c r="T620" s="452"/>
      <c r="U620" s="578"/>
      <c r="V620" s="60"/>
      <c r="W620" s="60"/>
      <c r="X620" s="60"/>
      <c r="Y620" s="60"/>
      <c r="Z620" s="60"/>
      <c r="AA620" s="60"/>
      <c r="AB620" s="60"/>
      <c r="AC620" s="60"/>
      <c r="AD620" s="60"/>
      <c r="AE620" s="60"/>
      <c r="AF620" s="60"/>
      <c r="AG620" s="60"/>
      <c r="AH620" s="60"/>
      <c r="AI620" s="60"/>
      <c r="AJ620" s="60"/>
      <c r="AK620" s="60"/>
      <c r="AL620" s="60"/>
      <c r="AM620" s="60"/>
      <c r="AN620" s="60"/>
      <c r="AO620" s="60"/>
      <c r="AP620" s="60"/>
      <c r="AQ620" s="60"/>
    </row>
    <row r="621" s="97" customFormat="1" ht="17.25" spans="1:43">
      <c r="A621" s="373" t="s">
        <v>1393</v>
      </c>
      <c r="B621" s="373">
        <v>607</v>
      </c>
      <c r="C621" s="373">
        <v>5</v>
      </c>
      <c r="D621" s="680">
        <v>0</v>
      </c>
      <c r="E621" s="373">
        <v>0</v>
      </c>
      <c r="F621" s="373">
        <v>2</v>
      </c>
      <c r="G621" s="680">
        <v>8888</v>
      </c>
      <c r="H621" s="680">
        <v>15000</v>
      </c>
      <c r="I621" s="680">
        <v>10</v>
      </c>
      <c r="J621" s="373"/>
      <c r="K621" s="373"/>
      <c r="L621" s="373"/>
      <c r="M621" s="373"/>
      <c r="N621" s="373"/>
      <c r="O621" s="680">
        <v>59</v>
      </c>
      <c r="P621" s="680" t="s">
        <v>1391</v>
      </c>
      <c r="Q621" s="680"/>
      <c r="R621" s="373"/>
      <c r="S621" s="373">
        <v>1</v>
      </c>
      <c r="T621" s="373"/>
      <c r="U621" s="662"/>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row>
    <row r="622" s="96" customFormat="1" ht="17.25" spans="1:23">
      <c r="A622" s="454" t="s">
        <v>1375</v>
      </c>
      <c r="B622" s="450">
        <v>612</v>
      </c>
      <c r="C622" s="450">
        <v>1</v>
      </c>
      <c r="D622" s="450">
        <v>0</v>
      </c>
      <c r="E622" s="450">
        <v>0</v>
      </c>
      <c r="F622" s="450">
        <v>2</v>
      </c>
      <c r="G622" s="494">
        <v>4888</v>
      </c>
      <c r="H622" s="450"/>
      <c r="I622" s="450">
        <v>1</v>
      </c>
      <c r="J622" s="682"/>
      <c r="K622" s="682"/>
      <c r="L622" s="682"/>
      <c r="M622" s="682"/>
      <c r="N622" s="682"/>
      <c r="O622" s="450"/>
      <c r="P622" s="451" t="s">
        <v>1376</v>
      </c>
      <c r="Q622" s="451"/>
      <c r="R622" s="455" t="s">
        <v>1134</v>
      </c>
      <c r="S622" s="450">
        <v>2</v>
      </c>
      <c r="T622" s="684">
        <v>385</v>
      </c>
      <c r="U622" s="578" t="s">
        <v>1135</v>
      </c>
      <c r="W622" s="685"/>
    </row>
    <row r="623" s="96" customFormat="1" spans="1:23">
      <c r="A623" s="454" t="s">
        <v>1377</v>
      </c>
      <c r="B623" s="450">
        <v>612</v>
      </c>
      <c r="C623" s="450">
        <v>2</v>
      </c>
      <c r="D623" s="450">
        <v>0</v>
      </c>
      <c r="E623" s="450">
        <v>0</v>
      </c>
      <c r="F623" s="450">
        <v>2</v>
      </c>
      <c r="G623" s="494">
        <v>16888</v>
      </c>
      <c r="H623" s="450"/>
      <c r="I623" s="450">
        <v>1</v>
      </c>
      <c r="J623" s="450"/>
      <c r="K623" s="682"/>
      <c r="L623" s="450"/>
      <c r="M623" s="450"/>
      <c r="N623" s="450"/>
      <c r="O623" s="450"/>
      <c r="P623" s="451" t="s">
        <v>1378</v>
      </c>
      <c r="Q623" s="451"/>
      <c r="R623" s="455" t="s">
        <v>1379</v>
      </c>
      <c r="S623" s="450">
        <v>2</v>
      </c>
      <c r="T623" s="684">
        <v>386</v>
      </c>
      <c r="U623" s="578" t="s">
        <v>1380</v>
      </c>
      <c r="V623" s="65"/>
      <c r="W623" s="685"/>
    </row>
    <row r="624" s="96" customFormat="1" spans="1:23">
      <c r="A624" s="454" t="s">
        <v>1381</v>
      </c>
      <c r="B624" s="450">
        <v>612</v>
      </c>
      <c r="C624" s="450">
        <v>3</v>
      </c>
      <c r="D624" s="450">
        <v>0</v>
      </c>
      <c r="E624" s="450">
        <v>0</v>
      </c>
      <c r="F624" s="450">
        <v>2</v>
      </c>
      <c r="G624" s="494">
        <v>58888</v>
      </c>
      <c r="H624" s="450"/>
      <c r="I624" s="450">
        <v>1</v>
      </c>
      <c r="J624" s="450"/>
      <c r="K624" s="682"/>
      <c r="L624" s="450"/>
      <c r="M624" s="450"/>
      <c r="N624" s="450"/>
      <c r="O624" s="450"/>
      <c r="P624" s="451" t="s">
        <v>1382</v>
      </c>
      <c r="Q624" s="451"/>
      <c r="R624" s="455" t="s">
        <v>1383</v>
      </c>
      <c r="S624" s="450">
        <v>2</v>
      </c>
      <c r="T624" s="684">
        <v>387</v>
      </c>
      <c r="U624" s="578" t="s">
        <v>1384</v>
      </c>
      <c r="W624" s="685"/>
    </row>
    <row r="625" s="97" customFormat="1" ht="17.25" spans="1:40">
      <c r="A625" s="454" t="s">
        <v>1385</v>
      </c>
      <c r="B625" s="512">
        <v>612</v>
      </c>
      <c r="C625" s="512">
        <v>4</v>
      </c>
      <c r="D625" s="512">
        <v>0</v>
      </c>
      <c r="E625" s="512">
        <v>0</v>
      </c>
      <c r="F625" s="512">
        <v>2</v>
      </c>
      <c r="G625" s="494">
        <v>128888</v>
      </c>
      <c r="H625" s="512"/>
      <c r="I625" s="512">
        <v>1</v>
      </c>
      <c r="J625" s="512"/>
      <c r="K625" s="683"/>
      <c r="L625" s="512"/>
      <c r="M625" s="512"/>
      <c r="N625" s="512"/>
      <c r="O625" s="512"/>
      <c r="P625" s="504" t="s">
        <v>1220</v>
      </c>
      <c r="Q625" s="504"/>
      <c r="R625" s="504" t="s">
        <v>1221</v>
      </c>
      <c r="S625" s="512">
        <v>2</v>
      </c>
      <c r="T625" s="686">
        <v>388</v>
      </c>
      <c r="U625" s="579" t="s">
        <v>1222</v>
      </c>
      <c r="W625" s="687"/>
      <c r="X625" s="688"/>
      <c r="Y625" s="688"/>
      <c r="Z625" s="688"/>
      <c r="AA625" s="688"/>
      <c r="AB625" s="688"/>
      <c r="AC625" s="688"/>
      <c r="AD625" s="688"/>
      <c r="AE625" s="663"/>
      <c r="AF625" s="688"/>
      <c r="AG625" s="688"/>
      <c r="AH625" s="663"/>
      <c r="AI625" s="688"/>
      <c r="AJ625" s="688"/>
      <c r="AK625" s="688"/>
      <c r="AL625" s="688"/>
      <c r="AM625" s="663"/>
      <c r="AN625" s="663"/>
    </row>
    <row r="626" s="96" customFormat="1" ht="17.25" spans="1:43">
      <c r="A626" s="452" t="s">
        <v>1386</v>
      </c>
      <c r="B626" s="452">
        <v>613</v>
      </c>
      <c r="C626" s="452">
        <v>1</v>
      </c>
      <c r="D626" s="675">
        <v>0</v>
      </c>
      <c r="E626" s="452">
        <v>0</v>
      </c>
      <c r="F626" s="452">
        <v>2</v>
      </c>
      <c r="G626" s="675">
        <v>888</v>
      </c>
      <c r="H626" s="675">
        <v>1500</v>
      </c>
      <c r="I626" s="675">
        <v>3</v>
      </c>
      <c r="J626" s="452"/>
      <c r="K626" s="452"/>
      <c r="L626" s="452"/>
      <c r="M626" s="452"/>
      <c r="N626" s="452"/>
      <c r="O626" s="675">
        <v>59</v>
      </c>
      <c r="P626" s="675" t="s">
        <v>1387</v>
      </c>
      <c r="Q626" s="675"/>
      <c r="R626" s="452"/>
      <c r="S626" s="452">
        <v>1</v>
      </c>
      <c r="T626" s="452"/>
      <c r="U626" s="578"/>
      <c r="V626" s="60"/>
      <c r="W626" s="60"/>
      <c r="X626" s="60"/>
      <c r="Y626" s="60"/>
      <c r="Z626" s="60"/>
      <c r="AA626" s="60"/>
      <c r="AB626" s="60"/>
      <c r="AC626" s="60"/>
      <c r="AD626" s="60"/>
      <c r="AE626" s="60"/>
      <c r="AF626" s="60"/>
      <c r="AG626" s="60"/>
      <c r="AH626" s="60"/>
      <c r="AI626" s="60"/>
      <c r="AJ626" s="60"/>
      <c r="AK626" s="60"/>
      <c r="AL626" s="60"/>
      <c r="AM626" s="60"/>
      <c r="AN626" s="60"/>
      <c r="AO626" s="60"/>
      <c r="AP626" s="60"/>
      <c r="AQ626" s="60"/>
    </row>
    <row r="627" s="96" customFormat="1" spans="1:43">
      <c r="A627" s="452" t="s">
        <v>1386</v>
      </c>
      <c r="B627" s="452">
        <v>613</v>
      </c>
      <c r="C627" s="452">
        <v>2</v>
      </c>
      <c r="D627" s="675">
        <v>2</v>
      </c>
      <c r="E627" s="452">
        <v>0</v>
      </c>
      <c r="F627" s="452">
        <v>2</v>
      </c>
      <c r="G627" s="675">
        <v>1588</v>
      </c>
      <c r="H627" s="675">
        <v>4500</v>
      </c>
      <c r="I627" s="675">
        <v>2</v>
      </c>
      <c r="J627" s="452"/>
      <c r="K627" s="452"/>
      <c r="L627" s="452"/>
      <c r="M627" s="452"/>
      <c r="N627" s="452"/>
      <c r="O627" s="675">
        <v>35</v>
      </c>
      <c r="P627" s="675" t="s">
        <v>1388</v>
      </c>
      <c r="Q627" s="675"/>
      <c r="R627" s="452"/>
      <c r="S627" s="452">
        <v>1</v>
      </c>
      <c r="T627" s="452"/>
      <c r="U627" s="578"/>
      <c r="V627" s="60"/>
      <c r="W627" s="60"/>
      <c r="X627" s="60"/>
      <c r="Y627" s="60"/>
      <c r="Z627" s="60"/>
      <c r="AA627" s="60"/>
      <c r="AB627" s="60"/>
      <c r="AC627" s="60"/>
      <c r="AD627" s="60"/>
      <c r="AE627" s="60"/>
      <c r="AF627" s="60"/>
      <c r="AG627" s="60"/>
      <c r="AH627" s="60"/>
      <c r="AI627" s="60"/>
      <c r="AJ627" s="60"/>
      <c r="AK627" s="60"/>
      <c r="AL627" s="60"/>
      <c r="AM627" s="60"/>
      <c r="AN627" s="60"/>
      <c r="AO627" s="60"/>
      <c r="AP627" s="60"/>
      <c r="AQ627" s="60"/>
    </row>
    <row r="628" s="96" customFormat="1" spans="1:43">
      <c r="A628" s="452" t="s">
        <v>1386</v>
      </c>
      <c r="B628" s="452">
        <v>613</v>
      </c>
      <c r="C628" s="452">
        <v>3</v>
      </c>
      <c r="D628" s="675">
        <v>2</v>
      </c>
      <c r="E628" s="452">
        <v>0</v>
      </c>
      <c r="F628" s="452">
        <v>2</v>
      </c>
      <c r="G628" s="675">
        <v>2888</v>
      </c>
      <c r="H628" s="675">
        <v>8000</v>
      </c>
      <c r="I628" s="675">
        <v>2</v>
      </c>
      <c r="J628" s="452"/>
      <c r="K628" s="452"/>
      <c r="L628" s="452"/>
      <c r="M628" s="452"/>
      <c r="N628" s="452"/>
      <c r="O628" s="675">
        <v>36</v>
      </c>
      <c r="P628" s="675" t="s">
        <v>1389</v>
      </c>
      <c r="Q628" s="675"/>
      <c r="R628" s="452"/>
      <c r="S628" s="452">
        <v>1</v>
      </c>
      <c r="T628" s="452"/>
      <c r="U628" s="578"/>
      <c r="V628" s="60"/>
      <c r="W628" s="60"/>
      <c r="X628" s="60"/>
      <c r="Y628" s="60"/>
      <c r="Z628" s="60"/>
      <c r="AA628" s="60"/>
      <c r="AB628" s="60"/>
      <c r="AC628" s="60"/>
      <c r="AD628" s="60"/>
      <c r="AE628" s="60"/>
      <c r="AF628" s="60"/>
      <c r="AG628" s="60"/>
      <c r="AH628" s="60"/>
      <c r="AI628" s="60"/>
      <c r="AJ628" s="60"/>
      <c r="AK628" s="60"/>
      <c r="AL628" s="60"/>
      <c r="AM628" s="60"/>
      <c r="AN628" s="60"/>
      <c r="AO628" s="60"/>
      <c r="AP628" s="60"/>
      <c r="AQ628" s="60"/>
    </row>
    <row r="629" s="96" customFormat="1" spans="1:43">
      <c r="A629" s="452" t="s">
        <v>1386</v>
      </c>
      <c r="B629" s="452">
        <v>613</v>
      </c>
      <c r="C629" s="452">
        <v>4</v>
      </c>
      <c r="D629" s="675">
        <v>0</v>
      </c>
      <c r="E629" s="452">
        <v>0</v>
      </c>
      <c r="F629" s="452">
        <v>2</v>
      </c>
      <c r="G629" s="675">
        <v>2888</v>
      </c>
      <c r="H629" s="675">
        <v>5000</v>
      </c>
      <c r="I629" s="675">
        <v>3</v>
      </c>
      <c r="J629" s="452"/>
      <c r="K629" s="452"/>
      <c r="L629" s="452"/>
      <c r="M629" s="452"/>
      <c r="N629" s="452"/>
      <c r="O629" s="675">
        <v>57</v>
      </c>
      <c r="P629" s="675" t="s">
        <v>1390</v>
      </c>
      <c r="Q629" s="675"/>
      <c r="R629" s="452"/>
      <c r="S629" s="452">
        <v>1</v>
      </c>
      <c r="T629" s="452"/>
      <c r="U629" s="578"/>
      <c r="V629" s="60"/>
      <c r="W629" s="60"/>
      <c r="X629" s="60"/>
      <c r="Y629" s="60"/>
      <c r="Z629" s="60"/>
      <c r="AA629" s="60"/>
      <c r="AB629" s="60"/>
      <c r="AC629" s="60"/>
      <c r="AD629" s="60"/>
      <c r="AE629" s="60"/>
      <c r="AF629" s="60"/>
      <c r="AG629" s="60"/>
      <c r="AH629" s="60"/>
      <c r="AI629" s="60"/>
      <c r="AJ629" s="60"/>
      <c r="AK629" s="60"/>
      <c r="AL629" s="60"/>
      <c r="AM629" s="60"/>
      <c r="AN629" s="60"/>
      <c r="AO629" s="60"/>
      <c r="AP629" s="60"/>
      <c r="AQ629" s="60"/>
    </row>
    <row r="630" s="97" customFormat="1" ht="17.25" spans="1:43">
      <c r="A630" s="373" t="s">
        <v>1386</v>
      </c>
      <c r="B630" s="373">
        <v>613</v>
      </c>
      <c r="C630" s="373">
        <v>5</v>
      </c>
      <c r="D630" s="680">
        <v>0</v>
      </c>
      <c r="E630" s="373">
        <v>0</v>
      </c>
      <c r="F630" s="373">
        <v>2</v>
      </c>
      <c r="G630" s="680">
        <v>8888</v>
      </c>
      <c r="H630" s="680">
        <v>15000</v>
      </c>
      <c r="I630" s="680">
        <v>10</v>
      </c>
      <c r="J630" s="373"/>
      <c r="K630" s="373"/>
      <c r="L630" s="373"/>
      <c r="M630" s="373"/>
      <c r="N630" s="373"/>
      <c r="O630" s="680">
        <v>59</v>
      </c>
      <c r="P630" s="680" t="s">
        <v>1391</v>
      </c>
      <c r="Q630" s="680"/>
      <c r="R630" s="373"/>
      <c r="S630" s="373">
        <v>1</v>
      </c>
      <c r="T630" s="373"/>
      <c r="U630" s="662"/>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row>
    <row r="631" s="96" customFormat="1" ht="17.25" spans="1:43">
      <c r="A631" s="452" t="s">
        <v>1392</v>
      </c>
      <c r="B631" s="452">
        <v>614</v>
      </c>
      <c r="C631" s="452">
        <v>1</v>
      </c>
      <c r="D631" s="675">
        <v>0</v>
      </c>
      <c r="E631" s="452">
        <v>0</v>
      </c>
      <c r="F631" s="452">
        <v>2</v>
      </c>
      <c r="G631" s="675">
        <v>888</v>
      </c>
      <c r="H631" s="675">
        <v>1500</v>
      </c>
      <c r="I631" s="675">
        <v>3</v>
      </c>
      <c r="J631" s="452"/>
      <c r="K631" s="452"/>
      <c r="L631" s="452"/>
      <c r="M631" s="452"/>
      <c r="N631" s="452"/>
      <c r="O631" s="675">
        <v>59</v>
      </c>
      <c r="P631" s="675" t="s">
        <v>1387</v>
      </c>
      <c r="Q631" s="675"/>
      <c r="R631" s="452"/>
      <c r="S631" s="452">
        <v>1</v>
      </c>
      <c r="T631" s="452"/>
      <c r="U631" s="578"/>
      <c r="V631" s="60"/>
      <c r="W631" s="60"/>
      <c r="X631" s="60"/>
      <c r="Y631" s="60"/>
      <c r="Z631" s="60"/>
      <c r="AA631" s="60"/>
      <c r="AB631" s="60"/>
      <c r="AC631" s="60"/>
      <c r="AD631" s="60"/>
      <c r="AE631" s="60"/>
      <c r="AF631" s="60"/>
      <c r="AG631" s="60"/>
      <c r="AH631" s="60"/>
      <c r="AI631" s="60"/>
      <c r="AJ631" s="60"/>
      <c r="AK631" s="60"/>
      <c r="AL631" s="60"/>
      <c r="AM631" s="60"/>
      <c r="AN631" s="60"/>
      <c r="AO631" s="60"/>
      <c r="AP631" s="60"/>
      <c r="AQ631" s="60"/>
    </row>
    <row r="632" s="96" customFormat="1" spans="1:43">
      <c r="A632" s="452" t="s">
        <v>1392</v>
      </c>
      <c r="B632" s="452">
        <v>614</v>
      </c>
      <c r="C632" s="452">
        <v>2</v>
      </c>
      <c r="D632" s="675">
        <v>2</v>
      </c>
      <c r="E632" s="452">
        <v>0</v>
      </c>
      <c r="F632" s="452">
        <v>2</v>
      </c>
      <c r="G632" s="675">
        <v>1588</v>
      </c>
      <c r="H632" s="675">
        <v>4500</v>
      </c>
      <c r="I632" s="675">
        <v>2</v>
      </c>
      <c r="J632" s="452"/>
      <c r="K632" s="452"/>
      <c r="L632" s="452"/>
      <c r="M632" s="452"/>
      <c r="N632" s="452"/>
      <c r="O632" s="675">
        <v>35</v>
      </c>
      <c r="P632" s="675" t="s">
        <v>1388</v>
      </c>
      <c r="Q632" s="675"/>
      <c r="R632" s="452"/>
      <c r="S632" s="452">
        <v>1</v>
      </c>
      <c r="T632" s="452"/>
      <c r="U632" s="578"/>
      <c r="V632" s="60"/>
      <c r="W632" s="60"/>
      <c r="X632" s="60"/>
      <c r="Y632" s="60"/>
      <c r="Z632" s="60"/>
      <c r="AA632" s="60"/>
      <c r="AB632" s="60"/>
      <c r="AC632" s="60"/>
      <c r="AD632" s="60"/>
      <c r="AE632" s="60"/>
      <c r="AF632" s="60"/>
      <c r="AG632" s="60"/>
      <c r="AH632" s="60"/>
      <c r="AI632" s="60"/>
      <c r="AJ632" s="60"/>
      <c r="AK632" s="60"/>
      <c r="AL632" s="60"/>
      <c r="AM632" s="60"/>
      <c r="AN632" s="60"/>
      <c r="AO632" s="60"/>
      <c r="AP632" s="60"/>
      <c r="AQ632" s="60"/>
    </row>
    <row r="633" s="96" customFormat="1" spans="1:43">
      <c r="A633" s="452" t="s">
        <v>1392</v>
      </c>
      <c r="B633" s="452">
        <v>614</v>
      </c>
      <c r="C633" s="452">
        <v>3</v>
      </c>
      <c r="D633" s="675">
        <v>2</v>
      </c>
      <c r="E633" s="452">
        <v>0</v>
      </c>
      <c r="F633" s="452">
        <v>2</v>
      </c>
      <c r="G633" s="675">
        <v>2888</v>
      </c>
      <c r="H633" s="675">
        <v>8000</v>
      </c>
      <c r="I633" s="675">
        <v>2</v>
      </c>
      <c r="J633" s="452"/>
      <c r="K633" s="452"/>
      <c r="L633" s="452"/>
      <c r="M633" s="452"/>
      <c r="N633" s="452"/>
      <c r="O633" s="675">
        <v>36</v>
      </c>
      <c r="P633" s="675" t="s">
        <v>1389</v>
      </c>
      <c r="Q633" s="675"/>
      <c r="R633" s="452"/>
      <c r="S633" s="452">
        <v>1</v>
      </c>
      <c r="T633" s="452"/>
      <c r="U633" s="578"/>
      <c r="V633" s="60"/>
      <c r="W633" s="60"/>
      <c r="X633" s="60"/>
      <c r="Y633" s="60"/>
      <c r="Z633" s="60"/>
      <c r="AA633" s="60"/>
      <c r="AB633" s="60"/>
      <c r="AC633" s="60"/>
      <c r="AD633" s="60"/>
      <c r="AE633" s="60"/>
      <c r="AF633" s="60"/>
      <c r="AG633" s="60"/>
      <c r="AH633" s="60"/>
      <c r="AI633" s="60"/>
      <c r="AJ633" s="60"/>
      <c r="AK633" s="60"/>
      <c r="AL633" s="60"/>
      <c r="AM633" s="60"/>
      <c r="AN633" s="60"/>
      <c r="AO633" s="60"/>
      <c r="AP633" s="60"/>
      <c r="AQ633" s="60"/>
    </row>
    <row r="634" s="96" customFormat="1" spans="1:43">
      <c r="A634" s="452" t="s">
        <v>1392</v>
      </c>
      <c r="B634" s="452">
        <v>614</v>
      </c>
      <c r="C634" s="452">
        <v>4</v>
      </c>
      <c r="D634" s="675">
        <v>0</v>
      </c>
      <c r="E634" s="452">
        <v>0</v>
      </c>
      <c r="F634" s="452">
        <v>2</v>
      </c>
      <c r="G634" s="675">
        <v>2888</v>
      </c>
      <c r="H634" s="675">
        <v>5000</v>
      </c>
      <c r="I634" s="675">
        <v>3</v>
      </c>
      <c r="J634" s="452"/>
      <c r="K634" s="452"/>
      <c r="L634" s="452"/>
      <c r="M634" s="452"/>
      <c r="N634" s="452"/>
      <c r="O634" s="675">
        <v>57</v>
      </c>
      <c r="P634" s="675" t="s">
        <v>1390</v>
      </c>
      <c r="Q634" s="675"/>
      <c r="R634" s="452"/>
      <c r="S634" s="452">
        <v>1</v>
      </c>
      <c r="T634" s="452"/>
      <c r="U634" s="578"/>
      <c r="V634" s="60"/>
      <c r="W634" s="60"/>
      <c r="X634" s="60"/>
      <c r="Y634" s="60"/>
      <c r="Z634" s="60"/>
      <c r="AA634" s="60"/>
      <c r="AB634" s="60"/>
      <c r="AC634" s="60"/>
      <c r="AD634" s="60"/>
      <c r="AE634" s="60"/>
      <c r="AF634" s="60"/>
      <c r="AG634" s="60"/>
      <c r="AH634" s="60"/>
      <c r="AI634" s="60"/>
      <c r="AJ634" s="60"/>
      <c r="AK634" s="60"/>
      <c r="AL634" s="60"/>
      <c r="AM634" s="60"/>
      <c r="AN634" s="60"/>
      <c r="AO634" s="60"/>
      <c r="AP634" s="60"/>
      <c r="AQ634" s="60"/>
    </row>
    <row r="635" s="97" customFormat="1" ht="17.25" spans="1:43">
      <c r="A635" s="373" t="s">
        <v>1392</v>
      </c>
      <c r="B635" s="373">
        <v>614</v>
      </c>
      <c r="C635" s="373">
        <v>5</v>
      </c>
      <c r="D635" s="680">
        <v>0</v>
      </c>
      <c r="E635" s="373">
        <v>0</v>
      </c>
      <c r="F635" s="373">
        <v>2</v>
      </c>
      <c r="G635" s="680">
        <v>8888</v>
      </c>
      <c r="H635" s="680">
        <v>15000</v>
      </c>
      <c r="I635" s="680">
        <v>10</v>
      </c>
      <c r="J635" s="373"/>
      <c r="K635" s="373"/>
      <c r="L635" s="373"/>
      <c r="M635" s="373"/>
      <c r="N635" s="373"/>
      <c r="O635" s="680">
        <v>59</v>
      </c>
      <c r="P635" s="680" t="s">
        <v>1391</v>
      </c>
      <c r="Q635" s="680"/>
      <c r="R635" s="373"/>
      <c r="S635" s="373">
        <v>1</v>
      </c>
      <c r="T635" s="373"/>
      <c r="U635" s="662"/>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row>
    <row r="636" s="96" customFormat="1" ht="17.25" spans="1:43">
      <c r="A636" s="452" t="s">
        <v>1393</v>
      </c>
      <c r="B636" s="452">
        <v>615</v>
      </c>
      <c r="C636" s="452">
        <v>1</v>
      </c>
      <c r="D636" s="675">
        <v>0</v>
      </c>
      <c r="E636" s="452">
        <v>0</v>
      </c>
      <c r="F636" s="452">
        <v>2</v>
      </c>
      <c r="G636" s="675">
        <v>888</v>
      </c>
      <c r="H636" s="675">
        <v>1500</v>
      </c>
      <c r="I636" s="675">
        <v>3</v>
      </c>
      <c r="J636" s="452"/>
      <c r="K636" s="452"/>
      <c r="L636" s="452"/>
      <c r="M636" s="452"/>
      <c r="N636" s="452"/>
      <c r="O636" s="675">
        <v>59</v>
      </c>
      <c r="P636" s="675" t="s">
        <v>1387</v>
      </c>
      <c r="Q636" s="675"/>
      <c r="R636" s="452"/>
      <c r="S636" s="452">
        <v>1</v>
      </c>
      <c r="T636" s="452"/>
      <c r="U636" s="578"/>
      <c r="V636" s="60"/>
      <c r="W636" s="60"/>
      <c r="X636" s="60"/>
      <c r="Y636" s="60"/>
      <c r="Z636" s="60"/>
      <c r="AA636" s="60"/>
      <c r="AB636" s="60"/>
      <c r="AC636" s="60"/>
      <c r="AD636" s="60"/>
      <c r="AE636" s="60"/>
      <c r="AF636" s="60"/>
      <c r="AG636" s="60"/>
      <c r="AH636" s="60"/>
      <c r="AI636" s="60"/>
      <c r="AJ636" s="60"/>
      <c r="AK636" s="60"/>
      <c r="AL636" s="60"/>
      <c r="AM636" s="60"/>
      <c r="AN636" s="60"/>
      <c r="AO636" s="60"/>
      <c r="AP636" s="60"/>
      <c r="AQ636" s="60"/>
    </row>
    <row r="637" s="96" customFormat="1" spans="1:43">
      <c r="A637" s="452" t="s">
        <v>1393</v>
      </c>
      <c r="B637" s="452">
        <v>615</v>
      </c>
      <c r="C637" s="452">
        <v>2</v>
      </c>
      <c r="D637" s="675">
        <v>2</v>
      </c>
      <c r="E637" s="452">
        <v>0</v>
      </c>
      <c r="F637" s="452">
        <v>2</v>
      </c>
      <c r="G637" s="675">
        <v>1588</v>
      </c>
      <c r="H637" s="675">
        <v>4500</v>
      </c>
      <c r="I637" s="675">
        <v>2</v>
      </c>
      <c r="J637" s="452"/>
      <c r="K637" s="452"/>
      <c r="L637" s="452"/>
      <c r="M637" s="452"/>
      <c r="N637" s="452"/>
      <c r="O637" s="675">
        <v>35</v>
      </c>
      <c r="P637" s="675" t="s">
        <v>1388</v>
      </c>
      <c r="Q637" s="675"/>
      <c r="R637" s="452"/>
      <c r="S637" s="452">
        <v>1</v>
      </c>
      <c r="T637" s="452"/>
      <c r="U637" s="578"/>
      <c r="V637" s="60"/>
      <c r="W637" s="60"/>
      <c r="X637" s="60"/>
      <c r="Y637" s="60"/>
      <c r="Z637" s="60"/>
      <c r="AA637" s="60"/>
      <c r="AB637" s="60"/>
      <c r="AC637" s="60"/>
      <c r="AD637" s="60"/>
      <c r="AE637" s="60"/>
      <c r="AF637" s="60"/>
      <c r="AG637" s="60"/>
      <c r="AH637" s="60"/>
      <c r="AI637" s="60"/>
      <c r="AJ637" s="60"/>
      <c r="AK637" s="60"/>
      <c r="AL637" s="60"/>
      <c r="AM637" s="60"/>
      <c r="AN637" s="60"/>
      <c r="AO637" s="60"/>
      <c r="AP637" s="60"/>
      <c r="AQ637" s="60"/>
    </row>
    <row r="638" s="96" customFormat="1" spans="1:43">
      <c r="A638" s="452" t="s">
        <v>1393</v>
      </c>
      <c r="B638" s="452">
        <v>615</v>
      </c>
      <c r="C638" s="452">
        <v>3</v>
      </c>
      <c r="D638" s="675">
        <v>2</v>
      </c>
      <c r="E638" s="452">
        <v>0</v>
      </c>
      <c r="F638" s="452">
        <v>2</v>
      </c>
      <c r="G638" s="675">
        <v>2888</v>
      </c>
      <c r="H638" s="675">
        <v>8000</v>
      </c>
      <c r="I638" s="675">
        <v>2</v>
      </c>
      <c r="J638" s="452"/>
      <c r="K638" s="452"/>
      <c r="L638" s="452"/>
      <c r="M638" s="452"/>
      <c r="N638" s="452"/>
      <c r="O638" s="675">
        <v>36</v>
      </c>
      <c r="P638" s="675" t="s">
        <v>1389</v>
      </c>
      <c r="Q638" s="675"/>
      <c r="R638" s="452"/>
      <c r="S638" s="452">
        <v>1</v>
      </c>
      <c r="T638" s="452"/>
      <c r="U638" s="578"/>
      <c r="V638" s="60"/>
      <c r="W638" s="60"/>
      <c r="X638" s="60"/>
      <c r="Y638" s="60"/>
      <c r="Z638" s="60"/>
      <c r="AA638" s="60"/>
      <c r="AB638" s="60"/>
      <c r="AC638" s="60"/>
      <c r="AD638" s="60"/>
      <c r="AE638" s="60"/>
      <c r="AF638" s="60"/>
      <c r="AG638" s="60"/>
      <c r="AH638" s="60"/>
      <c r="AI638" s="60"/>
      <c r="AJ638" s="60"/>
      <c r="AK638" s="60"/>
      <c r="AL638" s="60"/>
      <c r="AM638" s="60"/>
      <c r="AN638" s="60"/>
      <c r="AO638" s="60"/>
      <c r="AP638" s="60"/>
      <c r="AQ638" s="60"/>
    </row>
    <row r="639" s="96" customFormat="1" spans="1:43">
      <c r="A639" s="452" t="s">
        <v>1393</v>
      </c>
      <c r="B639" s="452">
        <v>615</v>
      </c>
      <c r="C639" s="452">
        <v>4</v>
      </c>
      <c r="D639" s="675">
        <v>0</v>
      </c>
      <c r="E639" s="452">
        <v>0</v>
      </c>
      <c r="F639" s="452">
        <v>2</v>
      </c>
      <c r="G639" s="675">
        <v>2888</v>
      </c>
      <c r="H639" s="675">
        <v>5000</v>
      </c>
      <c r="I639" s="675">
        <v>3</v>
      </c>
      <c r="J639" s="452"/>
      <c r="K639" s="452"/>
      <c r="L639" s="452"/>
      <c r="M639" s="452"/>
      <c r="N639" s="452"/>
      <c r="O639" s="675">
        <v>57</v>
      </c>
      <c r="P639" s="675" t="s">
        <v>1390</v>
      </c>
      <c r="Q639" s="675"/>
      <c r="R639" s="452"/>
      <c r="S639" s="452">
        <v>1</v>
      </c>
      <c r="T639" s="452"/>
      <c r="U639" s="578"/>
      <c r="V639" s="60"/>
      <c r="W639" s="60"/>
      <c r="X639" s="60"/>
      <c r="Y639" s="60"/>
      <c r="Z639" s="60"/>
      <c r="AA639" s="60"/>
      <c r="AB639" s="60"/>
      <c r="AC639" s="60"/>
      <c r="AD639" s="60"/>
      <c r="AE639" s="60"/>
      <c r="AF639" s="60"/>
      <c r="AG639" s="60"/>
      <c r="AH639" s="60"/>
      <c r="AI639" s="60"/>
      <c r="AJ639" s="60"/>
      <c r="AK639" s="60"/>
      <c r="AL639" s="60"/>
      <c r="AM639" s="60"/>
      <c r="AN639" s="60"/>
      <c r="AO639" s="60"/>
      <c r="AP639" s="60"/>
      <c r="AQ639" s="60"/>
    </row>
    <row r="640" s="97" customFormat="1" ht="17.25" spans="1:43">
      <c r="A640" s="373" t="s">
        <v>1393</v>
      </c>
      <c r="B640" s="373">
        <v>615</v>
      </c>
      <c r="C640" s="373">
        <v>5</v>
      </c>
      <c r="D640" s="680">
        <v>0</v>
      </c>
      <c r="E640" s="373">
        <v>0</v>
      </c>
      <c r="F640" s="373">
        <v>2</v>
      </c>
      <c r="G640" s="680">
        <v>8888</v>
      </c>
      <c r="H640" s="680">
        <v>15000</v>
      </c>
      <c r="I640" s="680">
        <v>10</v>
      </c>
      <c r="J640" s="373"/>
      <c r="K640" s="373"/>
      <c r="L640" s="373"/>
      <c r="M640" s="373"/>
      <c r="N640" s="373"/>
      <c r="O640" s="680">
        <v>59</v>
      </c>
      <c r="P640" s="680" t="s">
        <v>1391</v>
      </c>
      <c r="Q640" s="680"/>
      <c r="R640" s="373"/>
      <c r="S640" s="373">
        <v>1</v>
      </c>
      <c r="T640" s="373"/>
      <c r="U640" s="662"/>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row>
    <row r="641" s="96" customFormat="1" ht="17.25" spans="1:43">
      <c r="A641" s="400" t="s">
        <v>1386</v>
      </c>
      <c r="B641" s="452">
        <v>616</v>
      </c>
      <c r="C641" s="452">
        <v>1</v>
      </c>
      <c r="D641" s="675">
        <v>0</v>
      </c>
      <c r="E641" s="452">
        <v>0</v>
      </c>
      <c r="F641" s="452">
        <v>2</v>
      </c>
      <c r="G641" s="675">
        <v>888</v>
      </c>
      <c r="H641" s="675">
        <v>1500</v>
      </c>
      <c r="I641" s="675">
        <v>3</v>
      </c>
      <c r="J641" s="452"/>
      <c r="K641" s="452"/>
      <c r="L641" s="452"/>
      <c r="M641" s="452"/>
      <c r="N641" s="452"/>
      <c r="O641" s="675">
        <v>59</v>
      </c>
      <c r="P641" s="675" t="s">
        <v>1387</v>
      </c>
      <c r="Q641" s="675"/>
      <c r="R641" s="452"/>
      <c r="S641" s="452">
        <v>1</v>
      </c>
      <c r="T641" s="452"/>
      <c r="U641" s="578"/>
      <c r="V641" s="60"/>
      <c r="W641" s="60"/>
      <c r="X641" s="60"/>
      <c r="Y641" s="60"/>
      <c r="Z641" s="60"/>
      <c r="AA641" s="60"/>
      <c r="AB641" s="60"/>
      <c r="AC641" s="60"/>
      <c r="AD641" s="60"/>
      <c r="AE641" s="60"/>
      <c r="AF641" s="60"/>
      <c r="AG641" s="60"/>
      <c r="AH641" s="60"/>
      <c r="AI641" s="60"/>
      <c r="AJ641" s="60"/>
      <c r="AK641" s="60"/>
      <c r="AL641" s="60"/>
      <c r="AM641" s="60"/>
      <c r="AN641" s="60"/>
      <c r="AO641" s="60"/>
      <c r="AP641" s="60"/>
      <c r="AQ641" s="60"/>
    </row>
    <row r="642" s="96" customFormat="1" spans="1:43">
      <c r="A642" s="400" t="s">
        <v>1386</v>
      </c>
      <c r="B642" s="452">
        <v>616</v>
      </c>
      <c r="C642" s="452">
        <v>2</v>
      </c>
      <c r="D642" s="675">
        <v>2</v>
      </c>
      <c r="E642" s="452">
        <v>0</v>
      </c>
      <c r="F642" s="452">
        <v>2</v>
      </c>
      <c r="G642" s="675">
        <v>1588</v>
      </c>
      <c r="H642" s="675">
        <v>4500</v>
      </c>
      <c r="I642" s="675">
        <v>2</v>
      </c>
      <c r="J642" s="452"/>
      <c r="K642" s="452"/>
      <c r="L642" s="452"/>
      <c r="M642" s="452"/>
      <c r="N642" s="452"/>
      <c r="O642" s="675">
        <v>35</v>
      </c>
      <c r="P642" s="675" t="s">
        <v>1388</v>
      </c>
      <c r="Q642" s="675"/>
      <c r="R642" s="452"/>
      <c r="S642" s="452">
        <v>1</v>
      </c>
      <c r="T642" s="452"/>
      <c r="U642" s="578"/>
      <c r="V642" s="60"/>
      <c r="W642" s="60"/>
      <c r="X642" s="60"/>
      <c r="Y642" s="60"/>
      <c r="Z642" s="60"/>
      <c r="AA642" s="60"/>
      <c r="AB642" s="60"/>
      <c r="AC642" s="60"/>
      <c r="AD642" s="60"/>
      <c r="AE642" s="60"/>
      <c r="AF642" s="60"/>
      <c r="AG642" s="60"/>
      <c r="AH642" s="60"/>
      <c r="AI642" s="60"/>
      <c r="AJ642" s="60"/>
      <c r="AK642" s="60"/>
      <c r="AL642" s="60"/>
      <c r="AM642" s="60"/>
      <c r="AN642" s="60"/>
      <c r="AO642" s="60"/>
      <c r="AP642" s="60"/>
      <c r="AQ642" s="60"/>
    </row>
    <row r="643" s="96" customFormat="1" spans="1:43">
      <c r="A643" s="400" t="s">
        <v>1386</v>
      </c>
      <c r="B643" s="452">
        <v>616</v>
      </c>
      <c r="C643" s="452">
        <v>3</v>
      </c>
      <c r="D643" s="675">
        <v>0</v>
      </c>
      <c r="E643" s="452">
        <v>0</v>
      </c>
      <c r="F643" s="452">
        <v>2</v>
      </c>
      <c r="G643" s="675">
        <v>2888</v>
      </c>
      <c r="H643" s="675">
        <v>5000</v>
      </c>
      <c r="I643" s="675">
        <v>3</v>
      </c>
      <c r="J643" s="452"/>
      <c r="K643" s="452"/>
      <c r="L643" s="452"/>
      <c r="M643" s="452"/>
      <c r="N643" s="452"/>
      <c r="O643" s="675">
        <v>57</v>
      </c>
      <c r="P643" s="675" t="s">
        <v>1390</v>
      </c>
      <c r="Q643" s="675"/>
      <c r="R643" s="452"/>
      <c r="S643" s="452">
        <v>1</v>
      </c>
      <c r="T643" s="452"/>
      <c r="U643" s="578"/>
      <c r="V643" s="60"/>
      <c r="W643" s="60"/>
      <c r="X643" s="60"/>
      <c r="Y643" s="60"/>
      <c r="Z643" s="60"/>
      <c r="AA643" s="60"/>
      <c r="AB643" s="60"/>
      <c r="AC643" s="60"/>
      <c r="AD643" s="60"/>
      <c r="AE643" s="60"/>
      <c r="AF643" s="60"/>
      <c r="AG643" s="60"/>
      <c r="AH643" s="60"/>
      <c r="AI643" s="60"/>
      <c r="AJ643" s="60"/>
      <c r="AK643" s="60"/>
      <c r="AL643" s="60"/>
      <c r="AM643" s="60"/>
      <c r="AN643" s="60"/>
      <c r="AO643" s="60"/>
      <c r="AP643" s="60"/>
      <c r="AQ643" s="60"/>
    </row>
    <row r="644" s="97" customFormat="1" ht="17.25" spans="1:43">
      <c r="A644" s="406" t="s">
        <v>1386</v>
      </c>
      <c r="B644" s="452">
        <v>616</v>
      </c>
      <c r="C644" s="452">
        <v>4</v>
      </c>
      <c r="D644" s="680">
        <v>0</v>
      </c>
      <c r="E644" s="373">
        <v>0</v>
      </c>
      <c r="F644" s="373">
        <v>2</v>
      </c>
      <c r="G644" s="680">
        <v>8888</v>
      </c>
      <c r="H644" s="680">
        <v>15000</v>
      </c>
      <c r="I644" s="680">
        <v>10</v>
      </c>
      <c r="J644" s="373"/>
      <c r="K644" s="373"/>
      <c r="L644" s="373"/>
      <c r="M644" s="373"/>
      <c r="N644" s="373"/>
      <c r="O644" s="680">
        <v>59</v>
      </c>
      <c r="P644" s="680" t="s">
        <v>1391</v>
      </c>
      <c r="Q644" s="680"/>
      <c r="R644" s="373"/>
      <c r="S644" s="373">
        <v>1</v>
      </c>
      <c r="T644" s="373"/>
      <c r="U644" s="662"/>
      <c r="V644" s="63"/>
      <c r="W644" s="63"/>
      <c r="X644" s="63"/>
      <c r="Y644" s="63"/>
      <c r="Z644" s="63"/>
      <c r="AA644" s="63"/>
      <c r="AB644" s="63"/>
      <c r="AC644" s="63"/>
      <c r="AD644" s="63"/>
      <c r="AE644" s="63"/>
      <c r="AF644" s="63"/>
      <c r="AG644" s="63"/>
      <c r="AH644" s="63"/>
      <c r="AI644" s="63"/>
      <c r="AJ644" s="63"/>
      <c r="AK644" s="63"/>
      <c r="AL644" s="63"/>
      <c r="AM644" s="63"/>
      <c r="AN644" s="63"/>
      <c r="AO644" s="63"/>
      <c r="AP644" s="63"/>
      <c r="AQ644" s="63"/>
    </row>
    <row r="645" s="96" customFormat="1" ht="17.25" spans="1:43">
      <c r="A645" s="400" t="s">
        <v>1392</v>
      </c>
      <c r="B645" s="452">
        <v>617</v>
      </c>
      <c r="C645" s="452">
        <v>1</v>
      </c>
      <c r="D645" s="675">
        <v>0</v>
      </c>
      <c r="E645" s="452">
        <v>0</v>
      </c>
      <c r="F645" s="452">
        <v>2</v>
      </c>
      <c r="G645" s="675">
        <v>888</v>
      </c>
      <c r="H645" s="675">
        <v>1500</v>
      </c>
      <c r="I645" s="675">
        <v>3</v>
      </c>
      <c r="J645" s="452"/>
      <c r="K645" s="452"/>
      <c r="L645" s="452"/>
      <c r="M645" s="452"/>
      <c r="N645" s="452"/>
      <c r="O645" s="675">
        <v>59</v>
      </c>
      <c r="P645" s="675" t="s">
        <v>1387</v>
      </c>
      <c r="Q645" s="675"/>
      <c r="R645" s="452"/>
      <c r="S645" s="452">
        <v>1</v>
      </c>
      <c r="T645" s="452"/>
      <c r="U645" s="578"/>
      <c r="V645" s="60"/>
      <c r="W645" s="60"/>
      <c r="X645" s="60"/>
      <c r="Y645" s="60"/>
      <c r="Z645" s="60"/>
      <c r="AA645" s="60"/>
      <c r="AB645" s="60"/>
      <c r="AC645" s="60"/>
      <c r="AD645" s="60"/>
      <c r="AE645" s="60"/>
      <c r="AF645" s="60"/>
      <c r="AG645" s="60"/>
      <c r="AH645" s="60"/>
      <c r="AI645" s="60"/>
      <c r="AJ645" s="60"/>
      <c r="AK645" s="60"/>
      <c r="AL645" s="60"/>
      <c r="AM645" s="60"/>
      <c r="AN645" s="60"/>
      <c r="AO645" s="60"/>
      <c r="AP645" s="60"/>
      <c r="AQ645" s="60"/>
    </row>
    <row r="646" s="96" customFormat="1" spans="1:43">
      <c r="A646" s="400" t="s">
        <v>1392</v>
      </c>
      <c r="B646" s="452">
        <v>617</v>
      </c>
      <c r="C646" s="452">
        <v>2</v>
      </c>
      <c r="D646" s="675">
        <v>2</v>
      </c>
      <c r="E646" s="452">
        <v>0</v>
      </c>
      <c r="F646" s="452">
        <v>2</v>
      </c>
      <c r="G646" s="675">
        <v>1588</v>
      </c>
      <c r="H646" s="675">
        <v>4500</v>
      </c>
      <c r="I646" s="675">
        <v>2</v>
      </c>
      <c r="J646" s="452"/>
      <c r="K646" s="452"/>
      <c r="L646" s="452"/>
      <c r="M646" s="452"/>
      <c r="N646" s="452"/>
      <c r="O646" s="675">
        <v>35</v>
      </c>
      <c r="P646" s="675" t="s">
        <v>1388</v>
      </c>
      <c r="Q646" s="675"/>
      <c r="R646" s="452"/>
      <c r="S646" s="452">
        <v>1</v>
      </c>
      <c r="T646" s="452"/>
      <c r="U646" s="578"/>
      <c r="V646" s="60"/>
      <c r="W646" s="60"/>
      <c r="X646" s="60"/>
      <c r="Y646" s="60"/>
      <c r="Z646" s="60"/>
      <c r="AA646" s="60"/>
      <c r="AB646" s="60"/>
      <c r="AC646" s="60"/>
      <c r="AD646" s="60"/>
      <c r="AE646" s="60"/>
      <c r="AF646" s="60"/>
      <c r="AG646" s="60"/>
      <c r="AH646" s="60"/>
      <c r="AI646" s="60"/>
      <c r="AJ646" s="60"/>
      <c r="AK646" s="60"/>
      <c r="AL646" s="60"/>
      <c r="AM646" s="60"/>
      <c r="AN646" s="60"/>
      <c r="AO646" s="60"/>
      <c r="AP646" s="60"/>
      <c r="AQ646" s="60"/>
    </row>
    <row r="647" s="96" customFormat="1" spans="1:43">
      <c r="A647" s="400" t="s">
        <v>1392</v>
      </c>
      <c r="B647" s="452">
        <v>617</v>
      </c>
      <c r="C647" s="452">
        <v>3</v>
      </c>
      <c r="D647" s="675">
        <v>0</v>
      </c>
      <c r="E647" s="452">
        <v>0</v>
      </c>
      <c r="F647" s="452">
        <v>2</v>
      </c>
      <c r="G647" s="675">
        <v>2888</v>
      </c>
      <c r="H647" s="675">
        <v>5000</v>
      </c>
      <c r="I647" s="675">
        <v>3</v>
      </c>
      <c r="J647" s="452"/>
      <c r="K647" s="452"/>
      <c r="L647" s="452"/>
      <c r="M647" s="452"/>
      <c r="N647" s="452"/>
      <c r="O647" s="675">
        <v>57</v>
      </c>
      <c r="P647" s="675" t="s">
        <v>1390</v>
      </c>
      <c r="Q647" s="675"/>
      <c r="R647" s="452"/>
      <c r="S647" s="452">
        <v>1</v>
      </c>
      <c r="T647" s="452"/>
      <c r="U647" s="578"/>
      <c r="V647" s="60"/>
      <c r="W647" s="60"/>
      <c r="X647" s="60"/>
      <c r="Y647" s="60"/>
      <c r="Z647" s="60"/>
      <c r="AA647" s="60"/>
      <c r="AB647" s="60"/>
      <c r="AC647" s="60"/>
      <c r="AD647" s="60"/>
      <c r="AE647" s="60"/>
      <c r="AF647" s="60"/>
      <c r="AG647" s="60"/>
      <c r="AH647" s="60"/>
      <c r="AI647" s="60"/>
      <c r="AJ647" s="60"/>
      <c r="AK647" s="60"/>
      <c r="AL647" s="60"/>
      <c r="AM647" s="60"/>
      <c r="AN647" s="60"/>
      <c r="AO647" s="60"/>
      <c r="AP647" s="60"/>
      <c r="AQ647" s="60"/>
    </row>
    <row r="648" s="97" customFormat="1" ht="17.25" spans="1:43">
      <c r="A648" s="406" t="s">
        <v>1392</v>
      </c>
      <c r="B648" s="452">
        <v>617</v>
      </c>
      <c r="C648" s="452">
        <v>4</v>
      </c>
      <c r="D648" s="680">
        <v>0</v>
      </c>
      <c r="E648" s="373">
        <v>0</v>
      </c>
      <c r="F648" s="373">
        <v>2</v>
      </c>
      <c r="G648" s="680">
        <v>8888</v>
      </c>
      <c r="H648" s="680">
        <v>15000</v>
      </c>
      <c r="I648" s="680">
        <v>10</v>
      </c>
      <c r="J648" s="373"/>
      <c r="K648" s="373"/>
      <c r="L648" s="373"/>
      <c r="M648" s="373"/>
      <c r="N648" s="373"/>
      <c r="O648" s="680">
        <v>59</v>
      </c>
      <c r="P648" s="680" t="s">
        <v>1391</v>
      </c>
      <c r="Q648" s="680"/>
      <c r="R648" s="373"/>
      <c r="S648" s="373">
        <v>1</v>
      </c>
      <c r="T648" s="373"/>
      <c r="U648" s="662"/>
      <c r="V648" s="63"/>
      <c r="W648" s="63"/>
      <c r="X648" s="63"/>
      <c r="Y648" s="63"/>
      <c r="Z648" s="63"/>
      <c r="AA648" s="63"/>
      <c r="AB648" s="63"/>
      <c r="AC648" s="63"/>
      <c r="AD648" s="63"/>
      <c r="AE648" s="63"/>
      <c r="AF648" s="63"/>
      <c r="AG648" s="63"/>
      <c r="AH648" s="63"/>
      <c r="AI648" s="63"/>
      <c r="AJ648" s="63"/>
      <c r="AK648" s="63"/>
      <c r="AL648" s="63"/>
      <c r="AM648" s="63"/>
      <c r="AN648" s="63"/>
      <c r="AO648" s="63"/>
      <c r="AP648" s="63"/>
      <c r="AQ648" s="63"/>
    </row>
    <row r="649" s="96" customFormat="1" ht="17.25" spans="1:43">
      <c r="A649" s="400" t="s">
        <v>1393</v>
      </c>
      <c r="B649" s="452">
        <v>618</v>
      </c>
      <c r="C649" s="452">
        <v>1</v>
      </c>
      <c r="D649" s="675">
        <v>0</v>
      </c>
      <c r="E649" s="452">
        <v>0</v>
      </c>
      <c r="F649" s="452">
        <v>2</v>
      </c>
      <c r="G649" s="675">
        <v>888</v>
      </c>
      <c r="H649" s="675">
        <v>1500</v>
      </c>
      <c r="I649" s="675">
        <v>3</v>
      </c>
      <c r="J649" s="452"/>
      <c r="K649" s="452"/>
      <c r="L649" s="452"/>
      <c r="M649" s="452"/>
      <c r="N649" s="452"/>
      <c r="O649" s="675">
        <v>59</v>
      </c>
      <c r="P649" s="675" t="s">
        <v>1387</v>
      </c>
      <c r="Q649" s="675"/>
      <c r="R649" s="452"/>
      <c r="S649" s="452">
        <v>1</v>
      </c>
      <c r="T649" s="452"/>
      <c r="U649" s="578"/>
      <c r="V649" s="60"/>
      <c r="W649" s="60"/>
      <c r="X649" s="60"/>
      <c r="Y649" s="60"/>
      <c r="Z649" s="60"/>
      <c r="AA649" s="60"/>
      <c r="AB649" s="60"/>
      <c r="AC649" s="60"/>
      <c r="AD649" s="60"/>
      <c r="AE649" s="60"/>
      <c r="AF649" s="60"/>
      <c r="AG649" s="60"/>
      <c r="AH649" s="60"/>
      <c r="AI649" s="60"/>
      <c r="AJ649" s="60"/>
      <c r="AK649" s="60"/>
      <c r="AL649" s="60"/>
      <c r="AM649" s="60"/>
      <c r="AN649" s="60"/>
      <c r="AO649" s="60"/>
      <c r="AP649" s="60"/>
      <c r="AQ649" s="60"/>
    </row>
    <row r="650" s="96" customFormat="1" spans="1:43">
      <c r="A650" s="400" t="s">
        <v>1393</v>
      </c>
      <c r="B650" s="452">
        <v>618</v>
      </c>
      <c r="C650" s="452">
        <v>2</v>
      </c>
      <c r="D650" s="675">
        <v>2</v>
      </c>
      <c r="E650" s="452">
        <v>0</v>
      </c>
      <c r="F650" s="452">
        <v>2</v>
      </c>
      <c r="G650" s="675">
        <v>1588</v>
      </c>
      <c r="H650" s="675">
        <v>4500</v>
      </c>
      <c r="I650" s="675">
        <v>2</v>
      </c>
      <c r="J650" s="452"/>
      <c r="K650" s="452"/>
      <c r="L650" s="452"/>
      <c r="M650" s="452"/>
      <c r="N650" s="452"/>
      <c r="O650" s="675">
        <v>35</v>
      </c>
      <c r="P650" s="675" t="s">
        <v>1388</v>
      </c>
      <c r="Q650" s="675"/>
      <c r="R650" s="452"/>
      <c r="S650" s="452">
        <v>1</v>
      </c>
      <c r="T650" s="452"/>
      <c r="U650" s="578"/>
      <c r="V650" s="60"/>
      <c r="W650" s="60"/>
      <c r="X650" s="60"/>
      <c r="Y650" s="60"/>
      <c r="Z650" s="60"/>
      <c r="AA650" s="60"/>
      <c r="AB650" s="60"/>
      <c r="AC650" s="60"/>
      <c r="AD650" s="60"/>
      <c r="AE650" s="60"/>
      <c r="AF650" s="60"/>
      <c r="AG650" s="60"/>
      <c r="AH650" s="60"/>
      <c r="AI650" s="60"/>
      <c r="AJ650" s="60"/>
      <c r="AK650" s="60"/>
      <c r="AL650" s="60"/>
      <c r="AM650" s="60"/>
      <c r="AN650" s="60"/>
      <c r="AO650" s="60"/>
      <c r="AP650" s="60"/>
      <c r="AQ650" s="60"/>
    </row>
    <row r="651" s="96" customFormat="1" spans="1:43">
      <c r="A651" s="400" t="s">
        <v>1393</v>
      </c>
      <c r="B651" s="452">
        <v>618</v>
      </c>
      <c r="C651" s="452">
        <v>3</v>
      </c>
      <c r="D651" s="675">
        <v>0</v>
      </c>
      <c r="E651" s="452">
        <v>0</v>
      </c>
      <c r="F651" s="452">
        <v>2</v>
      </c>
      <c r="G651" s="675">
        <v>2888</v>
      </c>
      <c r="H651" s="675">
        <v>5000</v>
      </c>
      <c r="I651" s="675">
        <v>3</v>
      </c>
      <c r="J651" s="452"/>
      <c r="K651" s="452"/>
      <c r="L651" s="452"/>
      <c r="M651" s="452"/>
      <c r="N651" s="452"/>
      <c r="O651" s="675">
        <v>57</v>
      </c>
      <c r="P651" s="675" t="s">
        <v>1390</v>
      </c>
      <c r="Q651" s="675"/>
      <c r="R651" s="452"/>
      <c r="S651" s="452">
        <v>1</v>
      </c>
      <c r="T651" s="452"/>
      <c r="U651" s="578"/>
      <c r="V651" s="60"/>
      <c r="W651" s="60"/>
      <c r="X651" s="60"/>
      <c r="Y651" s="60"/>
      <c r="Z651" s="60"/>
      <c r="AA651" s="60"/>
      <c r="AB651" s="60"/>
      <c r="AC651" s="60"/>
      <c r="AD651" s="60"/>
      <c r="AE651" s="60"/>
      <c r="AF651" s="60"/>
      <c r="AG651" s="60"/>
      <c r="AH651" s="60"/>
      <c r="AI651" s="60"/>
      <c r="AJ651" s="60"/>
      <c r="AK651" s="60"/>
      <c r="AL651" s="60"/>
      <c r="AM651" s="60"/>
      <c r="AN651" s="60"/>
      <c r="AO651" s="60"/>
      <c r="AP651" s="60"/>
      <c r="AQ651" s="60"/>
    </row>
    <row r="652" s="97" customFormat="1" ht="17.25" spans="1:43">
      <c r="A652" s="406" t="s">
        <v>1393</v>
      </c>
      <c r="B652" s="373">
        <v>618</v>
      </c>
      <c r="C652" s="373">
        <v>4</v>
      </c>
      <c r="D652" s="680">
        <v>0</v>
      </c>
      <c r="E652" s="373">
        <v>0</v>
      </c>
      <c r="F652" s="373">
        <v>2</v>
      </c>
      <c r="G652" s="680">
        <v>8888</v>
      </c>
      <c r="H652" s="680">
        <v>15000</v>
      </c>
      <c r="I652" s="680">
        <v>10</v>
      </c>
      <c r="J652" s="373"/>
      <c r="K652" s="373"/>
      <c r="L652" s="373"/>
      <c r="M652" s="373"/>
      <c r="N652" s="373"/>
      <c r="O652" s="680">
        <v>59</v>
      </c>
      <c r="P652" s="680" t="s">
        <v>1391</v>
      </c>
      <c r="Q652" s="680"/>
      <c r="R652" s="373"/>
      <c r="S652" s="373">
        <v>1</v>
      </c>
      <c r="T652" s="373"/>
      <c r="U652" s="662"/>
      <c r="V652" s="63"/>
      <c r="W652" s="63"/>
      <c r="X652" s="63"/>
      <c r="Y652" s="63"/>
      <c r="Z652" s="63"/>
      <c r="AA652" s="63"/>
      <c r="AB652" s="63"/>
      <c r="AC652" s="63"/>
      <c r="AD652" s="63"/>
      <c r="AE652" s="63"/>
      <c r="AF652" s="63"/>
      <c r="AG652" s="63"/>
      <c r="AH652" s="63"/>
      <c r="AI652" s="63"/>
      <c r="AJ652" s="63"/>
      <c r="AK652" s="63"/>
      <c r="AL652" s="63"/>
      <c r="AM652" s="63"/>
      <c r="AN652" s="63"/>
      <c r="AO652" s="63"/>
      <c r="AP652" s="63"/>
      <c r="AQ652" s="63"/>
    </row>
    <row r="653" s="96" customFormat="1" ht="17.25" spans="1:43">
      <c r="A653" s="452" t="s">
        <v>1386</v>
      </c>
      <c r="B653" s="452">
        <v>624</v>
      </c>
      <c r="C653" s="452">
        <v>1</v>
      </c>
      <c r="D653" s="675">
        <v>0</v>
      </c>
      <c r="E653" s="452">
        <v>0</v>
      </c>
      <c r="F653" s="452">
        <v>2</v>
      </c>
      <c r="G653" s="675">
        <v>888</v>
      </c>
      <c r="H653" s="675">
        <v>1500</v>
      </c>
      <c r="I653" s="675">
        <v>3</v>
      </c>
      <c r="J653" s="452"/>
      <c r="K653" s="452"/>
      <c r="L653" s="452"/>
      <c r="M653" s="452"/>
      <c r="N653" s="452"/>
      <c r="O653" s="675">
        <v>59</v>
      </c>
      <c r="P653" s="675" t="s">
        <v>1387</v>
      </c>
      <c r="Q653" s="675"/>
      <c r="R653" s="452"/>
      <c r="S653" s="452">
        <v>1</v>
      </c>
      <c r="T653" s="452"/>
      <c r="U653" s="578"/>
      <c r="V653" s="60"/>
      <c r="W653" s="60"/>
      <c r="X653" s="60"/>
      <c r="Y653" s="60"/>
      <c r="Z653" s="60"/>
      <c r="AA653" s="60"/>
      <c r="AB653" s="60"/>
      <c r="AC653" s="60"/>
      <c r="AD653" s="60"/>
      <c r="AE653" s="60"/>
      <c r="AF653" s="60"/>
      <c r="AG653" s="60"/>
      <c r="AH653" s="60"/>
      <c r="AI653" s="60"/>
      <c r="AJ653" s="60"/>
      <c r="AK653" s="60"/>
      <c r="AL653" s="60"/>
      <c r="AM653" s="60"/>
      <c r="AN653" s="60"/>
      <c r="AO653" s="60"/>
      <c r="AP653" s="60"/>
      <c r="AQ653" s="60"/>
    </row>
    <row r="654" s="96" customFormat="1" spans="1:43">
      <c r="A654" s="452" t="s">
        <v>1386</v>
      </c>
      <c r="B654" s="452">
        <v>624</v>
      </c>
      <c r="C654" s="452">
        <v>2</v>
      </c>
      <c r="D654" s="675">
        <v>2</v>
      </c>
      <c r="E654" s="452">
        <v>0</v>
      </c>
      <c r="F654" s="452">
        <v>2</v>
      </c>
      <c r="G654" s="675">
        <v>1588</v>
      </c>
      <c r="H654" s="675">
        <v>4500</v>
      </c>
      <c r="I654" s="675">
        <v>2</v>
      </c>
      <c r="J654" s="452"/>
      <c r="K654" s="452"/>
      <c r="L654" s="452"/>
      <c r="M654" s="452"/>
      <c r="N654" s="452"/>
      <c r="O654" s="675">
        <v>35</v>
      </c>
      <c r="P654" s="675" t="s">
        <v>1388</v>
      </c>
      <c r="Q654" s="675"/>
      <c r="R654" s="452"/>
      <c r="S654" s="452">
        <v>1</v>
      </c>
      <c r="T654" s="452"/>
      <c r="U654" s="578"/>
      <c r="V654" s="60"/>
      <c r="W654" s="60"/>
      <c r="X654" s="60"/>
      <c r="Y654" s="60"/>
      <c r="Z654" s="60"/>
      <c r="AA654" s="60"/>
      <c r="AB654" s="60"/>
      <c r="AC654" s="60"/>
      <c r="AD654" s="60"/>
      <c r="AE654" s="60"/>
      <c r="AF654" s="60"/>
      <c r="AG654" s="60"/>
      <c r="AH654" s="60"/>
      <c r="AI654" s="60"/>
      <c r="AJ654" s="60"/>
      <c r="AK654" s="60"/>
      <c r="AL654" s="60"/>
      <c r="AM654" s="60"/>
      <c r="AN654" s="60"/>
      <c r="AO654" s="60"/>
      <c r="AP654" s="60"/>
      <c r="AQ654" s="60"/>
    </row>
    <row r="655" s="96" customFormat="1" spans="1:43">
      <c r="A655" s="452" t="s">
        <v>1386</v>
      </c>
      <c r="B655" s="452">
        <v>624</v>
      </c>
      <c r="C655" s="452">
        <v>3</v>
      </c>
      <c r="D655" s="675">
        <v>2</v>
      </c>
      <c r="E655" s="452">
        <v>0</v>
      </c>
      <c r="F655" s="452">
        <v>2</v>
      </c>
      <c r="G655" s="675">
        <v>2888</v>
      </c>
      <c r="H655" s="675">
        <v>8000</v>
      </c>
      <c r="I655" s="675">
        <v>2</v>
      </c>
      <c r="J655" s="452"/>
      <c r="K655" s="452"/>
      <c r="L655" s="452"/>
      <c r="M655" s="452"/>
      <c r="N655" s="452"/>
      <c r="O655" s="675">
        <v>36</v>
      </c>
      <c r="P655" s="675" t="s">
        <v>1389</v>
      </c>
      <c r="Q655" s="675"/>
      <c r="R655" s="452"/>
      <c r="S655" s="452">
        <v>1</v>
      </c>
      <c r="T655" s="452"/>
      <c r="U655" s="578"/>
      <c r="V655" s="60"/>
      <c r="W655" s="60"/>
      <c r="X655" s="60"/>
      <c r="Y655" s="60"/>
      <c r="Z655" s="60"/>
      <c r="AA655" s="60"/>
      <c r="AB655" s="60"/>
      <c r="AC655" s="60"/>
      <c r="AD655" s="60"/>
      <c r="AE655" s="60"/>
      <c r="AF655" s="60"/>
      <c r="AG655" s="60"/>
      <c r="AH655" s="60"/>
      <c r="AI655" s="60"/>
      <c r="AJ655" s="60"/>
      <c r="AK655" s="60"/>
      <c r="AL655" s="60"/>
      <c r="AM655" s="60"/>
      <c r="AN655" s="60"/>
      <c r="AO655" s="60"/>
      <c r="AP655" s="60"/>
      <c r="AQ655" s="60"/>
    </row>
    <row r="656" s="96" customFormat="1" spans="1:43">
      <c r="A656" s="452" t="s">
        <v>1386</v>
      </c>
      <c r="B656" s="452">
        <v>624</v>
      </c>
      <c r="C656" s="452">
        <v>4</v>
      </c>
      <c r="D656" s="675">
        <v>0</v>
      </c>
      <c r="E656" s="452">
        <v>0</v>
      </c>
      <c r="F656" s="452">
        <v>2</v>
      </c>
      <c r="G656" s="675">
        <v>2888</v>
      </c>
      <c r="H656" s="675">
        <v>5000</v>
      </c>
      <c r="I656" s="675">
        <v>3</v>
      </c>
      <c r="J656" s="452"/>
      <c r="K656" s="452"/>
      <c r="L656" s="452"/>
      <c r="M656" s="452"/>
      <c r="N656" s="452"/>
      <c r="O656" s="675">
        <v>57</v>
      </c>
      <c r="P656" s="675" t="s">
        <v>1390</v>
      </c>
      <c r="Q656" s="675"/>
      <c r="R656" s="452"/>
      <c r="S656" s="452">
        <v>1</v>
      </c>
      <c r="T656" s="452"/>
      <c r="U656" s="578"/>
      <c r="V656" s="60"/>
      <c r="W656" s="60"/>
      <c r="X656" s="60"/>
      <c r="Y656" s="60"/>
      <c r="Z656" s="60"/>
      <c r="AA656" s="60"/>
      <c r="AB656" s="60"/>
      <c r="AC656" s="60"/>
      <c r="AD656" s="60"/>
      <c r="AE656" s="60"/>
      <c r="AF656" s="60"/>
      <c r="AG656" s="60"/>
      <c r="AH656" s="60"/>
      <c r="AI656" s="60"/>
      <c r="AJ656" s="60"/>
      <c r="AK656" s="60"/>
      <c r="AL656" s="60"/>
      <c r="AM656" s="60"/>
      <c r="AN656" s="60"/>
      <c r="AO656" s="60"/>
      <c r="AP656" s="60"/>
      <c r="AQ656" s="60"/>
    </row>
    <row r="657" s="97" customFormat="1" ht="17.25" spans="1:43">
      <c r="A657" s="373" t="s">
        <v>1386</v>
      </c>
      <c r="B657" s="373">
        <v>624</v>
      </c>
      <c r="C657" s="373">
        <v>5</v>
      </c>
      <c r="D657" s="680">
        <v>0</v>
      </c>
      <c r="E657" s="373">
        <v>0</v>
      </c>
      <c r="F657" s="373">
        <v>2</v>
      </c>
      <c r="G657" s="680">
        <v>8888</v>
      </c>
      <c r="H657" s="680">
        <v>15000</v>
      </c>
      <c r="I657" s="680">
        <v>10</v>
      </c>
      <c r="J657" s="373"/>
      <c r="K657" s="373"/>
      <c r="L657" s="373"/>
      <c r="M657" s="373"/>
      <c r="N657" s="373"/>
      <c r="O657" s="680">
        <v>59</v>
      </c>
      <c r="P657" s="680" t="s">
        <v>1391</v>
      </c>
      <c r="Q657" s="680"/>
      <c r="R657" s="373"/>
      <c r="S657" s="373">
        <v>1</v>
      </c>
      <c r="T657" s="373"/>
      <c r="U657" s="662"/>
      <c r="V657" s="63"/>
      <c r="W657" s="63"/>
      <c r="X657" s="63"/>
      <c r="Y657" s="63"/>
      <c r="Z657" s="63"/>
      <c r="AA657" s="63"/>
      <c r="AB657" s="63"/>
      <c r="AC657" s="63"/>
      <c r="AD657" s="63"/>
      <c r="AE657" s="63"/>
      <c r="AF657" s="63"/>
      <c r="AG657" s="63"/>
      <c r="AH657" s="63"/>
      <c r="AI657" s="63"/>
      <c r="AJ657" s="63"/>
      <c r="AK657" s="63"/>
      <c r="AL657" s="63"/>
      <c r="AM657" s="63"/>
      <c r="AN657" s="63"/>
      <c r="AO657" s="63"/>
      <c r="AP657" s="63"/>
      <c r="AQ657" s="63"/>
    </row>
    <row r="658" s="96" customFormat="1" ht="17.25" spans="1:43">
      <c r="A658" s="452" t="s">
        <v>1392</v>
      </c>
      <c r="B658" s="452">
        <v>625</v>
      </c>
      <c r="C658" s="452">
        <v>1</v>
      </c>
      <c r="D658" s="675">
        <v>0</v>
      </c>
      <c r="E658" s="452">
        <v>0</v>
      </c>
      <c r="F658" s="452">
        <v>2</v>
      </c>
      <c r="G658" s="675">
        <v>888</v>
      </c>
      <c r="H658" s="675">
        <v>1500</v>
      </c>
      <c r="I658" s="675">
        <v>3</v>
      </c>
      <c r="J658" s="452"/>
      <c r="K658" s="452"/>
      <c r="L658" s="452"/>
      <c r="M658" s="452"/>
      <c r="N658" s="452"/>
      <c r="O658" s="675">
        <v>59</v>
      </c>
      <c r="P658" s="675" t="s">
        <v>1387</v>
      </c>
      <c r="Q658" s="675"/>
      <c r="R658" s="452"/>
      <c r="S658" s="452">
        <v>1</v>
      </c>
      <c r="T658" s="452"/>
      <c r="U658" s="578"/>
      <c r="V658" s="60"/>
      <c r="W658" s="60"/>
      <c r="X658" s="60"/>
      <c r="Y658" s="60"/>
      <c r="Z658" s="60"/>
      <c r="AA658" s="60"/>
      <c r="AB658" s="60"/>
      <c r="AC658" s="60"/>
      <c r="AD658" s="60"/>
      <c r="AE658" s="60"/>
      <c r="AF658" s="60"/>
      <c r="AG658" s="60"/>
      <c r="AH658" s="60"/>
      <c r="AI658" s="60"/>
      <c r="AJ658" s="60"/>
      <c r="AK658" s="60"/>
      <c r="AL658" s="60"/>
      <c r="AM658" s="60"/>
      <c r="AN658" s="60"/>
      <c r="AO658" s="60"/>
      <c r="AP658" s="60"/>
      <c r="AQ658" s="60"/>
    </row>
    <row r="659" s="96" customFormat="1" spans="1:43">
      <c r="A659" s="452" t="s">
        <v>1392</v>
      </c>
      <c r="B659" s="452">
        <v>625</v>
      </c>
      <c r="C659" s="452">
        <v>2</v>
      </c>
      <c r="D659" s="675">
        <v>2</v>
      </c>
      <c r="E659" s="452">
        <v>0</v>
      </c>
      <c r="F659" s="452">
        <v>2</v>
      </c>
      <c r="G659" s="675">
        <v>1588</v>
      </c>
      <c r="H659" s="675">
        <v>4500</v>
      </c>
      <c r="I659" s="675">
        <v>2</v>
      </c>
      <c r="J659" s="452"/>
      <c r="K659" s="452"/>
      <c r="L659" s="452"/>
      <c r="M659" s="452"/>
      <c r="N659" s="452"/>
      <c r="O659" s="675">
        <v>35</v>
      </c>
      <c r="P659" s="675" t="s">
        <v>1388</v>
      </c>
      <c r="Q659" s="675"/>
      <c r="R659" s="452"/>
      <c r="S659" s="452">
        <v>1</v>
      </c>
      <c r="T659" s="452"/>
      <c r="U659" s="578"/>
      <c r="V659" s="60"/>
      <c r="W659" s="60"/>
      <c r="X659" s="60"/>
      <c r="Y659" s="60"/>
      <c r="Z659" s="60"/>
      <c r="AA659" s="60"/>
      <c r="AB659" s="60"/>
      <c r="AC659" s="60"/>
      <c r="AD659" s="60"/>
      <c r="AE659" s="60"/>
      <c r="AF659" s="60"/>
      <c r="AG659" s="60"/>
      <c r="AH659" s="60"/>
      <c r="AI659" s="60"/>
      <c r="AJ659" s="60"/>
      <c r="AK659" s="60"/>
      <c r="AL659" s="60"/>
      <c r="AM659" s="60"/>
      <c r="AN659" s="60"/>
      <c r="AO659" s="60"/>
      <c r="AP659" s="60"/>
      <c r="AQ659" s="60"/>
    </row>
    <row r="660" s="96" customFormat="1" spans="1:43">
      <c r="A660" s="452" t="s">
        <v>1392</v>
      </c>
      <c r="B660" s="452">
        <v>625</v>
      </c>
      <c r="C660" s="452">
        <v>3</v>
      </c>
      <c r="D660" s="675">
        <v>2</v>
      </c>
      <c r="E660" s="452">
        <v>0</v>
      </c>
      <c r="F660" s="452">
        <v>2</v>
      </c>
      <c r="G660" s="675">
        <v>2888</v>
      </c>
      <c r="H660" s="675">
        <v>8000</v>
      </c>
      <c r="I660" s="675">
        <v>2</v>
      </c>
      <c r="J660" s="452"/>
      <c r="K660" s="452"/>
      <c r="L660" s="452"/>
      <c r="M660" s="452"/>
      <c r="N660" s="452"/>
      <c r="O660" s="675">
        <v>36</v>
      </c>
      <c r="P660" s="675" t="s">
        <v>1389</v>
      </c>
      <c r="Q660" s="675"/>
      <c r="R660" s="452"/>
      <c r="S660" s="452">
        <v>1</v>
      </c>
      <c r="T660" s="452"/>
      <c r="U660" s="578"/>
      <c r="V660" s="60"/>
      <c r="W660" s="60"/>
      <c r="X660" s="60"/>
      <c r="Y660" s="60"/>
      <c r="Z660" s="60"/>
      <c r="AA660" s="60"/>
      <c r="AB660" s="60"/>
      <c r="AC660" s="60"/>
      <c r="AD660" s="60"/>
      <c r="AE660" s="60"/>
      <c r="AF660" s="60"/>
      <c r="AG660" s="60"/>
      <c r="AH660" s="60"/>
      <c r="AI660" s="60"/>
      <c r="AJ660" s="60"/>
      <c r="AK660" s="60"/>
      <c r="AL660" s="60"/>
      <c r="AM660" s="60"/>
      <c r="AN660" s="60"/>
      <c r="AO660" s="60"/>
      <c r="AP660" s="60"/>
      <c r="AQ660" s="60"/>
    </row>
    <row r="661" s="96" customFormat="1" spans="1:43">
      <c r="A661" s="452" t="s">
        <v>1392</v>
      </c>
      <c r="B661" s="452">
        <v>625</v>
      </c>
      <c r="C661" s="452">
        <v>4</v>
      </c>
      <c r="D661" s="675">
        <v>0</v>
      </c>
      <c r="E661" s="452">
        <v>0</v>
      </c>
      <c r="F661" s="452">
        <v>2</v>
      </c>
      <c r="G661" s="675">
        <v>2888</v>
      </c>
      <c r="H661" s="675">
        <v>5000</v>
      </c>
      <c r="I661" s="675">
        <v>3</v>
      </c>
      <c r="J661" s="452"/>
      <c r="K661" s="452"/>
      <c r="L661" s="452"/>
      <c r="M661" s="452"/>
      <c r="N661" s="452"/>
      <c r="O661" s="675">
        <v>57</v>
      </c>
      <c r="P661" s="675" t="s">
        <v>1390</v>
      </c>
      <c r="Q661" s="675"/>
      <c r="R661" s="452"/>
      <c r="S661" s="452">
        <v>1</v>
      </c>
      <c r="T661" s="452"/>
      <c r="U661" s="578"/>
      <c r="V661" s="60"/>
      <c r="W661" s="60"/>
      <c r="X661" s="60"/>
      <c r="Y661" s="60"/>
      <c r="Z661" s="60"/>
      <c r="AA661" s="60"/>
      <c r="AB661" s="60"/>
      <c r="AC661" s="60"/>
      <c r="AD661" s="60"/>
      <c r="AE661" s="60"/>
      <c r="AF661" s="60"/>
      <c r="AG661" s="60"/>
      <c r="AH661" s="60"/>
      <c r="AI661" s="60"/>
      <c r="AJ661" s="60"/>
      <c r="AK661" s="60"/>
      <c r="AL661" s="60"/>
      <c r="AM661" s="60"/>
      <c r="AN661" s="60"/>
      <c r="AO661" s="60"/>
      <c r="AP661" s="60"/>
      <c r="AQ661" s="60"/>
    </row>
    <row r="662" s="97" customFormat="1" ht="17.25" spans="1:43">
      <c r="A662" s="373" t="s">
        <v>1392</v>
      </c>
      <c r="B662" s="373">
        <v>625</v>
      </c>
      <c r="C662" s="373">
        <v>5</v>
      </c>
      <c r="D662" s="680">
        <v>0</v>
      </c>
      <c r="E662" s="373">
        <v>0</v>
      </c>
      <c r="F662" s="373">
        <v>2</v>
      </c>
      <c r="G662" s="680">
        <v>8888</v>
      </c>
      <c r="H662" s="680">
        <v>15000</v>
      </c>
      <c r="I662" s="680">
        <v>10</v>
      </c>
      <c r="J662" s="373"/>
      <c r="K662" s="373"/>
      <c r="L662" s="373"/>
      <c r="M662" s="373"/>
      <c r="N662" s="373"/>
      <c r="O662" s="680">
        <v>59</v>
      </c>
      <c r="P662" s="680" t="s">
        <v>1391</v>
      </c>
      <c r="Q662" s="680"/>
      <c r="R662" s="373"/>
      <c r="S662" s="373">
        <v>1</v>
      </c>
      <c r="T662" s="373"/>
      <c r="U662" s="662"/>
      <c r="V662" s="63"/>
      <c r="W662" s="63"/>
      <c r="X662" s="63"/>
      <c r="Y662" s="63"/>
      <c r="Z662" s="63"/>
      <c r="AA662" s="63"/>
      <c r="AB662" s="63"/>
      <c r="AC662" s="63"/>
      <c r="AD662" s="63"/>
      <c r="AE662" s="63"/>
      <c r="AF662" s="63"/>
      <c r="AG662" s="63"/>
      <c r="AH662" s="63"/>
      <c r="AI662" s="63"/>
      <c r="AJ662" s="63"/>
      <c r="AK662" s="63"/>
      <c r="AL662" s="63"/>
      <c r="AM662" s="63"/>
      <c r="AN662" s="63"/>
      <c r="AO662" s="63"/>
      <c r="AP662" s="63"/>
      <c r="AQ662" s="63"/>
    </row>
    <row r="663" s="96" customFormat="1" ht="17.25" spans="1:43">
      <c r="A663" s="452" t="s">
        <v>1393</v>
      </c>
      <c r="B663" s="452">
        <v>626</v>
      </c>
      <c r="C663" s="452">
        <v>1</v>
      </c>
      <c r="D663" s="675">
        <v>0</v>
      </c>
      <c r="E663" s="452">
        <v>0</v>
      </c>
      <c r="F663" s="452">
        <v>2</v>
      </c>
      <c r="G663" s="675">
        <v>888</v>
      </c>
      <c r="H663" s="675">
        <v>1500</v>
      </c>
      <c r="I663" s="675">
        <v>3</v>
      </c>
      <c r="J663" s="452"/>
      <c r="K663" s="452"/>
      <c r="L663" s="452"/>
      <c r="M663" s="452"/>
      <c r="N663" s="452"/>
      <c r="O663" s="675">
        <v>59</v>
      </c>
      <c r="P663" s="675" t="s">
        <v>1387</v>
      </c>
      <c r="Q663" s="675"/>
      <c r="R663" s="452"/>
      <c r="S663" s="452">
        <v>1</v>
      </c>
      <c r="T663" s="452"/>
      <c r="U663" s="578"/>
      <c r="V663" s="60"/>
      <c r="W663" s="60"/>
      <c r="X663" s="60"/>
      <c r="Y663" s="60"/>
      <c r="Z663" s="60"/>
      <c r="AA663" s="60"/>
      <c r="AB663" s="60"/>
      <c r="AC663" s="60"/>
      <c r="AD663" s="60"/>
      <c r="AE663" s="60"/>
      <c r="AF663" s="60"/>
      <c r="AG663" s="60"/>
      <c r="AH663" s="60"/>
      <c r="AI663" s="60"/>
      <c r="AJ663" s="60"/>
      <c r="AK663" s="60"/>
      <c r="AL663" s="60"/>
      <c r="AM663" s="60"/>
      <c r="AN663" s="60"/>
      <c r="AO663" s="60"/>
      <c r="AP663" s="60"/>
      <c r="AQ663" s="60"/>
    </row>
    <row r="664" s="96" customFormat="1" spans="1:43">
      <c r="A664" s="452" t="s">
        <v>1393</v>
      </c>
      <c r="B664" s="452">
        <v>626</v>
      </c>
      <c r="C664" s="452">
        <v>2</v>
      </c>
      <c r="D664" s="675">
        <v>2</v>
      </c>
      <c r="E664" s="452">
        <v>0</v>
      </c>
      <c r="F664" s="452">
        <v>2</v>
      </c>
      <c r="G664" s="675">
        <v>1588</v>
      </c>
      <c r="H664" s="675">
        <v>4500</v>
      </c>
      <c r="I664" s="675">
        <v>2</v>
      </c>
      <c r="J664" s="452"/>
      <c r="K664" s="452"/>
      <c r="L664" s="452"/>
      <c r="M664" s="452"/>
      <c r="N664" s="452"/>
      <c r="O664" s="675">
        <v>35</v>
      </c>
      <c r="P664" s="675" t="s">
        <v>1388</v>
      </c>
      <c r="Q664" s="675"/>
      <c r="R664" s="452"/>
      <c r="S664" s="452">
        <v>1</v>
      </c>
      <c r="T664" s="452"/>
      <c r="U664" s="578"/>
      <c r="V664" s="60"/>
      <c r="W664" s="60"/>
      <c r="X664" s="60"/>
      <c r="Y664" s="60"/>
      <c r="Z664" s="60"/>
      <c r="AA664" s="60"/>
      <c r="AB664" s="60"/>
      <c r="AC664" s="60"/>
      <c r="AD664" s="60"/>
      <c r="AE664" s="60"/>
      <c r="AF664" s="60"/>
      <c r="AG664" s="60"/>
      <c r="AH664" s="60"/>
      <c r="AI664" s="60"/>
      <c r="AJ664" s="60"/>
      <c r="AK664" s="60"/>
      <c r="AL664" s="60"/>
      <c r="AM664" s="60"/>
      <c r="AN664" s="60"/>
      <c r="AO664" s="60"/>
      <c r="AP664" s="60"/>
      <c r="AQ664" s="60"/>
    </row>
    <row r="665" s="96" customFormat="1" spans="1:43">
      <c r="A665" s="452" t="s">
        <v>1393</v>
      </c>
      <c r="B665" s="452">
        <v>626</v>
      </c>
      <c r="C665" s="452">
        <v>3</v>
      </c>
      <c r="D665" s="675">
        <v>2</v>
      </c>
      <c r="E665" s="452">
        <v>0</v>
      </c>
      <c r="F665" s="452">
        <v>2</v>
      </c>
      <c r="G665" s="675">
        <v>2888</v>
      </c>
      <c r="H665" s="675">
        <v>8000</v>
      </c>
      <c r="I665" s="675">
        <v>2</v>
      </c>
      <c r="J665" s="452"/>
      <c r="K665" s="452"/>
      <c r="L665" s="452"/>
      <c r="M665" s="452"/>
      <c r="N665" s="452"/>
      <c r="O665" s="675">
        <v>36</v>
      </c>
      <c r="P665" s="675" t="s">
        <v>1389</v>
      </c>
      <c r="Q665" s="675"/>
      <c r="R665" s="452"/>
      <c r="S665" s="452">
        <v>1</v>
      </c>
      <c r="T665" s="452"/>
      <c r="U665" s="578"/>
      <c r="V665" s="60"/>
      <c r="W665" s="60"/>
      <c r="X665" s="60"/>
      <c r="Y665" s="60"/>
      <c r="Z665" s="60"/>
      <c r="AA665" s="60"/>
      <c r="AB665" s="60"/>
      <c r="AC665" s="60"/>
      <c r="AD665" s="60"/>
      <c r="AE665" s="60"/>
      <c r="AF665" s="60"/>
      <c r="AG665" s="60"/>
      <c r="AH665" s="60"/>
      <c r="AI665" s="60"/>
      <c r="AJ665" s="60"/>
      <c r="AK665" s="60"/>
      <c r="AL665" s="60"/>
      <c r="AM665" s="60"/>
      <c r="AN665" s="60"/>
      <c r="AO665" s="60"/>
      <c r="AP665" s="60"/>
      <c r="AQ665" s="60"/>
    </row>
    <row r="666" s="96" customFormat="1" spans="1:43">
      <c r="A666" s="452" t="s">
        <v>1393</v>
      </c>
      <c r="B666" s="452">
        <v>626</v>
      </c>
      <c r="C666" s="452">
        <v>4</v>
      </c>
      <c r="D666" s="675">
        <v>0</v>
      </c>
      <c r="E666" s="452">
        <v>0</v>
      </c>
      <c r="F666" s="452">
        <v>2</v>
      </c>
      <c r="G666" s="675">
        <v>2888</v>
      </c>
      <c r="H666" s="675">
        <v>5000</v>
      </c>
      <c r="I666" s="675">
        <v>3</v>
      </c>
      <c r="J666" s="452"/>
      <c r="K666" s="452"/>
      <c r="L666" s="452"/>
      <c r="M666" s="452"/>
      <c r="N666" s="452"/>
      <c r="O666" s="675">
        <v>57</v>
      </c>
      <c r="P666" s="675" t="s">
        <v>1390</v>
      </c>
      <c r="Q666" s="675"/>
      <c r="R666" s="452"/>
      <c r="S666" s="452">
        <v>1</v>
      </c>
      <c r="T666" s="452"/>
      <c r="U666" s="578"/>
      <c r="V666" s="60"/>
      <c r="W666" s="60"/>
      <c r="X666" s="60"/>
      <c r="Y666" s="60"/>
      <c r="Z666" s="60"/>
      <c r="AA666" s="60"/>
      <c r="AB666" s="60"/>
      <c r="AC666" s="60"/>
      <c r="AD666" s="60"/>
      <c r="AE666" s="60"/>
      <c r="AF666" s="60"/>
      <c r="AG666" s="60"/>
      <c r="AH666" s="60"/>
      <c r="AI666" s="60"/>
      <c r="AJ666" s="60"/>
      <c r="AK666" s="60"/>
      <c r="AL666" s="60"/>
      <c r="AM666" s="60"/>
      <c r="AN666" s="60"/>
      <c r="AO666" s="60"/>
      <c r="AP666" s="60"/>
      <c r="AQ666" s="60"/>
    </row>
    <row r="667" s="97" customFormat="1" ht="17.25" spans="1:43">
      <c r="A667" s="373" t="s">
        <v>1393</v>
      </c>
      <c r="B667" s="373">
        <v>626</v>
      </c>
      <c r="C667" s="373">
        <v>5</v>
      </c>
      <c r="D667" s="680">
        <v>0</v>
      </c>
      <c r="E667" s="373">
        <v>0</v>
      </c>
      <c r="F667" s="373">
        <v>2</v>
      </c>
      <c r="G667" s="680">
        <v>8888</v>
      </c>
      <c r="H667" s="680">
        <v>15000</v>
      </c>
      <c r="I667" s="680">
        <v>10</v>
      </c>
      <c r="J667" s="373"/>
      <c r="K667" s="373"/>
      <c r="L667" s="373"/>
      <c r="M667" s="373"/>
      <c r="N667" s="373"/>
      <c r="O667" s="680">
        <v>59</v>
      </c>
      <c r="P667" s="680" t="s">
        <v>1391</v>
      </c>
      <c r="Q667" s="680"/>
      <c r="R667" s="373"/>
      <c r="S667" s="373">
        <v>1</v>
      </c>
      <c r="T667" s="373"/>
      <c r="U667" s="662"/>
      <c r="V667" s="63"/>
      <c r="W667" s="63"/>
      <c r="X667" s="63"/>
      <c r="Y667" s="63"/>
      <c r="Z667" s="63"/>
      <c r="AA667" s="63"/>
      <c r="AB667" s="63"/>
      <c r="AC667" s="63"/>
      <c r="AD667" s="63"/>
      <c r="AE667" s="63"/>
      <c r="AF667" s="63"/>
      <c r="AG667" s="63"/>
      <c r="AH667" s="63"/>
      <c r="AI667" s="63"/>
      <c r="AJ667" s="63"/>
      <c r="AK667" s="63"/>
      <c r="AL667" s="63"/>
      <c r="AM667" s="63"/>
      <c r="AN667" s="63"/>
      <c r="AO667" s="63"/>
      <c r="AP667" s="63"/>
      <c r="AQ667" s="63"/>
    </row>
    <row r="668" s="96" customFormat="1" ht="18" spans="1:43">
      <c r="A668" s="450" t="s">
        <v>1394</v>
      </c>
      <c r="B668" s="450">
        <v>654</v>
      </c>
      <c r="C668" s="450">
        <v>1</v>
      </c>
      <c r="D668" s="617">
        <v>0</v>
      </c>
      <c r="E668" s="450">
        <v>0</v>
      </c>
      <c r="F668" s="450">
        <v>2</v>
      </c>
      <c r="G668" s="617">
        <v>1088</v>
      </c>
      <c r="H668" s="617">
        <v>2000</v>
      </c>
      <c r="I668" s="617">
        <v>1</v>
      </c>
      <c r="J668" s="450"/>
      <c r="K668" s="450"/>
      <c r="L668" s="450"/>
      <c r="M668" s="450"/>
      <c r="N668" s="450"/>
      <c r="O668" s="689">
        <v>54</v>
      </c>
      <c r="P668" s="617" t="s">
        <v>1314</v>
      </c>
      <c r="Q668" s="617"/>
      <c r="R668" s="450"/>
      <c r="S668" s="651">
        <v>1</v>
      </c>
      <c r="T668" s="450"/>
      <c r="U668" s="562"/>
      <c r="Y668" s="295"/>
      <c r="Z668" s="690"/>
      <c r="AA668" s="690"/>
      <c r="AB668" s="690"/>
      <c r="AC668" s="691"/>
      <c r="AD668" s="690"/>
      <c r="AE668" s="690"/>
      <c r="AF668" s="690"/>
      <c r="AG668" s="690"/>
      <c r="AH668" s="690"/>
      <c r="AI668" s="690"/>
      <c r="AJ668" s="690"/>
      <c r="AK668" s="696"/>
      <c r="AL668" s="696"/>
      <c r="AM668" s="61"/>
      <c r="AN668" s="649"/>
      <c r="AO668" s="61"/>
      <c r="AP668" s="663"/>
      <c r="AQ668" s="663"/>
    </row>
    <row r="669" s="96" customFormat="1" spans="1:43">
      <c r="A669" s="450" t="s">
        <v>1394</v>
      </c>
      <c r="B669" s="450">
        <v>654</v>
      </c>
      <c r="C669" s="450">
        <v>2</v>
      </c>
      <c r="D669" s="617">
        <v>2</v>
      </c>
      <c r="E669" s="450">
        <v>0</v>
      </c>
      <c r="F669" s="450">
        <v>2</v>
      </c>
      <c r="G669" s="617">
        <v>1588</v>
      </c>
      <c r="H669" s="617">
        <v>5000</v>
      </c>
      <c r="I669" s="617">
        <v>1</v>
      </c>
      <c r="J669" s="450"/>
      <c r="K669" s="450"/>
      <c r="L669" s="450"/>
      <c r="M669" s="450"/>
      <c r="N669" s="450"/>
      <c r="O669" s="689">
        <v>31</v>
      </c>
      <c r="P669" s="617" t="s">
        <v>1315</v>
      </c>
      <c r="Q669" s="617"/>
      <c r="R669" s="450"/>
      <c r="S669" s="651">
        <v>1</v>
      </c>
      <c r="T669" s="450"/>
      <c r="U669" s="562"/>
      <c r="Y669" s="60"/>
      <c r="Z669" s="692"/>
      <c r="AA669" s="692"/>
      <c r="AB669" s="606"/>
      <c r="AC669" s="606"/>
      <c r="AD669" s="280"/>
      <c r="AE669" s="61"/>
      <c r="AF669" s="61"/>
      <c r="AG669" s="61"/>
      <c r="AH669" s="61"/>
      <c r="AI669" s="61"/>
      <c r="AJ669" s="61"/>
      <c r="AK669" s="61"/>
      <c r="AL669" s="61"/>
      <c r="AM669" s="61"/>
      <c r="AN669" s="649"/>
      <c r="AO669" s="61"/>
      <c r="AP669" s="663"/>
      <c r="AQ669" s="663"/>
    </row>
    <row r="670" s="96" customFormat="1" spans="1:43">
      <c r="A670" s="450" t="s">
        <v>1394</v>
      </c>
      <c r="B670" s="450">
        <v>654</v>
      </c>
      <c r="C670" s="450">
        <v>3</v>
      </c>
      <c r="D670" s="617">
        <v>2</v>
      </c>
      <c r="E670" s="450">
        <v>0</v>
      </c>
      <c r="F670" s="450">
        <v>2</v>
      </c>
      <c r="G670" s="617">
        <v>2888</v>
      </c>
      <c r="H670" s="617">
        <v>9000</v>
      </c>
      <c r="I670" s="617">
        <v>1</v>
      </c>
      <c r="J670" s="450"/>
      <c r="K670" s="450"/>
      <c r="L670" s="450"/>
      <c r="M670" s="450"/>
      <c r="N670" s="450"/>
      <c r="O670" s="689">
        <v>32</v>
      </c>
      <c r="P670" s="617" t="s">
        <v>1316</v>
      </c>
      <c r="Q670" s="617"/>
      <c r="R670" s="450"/>
      <c r="S670" s="651">
        <v>1</v>
      </c>
      <c r="T670" s="450"/>
      <c r="U670" s="562"/>
      <c r="Y670" s="60"/>
      <c r="Z670" s="693"/>
      <c r="AA670" s="693"/>
      <c r="AB670" s="606"/>
      <c r="AC670" s="606"/>
      <c r="AD670" s="280"/>
      <c r="AE670" s="61"/>
      <c r="AF670" s="61"/>
      <c r="AG670" s="61"/>
      <c r="AH670" s="61"/>
      <c r="AI670" s="61"/>
      <c r="AJ670" s="61"/>
      <c r="AK670" s="61"/>
      <c r="AL670" s="61"/>
      <c r="AM670" s="61"/>
      <c r="AN670" s="649"/>
      <c r="AO670" s="61"/>
      <c r="AP670" s="663"/>
      <c r="AQ670" s="663"/>
    </row>
    <row r="671" s="96" customFormat="1" spans="1:43">
      <c r="A671" s="450" t="s">
        <v>1394</v>
      </c>
      <c r="B671" s="450">
        <v>654</v>
      </c>
      <c r="C671" s="450">
        <v>4</v>
      </c>
      <c r="D671" s="617">
        <v>2</v>
      </c>
      <c r="E671" s="450">
        <v>0</v>
      </c>
      <c r="F671" s="450">
        <v>2</v>
      </c>
      <c r="G671" s="617">
        <v>6888</v>
      </c>
      <c r="H671" s="617">
        <v>19996</v>
      </c>
      <c r="I671" s="617">
        <v>1</v>
      </c>
      <c r="J671" s="450"/>
      <c r="K671" s="450"/>
      <c r="L671" s="450"/>
      <c r="M671" s="450"/>
      <c r="N671" s="450"/>
      <c r="O671" s="689">
        <v>34</v>
      </c>
      <c r="P671" s="617" t="s">
        <v>1317</v>
      </c>
      <c r="Q671" s="617"/>
      <c r="R671" s="450"/>
      <c r="S671" s="651">
        <v>1</v>
      </c>
      <c r="T671" s="450"/>
      <c r="U671" s="562"/>
      <c r="Y671" s="60"/>
      <c r="Z671" s="694"/>
      <c r="AA671" s="694"/>
      <c r="AB671" s="606"/>
      <c r="AC671" s="606"/>
      <c r="AD671" s="280"/>
      <c r="AE671" s="61"/>
      <c r="AF671" s="61"/>
      <c r="AG671" s="61"/>
      <c r="AH671" s="61"/>
      <c r="AI671" s="61"/>
      <c r="AJ671" s="61"/>
      <c r="AK671" s="61"/>
      <c r="AL671" s="61"/>
      <c r="AM671" s="61"/>
      <c r="AN671" s="649"/>
      <c r="AO671" s="61"/>
      <c r="AP671" s="663"/>
      <c r="AQ671" s="663"/>
    </row>
    <row r="672" s="96" customFormat="1" spans="1:43">
      <c r="A672" s="450" t="s">
        <v>1394</v>
      </c>
      <c r="B672" s="450">
        <v>654</v>
      </c>
      <c r="C672" s="450">
        <v>5</v>
      </c>
      <c r="D672" s="617">
        <v>0</v>
      </c>
      <c r="E672" s="450">
        <v>0</v>
      </c>
      <c r="F672" s="450">
        <v>2</v>
      </c>
      <c r="G672" s="617">
        <v>8888</v>
      </c>
      <c r="H672" s="617">
        <v>14998</v>
      </c>
      <c r="I672" s="617">
        <v>3</v>
      </c>
      <c r="J672" s="450"/>
      <c r="K672" s="450"/>
      <c r="L672" s="450"/>
      <c r="M672" s="450"/>
      <c r="N672" s="450"/>
      <c r="O672" s="689">
        <v>59</v>
      </c>
      <c r="P672" s="617" t="s">
        <v>1318</v>
      </c>
      <c r="Q672" s="617"/>
      <c r="R672" s="450"/>
      <c r="S672" s="651">
        <v>1</v>
      </c>
      <c r="T672" s="450"/>
      <c r="U672" s="562"/>
      <c r="Y672" s="60"/>
      <c r="Z672" s="695"/>
      <c r="AA672" s="695"/>
      <c r="AB672" s="606"/>
      <c r="AC672" s="606"/>
      <c r="AD672" s="280"/>
      <c r="AM672" s="61"/>
      <c r="AN672" s="649"/>
      <c r="AO672" s="61"/>
      <c r="AP672" s="61"/>
      <c r="AQ672" s="663"/>
    </row>
    <row r="673" s="96" customFormat="1" ht="17.25" spans="1:43">
      <c r="A673" s="450" t="s">
        <v>1395</v>
      </c>
      <c r="B673" s="450">
        <v>655</v>
      </c>
      <c r="C673" s="450">
        <v>1</v>
      </c>
      <c r="D673" s="617">
        <v>0</v>
      </c>
      <c r="E673" s="450">
        <v>0</v>
      </c>
      <c r="F673" s="450">
        <v>2</v>
      </c>
      <c r="G673" s="617">
        <v>888</v>
      </c>
      <c r="H673" s="617">
        <v>1480</v>
      </c>
      <c r="I673" s="617">
        <v>1</v>
      </c>
      <c r="J673" s="450"/>
      <c r="K673" s="450"/>
      <c r="L673" s="450"/>
      <c r="M673" s="450"/>
      <c r="N673" s="450"/>
      <c r="O673" s="689">
        <v>60</v>
      </c>
      <c r="P673" s="617" t="s">
        <v>1285</v>
      </c>
      <c r="Q673" s="617"/>
      <c r="R673" s="450"/>
      <c r="S673" s="651">
        <v>1</v>
      </c>
      <c r="T673" s="450"/>
      <c r="U673" s="562"/>
      <c r="Y673" s="60"/>
      <c r="Z673" s="60"/>
      <c r="AA673" s="60"/>
      <c r="AB673" s="60"/>
      <c r="AC673" s="60"/>
      <c r="AD673" s="60"/>
      <c r="AM673" s="690"/>
      <c r="AN673" s="649"/>
      <c r="AO673" s="61"/>
      <c r="AP673" s="61"/>
      <c r="AQ673" s="663"/>
    </row>
    <row r="674" s="96" customFormat="1" spans="1:43">
      <c r="A674" s="450" t="s">
        <v>1395</v>
      </c>
      <c r="B674" s="450">
        <v>655</v>
      </c>
      <c r="C674" s="450">
        <v>2</v>
      </c>
      <c r="D674" s="617">
        <v>3</v>
      </c>
      <c r="E674" s="450">
        <v>0</v>
      </c>
      <c r="F674" s="450">
        <v>2</v>
      </c>
      <c r="G674" s="617">
        <v>1588</v>
      </c>
      <c r="H674" s="617">
        <v>4900</v>
      </c>
      <c r="I674" s="617">
        <v>1</v>
      </c>
      <c r="J674" s="450"/>
      <c r="K674" s="450"/>
      <c r="L674" s="450"/>
      <c r="M674" s="450"/>
      <c r="N674" s="450"/>
      <c r="O674" s="689">
        <v>32</v>
      </c>
      <c r="P674" s="617" t="s">
        <v>1286</v>
      </c>
      <c r="Q674" s="617"/>
      <c r="R674" s="450"/>
      <c r="S674" s="651">
        <v>1</v>
      </c>
      <c r="T674" s="450"/>
      <c r="U674" s="562"/>
      <c r="Y674" s="60"/>
      <c r="Z674" s="60"/>
      <c r="AA674" s="60"/>
      <c r="AB674" s="60"/>
      <c r="AC674" s="60"/>
      <c r="AD674" s="60"/>
      <c r="AM674" s="61"/>
      <c r="AN674" s="697"/>
      <c r="AO674" s="663"/>
      <c r="AP674" s="61"/>
      <c r="AQ674" s="663"/>
    </row>
    <row r="675" s="96" customFormat="1" spans="1:43">
      <c r="A675" s="450" t="s">
        <v>1395</v>
      </c>
      <c r="B675" s="450">
        <v>655</v>
      </c>
      <c r="C675" s="450">
        <v>3</v>
      </c>
      <c r="D675" s="617">
        <v>3</v>
      </c>
      <c r="E675" s="450">
        <v>0</v>
      </c>
      <c r="F675" s="450">
        <v>2</v>
      </c>
      <c r="G675" s="617">
        <v>2888</v>
      </c>
      <c r="H675" s="617">
        <v>9100</v>
      </c>
      <c r="I675" s="617">
        <v>1</v>
      </c>
      <c r="J675" s="450"/>
      <c r="K675" s="450"/>
      <c r="L675" s="450"/>
      <c r="M675" s="450"/>
      <c r="N675" s="450"/>
      <c r="O675" s="689">
        <v>31</v>
      </c>
      <c r="P675" s="617" t="s">
        <v>1306</v>
      </c>
      <c r="Q675" s="617"/>
      <c r="R675" s="450"/>
      <c r="S675" s="651">
        <v>1</v>
      </c>
      <c r="T675" s="450"/>
      <c r="U675" s="562"/>
      <c r="Y675" s="60"/>
      <c r="Z675" s="60"/>
      <c r="AA675" s="60"/>
      <c r="AB675" s="60"/>
      <c r="AC675" s="60"/>
      <c r="AD675" s="60"/>
      <c r="AM675" s="61"/>
      <c r="AN675" s="697"/>
      <c r="AO675" s="663"/>
      <c r="AP675" s="61"/>
      <c r="AQ675" s="663"/>
    </row>
    <row r="676" s="96" customFormat="1" spans="1:43">
      <c r="A676" s="450" t="s">
        <v>1395</v>
      </c>
      <c r="B676" s="450">
        <v>655</v>
      </c>
      <c r="C676" s="450">
        <v>4</v>
      </c>
      <c r="D676" s="617">
        <v>3</v>
      </c>
      <c r="E676" s="450">
        <v>0</v>
      </c>
      <c r="F676" s="450">
        <v>2</v>
      </c>
      <c r="G676" s="617">
        <v>6888</v>
      </c>
      <c r="H676" s="617">
        <v>19800</v>
      </c>
      <c r="I676" s="617">
        <v>1</v>
      </c>
      <c r="J676" s="450"/>
      <c r="K676" s="450"/>
      <c r="L676" s="450"/>
      <c r="M676" s="450"/>
      <c r="N676" s="450"/>
      <c r="O676" s="689">
        <v>34</v>
      </c>
      <c r="P676" s="617" t="s">
        <v>1320</v>
      </c>
      <c r="Q676" s="617"/>
      <c r="R676" s="450"/>
      <c r="S676" s="651">
        <v>1</v>
      </c>
      <c r="T676" s="450"/>
      <c r="U676" s="562"/>
      <c r="Y676" s="60"/>
      <c r="Z676" s="60"/>
      <c r="AA676" s="60"/>
      <c r="AB676" s="60"/>
      <c r="AC676" s="60"/>
      <c r="AD676" s="60"/>
      <c r="AM676" s="61"/>
      <c r="AN676" s="697"/>
      <c r="AO676" s="663"/>
      <c r="AP676" s="61"/>
      <c r="AQ676" s="663"/>
    </row>
    <row r="677" s="96" customFormat="1" spans="1:43">
      <c r="A677" s="450" t="s">
        <v>1395</v>
      </c>
      <c r="B677" s="450">
        <v>655</v>
      </c>
      <c r="C677" s="450">
        <v>5</v>
      </c>
      <c r="D677" s="617">
        <v>0</v>
      </c>
      <c r="E677" s="450">
        <v>0</v>
      </c>
      <c r="F677" s="450">
        <v>2</v>
      </c>
      <c r="G677" s="617">
        <v>8888</v>
      </c>
      <c r="H677" s="617">
        <v>14800</v>
      </c>
      <c r="I677" s="617">
        <v>3</v>
      </c>
      <c r="J677" s="450"/>
      <c r="K677" s="450"/>
      <c r="L677" s="450"/>
      <c r="M677" s="450"/>
      <c r="N677" s="450"/>
      <c r="O677" s="689">
        <v>60</v>
      </c>
      <c r="P677" s="617" t="s">
        <v>1287</v>
      </c>
      <c r="Q677" s="617"/>
      <c r="R677" s="450"/>
      <c r="S677" s="651">
        <v>1</v>
      </c>
      <c r="T677" s="450"/>
      <c r="U677" s="562"/>
      <c r="Y677" s="60"/>
      <c r="Z677" s="60"/>
      <c r="AA677" s="60"/>
      <c r="AB677" s="60"/>
      <c r="AC677" s="60"/>
      <c r="AD677" s="60"/>
      <c r="AN677" s="697"/>
      <c r="AO677" s="663"/>
      <c r="AP677" s="61"/>
      <c r="AQ677" s="663"/>
    </row>
    <row r="678" s="96" customFormat="1" spans="1:43">
      <c r="A678" s="450" t="s">
        <v>1396</v>
      </c>
      <c r="B678" s="450">
        <v>656</v>
      </c>
      <c r="C678" s="450">
        <v>1</v>
      </c>
      <c r="D678" s="617">
        <v>0</v>
      </c>
      <c r="E678" s="450">
        <v>0</v>
      </c>
      <c r="F678" s="450">
        <v>2</v>
      </c>
      <c r="G678" s="617">
        <v>888</v>
      </c>
      <c r="H678" s="617">
        <v>1500</v>
      </c>
      <c r="I678" s="617">
        <v>1</v>
      </c>
      <c r="J678" s="450"/>
      <c r="K678" s="450"/>
      <c r="L678" s="450"/>
      <c r="M678" s="450"/>
      <c r="N678" s="450"/>
      <c r="O678" s="689">
        <v>59</v>
      </c>
      <c r="P678" s="617" t="s">
        <v>1171</v>
      </c>
      <c r="Q678" s="617"/>
      <c r="R678" s="450"/>
      <c r="S678" s="651">
        <v>1</v>
      </c>
      <c r="T678" s="450"/>
      <c r="U678" s="562"/>
      <c r="Y678" s="60"/>
      <c r="Z678" s="60"/>
      <c r="AA678" s="60"/>
      <c r="AB678" s="60"/>
      <c r="AC678" s="60"/>
      <c r="AD678" s="60"/>
      <c r="AN678" s="697"/>
      <c r="AO678" s="663"/>
      <c r="AP678" s="61"/>
      <c r="AQ678" s="663"/>
    </row>
    <row r="679" s="96" customFormat="1" spans="1:43">
      <c r="A679" s="450" t="s">
        <v>1396</v>
      </c>
      <c r="B679" s="450">
        <v>656</v>
      </c>
      <c r="C679" s="450">
        <v>2</v>
      </c>
      <c r="D679" s="617">
        <v>3</v>
      </c>
      <c r="E679" s="450">
        <v>0</v>
      </c>
      <c r="F679" s="450">
        <v>2</v>
      </c>
      <c r="G679" s="617">
        <v>1588</v>
      </c>
      <c r="H679" s="617">
        <v>5000</v>
      </c>
      <c r="I679" s="617">
        <v>1</v>
      </c>
      <c r="J679" s="450"/>
      <c r="K679" s="450"/>
      <c r="L679" s="450"/>
      <c r="M679" s="450"/>
      <c r="N679" s="450"/>
      <c r="O679" s="689">
        <v>31</v>
      </c>
      <c r="P679" s="617" t="s">
        <v>1172</v>
      </c>
      <c r="Q679" s="617"/>
      <c r="R679" s="450"/>
      <c r="S679" s="651">
        <v>1</v>
      </c>
      <c r="T679" s="450"/>
      <c r="U679" s="562"/>
      <c r="Y679" s="60"/>
      <c r="Z679" s="60"/>
      <c r="AA679" s="60"/>
      <c r="AB679" s="60"/>
      <c r="AC679" s="60"/>
      <c r="AD679" s="60"/>
      <c r="AN679" s="649"/>
      <c r="AO679" s="663"/>
      <c r="AP679" s="61"/>
      <c r="AQ679" s="663"/>
    </row>
    <row r="680" s="96" customFormat="1" spans="1:43">
      <c r="A680" s="450" t="s">
        <v>1396</v>
      </c>
      <c r="B680" s="450">
        <v>656</v>
      </c>
      <c r="C680" s="450">
        <v>3</v>
      </c>
      <c r="D680" s="617">
        <v>3</v>
      </c>
      <c r="E680" s="450">
        <v>0</v>
      </c>
      <c r="F680" s="450">
        <v>2</v>
      </c>
      <c r="G680" s="617">
        <v>2888</v>
      </c>
      <c r="H680" s="617">
        <v>9000</v>
      </c>
      <c r="I680" s="617">
        <v>1</v>
      </c>
      <c r="J680" s="450"/>
      <c r="K680" s="450"/>
      <c r="L680" s="450"/>
      <c r="M680" s="450"/>
      <c r="N680" s="450"/>
      <c r="O680" s="689">
        <v>32</v>
      </c>
      <c r="P680" s="617" t="s">
        <v>1308</v>
      </c>
      <c r="Q680" s="617"/>
      <c r="R680" s="450"/>
      <c r="S680" s="651">
        <v>1</v>
      </c>
      <c r="T680" s="450"/>
      <c r="U680" s="562"/>
      <c r="Y680" s="60"/>
      <c r="Z680" s="60"/>
      <c r="AA680" s="60"/>
      <c r="AB680" s="60"/>
      <c r="AC680" s="60"/>
      <c r="AD680" s="60"/>
      <c r="AN680" s="649"/>
      <c r="AO680" s="663"/>
      <c r="AP680" s="61"/>
      <c r="AQ680" s="663"/>
    </row>
    <row r="681" s="96" customFormat="1" spans="1:43">
      <c r="A681" s="450" t="s">
        <v>1396</v>
      </c>
      <c r="B681" s="450">
        <v>656</v>
      </c>
      <c r="C681" s="450">
        <v>4</v>
      </c>
      <c r="D681" s="617">
        <v>3</v>
      </c>
      <c r="E681" s="450">
        <v>0</v>
      </c>
      <c r="F681" s="450">
        <v>2</v>
      </c>
      <c r="G681" s="617">
        <v>6888</v>
      </c>
      <c r="H681" s="617">
        <v>20000</v>
      </c>
      <c r="I681" s="617">
        <v>1</v>
      </c>
      <c r="J681" s="450"/>
      <c r="K681" s="450"/>
      <c r="L681" s="450"/>
      <c r="M681" s="450"/>
      <c r="N681" s="450"/>
      <c r="O681" s="689">
        <v>34</v>
      </c>
      <c r="P681" s="617" t="s">
        <v>1322</v>
      </c>
      <c r="Q681" s="617"/>
      <c r="R681" s="450"/>
      <c r="S681" s="651">
        <v>1</v>
      </c>
      <c r="T681" s="450"/>
      <c r="U681" s="562"/>
      <c r="AN681" s="649"/>
      <c r="AO681" s="663"/>
      <c r="AP681" s="61"/>
      <c r="AQ681" s="663"/>
    </row>
    <row r="682" s="96" customFormat="1" spans="1:43">
      <c r="A682" s="450" t="s">
        <v>1396</v>
      </c>
      <c r="B682" s="450">
        <v>656</v>
      </c>
      <c r="C682" s="450">
        <v>5</v>
      </c>
      <c r="D682" s="617">
        <v>0</v>
      </c>
      <c r="E682" s="450">
        <v>0</v>
      </c>
      <c r="F682" s="450">
        <v>2</v>
      </c>
      <c r="G682" s="617">
        <v>8888</v>
      </c>
      <c r="H682" s="617">
        <v>15000</v>
      </c>
      <c r="I682" s="617">
        <v>3</v>
      </c>
      <c r="J682" s="450"/>
      <c r="K682" s="450"/>
      <c r="L682" s="450"/>
      <c r="M682" s="450"/>
      <c r="N682" s="450"/>
      <c r="O682" s="689">
        <v>59</v>
      </c>
      <c r="P682" s="617" t="s">
        <v>1227</v>
      </c>
      <c r="Q682" s="617"/>
      <c r="R682" s="450"/>
      <c r="S682" s="651">
        <v>1</v>
      </c>
      <c r="T682" s="450"/>
      <c r="U682" s="562"/>
      <c r="AN682" s="649"/>
      <c r="AO682" s="663"/>
      <c r="AP682" s="663"/>
      <c r="AQ682" s="61"/>
    </row>
    <row r="683" s="96" customFormat="1" spans="1:43">
      <c r="A683" s="450" t="s">
        <v>1397</v>
      </c>
      <c r="B683" s="450">
        <v>657</v>
      </c>
      <c r="C683" s="450">
        <v>1</v>
      </c>
      <c r="D683" s="617">
        <v>0</v>
      </c>
      <c r="E683" s="450">
        <v>0</v>
      </c>
      <c r="F683" s="450">
        <v>2</v>
      </c>
      <c r="G683" s="617">
        <v>888</v>
      </c>
      <c r="H683" s="617">
        <v>1500</v>
      </c>
      <c r="I683" s="617">
        <v>1</v>
      </c>
      <c r="J683" s="450"/>
      <c r="K683" s="450"/>
      <c r="L683" s="450"/>
      <c r="M683" s="450"/>
      <c r="N683" s="450"/>
      <c r="O683" s="689">
        <v>59</v>
      </c>
      <c r="P683" s="617" t="s">
        <v>1231</v>
      </c>
      <c r="Q683" s="617"/>
      <c r="R683" s="450"/>
      <c r="S683" s="651">
        <v>1</v>
      </c>
      <c r="T683" s="450"/>
      <c r="U683" s="562"/>
      <c r="AN683" s="649"/>
      <c r="AO683" s="663"/>
      <c r="AP683" s="663"/>
      <c r="AQ683" s="61"/>
    </row>
    <row r="684" s="96" customFormat="1" spans="1:43">
      <c r="A684" s="450" t="s">
        <v>1397</v>
      </c>
      <c r="B684" s="450">
        <v>657</v>
      </c>
      <c r="C684" s="450">
        <v>2</v>
      </c>
      <c r="D684" s="617">
        <v>3</v>
      </c>
      <c r="E684" s="450">
        <v>0</v>
      </c>
      <c r="F684" s="450">
        <v>2</v>
      </c>
      <c r="G684" s="617">
        <v>1588</v>
      </c>
      <c r="H684" s="617">
        <v>5000</v>
      </c>
      <c r="I684" s="617">
        <v>1</v>
      </c>
      <c r="J684" s="450"/>
      <c r="K684" s="450"/>
      <c r="L684" s="450"/>
      <c r="M684" s="450"/>
      <c r="N684" s="450"/>
      <c r="O684" s="689">
        <v>31</v>
      </c>
      <c r="P684" s="617" t="s">
        <v>1232</v>
      </c>
      <c r="Q684" s="617"/>
      <c r="R684" s="450"/>
      <c r="S684" s="651">
        <v>1</v>
      </c>
      <c r="T684" s="450"/>
      <c r="U684" s="562"/>
      <c r="AN684" s="649"/>
      <c r="AO684" s="663"/>
      <c r="AP684" s="663"/>
      <c r="AQ684" s="61"/>
    </row>
    <row r="685" s="96" customFormat="1" spans="1:43">
      <c r="A685" s="450" t="s">
        <v>1397</v>
      </c>
      <c r="B685" s="450">
        <v>657</v>
      </c>
      <c r="C685" s="450">
        <v>3</v>
      </c>
      <c r="D685" s="617">
        <v>3</v>
      </c>
      <c r="E685" s="450">
        <v>0</v>
      </c>
      <c r="F685" s="450">
        <v>2</v>
      </c>
      <c r="G685" s="617">
        <v>2888</v>
      </c>
      <c r="H685" s="617">
        <v>9000</v>
      </c>
      <c r="I685" s="617">
        <v>1</v>
      </c>
      <c r="J685" s="450"/>
      <c r="K685" s="450"/>
      <c r="L685" s="450"/>
      <c r="M685" s="450"/>
      <c r="N685" s="450"/>
      <c r="O685" s="689">
        <v>32</v>
      </c>
      <c r="P685" s="617" t="s">
        <v>1310</v>
      </c>
      <c r="Q685" s="617"/>
      <c r="R685" s="450"/>
      <c r="S685" s="651">
        <v>1</v>
      </c>
      <c r="T685" s="450"/>
      <c r="U685" s="562"/>
      <c r="AN685" s="649"/>
      <c r="AO685" s="663"/>
      <c r="AP685" s="663"/>
      <c r="AQ685" s="61"/>
    </row>
    <row r="686" s="96" customFormat="1" ht="17.25" spans="1:43">
      <c r="A686" s="450" t="s">
        <v>1397</v>
      </c>
      <c r="B686" s="450">
        <v>657</v>
      </c>
      <c r="C686" s="450">
        <v>4</v>
      </c>
      <c r="D686" s="617">
        <v>3</v>
      </c>
      <c r="E686" s="450">
        <v>0</v>
      </c>
      <c r="F686" s="450">
        <v>2</v>
      </c>
      <c r="G686" s="617">
        <v>6888</v>
      </c>
      <c r="H686" s="617">
        <v>20000</v>
      </c>
      <c r="I686" s="617">
        <v>1</v>
      </c>
      <c r="J686" s="450"/>
      <c r="K686" s="450"/>
      <c r="L686" s="450"/>
      <c r="M686" s="450"/>
      <c r="N686" s="450"/>
      <c r="O686" s="689">
        <v>34</v>
      </c>
      <c r="P686" s="617" t="s">
        <v>1324</v>
      </c>
      <c r="Q686" s="617"/>
      <c r="R686" s="450"/>
      <c r="S686" s="651">
        <v>1</v>
      </c>
      <c r="T686" s="450"/>
      <c r="U686" s="562"/>
      <c r="AN686" s="649"/>
      <c r="AO686" s="663"/>
      <c r="AP686" s="663"/>
      <c r="AQ686" s="645"/>
    </row>
    <row r="687" s="96" customFormat="1" spans="1:43">
      <c r="A687" s="450" t="s">
        <v>1397</v>
      </c>
      <c r="B687" s="450">
        <v>657</v>
      </c>
      <c r="C687" s="450">
        <v>5</v>
      </c>
      <c r="D687" s="617">
        <v>0</v>
      </c>
      <c r="E687" s="450">
        <v>0</v>
      </c>
      <c r="F687" s="450">
        <v>2</v>
      </c>
      <c r="G687" s="617">
        <v>8888</v>
      </c>
      <c r="H687" s="617">
        <v>15000</v>
      </c>
      <c r="I687" s="617">
        <v>3</v>
      </c>
      <c r="J687" s="450"/>
      <c r="K687" s="450"/>
      <c r="L687" s="450"/>
      <c r="M687" s="450"/>
      <c r="N687" s="450"/>
      <c r="O687" s="689">
        <v>59</v>
      </c>
      <c r="P687" s="617" t="s">
        <v>1234</v>
      </c>
      <c r="Q687" s="617"/>
      <c r="R687" s="450"/>
      <c r="S687" s="651">
        <v>1</v>
      </c>
      <c r="T687" s="450"/>
      <c r="U687" s="562"/>
      <c r="AN687" s="649"/>
      <c r="AO687" s="663"/>
      <c r="AP687" s="663"/>
      <c r="AQ687" s="61"/>
    </row>
    <row r="688" s="96" customFormat="1" ht="17.25" spans="1:43">
      <c r="A688" s="450" t="s">
        <v>1398</v>
      </c>
      <c r="B688" s="450">
        <v>658</v>
      </c>
      <c r="C688" s="450">
        <v>1</v>
      </c>
      <c r="D688" s="675">
        <v>0</v>
      </c>
      <c r="E688" s="450">
        <v>0</v>
      </c>
      <c r="F688" s="450">
        <v>2</v>
      </c>
      <c r="G688" s="675">
        <v>1288</v>
      </c>
      <c r="H688" s="675">
        <v>2000</v>
      </c>
      <c r="I688" s="675">
        <v>1</v>
      </c>
      <c r="J688" s="450"/>
      <c r="K688" s="450"/>
      <c r="L688" s="450"/>
      <c r="M688" s="450"/>
      <c r="N688" s="450"/>
      <c r="O688" s="675">
        <v>64</v>
      </c>
      <c r="P688" s="675" t="s">
        <v>1371</v>
      </c>
      <c r="Q688" s="675"/>
      <c r="R688" s="450"/>
      <c r="S688" s="651">
        <v>1</v>
      </c>
      <c r="T688" s="450"/>
      <c r="U688" s="562"/>
      <c r="X688" s="295"/>
      <c r="AN688" s="698"/>
      <c r="AO688" s="663"/>
      <c r="AP688" s="663"/>
      <c r="AQ688" s="61"/>
    </row>
    <row r="689" s="96" customFormat="1" spans="1:43">
      <c r="A689" s="450" t="s">
        <v>1398</v>
      </c>
      <c r="B689" s="450">
        <v>658</v>
      </c>
      <c r="C689" s="450">
        <v>2</v>
      </c>
      <c r="D689" s="675">
        <v>3</v>
      </c>
      <c r="E689" s="450">
        <v>0</v>
      </c>
      <c r="F689" s="450">
        <v>2</v>
      </c>
      <c r="G689" s="675">
        <v>1588</v>
      </c>
      <c r="H689" s="675">
        <v>4800</v>
      </c>
      <c r="I689" s="675">
        <v>1</v>
      </c>
      <c r="J689" s="450"/>
      <c r="K689" s="450"/>
      <c r="L689" s="450"/>
      <c r="M689" s="450"/>
      <c r="N689" s="450"/>
      <c r="O689" s="675">
        <v>33</v>
      </c>
      <c r="P689" s="675" t="s">
        <v>1327</v>
      </c>
      <c r="Q689" s="675"/>
      <c r="R689" s="450"/>
      <c r="S689" s="651">
        <v>1</v>
      </c>
      <c r="T689" s="450"/>
      <c r="U689" s="562"/>
      <c r="X689" s="60"/>
      <c r="AN689" s="649"/>
      <c r="AO689" s="663"/>
      <c r="AP689" s="663"/>
      <c r="AQ689" s="61"/>
    </row>
    <row r="690" s="96" customFormat="1" spans="1:43">
      <c r="A690" s="450" t="s">
        <v>1398</v>
      </c>
      <c r="B690" s="450">
        <v>658</v>
      </c>
      <c r="C690" s="450">
        <v>3</v>
      </c>
      <c r="D690" s="675">
        <v>3</v>
      </c>
      <c r="E690" s="450">
        <v>0</v>
      </c>
      <c r="F690" s="450">
        <v>2</v>
      </c>
      <c r="G690" s="675">
        <v>2888</v>
      </c>
      <c r="H690" s="675">
        <v>8000</v>
      </c>
      <c r="I690" s="675">
        <v>1</v>
      </c>
      <c r="J690" s="450"/>
      <c r="K690" s="450"/>
      <c r="L690" s="450"/>
      <c r="M690" s="450"/>
      <c r="N690" s="450"/>
      <c r="O690" s="675">
        <v>36</v>
      </c>
      <c r="P690" s="675" t="s">
        <v>1372</v>
      </c>
      <c r="Q690" s="675"/>
      <c r="R690" s="450"/>
      <c r="S690" s="651">
        <v>1</v>
      </c>
      <c r="T690" s="450"/>
      <c r="U690" s="562"/>
      <c r="X690" s="55"/>
      <c r="Y690" s="55"/>
      <c r="Z690" s="55"/>
      <c r="AA690" s="55"/>
      <c r="AB690" s="55"/>
      <c r="AC690" s="55"/>
      <c r="AD690" s="55"/>
      <c r="AE690" s="55"/>
      <c r="AF690" s="55"/>
      <c r="AG690" s="55"/>
      <c r="AH690" s="55"/>
      <c r="AI690" s="55"/>
      <c r="AJ690" s="55"/>
      <c r="AK690" s="55"/>
      <c r="AL690" s="633"/>
      <c r="AM690" s="55"/>
      <c r="AN690" s="649"/>
      <c r="AO690" s="663"/>
      <c r="AP690" s="663"/>
      <c r="AQ690" s="61"/>
    </row>
    <row r="691" s="96" customFormat="1" spans="1:43">
      <c r="A691" s="450" t="s">
        <v>1398</v>
      </c>
      <c r="B691" s="450">
        <v>658</v>
      </c>
      <c r="C691" s="450">
        <v>4</v>
      </c>
      <c r="D691" s="675">
        <v>3</v>
      </c>
      <c r="E691" s="450">
        <v>0</v>
      </c>
      <c r="F691" s="450">
        <v>2</v>
      </c>
      <c r="G691" s="675">
        <v>6888</v>
      </c>
      <c r="H691" s="675">
        <v>17600</v>
      </c>
      <c r="I691" s="675">
        <v>1</v>
      </c>
      <c r="J691" s="450"/>
      <c r="K691" s="450"/>
      <c r="L691" s="450"/>
      <c r="M691" s="450"/>
      <c r="N691" s="450"/>
      <c r="O691" s="675">
        <v>39</v>
      </c>
      <c r="P691" s="675" t="s">
        <v>1373</v>
      </c>
      <c r="Q691" s="675"/>
      <c r="R691" s="450"/>
      <c r="S691" s="651">
        <v>1</v>
      </c>
      <c r="T691" s="450"/>
      <c r="U691" s="562"/>
      <c r="X691" s="55"/>
      <c r="Y691" s="55"/>
      <c r="Z691" s="55"/>
      <c r="AA691" s="55"/>
      <c r="AB691" s="55"/>
      <c r="AC691" s="55"/>
      <c r="AD691" s="55"/>
      <c r="AE691" s="55"/>
      <c r="AF691" s="55"/>
      <c r="AG691" s="55"/>
      <c r="AH691" s="55"/>
      <c r="AI691" s="55"/>
      <c r="AJ691" s="55"/>
      <c r="AK691" s="55"/>
      <c r="AL691" s="633"/>
      <c r="AM691" s="55"/>
      <c r="AN691" s="61"/>
      <c r="AO691" s="663"/>
      <c r="AP691" s="663"/>
      <c r="AQ691" s="61"/>
    </row>
    <row r="692" s="97" customFormat="1" ht="17.25" spans="1:43">
      <c r="A692" s="512" t="s">
        <v>1398</v>
      </c>
      <c r="B692" s="512">
        <v>658</v>
      </c>
      <c r="C692" s="432">
        <v>5</v>
      </c>
      <c r="D692" s="675">
        <v>0</v>
      </c>
      <c r="E692" s="432">
        <v>0</v>
      </c>
      <c r="F692" s="432">
        <v>2</v>
      </c>
      <c r="G692" s="675">
        <v>8888</v>
      </c>
      <c r="H692" s="675">
        <v>14400</v>
      </c>
      <c r="I692" s="675">
        <v>3</v>
      </c>
      <c r="J692" s="432"/>
      <c r="K692" s="432"/>
      <c r="L692" s="432"/>
      <c r="M692" s="432"/>
      <c r="N692" s="432"/>
      <c r="O692" s="675">
        <v>61</v>
      </c>
      <c r="P692" s="675" t="s">
        <v>1374</v>
      </c>
      <c r="Q692" s="675"/>
      <c r="R692" s="432"/>
      <c r="S692" s="654">
        <v>1</v>
      </c>
      <c r="T692" s="432"/>
      <c r="U692" s="579"/>
      <c r="X692" s="55" t="s">
        <v>1399</v>
      </c>
      <c r="Y692" s="55" t="s">
        <v>1400</v>
      </c>
      <c r="Z692" s="55" t="s">
        <v>1106</v>
      </c>
      <c r="AA692" s="55" t="s">
        <v>1113</v>
      </c>
      <c r="AB692" s="55" t="s">
        <v>1401</v>
      </c>
      <c r="AC692" s="626" t="s">
        <v>1402</v>
      </c>
      <c r="AD692" s="626" t="s">
        <v>1403</v>
      </c>
      <c r="AE692" s="55"/>
      <c r="AF692" s="626" t="s">
        <v>1404</v>
      </c>
      <c r="AG692" s="626" t="s">
        <v>1405</v>
      </c>
      <c r="AH692" s="55"/>
      <c r="AI692" s="626" t="s">
        <v>1406</v>
      </c>
      <c r="AJ692" s="626" t="s">
        <v>1407</v>
      </c>
      <c r="AK692" s="626" t="s">
        <v>1408</v>
      </c>
      <c r="AL692" s="626"/>
      <c r="AM692" s="626"/>
      <c r="AN692" s="699"/>
      <c r="AO692" s="672"/>
      <c r="AP692" s="672"/>
      <c r="AQ692" s="672"/>
    </row>
    <row r="693" s="96" customFormat="1" ht="17.25" spans="1:43">
      <c r="A693" s="450" t="s">
        <v>575</v>
      </c>
      <c r="B693" s="450">
        <v>707</v>
      </c>
      <c r="C693" s="450">
        <v>1</v>
      </c>
      <c r="D693" s="617">
        <v>0</v>
      </c>
      <c r="E693" s="450">
        <v>0</v>
      </c>
      <c r="F693" s="450">
        <v>2</v>
      </c>
      <c r="G693" s="617">
        <v>888</v>
      </c>
      <c r="H693" s="617">
        <v>1500</v>
      </c>
      <c r="I693" s="617">
        <v>1</v>
      </c>
      <c r="J693" s="450"/>
      <c r="K693" s="450"/>
      <c r="L693" s="450"/>
      <c r="M693" s="450"/>
      <c r="N693" s="450"/>
      <c r="O693" s="689">
        <v>59</v>
      </c>
      <c r="P693" s="617" t="s">
        <v>1148</v>
      </c>
      <c r="Q693" s="617"/>
      <c r="R693" s="450"/>
      <c r="S693" s="651">
        <v>1</v>
      </c>
      <c r="T693" s="450"/>
      <c r="U693" s="562"/>
      <c r="X693" s="55">
        <v>0</v>
      </c>
      <c r="Y693" s="55">
        <v>888</v>
      </c>
      <c r="Z693" s="55">
        <v>1500</v>
      </c>
      <c r="AA693" s="627">
        <v>59</v>
      </c>
      <c r="AB693" s="55">
        <v>1</v>
      </c>
      <c r="AC693" s="55">
        <v>200003</v>
      </c>
      <c r="AD693" s="55" t="s">
        <v>1409</v>
      </c>
      <c r="AE693" s="55"/>
      <c r="AF693" s="55">
        <v>30</v>
      </c>
      <c r="AG693" s="55">
        <v>0</v>
      </c>
      <c r="AH693" s="55"/>
      <c r="AI693" s="631" t="s">
        <v>1410</v>
      </c>
      <c r="AJ693" s="631" t="s">
        <v>1409</v>
      </c>
      <c r="AK693" s="55" t="s">
        <v>1148</v>
      </c>
      <c r="AL693" s="633"/>
      <c r="AM693" s="55"/>
      <c r="AN693" s="649"/>
      <c r="AO693" s="61"/>
      <c r="AP693" s="663"/>
      <c r="AQ693" s="663"/>
    </row>
    <row r="694" s="96" customFormat="1" spans="1:43">
      <c r="A694" s="450" t="s">
        <v>575</v>
      </c>
      <c r="B694" s="450">
        <v>707</v>
      </c>
      <c r="C694" s="450">
        <v>2</v>
      </c>
      <c r="D694" s="617">
        <v>2</v>
      </c>
      <c r="E694" s="450">
        <v>0</v>
      </c>
      <c r="F694" s="450">
        <v>2</v>
      </c>
      <c r="G694" s="617">
        <v>1588</v>
      </c>
      <c r="H694" s="617">
        <v>5000</v>
      </c>
      <c r="I694" s="617">
        <v>1</v>
      </c>
      <c r="J694" s="450"/>
      <c r="K694" s="450"/>
      <c r="L694" s="450"/>
      <c r="M694" s="450"/>
      <c r="N694" s="450"/>
      <c r="O694" s="689">
        <v>31</v>
      </c>
      <c r="P694" s="617" t="s">
        <v>1149</v>
      </c>
      <c r="Q694" s="617"/>
      <c r="R694" s="450"/>
      <c r="S694" s="651">
        <v>1</v>
      </c>
      <c r="T694" s="450"/>
      <c r="U694" s="562"/>
      <c r="X694" s="55">
        <v>2</v>
      </c>
      <c r="Y694" s="55">
        <v>1588</v>
      </c>
      <c r="Z694" s="55">
        <v>5000</v>
      </c>
      <c r="AA694" s="627">
        <v>31</v>
      </c>
      <c r="AB694" s="55">
        <v>1</v>
      </c>
      <c r="AC694" s="55">
        <v>200003</v>
      </c>
      <c r="AD694" s="55" t="s">
        <v>1409</v>
      </c>
      <c r="AE694" s="55"/>
      <c r="AF694" s="55">
        <v>100</v>
      </c>
      <c r="AG694" s="55">
        <v>0</v>
      </c>
      <c r="AH694" s="55"/>
      <c r="AI694" s="631" t="s">
        <v>1411</v>
      </c>
      <c r="AJ694" s="631" t="s">
        <v>1409</v>
      </c>
      <c r="AK694" s="55" t="s">
        <v>1149</v>
      </c>
      <c r="AL694" s="633"/>
      <c r="AM694" s="55"/>
      <c r="AN694" s="649"/>
      <c r="AO694" s="61"/>
      <c r="AP694" s="663"/>
      <c r="AQ694" s="663"/>
    </row>
    <row r="695" s="96" customFormat="1" spans="1:43">
      <c r="A695" s="450" t="s">
        <v>575</v>
      </c>
      <c r="B695" s="450">
        <v>707</v>
      </c>
      <c r="C695" s="450">
        <v>3</v>
      </c>
      <c r="D695" s="617">
        <v>0</v>
      </c>
      <c r="E695" s="450">
        <v>0</v>
      </c>
      <c r="F695" s="450">
        <v>2</v>
      </c>
      <c r="G695" s="617">
        <v>2888</v>
      </c>
      <c r="H695" s="617">
        <v>5000</v>
      </c>
      <c r="I695" s="617">
        <v>1</v>
      </c>
      <c r="J695" s="450"/>
      <c r="K695" s="450"/>
      <c r="L695" s="450"/>
      <c r="M695" s="450"/>
      <c r="N695" s="450"/>
      <c r="O695" s="689">
        <v>57</v>
      </c>
      <c r="P695" s="617" t="s">
        <v>1149</v>
      </c>
      <c r="Q695" s="617"/>
      <c r="R695" s="450"/>
      <c r="S695" s="651">
        <v>1</v>
      </c>
      <c r="T695" s="450"/>
      <c r="U695" s="562"/>
      <c r="X695" s="55">
        <v>0</v>
      </c>
      <c r="Y695" s="55">
        <v>2888</v>
      </c>
      <c r="Z695" s="55">
        <v>5000</v>
      </c>
      <c r="AA695" s="627">
        <v>57</v>
      </c>
      <c r="AB695" s="55">
        <v>1</v>
      </c>
      <c r="AC695" s="55">
        <v>200003</v>
      </c>
      <c r="AD695" s="55" t="s">
        <v>1409</v>
      </c>
      <c r="AE695" s="55"/>
      <c r="AF695" s="55">
        <v>100</v>
      </c>
      <c r="AG695" s="55">
        <v>0</v>
      </c>
      <c r="AH695" s="55"/>
      <c r="AI695" s="631" t="s">
        <v>1411</v>
      </c>
      <c r="AJ695" s="631" t="s">
        <v>1409</v>
      </c>
      <c r="AK695" s="55" t="s">
        <v>1149</v>
      </c>
      <c r="AL695" s="633"/>
      <c r="AM695" s="55"/>
      <c r="AN695" s="649"/>
      <c r="AO695" s="61"/>
      <c r="AP695" s="663"/>
      <c r="AQ695" s="663"/>
    </row>
    <row r="696" s="96" customFormat="1" spans="1:43">
      <c r="A696" s="450" t="s">
        <v>575</v>
      </c>
      <c r="B696" s="450">
        <v>707</v>
      </c>
      <c r="C696" s="450">
        <v>4</v>
      </c>
      <c r="D696" s="617">
        <v>0</v>
      </c>
      <c r="E696" s="450">
        <v>0</v>
      </c>
      <c r="F696" s="450">
        <v>2</v>
      </c>
      <c r="G696" s="617">
        <v>8888</v>
      </c>
      <c r="H696" s="617">
        <v>15000</v>
      </c>
      <c r="I696" s="617">
        <v>3</v>
      </c>
      <c r="J696" s="450"/>
      <c r="K696" s="450"/>
      <c r="L696" s="450"/>
      <c r="M696" s="450"/>
      <c r="N696" s="450"/>
      <c r="O696" s="689">
        <v>59</v>
      </c>
      <c r="P696" s="617" t="s">
        <v>1170</v>
      </c>
      <c r="Q696" s="617"/>
      <c r="R696" s="450"/>
      <c r="S696" s="651">
        <v>1</v>
      </c>
      <c r="T696" s="450"/>
      <c r="U696" s="562"/>
      <c r="X696" s="55">
        <v>0</v>
      </c>
      <c r="Y696" s="55">
        <v>8888</v>
      </c>
      <c r="Z696" s="55">
        <v>15000</v>
      </c>
      <c r="AA696" s="627">
        <v>59</v>
      </c>
      <c r="AB696" s="55">
        <v>3</v>
      </c>
      <c r="AC696" s="55">
        <v>200003</v>
      </c>
      <c r="AD696" s="55" t="s">
        <v>1409</v>
      </c>
      <c r="AE696" s="55"/>
      <c r="AF696" s="55">
        <v>300</v>
      </c>
      <c r="AG696" s="55">
        <v>0</v>
      </c>
      <c r="AH696" s="55"/>
      <c r="AI696" s="631" t="s">
        <v>1412</v>
      </c>
      <c r="AJ696" s="631" t="s">
        <v>1409</v>
      </c>
      <c r="AK696" s="55" t="s">
        <v>1170</v>
      </c>
      <c r="AL696" s="633"/>
      <c r="AM696" s="55"/>
      <c r="AN696" s="649"/>
      <c r="AO696" s="61"/>
      <c r="AP696" s="663"/>
      <c r="AQ696" s="663"/>
    </row>
    <row r="697" s="96" customFormat="1" spans="1:43">
      <c r="A697" s="450" t="s">
        <v>576</v>
      </c>
      <c r="B697" s="450">
        <v>708</v>
      </c>
      <c r="C697" s="450">
        <v>1</v>
      </c>
      <c r="D697" s="617">
        <v>0</v>
      </c>
      <c r="E697" s="450">
        <v>0</v>
      </c>
      <c r="F697" s="450">
        <v>2</v>
      </c>
      <c r="G697" s="617">
        <v>888</v>
      </c>
      <c r="H697" s="617">
        <v>1480</v>
      </c>
      <c r="I697" s="617">
        <v>1</v>
      </c>
      <c r="J697" s="450"/>
      <c r="K697" s="450"/>
      <c r="L697" s="450"/>
      <c r="M697" s="450"/>
      <c r="N697" s="450"/>
      <c r="O697" s="689">
        <v>60</v>
      </c>
      <c r="P697" s="617" t="s">
        <v>1285</v>
      </c>
      <c r="Q697" s="617"/>
      <c r="R697" s="450"/>
      <c r="S697" s="651">
        <v>1</v>
      </c>
      <c r="T697" s="450"/>
      <c r="U697" s="562"/>
      <c r="X697" s="55">
        <v>0</v>
      </c>
      <c r="Y697" s="55">
        <v>888</v>
      </c>
      <c r="Z697" s="55">
        <v>1480</v>
      </c>
      <c r="AA697" s="627">
        <v>60</v>
      </c>
      <c r="AB697" s="55">
        <v>1</v>
      </c>
      <c r="AC697" s="55">
        <v>200005</v>
      </c>
      <c r="AD697" s="55">
        <v>200906</v>
      </c>
      <c r="AE697" s="55"/>
      <c r="AF697" s="55">
        <v>10</v>
      </c>
      <c r="AG697" s="55">
        <v>12</v>
      </c>
      <c r="AH697" s="55"/>
      <c r="AI697" s="631" t="s">
        <v>1413</v>
      </c>
      <c r="AJ697" s="631" t="s">
        <v>1414</v>
      </c>
      <c r="AK697" s="55" t="s">
        <v>1285</v>
      </c>
      <c r="AL697" s="633"/>
      <c r="AM697" s="55"/>
      <c r="AN697" s="649"/>
      <c r="AO697" s="61"/>
      <c r="AP697" s="61"/>
      <c r="AQ697" s="663"/>
    </row>
    <row r="698" s="96" customFormat="1" spans="1:43">
      <c r="A698" s="450" t="s">
        <v>576</v>
      </c>
      <c r="B698" s="450">
        <v>708</v>
      </c>
      <c r="C698" s="450">
        <v>2</v>
      </c>
      <c r="D698" s="617">
        <v>3</v>
      </c>
      <c r="E698" s="450">
        <v>0</v>
      </c>
      <c r="F698" s="450">
        <v>2</v>
      </c>
      <c r="G698" s="617">
        <v>1588</v>
      </c>
      <c r="H698" s="617">
        <v>4900</v>
      </c>
      <c r="I698" s="617">
        <v>1</v>
      </c>
      <c r="J698" s="450"/>
      <c r="K698" s="450"/>
      <c r="L698" s="450"/>
      <c r="M698" s="450"/>
      <c r="N698" s="450"/>
      <c r="O698" s="689">
        <v>32</v>
      </c>
      <c r="P698" s="617" t="s">
        <v>1286</v>
      </c>
      <c r="Q698" s="617"/>
      <c r="R698" s="450"/>
      <c r="S698" s="651">
        <v>1</v>
      </c>
      <c r="T698" s="450"/>
      <c r="U698" s="562"/>
      <c r="X698" s="55">
        <v>3</v>
      </c>
      <c r="Y698" s="55">
        <v>1588</v>
      </c>
      <c r="Z698" s="55">
        <v>4900</v>
      </c>
      <c r="AA698" s="627">
        <v>32</v>
      </c>
      <c r="AB698" s="55">
        <v>1</v>
      </c>
      <c r="AC698" s="55">
        <v>200005</v>
      </c>
      <c r="AD698" s="55">
        <v>200906</v>
      </c>
      <c r="AE698" s="55"/>
      <c r="AF698" s="55">
        <v>35</v>
      </c>
      <c r="AG698" s="55">
        <v>35</v>
      </c>
      <c r="AH698" s="55"/>
      <c r="AI698" s="631" t="s">
        <v>1415</v>
      </c>
      <c r="AJ698" s="631" t="s">
        <v>1416</v>
      </c>
      <c r="AK698" s="55" t="s">
        <v>1286</v>
      </c>
      <c r="AL698" s="633"/>
      <c r="AM698" s="55"/>
      <c r="AN698" s="649"/>
      <c r="AO698" s="61"/>
      <c r="AP698" s="61"/>
      <c r="AQ698" s="663"/>
    </row>
    <row r="699" s="96" customFormat="1" spans="1:43">
      <c r="A699" s="450" t="s">
        <v>576</v>
      </c>
      <c r="B699" s="450">
        <v>708</v>
      </c>
      <c r="C699" s="450">
        <v>3</v>
      </c>
      <c r="D699" s="617">
        <v>0</v>
      </c>
      <c r="E699" s="450">
        <v>0</v>
      </c>
      <c r="F699" s="450">
        <v>2</v>
      </c>
      <c r="G699" s="617">
        <v>2888</v>
      </c>
      <c r="H699" s="617">
        <v>4900</v>
      </c>
      <c r="I699" s="617">
        <v>1</v>
      </c>
      <c r="J699" s="450"/>
      <c r="K699" s="450"/>
      <c r="L699" s="450"/>
      <c r="M699" s="450"/>
      <c r="N699" s="450"/>
      <c r="O699" s="689">
        <v>58</v>
      </c>
      <c r="P699" s="617" t="s">
        <v>1286</v>
      </c>
      <c r="Q699" s="617"/>
      <c r="R699" s="450"/>
      <c r="S699" s="651">
        <v>1</v>
      </c>
      <c r="T699" s="450"/>
      <c r="U699" s="562"/>
      <c r="X699" s="55">
        <v>0</v>
      </c>
      <c r="Y699" s="55">
        <v>2888</v>
      </c>
      <c r="Z699" s="55">
        <v>4900</v>
      </c>
      <c r="AA699" s="627">
        <v>58</v>
      </c>
      <c r="AB699" s="55">
        <v>1</v>
      </c>
      <c r="AC699" s="55">
        <v>200005</v>
      </c>
      <c r="AD699" s="55">
        <v>200906</v>
      </c>
      <c r="AE699" s="55"/>
      <c r="AF699" s="55">
        <v>35</v>
      </c>
      <c r="AG699" s="55">
        <v>35</v>
      </c>
      <c r="AH699" s="55"/>
      <c r="AI699" s="631" t="s">
        <v>1415</v>
      </c>
      <c r="AJ699" s="631" t="s">
        <v>1416</v>
      </c>
      <c r="AK699" s="55" t="s">
        <v>1286</v>
      </c>
      <c r="AL699" s="633"/>
      <c r="AM699" s="55"/>
      <c r="AN699" s="697"/>
      <c r="AO699" s="663"/>
      <c r="AP699" s="61"/>
      <c r="AQ699" s="663"/>
    </row>
    <row r="700" s="96" customFormat="1" spans="1:43">
      <c r="A700" s="450" t="s">
        <v>576</v>
      </c>
      <c r="B700" s="450">
        <v>708</v>
      </c>
      <c r="C700" s="450">
        <v>4</v>
      </c>
      <c r="D700" s="617">
        <v>0</v>
      </c>
      <c r="E700" s="450">
        <v>0</v>
      </c>
      <c r="F700" s="450">
        <v>2</v>
      </c>
      <c r="G700" s="617">
        <v>8888</v>
      </c>
      <c r="H700" s="617">
        <v>14800</v>
      </c>
      <c r="I700" s="617">
        <v>3</v>
      </c>
      <c r="J700" s="450"/>
      <c r="K700" s="450"/>
      <c r="L700" s="450"/>
      <c r="M700" s="450"/>
      <c r="N700" s="450"/>
      <c r="O700" s="689">
        <v>60</v>
      </c>
      <c r="P700" s="617" t="s">
        <v>1287</v>
      </c>
      <c r="Q700" s="617"/>
      <c r="R700" s="450"/>
      <c r="S700" s="651">
        <v>1</v>
      </c>
      <c r="T700" s="450"/>
      <c r="U700" s="562"/>
      <c r="X700" s="55">
        <v>0</v>
      </c>
      <c r="Y700" s="55">
        <v>8888</v>
      </c>
      <c r="Z700" s="55">
        <v>14800</v>
      </c>
      <c r="AA700" s="627">
        <v>60</v>
      </c>
      <c r="AB700" s="55">
        <v>3</v>
      </c>
      <c r="AC700" s="55">
        <v>200005</v>
      </c>
      <c r="AD700" s="55">
        <v>200906</v>
      </c>
      <c r="AE700" s="55"/>
      <c r="AF700" s="55">
        <v>100</v>
      </c>
      <c r="AG700" s="55">
        <v>120</v>
      </c>
      <c r="AH700" s="55"/>
      <c r="AI700" s="631" t="s">
        <v>1417</v>
      </c>
      <c r="AJ700" s="631" t="s">
        <v>1418</v>
      </c>
      <c r="AK700" s="55" t="s">
        <v>1287</v>
      </c>
      <c r="AL700" s="633"/>
      <c r="AM700" s="55"/>
      <c r="AN700" s="697"/>
      <c r="AO700" s="663"/>
      <c r="AP700" s="61"/>
      <c r="AQ700" s="663"/>
    </row>
    <row r="701" s="96" customFormat="1" spans="1:43">
      <c r="A701" s="450" t="s">
        <v>578</v>
      </c>
      <c r="B701" s="450">
        <v>709</v>
      </c>
      <c r="C701" s="450">
        <v>1</v>
      </c>
      <c r="D701" s="617">
        <v>0</v>
      </c>
      <c r="E701" s="450">
        <v>0</v>
      </c>
      <c r="F701" s="450">
        <v>2</v>
      </c>
      <c r="G701" s="617">
        <v>888</v>
      </c>
      <c r="H701" s="617">
        <v>1500</v>
      </c>
      <c r="I701" s="617">
        <v>1</v>
      </c>
      <c r="J701" s="450"/>
      <c r="K701" s="450"/>
      <c r="L701" s="450"/>
      <c r="M701" s="450"/>
      <c r="N701" s="450"/>
      <c r="O701" s="689">
        <v>59</v>
      </c>
      <c r="P701" s="617" t="s">
        <v>1171</v>
      </c>
      <c r="Q701" s="617"/>
      <c r="R701" s="450"/>
      <c r="S701" s="651">
        <v>1</v>
      </c>
      <c r="T701" s="450"/>
      <c r="U701" s="562"/>
      <c r="X701" s="55">
        <v>0</v>
      </c>
      <c r="Y701" s="55">
        <v>888</v>
      </c>
      <c r="Z701" s="55">
        <v>1500</v>
      </c>
      <c r="AA701" s="627">
        <v>59</v>
      </c>
      <c r="AB701" s="55">
        <v>1</v>
      </c>
      <c r="AC701" s="55">
        <v>200301</v>
      </c>
      <c r="AD701" s="55" t="s">
        <v>1409</v>
      </c>
      <c r="AE701" s="55"/>
      <c r="AF701" s="55">
        <v>15</v>
      </c>
      <c r="AG701" s="55">
        <v>0</v>
      </c>
      <c r="AH701" s="55"/>
      <c r="AI701" s="631" t="s">
        <v>1419</v>
      </c>
      <c r="AJ701" s="631" t="s">
        <v>1409</v>
      </c>
      <c r="AK701" s="55" t="s">
        <v>1171</v>
      </c>
      <c r="AL701" s="422"/>
      <c r="AM701" s="55"/>
      <c r="AN701" s="697"/>
      <c r="AO701" s="663"/>
      <c r="AP701" s="61"/>
      <c r="AQ701" s="663"/>
    </row>
    <row r="702" s="96" customFormat="1" spans="1:43">
      <c r="A702" s="450" t="s">
        <v>578</v>
      </c>
      <c r="B702" s="450">
        <v>709</v>
      </c>
      <c r="C702" s="450">
        <v>2</v>
      </c>
      <c r="D702" s="617">
        <v>3</v>
      </c>
      <c r="E702" s="450">
        <v>0</v>
      </c>
      <c r="F702" s="450">
        <v>2</v>
      </c>
      <c r="G702" s="617">
        <v>1588</v>
      </c>
      <c r="H702" s="617">
        <v>5000</v>
      </c>
      <c r="I702" s="617">
        <v>1</v>
      </c>
      <c r="J702" s="450"/>
      <c r="K702" s="450"/>
      <c r="L702" s="450"/>
      <c r="M702" s="450"/>
      <c r="N702" s="450"/>
      <c r="O702" s="689">
        <v>31</v>
      </c>
      <c r="P702" s="617" t="s">
        <v>1172</v>
      </c>
      <c r="Q702" s="617"/>
      <c r="R702" s="450"/>
      <c r="S702" s="651">
        <v>1</v>
      </c>
      <c r="T702" s="450"/>
      <c r="U702" s="562"/>
      <c r="X702" s="55">
        <v>3</v>
      </c>
      <c r="Y702" s="55">
        <v>1588</v>
      </c>
      <c r="Z702" s="55">
        <v>5000</v>
      </c>
      <c r="AA702" s="627">
        <v>31</v>
      </c>
      <c r="AB702" s="55">
        <v>1</v>
      </c>
      <c r="AC702" s="55">
        <v>200301</v>
      </c>
      <c r="AD702" s="55" t="s">
        <v>1409</v>
      </c>
      <c r="AE702" s="55"/>
      <c r="AF702" s="55">
        <v>50</v>
      </c>
      <c r="AG702" s="55">
        <v>0</v>
      </c>
      <c r="AH702" s="55"/>
      <c r="AI702" s="631" t="s">
        <v>1420</v>
      </c>
      <c r="AJ702" s="631" t="s">
        <v>1409</v>
      </c>
      <c r="AK702" s="55" t="s">
        <v>1172</v>
      </c>
      <c r="AL702" s="422"/>
      <c r="AM702" s="217"/>
      <c r="AN702" s="697"/>
      <c r="AO702" s="663"/>
      <c r="AP702" s="61"/>
      <c r="AQ702" s="663"/>
    </row>
    <row r="703" s="96" customFormat="1" spans="1:43">
      <c r="A703" s="450" t="s">
        <v>578</v>
      </c>
      <c r="B703" s="450">
        <v>709</v>
      </c>
      <c r="C703" s="450">
        <v>3</v>
      </c>
      <c r="D703" s="617">
        <v>0</v>
      </c>
      <c r="E703" s="450">
        <v>0</v>
      </c>
      <c r="F703" s="450">
        <v>2</v>
      </c>
      <c r="G703" s="617">
        <v>2888</v>
      </c>
      <c r="H703" s="617">
        <v>5000</v>
      </c>
      <c r="I703" s="617">
        <v>1</v>
      </c>
      <c r="J703" s="450"/>
      <c r="K703" s="450"/>
      <c r="L703" s="450"/>
      <c r="M703" s="450"/>
      <c r="N703" s="450"/>
      <c r="O703" s="689">
        <v>57</v>
      </c>
      <c r="P703" s="617" t="s">
        <v>1172</v>
      </c>
      <c r="Q703" s="617"/>
      <c r="R703" s="450"/>
      <c r="S703" s="651">
        <v>1</v>
      </c>
      <c r="T703" s="450"/>
      <c r="U703" s="562"/>
      <c r="X703" s="55">
        <v>0</v>
      </c>
      <c r="Y703" s="55">
        <v>2888</v>
      </c>
      <c r="Z703" s="55">
        <v>5000</v>
      </c>
      <c r="AA703" s="627">
        <v>57</v>
      </c>
      <c r="AB703" s="55">
        <v>1</v>
      </c>
      <c r="AC703" s="55">
        <v>200301</v>
      </c>
      <c r="AD703" s="55" t="s">
        <v>1409</v>
      </c>
      <c r="AE703" s="55"/>
      <c r="AF703" s="55">
        <v>50</v>
      </c>
      <c r="AG703" s="55">
        <v>0</v>
      </c>
      <c r="AH703" s="55"/>
      <c r="AI703" s="631" t="s">
        <v>1420</v>
      </c>
      <c r="AJ703" s="631" t="s">
        <v>1409</v>
      </c>
      <c r="AK703" s="55" t="s">
        <v>1172</v>
      </c>
      <c r="AL703" s="422"/>
      <c r="AM703" s="217"/>
      <c r="AN703" s="697"/>
      <c r="AO703" s="663"/>
      <c r="AP703" s="61"/>
      <c r="AQ703" s="663"/>
    </row>
    <row r="704" s="96" customFormat="1" spans="1:43">
      <c r="A704" s="450" t="s">
        <v>578</v>
      </c>
      <c r="B704" s="450">
        <v>709</v>
      </c>
      <c r="C704" s="450">
        <v>4</v>
      </c>
      <c r="D704" s="617">
        <v>0</v>
      </c>
      <c r="E704" s="450">
        <v>0</v>
      </c>
      <c r="F704" s="450">
        <v>2</v>
      </c>
      <c r="G704" s="617">
        <v>8888</v>
      </c>
      <c r="H704" s="617">
        <v>15000</v>
      </c>
      <c r="I704" s="617">
        <v>3</v>
      </c>
      <c r="J704" s="450"/>
      <c r="K704" s="450"/>
      <c r="L704" s="450"/>
      <c r="M704" s="450"/>
      <c r="N704" s="450"/>
      <c r="O704" s="689">
        <v>59</v>
      </c>
      <c r="P704" s="617" t="s">
        <v>1227</v>
      </c>
      <c r="Q704" s="617"/>
      <c r="R704" s="450"/>
      <c r="S704" s="651">
        <v>1</v>
      </c>
      <c r="T704" s="450"/>
      <c r="U704" s="562"/>
      <c r="X704" s="55">
        <v>0</v>
      </c>
      <c r="Y704" s="55">
        <v>8888</v>
      </c>
      <c r="Z704" s="55">
        <v>15000</v>
      </c>
      <c r="AA704" s="627">
        <v>59</v>
      </c>
      <c r="AB704" s="55">
        <v>3</v>
      </c>
      <c r="AC704" s="55">
        <v>200301</v>
      </c>
      <c r="AD704" s="55" t="s">
        <v>1409</v>
      </c>
      <c r="AE704" s="55"/>
      <c r="AF704" s="55">
        <v>150</v>
      </c>
      <c r="AG704" s="55">
        <v>0</v>
      </c>
      <c r="AH704" s="55"/>
      <c r="AI704" s="631" t="s">
        <v>1421</v>
      </c>
      <c r="AJ704" s="631" t="s">
        <v>1409</v>
      </c>
      <c r="AK704" s="55" t="s">
        <v>1227</v>
      </c>
      <c r="AL704" s="422"/>
      <c r="AM704" s="217"/>
      <c r="AN704" s="649"/>
      <c r="AO704" s="663"/>
      <c r="AP704" s="61"/>
      <c r="AQ704" s="663"/>
    </row>
    <row r="705" s="96" customFormat="1" spans="1:43">
      <c r="A705" s="450" t="s">
        <v>1422</v>
      </c>
      <c r="B705" s="450">
        <v>710</v>
      </c>
      <c r="C705" s="450">
        <v>1</v>
      </c>
      <c r="D705" s="617">
        <v>0</v>
      </c>
      <c r="E705" s="450">
        <v>0</v>
      </c>
      <c r="F705" s="450">
        <v>2</v>
      </c>
      <c r="G705" s="617">
        <v>888</v>
      </c>
      <c r="H705" s="617">
        <v>1500</v>
      </c>
      <c r="I705" s="617">
        <v>1</v>
      </c>
      <c r="J705" s="450"/>
      <c r="K705" s="450"/>
      <c r="L705" s="450"/>
      <c r="M705" s="450"/>
      <c r="N705" s="450"/>
      <c r="O705" s="689">
        <v>59</v>
      </c>
      <c r="P705" s="617" t="s">
        <v>1231</v>
      </c>
      <c r="Q705" s="617"/>
      <c r="R705" s="450"/>
      <c r="S705" s="651">
        <v>1</v>
      </c>
      <c r="T705" s="450"/>
      <c r="U705" s="562"/>
      <c r="X705" s="55">
        <v>0</v>
      </c>
      <c r="Y705" s="55">
        <v>888</v>
      </c>
      <c r="Z705" s="55">
        <v>1500</v>
      </c>
      <c r="AA705" s="627">
        <v>59</v>
      </c>
      <c r="AB705" s="55">
        <v>1</v>
      </c>
      <c r="AC705" s="55">
        <v>200015</v>
      </c>
      <c r="AD705" s="55" t="s">
        <v>1409</v>
      </c>
      <c r="AE705" s="55"/>
      <c r="AF705" s="55">
        <v>150</v>
      </c>
      <c r="AG705" s="55">
        <v>0</v>
      </c>
      <c r="AH705" s="55"/>
      <c r="AI705" s="631" t="s">
        <v>1423</v>
      </c>
      <c r="AJ705" s="631" t="s">
        <v>1409</v>
      </c>
      <c r="AK705" s="55" t="s">
        <v>1231</v>
      </c>
      <c r="AL705" s="633"/>
      <c r="AM705" s="217"/>
      <c r="AN705" s="649"/>
      <c r="AO705" s="663"/>
      <c r="AP705" s="61"/>
      <c r="AQ705" s="663"/>
    </row>
    <row r="706" s="96" customFormat="1" spans="1:43">
      <c r="A706" s="450" t="s">
        <v>1422</v>
      </c>
      <c r="B706" s="450">
        <v>710</v>
      </c>
      <c r="C706" s="450">
        <v>2</v>
      </c>
      <c r="D706" s="617">
        <v>3</v>
      </c>
      <c r="E706" s="450">
        <v>0</v>
      </c>
      <c r="F706" s="450">
        <v>2</v>
      </c>
      <c r="G706" s="617">
        <v>1588</v>
      </c>
      <c r="H706" s="617">
        <v>5000</v>
      </c>
      <c r="I706" s="617">
        <v>1</v>
      </c>
      <c r="J706" s="450"/>
      <c r="K706" s="450"/>
      <c r="L706" s="450"/>
      <c r="M706" s="450"/>
      <c r="N706" s="450"/>
      <c r="O706" s="689">
        <v>31</v>
      </c>
      <c r="P706" s="617" t="s">
        <v>1232</v>
      </c>
      <c r="Q706" s="617"/>
      <c r="R706" s="450"/>
      <c r="S706" s="651">
        <v>1</v>
      </c>
      <c r="T706" s="450"/>
      <c r="U706" s="562"/>
      <c r="X706" s="55">
        <v>3</v>
      </c>
      <c r="Y706" s="55">
        <v>1588</v>
      </c>
      <c r="Z706" s="55">
        <v>5000</v>
      </c>
      <c r="AA706" s="627">
        <v>31</v>
      </c>
      <c r="AB706" s="55">
        <v>1</v>
      </c>
      <c r="AC706" s="55">
        <v>200015</v>
      </c>
      <c r="AD706" s="55" t="s">
        <v>1409</v>
      </c>
      <c r="AE706" s="55"/>
      <c r="AF706" s="55">
        <v>500</v>
      </c>
      <c r="AG706" s="55">
        <v>0</v>
      </c>
      <c r="AH706" s="55"/>
      <c r="AI706" s="631" t="s">
        <v>1424</v>
      </c>
      <c r="AJ706" s="631" t="s">
        <v>1409</v>
      </c>
      <c r="AK706" s="55" t="s">
        <v>1232</v>
      </c>
      <c r="AL706" s="633"/>
      <c r="AM706" s="217"/>
      <c r="AN706" s="649"/>
      <c r="AO706" s="663"/>
      <c r="AP706" s="61"/>
      <c r="AQ706" s="663"/>
    </row>
    <row r="707" s="96" customFormat="1" spans="1:43">
      <c r="A707" s="450" t="s">
        <v>1422</v>
      </c>
      <c r="B707" s="450">
        <v>710</v>
      </c>
      <c r="C707" s="450">
        <v>3</v>
      </c>
      <c r="D707" s="617">
        <v>0</v>
      </c>
      <c r="E707" s="450">
        <v>0</v>
      </c>
      <c r="F707" s="450">
        <v>2</v>
      </c>
      <c r="G707" s="617">
        <v>2888</v>
      </c>
      <c r="H707" s="617">
        <v>5000</v>
      </c>
      <c r="I707" s="617">
        <v>1</v>
      </c>
      <c r="J707" s="450"/>
      <c r="K707" s="450"/>
      <c r="L707" s="450"/>
      <c r="M707" s="450"/>
      <c r="N707" s="450"/>
      <c r="O707" s="689">
        <v>57</v>
      </c>
      <c r="P707" s="617" t="s">
        <v>1232</v>
      </c>
      <c r="Q707" s="617"/>
      <c r="R707" s="450"/>
      <c r="S707" s="651">
        <v>1</v>
      </c>
      <c r="T707" s="450"/>
      <c r="U707" s="562"/>
      <c r="X707" s="55">
        <v>0</v>
      </c>
      <c r="Y707" s="55">
        <v>2888</v>
      </c>
      <c r="Z707" s="55">
        <v>5000</v>
      </c>
      <c r="AA707" s="627">
        <v>57</v>
      </c>
      <c r="AB707" s="55">
        <v>1</v>
      </c>
      <c r="AC707" s="55">
        <v>200015</v>
      </c>
      <c r="AD707" s="55" t="s">
        <v>1409</v>
      </c>
      <c r="AE707" s="55"/>
      <c r="AF707" s="55">
        <v>500</v>
      </c>
      <c r="AG707" s="55">
        <v>0</v>
      </c>
      <c r="AH707" s="55"/>
      <c r="AI707" s="631" t="s">
        <v>1424</v>
      </c>
      <c r="AJ707" s="631" t="s">
        <v>1409</v>
      </c>
      <c r="AK707" s="55" t="s">
        <v>1232</v>
      </c>
      <c r="AL707" s="633"/>
      <c r="AM707" s="217"/>
      <c r="AN707" s="649"/>
      <c r="AO707" s="663"/>
      <c r="AP707" s="663"/>
      <c r="AQ707" s="61"/>
    </row>
    <row r="708" s="96" customFormat="1" spans="1:43">
      <c r="A708" s="450" t="s">
        <v>1422</v>
      </c>
      <c r="B708" s="450">
        <v>710</v>
      </c>
      <c r="C708" s="450">
        <v>4</v>
      </c>
      <c r="D708" s="617">
        <v>0</v>
      </c>
      <c r="E708" s="450">
        <v>0</v>
      </c>
      <c r="F708" s="450">
        <v>2</v>
      </c>
      <c r="G708" s="617">
        <v>8888</v>
      </c>
      <c r="H708" s="617">
        <v>15000</v>
      </c>
      <c r="I708" s="617">
        <v>3</v>
      </c>
      <c r="J708" s="450"/>
      <c r="K708" s="450"/>
      <c r="L708" s="450"/>
      <c r="M708" s="450"/>
      <c r="N708" s="450"/>
      <c r="O708" s="689">
        <v>59</v>
      </c>
      <c r="P708" s="617" t="s">
        <v>1234</v>
      </c>
      <c r="Q708" s="617"/>
      <c r="R708" s="450"/>
      <c r="S708" s="651">
        <v>1</v>
      </c>
      <c r="T708" s="450"/>
      <c r="U708" s="562"/>
      <c r="X708" s="55">
        <v>0</v>
      </c>
      <c r="Y708" s="55">
        <v>8888</v>
      </c>
      <c r="Z708" s="55">
        <v>15000</v>
      </c>
      <c r="AA708" s="627">
        <v>59</v>
      </c>
      <c r="AB708" s="55">
        <v>3</v>
      </c>
      <c r="AC708" s="55">
        <v>200015</v>
      </c>
      <c r="AD708" s="55" t="s">
        <v>1409</v>
      </c>
      <c r="AE708" s="55"/>
      <c r="AF708" s="55">
        <v>1500</v>
      </c>
      <c r="AG708" s="55">
        <v>0</v>
      </c>
      <c r="AH708" s="55"/>
      <c r="AI708" s="631" t="s">
        <v>1425</v>
      </c>
      <c r="AJ708" s="631" t="s">
        <v>1409</v>
      </c>
      <c r="AK708" s="55" t="s">
        <v>1234</v>
      </c>
      <c r="AL708" s="633"/>
      <c r="AM708" s="217"/>
      <c r="AN708" s="649"/>
      <c r="AO708" s="663"/>
      <c r="AP708" s="663"/>
      <c r="AQ708" s="61"/>
    </row>
    <row r="709" s="96" customFormat="1" spans="1:43">
      <c r="A709" s="450" t="s">
        <v>1426</v>
      </c>
      <c r="B709" s="450">
        <v>711</v>
      </c>
      <c r="C709" s="450">
        <v>1</v>
      </c>
      <c r="D709" s="675">
        <v>0</v>
      </c>
      <c r="E709" s="450">
        <v>0</v>
      </c>
      <c r="F709" s="450">
        <v>2</v>
      </c>
      <c r="G709" s="675">
        <v>1288</v>
      </c>
      <c r="H709" s="675">
        <v>2000</v>
      </c>
      <c r="I709" s="675">
        <v>1</v>
      </c>
      <c r="J709" s="450"/>
      <c r="K709" s="450"/>
      <c r="L709" s="450"/>
      <c r="M709" s="450"/>
      <c r="N709" s="450"/>
      <c r="O709" s="675">
        <v>64</v>
      </c>
      <c r="P709" s="675" t="s">
        <v>1371</v>
      </c>
      <c r="Q709" s="675"/>
      <c r="R709" s="450"/>
      <c r="S709" s="651">
        <v>1</v>
      </c>
      <c r="T709" s="450"/>
      <c r="U709" s="562"/>
      <c r="X709" s="700">
        <v>0</v>
      </c>
      <c r="Y709" s="700">
        <v>1288</v>
      </c>
      <c r="Z709" s="700">
        <v>2000</v>
      </c>
      <c r="AA709" s="700">
        <v>64</v>
      </c>
      <c r="AB709" s="700">
        <v>1</v>
      </c>
      <c r="AC709" s="700">
        <v>205000</v>
      </c>
      <c r="AD709" s="700"/>
      <c r="AE709" s="700"/>
      <c r="AF709" s="700">
        <v>25</v>
      </c>
      <c r="AG709" s="700">
        <v>0</v>
      </c>
      <c r="AH709" s="700"/>
      <c r="AI709" s="385" t="s">
        <v>1427</v>
      </c>
      <c r="AJ709" s="385"/>
      <c r="AK709" s="700" t="s">
        <v>1371</v>
      </c>
      <c r="AL709" s="633"/>
      <c r="AM709" s="217"/>
      <c r="AN709" s="649"/>
      <c r="AO709" s="663"/>
      <c r="AP709" s="663"/>
      <c r="AQ709" s="61"/>
    </row>
    <row r="710" s="96" customFormat="1" spans="1:43">
      <c r="A710" s="450" t="s">
        <v>1426</v>
      </c>
      <c r="B710" s="450">
        <v>711</v>
      </c>
      <c r="C710" s="450">
        <v>2</v>
      </c>
      <c r="D710" s="675">
        <v>3</v>
      </c>
      <c r="E710" s="450">
        <v>0</v>
      </c>
      <c r="F710" s="450">
        <v>2</v>
      </c>
      <c r="G710" s="675">
        <v>1588</v>
      </c>
      <c r="H710" s="675">
        <v>4800</v>
      </c>
      <c r="I710" s="675">
        <v>1</v>
      </c>
      <c r="J710" s="450"/>
      <c r="K710" s="450"/>
      <c r="L710" s="450"/>
      <c r="M710" s="450"/>
      <c r="N710" s="450"/>
      <c r="O710" s="675">
        <v>33</v>
      </c>
      <c r="P710" s="675" t="s">
        <v>1327</v>
      </c>
      <c r="Q710" s="675"/>
      <c r="R710" s="450"/>
      <c r="S710" s="651">
        <v>1</v>
      </c>
      <c r="T710" s="450"/>
      <c r="U710" s="562"/>
      <c r="X710" s="700">
        <v>3</v>
      </c>
      <c r="Y710" s="700">
        <v>1588</v>
      </c>
      <c r="Z710" s="700">
        <v>4800</v>
      </c>
      <c r="AA710" s="700">
        <v>33</v>
      </c>
      <c r="AB710" s="700">
        <v>1</v>
      </c>
      <c r="AC710" s="700">
        <v>205000</v>
      </c>
      <c r="AD710" s="700"/>
      <c r="AE710" s="700"/>
      <c r="AF710" s="700">
        <v>60</v>
      </c>
      <c r="AG710" s="700">
        <v>0</v>
      </c>
      <c r="AH710" s="700"/>
      <c r="AI710" s="385" t="s">
        <v>1428</v>
      </c>
      <c r="AJ710" s="385"/>
      <c r="AK710" s="700" t="s">
        <v>1327</v>
      </c>
      <c r="AL710" s="633"/>
      <c r="AM710" s="217"/>
      <c r="AN710" s="649"/>
      <c r="AO710" s="663"/>
      <c r="AP710" s="663"/>
      <c r="AQ710" s="61"/>
    </row>
    <row r="711" s="96" customFormat="1" ht="17.25" spans="1:43">
      <c r="A711" s="450" t="s">
        <v>1426</v>
      </c>
      <c r="B711" s="450">
        <v>711</v>
      </c>
      <c r="C711" s="450">
        <v>3</v>
      </c>
      <c r="D711" s="675">
        <v>0</v>
      </c>
      <c r="E711" s="450">
        <v>0</v>
      </c>
      <c r="F711" s="450">
        <v>2</v>
      </c>
      <c r="G711" s="675">
        <v>2888</v>
      </c>
      <c r="H711" s="675">
        <v>4800</v>
      </c>
      <c r="I711" s="675">
        <v>1</v>
      </c>
      <c r="J711" s="450"/>
      <c r="K711" s="450"/>
      <c r="L711" s="450"/>
      <c r="M711" s="450"/>
      <c r="N711" s="450"/>
      <c r="O711" s="675">
        <v>60</v>
      </c>
      <c r="P711" s="675" t="s">
        <v>1327</v>
      </c>
      <c r="Q711" s="675"/>
      <c r="R711" s="450"/>
      <c r="S711" s="651">
        <v>1</v>
      </c>
      <c r="T711" s="450"/>
      <c r="U711" s="562"/>
      <c r="X711" s="700">
        <v>0</v>
      </c>
      <c r="Y711" s="700">
        <v>2888</v>
      </c>
      <c r="Z711" s="700">
        <v>4800</v>
      </c>
      <c r="AA711" s="700">
        <v>60</v>
      </c>
      <c r="AB711" s="700">
        <v>1</v>
      </c>
      <c r="AC711" s="700">
        <v>205000</v>
      </c>
      <c r="AD711" s="700"/>
      <c r="AE711" s="700"/>
      <c r="AF711" s="700">
        <v>60</v>
      </c>
      <c r="AG711" s="700">
        <v>0</v>
      </c>
      <c r="AH711" s="700"/>
      <c r="AI711" s="385" t="s">
        <v>1428</v>
      </c>
      <c r="AJ711" s="385"/>
      <c r="AK711" s="700" t="s">
        <v>1327</v>
      </c>
      <c r="AL711" s="633"/>
      <c r="AM711" s="217"/>
      <c r="AN711" s="649"/>
      <c r="AO711" s="663"/>
      <c r="AP711" s="663"/>
      <c r="AQ711" s="645"/>
    </row>
    <row r="712" s="97" customFormat="1" ht="17.25" spans="1:43">
      <c r="A712" s="512" t="s">
        <v>1426</v>
      </c>
      <c r="B712" s="512">
        <v>711</v>
      </c>
      <c r="C712" s="512">
        <v>4</v>
      </c>
      <c r="D712" s="680">
        <v>0</v>
      </c>
      <c r="E712" s="512">
        <v>0</v>
      </c>
      <c r="F712" s="512">
        <v>2</v>
      </c>
      <c r="G712" s="680">
        <v>8888</v>
      </c>
      <c r="H712" s="680">
        <v>14400</v>
      </c>
      <c r="I712" s="680">
        <v>3</v>
      </c>
      <c r="J712" s="512"/>
      <c r="K712" s="512"/>
      <c r="L712" s="512"/>
      <c r="M712" s="512"/>
      <c r="N712" s="512"/>
      <c r="O712" s="680">
        <v>61</v>
      </c>
      <c r="P712" s="680" t="s">
        <v>1374</v>
      </c>
      <c r="Q712" s="680"/>
      <c r="R712" s="512"/>
      <c r="S712" s="653">
        <v>1</v>
      </c>
      <c r="T712" s="512"/>
      <c r="U712" s="579"/>
      <c r="X712" s="701">
        <v>0</v>
      </c>
      <c r="Y712" s="701">
        <v>8888</v>
      </c>
      <c r="Z712" s="701">
        <v>14400</v>
      </c>
      <c r="AA712" s="701">
        <v>61</v>
      </c>
      <c r="AB712" s="701">
        <v>3</v>
      </c>
      <c r="AC712" s="701">
        <v>205000</v>
      </c>
      <c r="AD712" s="701"/>
      <c r="AE712" s="701"/>
      <c r="AF712" s="701">
        <v>180</v>
      </c>
      <c r="AG712" s="701">
        <v>0</v>
      </c>
      <c r="AH712" s="701"/>
      <c r="AI712" s="702" t="s">
        <v>1429</v>
      </c>
      <c r="AJ712" s="702"/>
      <c r="AK712" s="701" t="s">
        <v>1374</v>
      </c>
      <c r="AL712" s="703"/>
      <c r="AM712" s="218"/>
      <c r="AN712" s="670"/>
      <c r="AO712" s="672"/>
      <c r="AP712" s="672"/>
      <c r="AQ712" s="64"/>
    </row>
    <row r="713" s="96" customFormat="1" ht="18" spans="1:43">
      <c r="A713" s="450" t="s">
        <v>579</v>
      </c>
      <c r="B713" s="450">
        <v>712</v>
      </c>
      <c r="C713" s="450">
        <v>1</v>
      </c>
      <c r="D713" s="617">
        <v>0</v>
      </c>
      <c r="E713" s="450">
        <v>0</v>
      </c>
      <c r="F713" s="450">
        <v>2</v>
      </c>
      <c r="G713" s="617">
        <v>888</v>
      </c>
      <c r="H713" s="617">
        <v>1500</v>
      </c>
      <c r="I713" s="617">
        <v>1</v>
      </c>
      <c r="J713" s="450"/>
      <c r="K713" s="450"/>
      <c r="L713" s="450"/>
      <c r="M713" s="450"/>
      <c r="N713" s="450"/>
      <c r="O713" s="689">
        <v>59</v>
      </c>
      <c r="P713" s="617" t="s">
        <v>1148</v>
      </c>
      <c r="Q713" s="617"/>
      <c r="R713" s="450"/>
      <c r="S713" s="651">
        <v>1</v>
      </c>
      <c r="T713" s="450"/>
      <c r="U713" s="562"/>
      <c r="Y713" s="55"/>
      <c r="Z713" s="55"/>
      <c r="AA713" s="55"/>
      <c r="AB713" s="55"/>
      <c r="AC713" s="55"/>
      <c r="AD713" s="55"/>
      <c r="AE713" s="55"/>
      <c r="AF713" s="55"/>
      <c r="AG713" s="55"/>
      <c r="AH713" s="55"/>
      <c r="AI713" s="55"/>
      <c r="AJ713" s="55"/>
      <c r="AK713" s="55"/>
      <c r="AL713" s="704"/>
      <c r="AM713" s="217"/>
      <c r="AN713" s="698"/>
      <c r="AO713" s="663"/>
      <c r="AP713" s="663"/>
      <c r="AQ713" s="61"/>
    </row>
    <row r="714" s="96" customFormat="1" ht="17.25" spans="1:43">
      <c r="A714" s="450" t="s">
        <v>579</v>
      </c>
      <c r="B714" s="450">
        <v>712</v>
      </c>
      <c r="C714" s="450">
        <v>2</v>
      </c>
      <c r="D714" s="617">
        <v>2</v>
      </c>
      <c r="E714" s="450">
        <v>0</v>
      </c>
      <c r="F714" s="450">
        <v>2</v>
      </c>
      <c r="G714" s="617">
        <v>1588</v>
      </c>
      <c r="H714" s="617">
        <v>5000</v>
      </c>
      <c r="I714" s="617">
        <v>1</v>
      </c>
      <c r="J714" s="450"/>
      <c r="K714" s="450"/>
      <c r="L714" s="450"/>
      <c r="M714" s="450"/>
      <c r="N714" s="450"/>
      <c r="O714" s="689">
        <v>31</v>
      </c>
      <c r="P714" s="617" t="s">
        <v>1149</v>
      </c>
      <c r="Q714" s="617"/>
      <c r="R714" s="450"/>
      <c r="S714" s="651">
        <v>1</v>
      </c>
      <c r="T714" s="450"/>
      <c r="U714" s="562"/>
      <c r="X714" s="55" t="s">
        <v>1399</v>
      </c>
      <c r="Y714" s="55" t="s">
        <v>1400</v>
      </c>
      <c r="Z714" s="55" t="s">
        <v>1106</v>
      </c>
      <c r="AA714" s="55" t="s">
        <v>1113</v>
      </c>
      <c r="AB714" s="55" t="s">
        <v>1401</v>
      </c>
      <c r="AC714" s="626" t="s">
        <v>1402</v>
      </c>
      <c r="AD714" s="626" t="s">
        <v>1403</v>
      </c>
      <c r="AE714" s="55"/>
      <c r="AF714" s="626" t="s">
        <v>1404</v>
      </c>
      <c r="AG714" s="626" t="s">
        <v>1405</v>
      </c>
      <c r="AH714" s="55"/>
      <c r="AI714" s="626" t="s">
        <v>1406</v>
      </c>
      <c r="AJ714" s="626" t="s">
        <v>1407</v>
      </c>
      <c r="AK714" s="626" t="s">
        <v>1408</v>
      </c>
      <c r="AL714" s="626"/>
      <c r="AM714" s="217"/>
      <c r="AN714" s="649"/>
      <c r="AO714" s="663"/>
      <c r="AP714" s="663"/>
      <c r="AQ714" s="61"/>
    </row>
    <row r="715" s="96" customFormat="1" spans="1:43">
      <c r="A715" s="450" t="s">
        <v>579</v>
      </c>
      <c r="B715" s="450">
        <v>712</v>
      </c>
      <c r="C715" s="450">
        <v>3</v>
      </c>
      <c r="D715" s="617">
        <v>2</v>
      </c>
      <c r="E715" s="450">
        <v>0</v>
      </c>
      <c r="F715" s="450">
        <v>2</v>
      </c>
      <c r="G715" s="617">
        <v>2888</v>
      </c>
      <c r="H715" s="617">
        <v>9000</v>
      </c>
      <c r="I715" s="617">
        <v>1</v>
      </c>
      <c r="J715" s="450"/>
      <c r="K715" s="450"/>
      <c r="L715" s="450"/>
      <c r="M715" s="450"/>
      <c r="N715" s="450"/>
      <c r="O715" s="689">
        <v>32</v>
      </c>
      <c r="P715" s="617" t="s">
        <v>1304</v>
      </c>
      <c r="Q715" s="617"/>
      <c r="R715" s="450"/>
      <c r="S715" s="651">
        <v>1</v>
      </c>
      <c r="T715" s="450"/>
      <c r="U715" s="562"/>
      <c r="X715" s="55">
        <v>0</v>
      </c>
      <c r="Y715" s="55">
        <v>888</v>
      </c>
      <c r="Z715" s="55">
        <v>1500</v>
      </c>
      <c r="AA715" s="627">
        <v>59</v>
      </c>
      <c r="AB715" s="55">
        <v>1</v>
      </c>
      <c r="AC715" s="55">
        <v>200003</v>
      </c>
      <c r="AD715" s="55" t="s">
        <v>1409</v>
      </c>
      <c r="AE715" s="55"/>
      <c r="AF715" s="55">
        <v>30</v>
      </c>
      <c r="AG715" s="55">
        <v>0</v>
      </c>
      <c r="AH715" s="55"/>
      <c r="AI715" s="631" t="s">
        <v>1410</v>
      </c>
      <c r="AJ715" s="631" t="s">
        <v>1409</v>
      </c>
      <c r="AK715" s="55" t="s">
        <v>1148</v>
      </c>
      <c r="AL715" s="633"/>
      <c r="AM715" s="217"/>
      <c r="AN715" s="649"/>
      <c r="AO715" s="663"/>
      <c r="AP715" s="663"/>
      <c r="AQ715" s="61"/>
    </row>
    <row r="716" s="96" customFormat="1" ht="17.25" spans="1:43">
      <c r="A716" s="450" t="s">
        <v>579</v>
      </c>
      <c r="B716" s="450">
        <v>712</v>
      </c>
      <c r="C716" s="450">
        <v>4</v>
      </c>
      <c r="D716" s="617">
        <v>0</v>
      </c>
      <c r="E716" s="450">
        <v>0</v>
      </c>
      <c r="F716" s="450">
        <v>2</v>
      </c>
      <c r="G716" s="617">
        <v>2888</v>
      </c>
      <c r="H716" s="617">
        <v>5000</v>
      </c>
      <c r="I716" s="617">
        <v>1</v>
      </c>
      <c r="J716" s="450"/>
      <c r="K716" s="450"/>
      <c r="L716" s="450"/>
      <c r="M716" s="450"/>
      <c r="N716" s="450"/>
      <c r="O716" s="689">
        <v>57</v>
      </c>
      <c r="P716" s="617" t="s">
        <v>1149</v>
      </c>
      <c r="Q716" s="617"/>
      <c r="R716" s="450"/>
      <c r="S716" s="651">
        <v>1</v>
      </c>
      <c r="T716" s="450"/>
      <c r="U716" s="562"/>
      <c r="W716" s="97"/>
      <c r="X716" s="55">
        <v>2</v>
      </c>
      <c r="Y716" s="55">
        <v>1588</v>
      </c>
      <c r="Z716" s="55">
        <v>5000</v>
      </c>
      <c r="AA716" s="627">
        <v>31</v>
      </c>
      <c r="AB716" s="55">
        <v>1</v>
      </c>
      <c r="AC716" s="55">
        <v>200003</v>
      </c>
      <c r="AD716" s="55" t="s">
        <v>1409</v>
      </c>
      <c r="AE716" s="55"/>
      <c r="AF716" s="55">
        <v>100</v>
      </c>
      <c r="AG716" s="55">
        <v>0</v>
      </c>
      <c r="AH716" s="55"/>
      <c r="AI716" s="631" t="s">
        <v>1411</v>
      </c>
      <c r="AJ716" s="631" t="s">
        <v>1409</v>
      </c>
      <c r="AK716" s="55" t="s">
        <v>1149</v>
      </c>
      <c r="AL716" s="633"/>
      <c r="AM716" s="217"/>
      <c r="AN716" s="61"/>
      <c r="AO716" s="663"/>
      <c r="AP716" s="663"/>
      <c r="AQ716" s="61"/>
    </row>
    <row r="717" s="97" customFormat="1" ht="18" spans="1:43">
      <c r="A717" s="450" t="s">
        <v>579</v>
      </c>
      <c r="B717" s="450">
        <v>712</v>
      </c>
      <c r="C717" s="450">
        <v>5</v>
      </c>
      <c r="D717" s="617">
        <v>0</v>
      </c>
      <c r="E717" s="450">
        <v>0</v>
      </c>
      <c r="F717" s="450">
        <v>2</v>
      </c>
      <c r="G717" s="617">
        <v>8888</v>
      </c>
      <c r="H717" s="617">
        <v>15000</v>
      </c>
      <c r="I717" s="617">
        <v>3</v>
      </c>
      <c r="J717" s="450"/>
      <c r="K717" s="450"/>
      <c r="L717" s="450"/>
      <c r="M717" s="450"/>
      <c r="N717" s="450"/>
      <c r="O717" s="689">
        <v>59</v>
      </c>
      <c r="P717" s="617" t="s">
        <v>1170</v>
      </c>
      <c r="Q717" s="617"/>
      <c r="R717" s="450"/>
      <c r="S717" s="651">
        <v>1</v>
      </c>
      <c r="T717" s="450"/>
      <c r="U717" s="562"/>
      <c r="V717" s="96"/>
      <c r="W717" s="96"/>
      <c r="X717" s="55">
        <v>2</v>
      </c>
      <c r="Y717" s="55">
        <v>2888</v>
      </c>
      <c r="Z717" s="55">
        <v>9000</v>
      </c>
      <c r="AA717" s="627">
        <v>32</v>
      </c>
      <c r="AB717" s="55">
        <v>1</v>
      </c>
      <c r="AC717" s="55">
        <v>200003</v>
      </c>
      <c r="AD717" s="55">
        <v>500005</v>
      </c>
      <c r="AE717" s="55"/>
      <c r="AF717" s="55">
        <v>100</v>
      </c>
      <c r="AG717" s="55">
        <v>8</v>
      </c>
      <c r="AH717" s="55"/>
      <c r="AI717" s="631" t="s">
        <v>1411</v>
      </c>
      <c r="AJ717" s="631" t="s">
        <v>1430</v>
      </c>
      <c r="AK717" s="55" t="s">
        <v>1304</v>
      </c>
      <c r="AL717" s="633"/>
      <c r="AM717" s="217"/>
      <c r="AN717" s="699"/>
      <c r="AO717" s="672"/>
      <c r="AP717" s="672"/>
      <c r="AQ717" s="672"/>
    </row>
    <row r="718" s="96" customFormat="1" ht="17.25" spans="1:43">
      <c r="A718" s="450" t="s">
        <v>580</v>
      </c>
      <c r="B718" s="450">
        <v>713</v>
      </c>
      <c r="C718" s="450">
        <v>1</v>
      </c>
      <c r="D718" s="617">
        <v>0</v>
      </c>
      <c r="E718" s="450">
        <v>0</v>
      </c>
      <c r="F718" s="450">
        <v>2</v>
      </c>
      <c r="G718" s="617">
        <v>888</v>
      </c>
      <c r="H718" s="617">
        <v>1480</v>
      </c>
      <c r="I718" s="617">
        <v>1</v>
      </c>
      <c r="J718" s="450"/>
      <c r="K718" s="450"/>
      <c r="L718" s="450"/>
      <c r="M718" s="450"/>
      <c r="N718" s="450"/>
      <c r="O718" s="689">
        <v>60</v>
      </c>
      <c r="P718" s="617" t="s">
        <v>1285</v>
      </c>
      <c r="Q718" s="617"/>
      <c r="R718" s="450"/>
      <c r="S718" s="651">
        <v>1</v>
      </c>
      <c r="T718" s="450"/>
      <c r="U718" s="562"/>
      <c r="X718" s="55">
        <v>0</v>
      </c>
      <c r="Y718" s="55">
        <v>2888</v>
      </c>
      <c r="Z718" s="55">
        <v>5000</v>
      </c>
      <c r="AA718" s="627">
        <v>57</v>
      </c>
      <c r="AB718" s="55">
        <v>1</v>
      </c>
      <c r="AC718" s="55">
        <v>200003</v>
      </c>
      <c r="AD718" s="55" t="s">
        <v>1409</v>
      </c>
      <c r="AE718" s="55"/>
      <c r="AF718" s="55">
        <v>100</v>
      </c>
      <c r="AG718" s="55">
        <v>0</v>
      </c>
      <c r="AH718" s="55"/>
      <c r="AI718" s="631" t="s">
        <v>1411</v>
      </c>
      <c r="AJ718" s="631" t="s">
        <v>1409</v>
      </c>
      <c r="AK718" s="55" t="s">
        <v>1149</v>
      </c>
      <c r="AL718" s="633"/>
      <c r="AM718" s="217"/>
      <c r="AN718" s="649"/>
      <c r="AO718" s="61"/>
      <c r="AP718" s="663"/>
      <c r="AQ718" s="663"/>
    </row>
    <row r="719" s="96" customFormat="1" spans="1:43">
      <c r="A719" s="450" t="s">
        <v>580</v>
      </c>
      <c r="B719" s="450">
        <v>713</v>
      </c>
      <c r="C719" s="450">
        <v>2</v>
      </c>
      <c r="D719" s="675">
        <v>3</v>
      </c>
      <c r="E719" s="450">
        <v>0</v>
      </c>
      <c r="F719" s="450">
        <v>2</v>
      </c>
      <c r="G719" s="617">
        <v>1588</v>
      </c>
      <c r="H719" s="617">
        <v>4900</v>
      </c>
      <c r="I719" s="617">
        <v>1</v>
      </c>
      <c r="J719" s="450"/>
      <c r="K719" s="450"/>
      <c r="L719" s="450"/>
      <c r="M719" s="450"/>
      <c r="N719" s="450"/>
      <c r="O719" s="689">
        <v>32</v>
      </c>
      <c r="P719" s="617" t="s">
        <v>1286</v>
      </c>
      <c r="Q719" s="617"/>
      <c r="R719" s="450"/>
      <c r="S719" s="651">
        <v>1</v>
      </c>
      <c r="T719" s="450"/>
      <c r="U719" s="562"/>
      <c r="X719" s="55">
        <v>0</v>
      </c>
      <c r="Y719" s="55">
        <v>8888</v>
      </c>
      <c r="Z719" s="55">
        <v>15000</v>
      </c>
      <c r="AA719" s="627">
        <v>59</v>
      </c>
      <c r="AB719" s="55">
        <v>3</v>
      </c>
      <c r="AC719" s="55">
        <v>200003</v>
      </c>
      <c r="AD719" s="55" t="s">
        <v>1409</v>
      </c>
      <c r="AE719" s="55"/>
      <c r="AF719" s="55">
        <v>300</v>
      </c>
      <c r="AG719" s="55">
        <v>0</v>
      </c>
      <c r="AH719" s="55"/>
      <c r="AI719" s="631" t="s">
        <v>1412</v>
      </c>
      <c r="AJ719" s="631" t="s">
        <v>1409</v>
      </c>
      <c r="AK719" s="55" t="s">
        <v>1170</v>
      </c>
      <c r="AL719" s="633"/>
      <c r="AM719" s="217"/>
      <c r="AN719" s="649"/>
      <c r="AO719" s="61"/>
      <c r="AP719" s="663"/>
      <c r="AQ719" s="663"/>
    </row>
    <row r="720" s="96" customFormat="1" spans="1:43">
      <c r="A720" s="450" t="s">
        <v>580</v>
      </c>
      <c r="B720" s="450">
        <v>713</v>
      </c>
      <c r="C720" s="450">
        <v>3</v>
      </c>
      <c r="D720" s="675">
        <v>3</v>
      </c>
      <c r="E720" s="450">
        <v>0</v>
      </c>
      <c r="F720" s="450">
        <v>2</v>
      </c>
      <c r="G720" s="617">
        <v>2888</v>
      </c>
      <c r="H720" s="617">
        <v>9100</v>
      </c>
      <c r="I720" s="617">
        <v>1</v>
      </c>
      <c r="J720" s="450"/>
      <c r="K720" s="450"/>
      <c r="L720" s="450"/>
      <c r="M720" s="450"/>
      <c r="N720" s="450"/>
      <c r="O720" s="689">
        <v>31</v>
      </c>
      <c r="P720" s="617" t="s">
        <v>1306</v>
      </c>
      <c r="Q720" s="617"/>
      <c r="R720" s="450"/>
      <c r="S720" s="651">
        <v>1</v>
      </c>
      <c r="T720" s="450"/>
      <c r="U720" s="562"/>
      <c r="X720" s="55">
        <v>0</v>
      </c>
      <c r="Y720" s="55">
        <v>888</v>
      </c>
      <c r="Z720" s="55">
        <v>1480</v>
      </c>
      <c r="AA720" s="627">
        <v>60</v>
      </c>
      <c r="AB720" s="55">
        <v>1</v>
      </c>
      <c r="AC720" s="55">
        <v>200005</v>
      </c>
      <c r="AD720" s="55">
        <v>200906</v>
      </c>
      <c r="AE720" s="55"/>
      <c r="AF720" s="55">
        <v>10</v>
      </c>
      <c r="AG720" s="55">
        <v>12</v>
      </c>
      <c r="AH720" s="55"/>
      <c r="AI720" s="631" t="s">
        <v>1413</v>
      </c>
      <c r="AJ720" s="631" t="s">
        <v>1414</v>
      </c>
      <c r="AK720" s="55" t="s">
        <v>1285</v>
      </c>
      <c r="AL720" s="633"/>
      <c r="AM720" s="700"/>
      <c r="AN720" s="697"/>
      <c r="AO720" s="663"/>
      <c r="AP720" s="61"/>
      <c r="AQ720" s="663"/>
    </row>
    <row r="721" s="96" customFormat="1" spans="1:43">
      <c r="A721" s="450" t="s">
        <v>580</v>
      </c>
      <c r="B721" s="450">
        <v>713</v>
      </c>
      <c r="C721" s="450">
        <v>4</v>
      </c>
      <c r="D721" s="617">
        <v>0</v>
      </c>
      <c r="E721" s="450">
        <v>0</v>
      </c>
      <c r="F721" s="450">
        <v>2</v>
      </c>
      <c r="G721" s="617">
        <v>2888</v>
      </c>
      <c r="H721" s="617">
        <v>4900</v>
      </c>
      <c r="I721" s="617">
        <v>1</v>
      </c>
      <c r="J721" s="450"/>
      <c r="K721" s="450"/>
      <c r="L721" s="450"/>
      <c r="M721" s="450"/>
      <c r="N721" s="450"/>
      <c r="O721" s="689">
        <v>58</v>
      </c>
      <c r="P721" s="617" t="s">
        <v>1286</v>
      </c>
      <c r="Q721" s="617"/>
      <c r="R721" s="450"/>
      <c r="S721" s="651">
        <v>1</v>
      </c>
      <c r="T721" s="450"/>
      <c r="U721" s="562"/>
      <c r="X721" s="700">
        <v>3</v>
      </c>
      <c r="Y721" s="55">
        <v>1588</v>
      </c>
      <c r="Z721" s="55">
        <v>4900</v>
      </c>
      <c r="AA721" s="627">
        <v>32</v>
      </c>
      <c r="AB721" s="55">
        <v>1</v>
      </c>
      <c r="AC721" s="55">
        <v>200005</v>
      </c>
      <c r="AD721" s="55">
        <v>200906</v>
      </c>
      <c r="AE721" s="55"/>
      <c r="AF721" s="55">
        <v>35</v>
      </c>
      <c r="AG721" s="55">
        <v>35</v>
      </c>
      <c r="AH721" s="55"/>
      <c r="AI721" s="631" t="s">
        <v>1415</v>
      </c>
      <c r="AJ721" s="631" t="s">
        <v>1416</v>
      </c>
      <c r="AK721" s="55" t="s">
        <v>1286</v>
      </c>
      <c r="AL721" s="633"/>
      <c r="AM721" s="217"/>
      <c r="AN721" s="697"/>
      <c r="AO721" s="663"/>
      <c r="AP721" s="61"/>
      <c r="AQ721" s="663"/>
    </row>
    <row r="722" s="96" customFormat="1" spans="1:43">
      <c r="A722" s="450" t="s">
        <v>580</v>
      </c>
      <c r="B722" s="450">
        <v>713</v>
      </c>
      <c r="C722" s="450">
        <v>5</v>
      </c>
      <c r="D722" s="617">
        <v>0</v>
      </c>
      <c r="E722" s="450">
        <v>0</v>
      </c>
      <c r="F722" s="450">
        <v>2</v>
      </c>
      <c r="G722" s="617">
        <v>8888</v>
      </c>
      <c r="H722" s="617">
        <v>14800</v>
      </c>
      <c r="I722" s="617">
        <v>3</v>
      </c>
      <c r="J722" s="450"/>
      <c r="K722" s="450"/>
      <c r="L722" s="450"/>
      <c r="M722" s="450"/>
      <c r="N722" s="450"/>
      <c r="O722" s="689">
        <v>60</v>
      </c>
      <c r="P722" s="617" t="s">
        <v>1287</v>
      </c>
      <c r="Q722" s="617"/>
      <c r="R722" s="450"/>
      <c r="S722" s="651">
        <v>1</v>
      </c>
      <c r="T722" s="450"/>
      <c r="U722" s="562"/>
      <c r="X722" s="700">
        <v>3</v>
      </c>
      <c r="Y722" s="55">
        <v>2888</v>
      </c>
      <c r="Z722" s="55">
        <v>9100</v>
      </c>
      <c r="AA722" s="627">
        <v>31</v>
      </c>
      <c r="AB722" s="55">
        <v>1</v>
      </c>
      <c r="AC722" s="55">
        <v>200005</v>
      </c>
      <c r="AD722" s="55">
        <v>200906</v>
      </c>
      <c r="AE722" s="55"/>
      <c r="AF722" s="55">
        <v>65</v>
      </c>
      <c r="AG722" s="55">
        <v>65</v>
      </c>
      <c r="AH722" s="55"/>
      <c r="AI722" s="631" t="s">
        <v>1431</v>
      </c>
      <c r="AJ722" s="631" t="s">
        <v>1432</v>
      </c>
      <c r="AK722" s="55" t="s">
        <v>1306</v>
      </c>
      <c r="AL722" s="633"/>
      <c r="AN722" s="697"/>
      <c r="AO722" s="663"/>
      <c r="AP722" s="61"/>
      <c r="AQ722" s="663"/>
    </row>
    <row r="723" s="96" customFormat="1" spans="1:43">
      <c r="A723" s="450" t="s">
        <v>581</v>
      </c>
      <c r="B723" s="450">
        <v>714</v>
      </c>
      <c r="C723" s="450">
        <v>1</v>
      </c>
      <c r="D723" s="617">
        <v>0</v>
      </c>
      <c r="E723" s="450">
        <v>0</v>
      </c>
      <c r="F723" s="450">
        <v>2</v>
      </c>
      <c r="G723" s="617">
        <v>888</v>
      </c>
      <c r="H723" s="617">
        <v>1500</v>
      </c>
      <c r="I723" s="617">
        <v>1</v>
      </c>
      <c r="J723" s="450"/>
      <c r="K723" s="450"/>
      <c r="L723" s="450"/>
      <c r="M723" s="450"/>
      <c r="N723" s="450"/>
      <c r="O723" s="689">
        <v>59</v>
      </c>
      <c r="P723" s="617" t="s">
        <v>1171</v>
      </c>
      <c r="Q723" s="617"/>
      <c r="R723" s="450"/>
      <c r="S723" s="651">
        <v>1</v>
      </c>
      <c r="T723" s="450"/>
      <c r="U723" s="562"/>
      <c r="X723" s="55">
        <v>0</v>
      </c>
      <c r="Y723" s="55">
        <v>2888</v>
      </c>
      <c r="Z723" s="55">
        <v>4900</v>
      </c>
      <c r="AA723" s="627">
        <v>58</v>
      </c>
      <c r="AB723" s="55">
        <v>1</v>
      </c>
      <c r="AC723" s="55">
        <v>200005</v>
      </c>
      <c r="AD723" s="55">
        <v>200906</v>
      </c>
      <c r="AE723" s="55"/>
      <c r="AF723" s="55">
        <v>35</v>
      </c>
      <c r="AG723" s="55">
        <v>35</v>
      </c>
      <c r="AH723" s="55"/>
      <c r="AI723" s="631" t="s">
        <v>1415</v>
      </c>
      <c r="AJ723" s="631" t="s">
        <v>1416</v>
      </c>
      <c r="AK723" s="55" t="s">
        <v>1286</v>
      </c>
      <c r="AL723" s="633"/>
      <c r="AN723" s="697"/>
      <c r="AO723" s="663"/>
      <c r="AP723" s="61"/>
      <c r="AQ723" s="663"/>
    </row>
    <row r="724" s="96" customFormat="1" spans="1:43">
      <c r="A724" s="450" t="s">
        <v>581</v>
      </c>
      <c r="B724" s="450">
        <v>714</v>
      </c>
      <c r="C724" s="450">
        <v>2</v>
      </c>
      <c r="D724" s="675">
        <v>3</v>
      </c>
      <c r="E724" s="450">
        <v>0</v>
      </c>
      <c r="F724" s="450">
        <v>2</v>
      </c>
      <c r="G724" s="617">
        <v>1588</v>
      </c>
      <c r="H724" s="617">
        <v>5000</v>
      </c>
      <c r="I724" s="617">
        <v>1</v>
      </c>
      <c r="J724" s="450"/>
      <c r="K724" s="450"/>
      <c r="L724" s="450"/>
      <c r="M724" s="450"/>
      <c r="N724" s="450"/>
      <c r="O724" s="689">
        <v>31</v>
      </c>
      <c r="P724" s="617" t="s">
        <v>1172</v>
      </c>
      <c r="Q724" s="617"/>
      <c r="R724" s="450"/>
      <c r="S724" s="651">
        <v>1</v>
      </c>
      <c r="T724" s="450"/>
      <c r="U724" s="562"/>
      <c r="X724" s="55">
        <v>0</v>
      </c>
      <c r="Y724" s="55">
        <v>8888</v>
      </c>
      <c r="Z724" s="55">
        <v>14800</v>
      </c>
      <c r="AA724" s="627">
        <v>60</v>
      </c>
      <c r="AB724" s="55">
        <v>3</v>
      </c>
      <c r="AC724" s="55">
        <v>200005</v>
      </c>
      <c r="AD724" s="55">
        <v>200906</v>
      </c>
      <c r="AE724" s="55"/>
      <c r="AF724" s="55">
        <v>100</v>
      </c>
      <c r="AG724" s="55">
        <v>120</v>
      </c>
      <c r="AH724" s="55"/>
      <c r="AI724" s="631" t="s">
        <v>1417</v>
      </c>
      <c r="AJ724" s="631" t="s">
        <v>1418</v>
      </c>
      <c r="AK724" s="55" t="s">
        <v>1287</v>
      </c>
      <c r="AL724" s="633"/>
      <c r="AN724" s="697"/>
      <c r="AO724" s="663"/>
      <c r="AP724" s="61"/>
      <c r="AQ724" s="663"/>
    </row>
    <row r="725" s="96" customFormat="1" spans="1:43">
      <c r="A725" s="450" t="s">
        <v>581</v>
      </c>
      <c r="B725" s="450">
        <v>714</v>
      </c>
      <c r="C725" s="450">
        <v>3</v>
      </c>
      <c r="D725" s="675">
        <v>3</v>
      </c>
      <c r="E725" s="450">
        <v>0</v>
      </c>
      <c r="F725" s="450">
        <v>2</v>
      </c>
      <c r="G725" s="617">
        <v>2888</v>
      </c>
      <c r="H725" s="617">
        <v>9000</v>
      </c>
      <c r="I725" s="617">
        <v>1</v>
      </c>
      <c r="J725" s="450"/>
      <c r="K725" s="450"/>
      <c r="L725" s="450"/>
      <c r="M725" s="450"/>
      <c r="N725" s="450"/>
      <c r="O725" s="689">
        <v>32</v>
      </c>
      <c r="P725" s="617" t="s">
        <v>1308</v>
      </c>
      <c r="Q725" s="617"/>
      <c r="R725" s="450"/>
      <c r="S725" s="651">
        <v>1</v>
      </c>
      <c r="T725" s="450"/>
      <c r="U725" s="562"/>
      <c r="X725" s="55">
        <v>0</v>
      </c>
      <c r="Y725" s="55">
        <v>888</v>
      </c>
      <c r="Z725" s="55">
        <v>1500</v>
      </c>
      <c r="AA725" s="627">
        <v>59</v>
      </c>
      <c r="AB725" s="55">
        <v>1</v>
      </c>
      <c r="AC725" s="55">
        <v>200301</v>
      </c>
      <c r="AD725" s="55" t="s">
        <v>1409</v>
      </c>
      <c r="AE725" s="55"/>
      <c r="AF725" s="55">
        <v>15</v>
      </c>
      <c r="AG725" s="55">
        <v>0</v>
      </c>
      <c r="AH725" s="55"/>
      <c r="AI725" s="631" t="s">
        <v>1419</v>
      </c>
      <c r="AJ725" s="631" t="s">
        <v>1409</v>
      </c>
      <c r="AK725" s="55" t="s">
        <v>1171</v>
      </c>
      <c r="AL725" s="422"/>
      <c r="AN725" s="649"/>
      <c r="AO725" s="663"/>
      <c r="AP725" s="61"/>
      <c r="AQ725" s="663"/>
    </row>
    <row r="726" s="96" customFormat="1" spans="1:43">
      <c r="A726" s="450" t="s">
        <v>581</v>
      </c>
      <c r="B726" s="450">
        <v>714</v>
      </c>
      <c r="C726" s="450">
        <v>4</v>
      </c>
      <c r="D726" s="617">
        <v>0</v>
      </c>
      <c r="E726" s="450">
        <v>0</v>
      </c>
      <c r="F726" s="450">
        <v>2</v>
      </c>
      <c r="G726" s="617">
        <v>2888</v>
      </c>
      <c r="H726" s="617">
        <v>5000</v>
      </c>
      <c r="I726" s="617">
        <v>1</v>
      </c>
      <c r="J726" s="450"/>
      <c r="K726" s="450"/>
      <c r="L726" s="450"/>
      <c r="M726" s="450"/>
      <c r="N726" s="450"/>
      <c r="O726" s="689">
        <v>57</v>
      </c>
      <c r="P726" s="617" t="s">
        <v>1172</v>
      </c>
      <c r="Q726" s="617"/>
      <c r="R726" s="450"/>
      <c r="S726" s="651">
        <v>1</v>
      </c>
      <c r="T726" s="450"/>
      <c r="U726" s="562"/>
      <c r="X726" s="700">
        <v>3</v>
      </c>
      <c r="Y726" s="55">
        <v>1588</v>
      </c>
      <c r="Z726" s="55">
        <v>5000</v>
      </c>
      <c r="AA726" s="627">
        <v>31</v>
      </c>
      <c r="AB726" s="55">
        <v>1</v>
      </c>
      <c r="AC726" s="55">
        <v>200301</v>
      </c>
      <c r="AD726" s="55" t="s">
        <v>1409</v>
      </c>
      <c r="AE726" s="55"/>
      <c r="AF726" s="55">
        <v>50</v>
      </c>
      <c r="AG726" s="55">
        <v>0</v>
      </c>
      <c r="AH726" s="55"/>
      <c r="AI726" s="631" t="s">
        <v>1420</v>
      </c>
      <c r="AJ726" s="631" t="s">
        <v>1409</v>
      </c>
      <c r="AK726" s="55" t="s">
        <v>1172</v>
      </c>
      <c r="AL726" s="422"/>
      <c r="AN726" s="649"/>
      <c r="AO726" s="663"/>
      <c r="AP726" s="61"/>
      <c r="AQ726" s="663"/>
    </row>
    <row r="727" s="96" customFormat="1" spans="1:43">
      <c r="A727" s="450" t="s">
        <v>581</v>
      </c>
      <c r="B727" s="450">
        <v>714</v>
      </c>
      <c r="C727" s="450">
        <v>5</v>
      </c>
      <c r="D727" s="617">
        <v>0</v>
      </c>
      <c r="E727" s="450">
        <v>0</v>
      </c>
      <c r="F727" s="450">
        <v>2</v>
      </c>
      <c r="G727" s="617">
        <v>8888</v>
      </c>
      <c r="H727" s="617">
        <v>15000</v>
      </c>
      <c r="I727" s="617">
        <v>3</v>
      </c>
      <c r="J727" s="450"/>
      <c r="K727" s="450"/>
      <c r="L727" s="450"/>
      <c r="M727" s="450"/>
      <c r="N727" s="450"/>
      <c r="O727" s="689">
        <v>59</v>
      </c>
      <c r="P727" s="617" t="s">
        <v>1227</v>
      </c>
      <c r="Q727" s="617"/>
      <c r="R727" s="450"/>
      <c r="S727" s="651">
        <v>1</v>
      </c>
      <c r="T727" s="450"/>
      <c r="U727" s="562"/>
      <c r="X727" s="700">
        <v>3</v>
      </c>
      <c r="Y727" s="55">
        <v>2888</v>
      </c>
      <c r="Z727" s="55">
        <v>9000</v>
      </c>
      <c r="AA727" s="627">
        <v>32</v>
      </c>
      <c r="AB727" s="55">
        <v>1</v>
      </c>
      <c r="AC727" s="55">
        <v>200301</v>
      </c>
      <c r="AD727" s="55" t="s">
        <v>1409</v>
      </c>
      <c r="AE727" s="55"/>
      <c r="AF727" s="55">
        <v>90</v>
      </c>
      <c r="AG727" s="55">
        <v>0</v>
      </c>
      <c r="AH727" s="55"/>
      <c r="AI727" s="631" t="s">
        <v>1433</v>
      </c>
      <c r="AJ727" s="631" t="s">
        <v>1409</v>
      </c>
      <c r="AK727" s="55" t="s">
        <v>1308</v>
      </c>
      <c r="AL727" s="422"/>
      <c r="AN727" s="649"/>
      <c r="AO727" s="663"/>
      <c r="AP727" s="61"/>
      <c r="AQ727" s="663"/>
    </row>
    <row r="728" s="96" customFormat="1" spans="1:43">
      <c r="A728" s="450" t="s">
        <v>1434</v>
      </c>
      <c r="B728" s="450">
        <v>715</v>
      </c>
      <c r="C728" s="450">
        <v>1</v>
      </c>
      <c r="D728" s="617">
        <v>0</v>
      </c>
      <c r="E728" s="450">
        <v>0</v>
      </c>
      <c r="F728" s="450">
        <v>2</v>
      </c>
      <c r="G728" s="617">
        <v>888</v>
      </c>
      <c r="H728" s="617">
        <v>1500</v>
      </c>
      <c r="I728" s="617">
        <v>1</v>
      </c>
      <c r="J728" s="450"/>
      <c r="K728" s="450"/>
      <c r="L728" s="450"/>
      <c r="M728" s="450"/>
      <c r="N728" s="450"/>
      <c r="O728" s="689">
        <v>59</v>
      </c>
      <c r="P728" s="617" t="s">
        <v>1231</v>
      </c>
      <c r="Q728" s="617"/>
      <c r="R728" s="450"/>
      <c r="S728" s="651">
        <v>1</v>
      </c>
      <c r="T728" s="450"/>
      <c r="U728" s="562"/>
      <c r="X728" s="55">
        <v>0</v>
      </c>
      <c r="Y728" s="55">
        <v>2888</v>
      </c>
      <c r="Z728" s="55">
        <v>5000</v>
      </c>
      <c r="AA728" s="627">
        <v>57</v>
      </c>
      <c r="AB728" s="55">
        <v>1</v>
      </c>
      <c r="AC728" s="55">
        <v>200301</v>
      </c>
      <c r="AD728" s="55" t="s">
        <v>1409</v>
      </c>
      <c r="AE728" s="55"/>
      <c r="AF728" s="55">
        <v>50</v>
      </c>
      <c r="AG728" s="55">
        <v>0</v>
      </c>
      <c r="AH728" s="55"/>
      <c r="AI728" s="631" t="s">
        <v>1420</v>
      </c>
      <c r="AJ728" s="631" t="s">
        <v>1409</v>
      </c>
      <c r="AK728" s="55" t="s">
        <v>1172</v>
      </c>
      <c r="AL728" s="422"/>
      <c r="AM728" s="61"/>
      <c r="AN728" s="649"/>
      <c r="AO728" s="663"/>
      <c r="AP728" s="663"/>
      <c r="AQ728" s="663"/>
    </row>
    <row r="729" s="96" customFormat="1" ht="17.25" spans="1:43">
      <c r="A729" s="450" t="s">
        <v>1434</v>
      </c>
      <c r="B729" s="450">
        <v>715</v>
      </c>
      <c r="C729" s="450">
        <v>2</v>
      </c>
      <c r="D729" s="675">
        <v>3</v>
      </c>
      <c r="E729" s="450">
        <v>0</v>
      </c>
      <c r="F729" s="450">
        <v>2</v>
      </c>
      <c r="G729" s="617">
        <v>1588</v>
      </c>
      <c r="H729" s="617">
        <v>5000</v>
      </c>
      <c r="I729" s="617">
        <v>1</v>
      </c>
      <c r="J729" s="450"/>
      <c r="K729" s="450"/>
      <c r="L729" s="450"/>
      <c r="M729" s="450"/>
      <c r="N729" s="450"/>
      <c r="O729" s="689">
        <v>31</v>
      </c>
      <c r="P729" s="617" t="s">
        <v>1232</v>
      </c>
      <c r="Q729" s="617"/>
      <c r="R729" s="450"/>
      <c r="S729" s="651">
        <v>1</v>
      </c>
      <c r="T729" s="450"/>
      <c r="U729" s="562"/>
      <c r="X729" s="55">
        <v>0</v>
      </c>
      <c r="Y729" s="55">
        <v>8888</v>
      </c>
      <c r="Z729" s="55">
        <v>15000</v>
      </c>
      <c r="AA729" s="627">
        <v>59</v>
      </c>
      <c r="AB729" s="55">
        <v>3</v>
      </c>
      <c r="AC729" s="55">
        <v>200301</v>
      </c>
      <c r="AD729" s="55" t="s">
        <v>1409</v>
      </c>
      <c r="AE729" s="55"/>
      <c r="AF729" s="55">
        <v>150</v>
      </c>
      <c r="AG729" s="55">
        <v>0</v>
      </c>
      <c r="AH729" s="55"/>
      <c r="AI729" s="631" t="s">
        <v>1421</v>
      </c>
      <c r="AJ729" s="631" t="s">
        <v>1409</v>
      </c>
      <c r="AK729" s="55" t="s">
        <v>1227</v>
      </c>
      <c r="AL729" s="422"/>
      <c r="AM729" s="699"/>
      <c r="AN729" s="649"/>
      <c r="AO729" s="663"/>
      <c r="AP729" s="663"/>
      <c r="AQ729" s="663"/>
    </row>
    <row r="730" s="96" customFormat="1" ht="18" spans="1:43">
      <c r="A730" s="450" t="s">
        <v>1434</v>
      </c>
      <c r="B730" s="450">
        <v>715</v>
      </c>
      <c r="C730" s="450">
        <v>3</v>
      </c>
      <c r="D730" s="675">
        <v>3</v>
      </c>
      <c r="E730" s="450">
        <v>0</v>
      </c>
      <c r="F730" s="450">
        <v>2</v>
      </c>
      <c r="G730" s="617">
        <v>2888</v>
      </c>
      <c r="H730" s="617">
        <v>9000</v>
      </c>
      <c r="I730" s="617">
        <v>1</v>
      </c>
      <c r="J730" s="450"/>
      <c r="K730" s="450"/>
      <c r="L730" s="450"/>
      <c r="M730" s="450"/>
      <c r="N730" s="450"/>
      <c r="O730" s="689">
        <v>32</v>
      </c>
      <c r="P730" s="617" t="s">
        <v>1310</v>
      </c>
      <c r="Q730" s="617"/>
      <c r="R730" s="450"/>
      <c r="S730" s="651">
        <v>1</v>
      </c>
      <c r="T730" s="450"/>
      <c r="U730" s="562"/>
      <c r="X730" s="55">
        <v>0</v>
      </c>
      <c r="Y730" s="55">
        <v>888</v>
      </c>
      <c r="Z730" s="55">
        <v>1500</v>
      </c>
      <c r="AA730" s="627">
        <v>59</v>
      </c>
      <c r="AB730" s="55">
        <v>1</v>
      </c>
      <c r="AC730" s="55">
        <v>200015</v>
      </c>
      <c r="AD730" s="55" t="s">
        <v>1409</v>
      </c>
      <c r="AE730" s="55"/>
      <c r="AF730" s="55">
        <v>150</v>
      </c>
      <c r="AG730" s="55">
        <v>0</v>
      </c>
      <c r="AH730" s="55"/>
      <c r="AI730" s="631" t="s">
        <v>1423</v>
      </c>
      <c r="AJ730" s="631" t="s">
        <v>1409</v>
      </c>
      <c r="AK730" s="55" t="s">
        <v>1231</v>
      </c>
      <c r="AL730" s="633"/>
      <c r="AM730" s="690"/>
      <c r="AN730" s="649"/>
      <c r="AO730" s="663"/>
      <c r="AP730" s="663"/>
      <c r="AQ730" s="663"/>
    </row>
    <row r="731" s="96" customFormat="1" spans="1:43">
      <c r="A731" s="450" t="s">
        <v>1434</v>
      </c>
      <c r="B731" s="450">
        <v>715</v>
      </c>
      <c r="C731" s="450">
        <v>4</v>
      </c>
      <c r="D731" s="617">
        <v>0</v>
      </c>
      <c r="E731" s="450">
        <v>0</v>
      </c>
      <c r="F731" s="450">
        <v>2</v>
      </c>
      <c r="G731" s="617">
        <v>2888</v>
      </c>
      <c r="H731" s="617">
        <v>5000</v>
      </c>
      <c r="I731" s="617">
        <v>1</v>
      </c>
      <c r="J731" s="450"/>
      <c r="K731" s="450"/>
      <c r="L731" s="450"/>
      <c r="M731" s="450"/>
      <c r="N731" s="450"/>
      <c r="O731" s="689">
        <v>57</v>
      </c>
      <c r="P731" s="617" t="s">
        <v>1232</v>
      </c>
      <c r="Q731" s="617"/>
      <c r="R731" s="450"/>
      <c r="S731" s="651">
        <v>1</v>
      </c>
      <c r="T731" s="450"/>
      <c r="U731" s="562"/>
      <c r="X731" s="700">
        <v>3</v>
      </c>
      <c r="Y731" s="55">
        <v>1588</v>
      </c>
      <c r="Z731" s="55">
        <v>5000</v>
      </c>
      <c r="AA731" s="627">
        <v>31</v>
      </c>
      <c r="AB731" s="55">
        <v>1</v>
      </c>
      <c r="AC731" s="55">
        <v>200015</v>
      </c>
      <c r="AD731" s="55" t="s">
        <v>1409</v>
      </c>
      <c r="AE731" s="55"/>
      <c r="AF731" s="55">
        <v>500</v>
      </c>
      <c r="AG731" s="55">
        <v>0</v>
      </c>
      <c r="AH731" s="55"/>
      <c r="AI731" s="631" t="s">
        <v>1424</v>
      </c>
      <c r="AJ731" s="631" t="s">
        <v>1409</v>
      </c>
      <c r="AK731" s="55" t="s">
        <v>1232</v>
      </c>
      <c r="AL731" s="633"/>
      <c r="AM731" s="61"/>
      <c r="AN731" s="649"/>
      <c r="AO731" s="663"/>
      <c r="AP731" s="663"/>
      <c r="AQ731" s="663"/>
    </row>
    <row r="732" s="96" customFormat="1" spans="1:43">
      <c r="A732" s="450" t="s">
        <v>1434</v>
      </c>
      <c r="B732" s="450">
        <v>715</v>
      </c>
      <c r="C732" s="450">
        <v>5</v>
      </c>
      <c r="D732" s="617">
        <v>0</v>
      </c>
      <c r="E732" s="450">
        <v>0</v>
      </c>
      <c r="F732" s="450">
        <v>2</v>
      </c>
      <c r="G732" s="617">
        <v>8888</v>
      </c>
      <c r="H732" s="617">
        <v>15000</v>
      </c>
      <c r="I732" s="617">
        <v>3</v>
      </c>
      <c r="J732" s="450"/>
      <c r="K732" s="450"/>
      <c r="L732" s="450"/>
      <c r="M732" s="450"/>
      <c r="N732" s="450"/>
      <c r="O732" s="689">
        <v>59</v>
      </c>
      <c r="P732" s="617" t="s">
        <v>1234</v>
      </c>
      <c r="Q732" s="617"/>
      <c r="R732" s="450"/>
      <c r="S732" s="651">
        <v>1</v>
      </c>
      <c r="T732" s="450"/>
      <c r="U732" s="562"/>
      <c r="X732" s="700">
        <v>3</v>
      </c>
      <c r="Y732" s="55">
        <v>2888</v>
      </c>
      <c r="Z732" s="55">
        <v>9000</v>
      </c>
      <c r="AA732" s="627">
        <v>32</v>
      </c>
      <c r="AB732" s="55">
        <v>1</v>
      </c>
      <c r="AC732" s="55">
        <v>200015</v>
      </c>
      <c r="AD732" s="55" t="s">
        <v>1409</v>
      </c>
      <c r="AE732" s="55"/>
      <c r="AF732" s="55">
        <v>900</v>
      </c>
      <c r="AG732" s="55">
        <v>0</v>
      </c>
      <c r="AH732" s="55"/>
      <c r="AI732" s="631" t="s">
        <v>1435</v>
      </c>
      <c r="AJ732" s="631" t="s">
        <v>1409</v>
      </c>
      <c r="AK732" s="55" t="s">
        <v>1310</v>
      </c>
      <c r="AL732" s="633"/>
      <c r="AM732" s="61"/>
      <c r="AN732" s="649"/>
      <c r="AO732" s="663"/>
      <c r="AP732" s="663"/>
      <c r="AQ732" s="61"/>
    </row>
    <row r="733" s="96" customFormat="1" ht="17.25" spans="1:43">
      <c r="A733" s="450" t="s">
        <v>1436</v>
      </c>
      <c r="B733" s="450">
        <v>716</v>
      </c>
      <c r="C733" s="450">
        <v>1</v>
      </c>
      <c r="D733" s="675">
        <v>0</v>
      </c>
      <c r="E733" s="450">
        <v>0</v>
      </c>
      <c r="F733" s="450">
        <v>2</v>
      </c>
      <c r="G733" s="675">
        <v>1288</v>
      </c>
      <c r="H733" s="675">
        <v>2000</v>
      </c>
      <c r="I733" s="675">
        <v>1</v>
      </c>
      <c r="J733" s="450"/>
      <c r="K733" s="450"/>
      <c r="L733" s="450"/>
      <c r="M733" s="450"/>
      <c r="N733" s="450"/>
      <c r="O733" s="675">
        <v>64</v>
      </c>
      <c r="P733" s="675" t="s">
        <v>1371</v>
      </c>
      <c r="Q733" s="675"/>
      <c r="R733" s="450"/>
      <c r="S733" s="651">
        <v>1</v>
      </c>
      <c r="T733" s="450"/>
      <c r="U733" s="562"/>
      <c r="X733" s="55">
        <v>0</v>
      </c>
      <c r="Y733" s="55">
        <v>2888</v>
      </c>
      <c r="Z733" s="55">
        <v>5000</v>
      </c>
      <c r="AA733" s="627">
        <v>57</v>
      </c>
      <c r="AB733" s="55">
        <v>1</v>
      </c>
      <c r="AC733" s="55">
        <v>200015</v>
      </c>
      <c r="AD733" s="55" t="s">
        <v>1409</v>
      </c>
      <c r="AE733" s="55"/>
      <c r="AF733" s="55">
        <v>500</v>
      </c>
      <c r="AG733" s="55">
        <v>0</v>
      </c>
      <c r="AH733" s="55"/>
      <c r="AI733" s="631" t="s">
        <v>1424</v>
      </c>
      <c r="AJ733" s="631" t="s">
        <v>1409</v>
      </c>
      <c r="AK733" s="55" t="s">
        <v>1232</v>
      </c>
      <c r="AL733" s="633"/>
      <c r="AM733" s="61"/>
      <c r="AN733" s="649"/>
      <c r="AO733" s="672"/>
      <c r="AP733" s="663"/>
      <c r="AQ733" s="61"/>
    </row>
    <row r="734" s="96" customFormat="1" ht="17.25" spans="1:43">
      <c r="A734" s="450" t="s">
        <v>1436</v>
      </c>
      <c r="B734" s="450">
        <v>716</v>
      </c>
      <c r="C734" s="450">
        <v>2</v>
      </c>
      <c r="D734" s="675">
        <v>3</v>
      </c>
      <c r="E734" s="450">
        <v>0</v>
      </c>
      <c r="F734" s="450">
        <v>2</v>
      </c>
      <c r="G734" s="675">
        <v>1588</v>
      </c>
      <c r="H734" s="675">
        <v>4800</v>
      </c>
      <c r="I734" s="675">
        <v>1</v>
      </c>
      <c r="J734" s="450"/>
      <c r="K734" s="450"/>
      <c r="L734" s="450"/>
      <c r="M734" s="450"/>
      <c r="N734" s="450"/>
      <c r="O734" s="675">
        <v>33</v>
      </c>
      <c r="P734" s="675" t="s">
        <v>1327</v>
      </c>
      <c r="Q734" s="675"/>
      <c r="R734" s="450"/>
      <c r="S734" s="651">
        <v>1</v>
      </c>
      <c r="T734" s="450"/>
      <c r="U734" s="562"/>
      <c r="X734" s="55">
        <v>0</v>
      </c>
      <c r="Y734" s="55">
        <v>8888</v>
      </c>
      <c r="Z734" s="55">
        <v>15000</v>
      </c>
      <c r="AA734" s="627">
        <v>59</v>
      </c>
      <c r="AB734" s="55">
        <v>3</v>
      </c>
      <c r="AC734" s="55">
        <v>200015</v>
      </c>
      <c r="AD734" s="55" t="s">
        <v>1409</v>
      </c>
      <c r="AE734" s="55"/>
      <c r="AF734" s="55">
        <v>1500</v>
      </c>
      <c r="AG734" s="55">
        <v>0</v>
      </c>
      <c r="AH734" s="55"/>
      <c r="AI734" s="631" t="s">
        <v>1425</v>
      </c>
      <c r="AJ734" s="631" t="s">
        <v>1409</v>
      </c>
      <c r="AK734" s="55" t="s">
        <v>1234</v>
      </c>
      <c r="AL734" s="633"/>
      <c r="AN734" s="649"/>
      <c r="AO734" s="61"/>
      <c r="AP734" s="663"/>
      <c r="AQ734" s="61"/>
    </row>
    <row r="735" s="96" customFormat="1" spans="1:43">
      <c r="A735" s="450" t="s">
        <v>1436</v>
      </c>
      <c r="B735" s="450">
        <v>716</v>
      </c>
      <c r="C735" s="450">
        <v>3</v>
      </c>
      <c r="D735" s="675">
        <v>3</v>
      </c>
      <c r="E735" s="450">
        <v>0</v>
      </c>
      <c r="F735" s="450">
        <v>2</v>
      </c>
      <c r="G735" s="675">
        <v>2888</v>
      </c>
      <c r="H735" s="675">
        <v>8000</v>
      </c>
      <c r="I735" s="675">
        <v>1</v>
      </c>
      <c r="J735" s="450"/>
      <c r="K735" s="450"/>
      <c r="L735" s="450"/>
      <c r="M735" s="450"/>
      <c r="N735" s="450"/>
      <c r="O735" s="675">
        <v>36</v>
      </c>
      <c r="P735" s="675" t="s">
        <v>1372</v>
      </c>
      <c r="Q735" s="675"/>
      <c r="R735" s="450"/>
      <c r="S735" s="651">
        <v>1</v>
      </c>
      <c r="T735" s="450"/>
      <c r="U735" s="562"/>
      <c r="X735" s="700">
        <v>0</v>
      </c>
      <c r="Y735" s="700">
        <v>1288</v>
      </c>
      <c r="Z735" s="700">
        <v>2000</v>
      </c>
      <c r="AA735" s="700">
        <v>64</v>
      </c>
      <c r="AB735" s="700">
        <v>1</v>
      </c>
      <c r="AC735" s="700">
        <v>205000</v>
      </c>
      <c r="AD735" s="700"/>
      <c r="AE735" s="700"/>
      <c r="AF735" s="700">
        <v>25</v>
      </c>
      <c r="AG735" s="700">
        <v>0</v>
      </c>
      <c r="AH735" s="700"/>
      <c r="AI735" s="385" t="s">
        <v>1427</v>
      </c>
      <c r="AJ735" s="385"/>
      <c r="AK735" s="700" t="s">
        <v>1371</v>
      </c>
      <c r="AL735" s="704"/>
      <c r="AN735" s="697"/>
      <c r="AO735" s="61"/>
      <c r="AP735" s="663"/>
      <c r="AQ735" s="61"/>
    </row>
    <row r="736" s="96" customFormat="1" ht="17.25" spans="1:43">
      <c r="A736" s="450" t="s">
        <v>1436</v>
      </c>
      <c r="B736" s="450">
        <v>716</v>
      </c>
      <c r="C736" s="450">
        <v>4</v>
      </c>
      <c r="D736" s="675">
        <v>0</v>
      </c>
      <c r="E736" s="450">
        <v>0</v>
      </c>
      <c r="F736" s="450">
        <v>2</v>
      </c>
      <c r="G736" s="675">
        <v>2888</v>
      </c>
      <c r="H736" s="675">
        <v>4800</v>
      </c>
      <c r="I736" s="675">
        <v>1</v>
      </c>
      <c r="J736" s="450"/>
      <c r="K736" s="450"/>
      <c r="L736" s="450"/>
      <c r="M736" s="450"/>
      <c r="N736" s="450"/>
      <c r="O736" s="675">
        <v>60</v>
      </c>
      <c r="P736" s="675" t="s">
        <v>1327</v>
      </c>
      <c r="Q736" s="675"/>
      <c r="R736" s="450"/>
      <c r="S736" s="651">
        <v>1</v>
      </c>
      <c r="T736" s="450"/>
      <c r="U736" s="562"/>
      <c r="X736" s="700">
        <v>3</v>
      </c>
      <c r="Y736" s="700">
        <v>1588</v>
      </c>
      <c r="Z736" s="700">
        <v>4800</v>
      </c>
      <c r="AA736" s="700">
        <v>33</v>
      </c>
      <c r="AB736" s="700">
        <v>1</v>
      </c>
      <c r="AC736" s="700">
        <v>205000</v>
      </c>
      <c r="AD736" s="700"/>
      <c r="AE736" s="700"/>
      <c r="AF736" s="700">
        <v>60</v>
      </c>
      <c r="AG736" s="700">
        <v>0</v>
      </c>
      <c r="AH736" s="700"/>
      <c r="AI736" s="385" t="s">
        <v>1428</v>
      </c>
      <c r="AJ736" s="385"/>
      <c r="AK736" s="700" t="s">
        <v>1327</v>
      </c>
      <c r="AL736" s="704"/>
      <c r="AN736" s="697"/>
      <c r="AO736" s="663"/>
      <c r="AP736" s="663"/>
      <c r="AQ736" s="645"/>
    </row>
    <row r="737" s="96" customFormat="1" ht="17.25" spans="1:43">
      <c r="A737" s="512" t="s">
        <v>1436</v>
      </c>
      <c r="B737" s="450">
        <v>716</v>
      </c>
      <c r="C737" s="512">
        <v>5</v>
      </c>
      <c r="D737" s="675">
        <v>0</v>
      </c>
      <c r="E737" s="512">
        <v>0</v>
      </c>
      <c r="F737" s="512">
        <v>2</v>
      </c>
      <c r="G737" s="675">
        <v>8888</v>
      </c>
      <c r="H737" s="675">
        <v>14400</v>
      </c>
      <c r="I737" s="675">
        <v>3</v>
      </c>
      <c r="J737" s="512"/>
      <c r="K737" s="512"/>
      <c r="L737" s="512"/>
      <c r="M737" s="512"/>
      <c r="N737" s="512"/>
      <c r="O737" s="675">
        <v>61</v>
      </c>
      <c r="P737" s="675" t="s">
        <v>1374</v>
      </c>
      <c r="Q737" s="675"/>
      <c r="R737" s="512"/>
      <c r="S737" s="653">
        <v>1</v>
      </c>
      <c r="T737" s="512"/>
      <c r="U737" s="579"/>
      <c r="V737" s="97"/>
      <c r="X737" s="700">
        <v>3</v>
      </c>
      <c r="Y737" s="700">
        <v>2888</v>
      </c>
      <c r="Z737" s="700">
        <v>8000</v>
      </c>
      <c r="AA737" s="700">
        <v>36</v>
      </c>
      <c r="AB737" s="700">
        <v>1</v>
      </c>
      <c r="AC737" s="700">
        <v>205000</v>
      </c>
      <c r="AD737" s="700"/>
      <c r="AE737" s="700"/>
      <c r="AF737" s="700">
        <v>100</v>
      </c>
      <c r="AG737" s="700">
        <v>0</v>
      </c>
      <c r="AH737" s="700"/>
      <c r="AI737" s="385" t="s">
        <v>1437</v>
      </c>
      <c r="AJ737" s="385"/>
      <c r="AK737" s="700" t="s">
        <v>1372</v>
      </c>
      <c r="AL737" s="704"/>
      <c r="AN737" s="649"/>
      <c r="AO737" s="663"/>
      <c r="AP737" s="663"/>
      <c r="AQ737" s="61"/>
    </row>
    <row r="738" s="96" customFormat="1" ht="17.25" spans="1:43">
      <c r="A738" s="450" t="s">
        <v>582</v>
      </c>
      <c r="B738" s="450">
        <v>717</v>
      </c>
      <c r="C738" s="450">
        <v>1</v>
      </c>
      <c r="D738" s="617">
        <v>0</v>
      </c>
      <c r="E738" s="450">
        <v>0</v>
      </c>
      <c r="F738" s="450">
        <v>2</v>
      </c>
      <c r="G738" s="617">
        <v>1088</v>
      </c>
      <c r="H738" s="617">
        <v>2000</v>
      </c>
      <c r="I738" s="617">
        <v>1</v>
      </c>
      <c r="J738" s="450"/>
      <c r="K738" s="450"/>
      <c r="L738" s="450"/>
      <c r="M738" s="450"/>
      <c r="N738" s="450"/>
      <c r="O738" s="689">
        <v>54</v>
      </c>
      <c r="P738" s="617" t="s">
        <v>1314</v>
      </c>
      <c r="Q738" s="617"/>
      <c r="R738" s="450"/>
      <c r="S738" s="651">
        <v>1</v>
      </c>
      <c r="T738" s="450"/>
      <c r="U738" s="562"/>
      <c r="X738" s="700">
        <v>0</v>
      </c>
      <c r="Y738" s="700">
        <v>2888</v>
      </c>
      <c r="Z738" s="700">
        <v>4800</v>
      </c>
      <c r="AA738" s="700">
        <v>60</v>
      </c>
      <c r="AB738" s="700">
        <v>1</v>
      </c>
      <c r="AC738" s="700">
        <v>205000</v>
      </c>
      <c r="AD738" s="700"/>
      <c r="AE738" s="700"/>
      <c r="AF738" s="700">
        <v>60</v>
      </c>
      <c r="AG738" s="700">
        <v>0</v>
      </c>
      <c r="AH738" s="700"/>
      <c r="AI738" s="385" t="s">
        <v>1428</v>
      </c>
      <c r="AJ738" s="385"/>
      <c r="AK738" s="700" t="s">
        <v>1327</v>
      </c>
      <c r="AL738" s="704"/>
      <c r="AN738" s="649"/>
      <c r="AO738" s="663"/>
      <c r="AP738" s="663"/>
      <c r="AQ738" s="61"/>
    </row>
    <row r="739" s="96" customFormat="1" spans="1:43">
      <c r="A739" s="450" t="s">
        <v>582</v>
      </c>
      <c r="B739" s="450">
        <v>717</v>
      </c>
      <c r="C739" s="450">
        <v>2</v>
      </c>
      <c r="D739" s="617">
        <v>2</v>
      </c>
      <c r="E739" s="450">
        <v>0</v>
      </c>
      <c r="F739" s="450">
        <v>2</v>
      </c>
      <c r="G739" s="617">
        <v>1588</v>
      </c>
      <c r="H739" s="617">
        <v>5000</v>
      </c>
      <c r="I739" s="617">
        <v>1</v>
      </c>
      <c r="J739" s="450"/>
      <c r="K739" s="450"/>
      <c r="L739" s="450"/>
      <c r="M739" s="450"/>
      <c r="N739" s="450"/>
      <c r="O739" s="689">
        <v>31</v>
      </c>
      <c r="P739" s="617" t="s">
        <v>1315</v>
      </c>
      <c r="Q739" s="617"/>
      <c r="R739" s="450"/>
      <c r="S739" s="651">
        <v>1</v>
      </c>
      <c r="T739" s="450"/>
      <c r="U739" s="562"/>
      <c r="X739" s="700">
        <v>0</v>
      </c>
      <c r="Y739" s="700">
        <v>8888</v>
      </c>
      <c r="Z739" s="700">
        <v>14400</v>
      </c>
      <c r="AA739" s="700">
        <v>61</v>
      </c>
      <c r="AB739" s="700">
        <v>3</v>
      </c>
      <c r="AC739" s="700">
        <v>205000</v>
      </c>
      <c r="AD739" s="700"/>
      <c r="AE739" s="700"/>
      <c r="AF739" s="700">
        <v>180</v>
      </c>
      <c r="AG739" s="700">
        <v>0</v>
      </c>
      <c r="AH739" s="700"/>
      <c r="AI739" s="385" t="s">
        <v>1429</v>
      </c>
      <c r="AJ739" s="385"/>
      <c r="AK739" s="700" t="s">
        <v>1374</v>
      </c>
      <c r="AL739" s="704"/>
      <c r="AN739" s="649"/>
      <c r="AO739" s="663"/>
      <c r="AP739" s="61"/>
      <c r="AQ739" s="61"/>
    </row>
    <row r="740" s="96" customFormat="1" spans="1:43">
      <c r="A740" s="450" t="s">
        <v>582</v>
      </c>
      <c r="B740" s="450">
        <v>717</v>
      </c>
      <c r="C740" s="450">
        <v>3</v>
      </c>
      <c r="D740" s="617">
        <v>2</v>
      </c>
      <c r="E740" s="450">
        <v>0</v>
      </c>
      <c r="F740" s="450">
        <v>2</v>
      </c>
      <c r="G740" s="617">
        <v>2888</v>
      </c>
      <c r="H740" s="617">
        <v>9000</v>
      </c>
      <c r="I740" s="617">
        <v>1</v>
      </c>
      <c r="J740" s="450"/>
      <c r="K740" s="450"/>
      <c r="L740" s="450"/>
      <c r="M740" s="450"/>
      <c r="N740" s="450"/>
      <c r="O740" s="689">
        <v>32</v>
      </c>
      <c r="P740" s="617" t="s">
        <v>1316</v>
      </c>
      <c r="Q740" s="617"/>
      <c r="R740" s="450"/>
      <c r="S740" s="651">
        <v>1</v>
      </c>
      <c r="T740" s="450"/>
      <c r="U740" s="562"/>
      <c r="X740" s="700"/>
      <c r="Y740" s="700"/>
      <c r="Z740" s="700"/>
      <c r="AA740" s="700"/>
      <c r="AB740" s="700"/>
      <c r="AC740" s="700"/>
      <c r="AD740" s="700"/>
      <c r="AE740" s="700"/>
      <c r="AF740" s="700"/>
      <c r="AG740" s="700"/>
      <c r="AH740" s="700"/>
      <c r="AI740" s="385"/>
      <c r="AJ740" s="385"/>
      <c r="AK740" s="700"/>
      <c r="AL740" s="704"/>
      <c r="AN740" s="649"/>
      <c r="AO740" s="663"/>
      <c r="AP740" s="61"/>
      <c r="AQ740" s="61"/>
    </row>
    <row r="741" s="96" customFormat="1" ht="17.25" spans="1:43">
      <c r="A741" s="450" t="s">
        <v>582</v>
      </c>
      <c r="B741" s="450">
        <v>717</v>
      </c>
      <c r="C741" s="450">
        <v>4</v>
      </c>
      <c r="D741" s="617">
        <v>2</v>
      </c>
      <c r="E741" s="450">
        <v>0</v>
      </c>
      <c r="F741" s="450">
        <v>2</v>
      </c>
      <c r="G741" s="617">
        <v>6888</v>
      </c>
      <c r="H741" s="617">
        <v>19996</v>
      </c>
      <c r="I741" s="617">
        <v>1</v>
      </c>
      <c r="J741" s="450"/>
      <c r="K741" s="450"/>
      <c r="L741" s="450"/>
      <c r="M741" s="450"/>
      <c r="N741" s="450"/>
      <c r="O741" s="689">
        <v>34</v>
      </c>
      <c r="P741" s="617" t="s">
        <v>1317</v>
      </c>
      <c r="Q741" s="617"/>
      <c r="R741" s="450"/>
      <c r="S741" s="651">
        <v>1</v>
      </c>
      <c r="T741" s="450"/>
      <c r="U741" s="562"/>
      <c r="W741" s="97"/>
      <c r="X741" s="700"/>
      <c r="Y741" s="700"/>
      <c r="Z741" s="700"/>
      <c r="AA741" s="700"/>
      <c r="AB741" s="700"/>
      <c r="AC741" s="700"/>
      <c r="AD741" s="700"/>
      <c r="AE741" s="700"/>
      <c r="AF741" s="700"/>
      <c r="AG741" s="700"/>
      <c r="AH741" s="700"/>
      <c r="AI741" s="385"/>
      <c r="AJ741" s="385"/>
      <c r="AK741" s="700"/>
      <c r="AL741" s="704"/>
      <c r="AN741" s="649"/>
      <c r="AO741" s="663"/>
      <c r="AP741" s="61"/>
      <c r="AQ741" s="61"/>
    </row>
    <row r="742" s="97" customFormat="1" ht="18" spans="1:43">
      <c r="A742" s="450" t="s">
        <v>582</v>
      </c>
      <c r="B742" s="450">
        <v>717</v>
      </c>
      <c r="C742" s="450">
        <v>5</v>
      </c>
      <c r="D742" s="617">
        <v>0</v>
      </c>
      <c r="E742" s="450">
        <v>0</v>
      </c>
      <c r="F742" s="450">
        <v>2</v>
      </c>
      <c r="G742" s="617">
        <v>8888</v>
      </c>
      <c r="H742" s="617">
        <v>14998</v>
      </c>
      <c r="I742" s="617">
        <v>3</v>
      </c>
      <c r="J742" s="450"/>
      <c r="K742" s="450"/>
      <c r="L742" s="450"/>
      <c r="M742" s="450"/>
      <c r="N742" s="450"/>
      <c r="O742" s="689">
        <v>59</v>
      </c>
      <c r="P742" s="617" t="s">
        <v>1318</v>
      </c>
      <c r="Q742" s="617"/>
      <c r="R742" s="450"/>
      <c r="S742" s="651">
        <v>1</v>
      </c>
      <c r="T742" s="450"/>
      <c r="U742" s="562"/>
      <c r="V742" s="96"/>
      <c r="W742" s="96"/>
      <c r="X742" s="55"/>
      <c r="Y742" s="55"/>
      <c r="Z742" s="55"/>
      <c r="AA742" s="55"/>
      <c r="AB742" s="55"/>
      <c r="AC742" s="55"/>
      <c r="AD742" s="55"/>
      <c r="AE742" s="55"/>
      <c r="AF742" s="55"/>
      <c r="AG742" s="55"/>
      <c r="AH742" s="55"/>
      <c r="AI742" s="55"/>
      <c r="AJ742" s="55"/>
      <c r="AK742" s="55"/>
      <c r="AL742" s="633"/>
      <c r="AM742" s="55"/>
      <c r="AN742" s="649"/>
      <c r="AO742" s="663"/>
      <c r="AP742" s="61"/>
      <c r="AQ742" s="672"/>
    </row>
    <row r="743" s="96" customFormat="1" ht="18" spans="1:43">
      <c r="A743" s="450" t="s">
        <v>583</v>
      </c>
      <c r="B743" s="450">
        <v>718</v>
      </c>
      <c r="C743" s="450">
        <v>1</v>
      </c>
      <c r="D743" s="617">
        <v>0</v>
      </c>
      <c r="E743" s="450">
        <v>0</v>
      </c>
      <c r="F743" s="450">
        <v>2</v>
      </c>
      <c r="G743" s="617">
        <v>888</v>
      </c>
      <c r="H743" s="617">
        <v>1480</v>
      </c>
      <c r="I743" s="617">
        <v>1</v>
      </c>
      <c r="J743" s="450"/>
      <c r="K743" s="450"/>
      <c r="L743" s="450"/>
      <c r="M743" s="450"/>
      <c r="N743" s="450"/>
      <c r="O743" s="689">
        <v>60</v>
      </c>
      <c r="P743" s="617" t="s">
        <v>1285</v>
      </c>
      <c r="Q743" s="617"/>
      <c r="R743" s="450"/>
      <c r="S743" s="651">
        <v>1</v>
      </c>
      <c r="T743" s="450"/>
      <c r="U743" s="562"/>
      <c r="X743" s="55" t="s">
        <v>1399</v>
      </c>
      <c r="Y743" s="55" t="s">
        <v>1400</v>
      </c>
      <c r="Z743" s="55" t="s">
        <v>1106</v>
      </c>
      <c r="AA743" s="55" t="s">
        <v>1113</v>
      </c>
      <c r="AB743" s="55" t="s">
        <v>1401</v>
      </c>
      <c r="AC743" s="626" t="s">
        <v>1402</v>
      </c>
      <c r="AD743" s="626" t="s">
        <v>1403</v>
      </c>
      <c r="AE743" s="55"/>
      <c r="AF743" s="626" t="s">
        <v>1404</v>
      </c>
      <c r="AG743" s="626" t="s">
        <v>1405</v>
      </c>
      <c r="AH743" s="55"/>
      <c r="AI743" s="626" t="s">
        <v>1406</v>
      </c>
      <c r="AJ743" s="626" t="s">
        <v>1407</v>
      </c>
      <c r="AK743" s="626" t="s">
        <v>1408</v>
      </c>
      <c r="AL743" s="626"/>
      <c r="AM743" s="626"/>
      <c r="AN743" s="649"/>
      <c r="AO743" s="663"/>
      <c r="AP743" s="61"/>
      <c r="AQ743" s="663"/>
    </row>
    <row r="744" s="96" customFormat="1" spans="1:43">
      <c r="A744" s="450" t="s">
        <v>583</v>
      </c>
      <c r="B744" s="450">
        <v>718</v>
      </c>
      <c r="C744" s="450">
        <v>2</v>
      </c>
      <c r="D744" s="617">
        <v>3</v>
      </c>
      <c r="E744" s="450">
        <v>0</v>
      </c>
      <c r="F744" s="450">
        <v>2</v>
      </c>
      <c r="G744" s="617">
        <v>1588</v>
      </c>
      <c r="H744" s="617">
        <v>4900</v>
      </c>
      <c r="I744" s="617">
        <v>1</v>
      </c>
      <c r="J744" s="450"/>
      <c r="K744" s="450"/>
      <c r="L744" s="450"/>
      <c r="M744" s="450"/>
      <c r="N744" s="450"/>
      <c r="O744" s="689">
        <v>32</v>
      </c>
      <c r="P744" s="617" t="s">
        <v>1286</v>
      </c>
      <c r="Q744" s="617"/>
      <c r="R744" s="450"/>
      <c r="S744" s="651">
        <v>1</v>
      </c>
      <c r="T744" s="450"/>
      <c r="U744" s="562"/>
      <c r="X744" s="55">
        <v>0</v>
      </c>
      <c r="Y744" s="55">
        <v>1088</v>
      </c>
      <c r="Z744" s="55">
        <v>2000</v>
      </c>
      <c r="AA744" s="627">
        <v>54</v>
      </c>
      <c r="AB744" s="55">
        <v>1</v>
      </c>
      <c r="AC744" s="55">
        <v>201106</v>
      </c>
      <c r="AD744" s="55" t="s">
        <v>1409</v>
      </c>
      <c r="AE744" s="55"/>
      <c r="AF744" s="55">
        <v>2</v>
      </c>
      <c r="AG744" s="55">
        <v>0</v>
      </c>
      <c r="AH744" s="55"/>
      <c r="AI744" s="631" t="s">
        <v>1438</v>
      </c>
      <c r="AJ744" s="631" t="s">
        <v>1409</v>
      </c>
      <c r="AK744" s="55" t="s">
        <v>1314</v>
      </c>
      <c r="AL744" s="633"/>
      <c r="AM744" s="55"/>
      <c r="AN744" s="649"/>
      <c r="AO744" s="663"/>
      <c r="AP744" s="61"/>
      <c r="AQ744" s="663"/>
    </row>
    <row r="745" s="96" customFormat="1" spans="1:43">
      <c r="A745" s="450" t="s">
        <v>583</v>
      </c>
      <c r="B745" s="450">
        <v>718</v>
      </c>
      <c r="C745" s="450">
        <v>3</v>
      </c>
      <c r="D745" s="617">
        <v>3</v>
      </c>
      <c r="E745" s="450">
        <v>0</v>
      </c>
      <c r="F745" s="450">
        <v>2</v>
      </c>
      <c r="G745" s="617">
        <v>2888</v>
      </c>
      <c r="H745" s="617">
        <v>9100</v>
      </c>
      <c r="I745" s="617">
        <v>1</v>
      </c>
      <c r="J745" s="450"/>
      <c r="K745" s="450"/>
      <c r="L745" s="450"/>
      <c r="M745" s="450"/>
      <c r="N745" s="450"/>
      <c r="O745" s="689">
        <v>31</v>
      </c>
      <c r="P745" s="617" t="s">
        <v>1306</v>
      </c>
      <c r="Q745" s="617"/>
      <c r="R745" s="450"/>
      <c r="S745" s="651">
        <v>1</v>
      </c>
      <c r="T745" s="450"/>
      <c r="U745" s="562"/>
      <c r="X745" s="55">
        <v>2</v>
      </c>
      <c r="Y745" s="55">
        <v>1588</v>
      </c>
      <c r="Z745" s="55">
        <v>5000</v>
      </c>
      <c r="AA745" s="627">
        <v>31</v>
      </c>
      <c r="AB745" s="55">
        <v>1</v>
      </c>
      <c r="AC745" s="55">
        <v>201106</v>
      </c>
      <c r="AD745" s="55" t="s">
        <v>1409</v>
      </c>
      <c r="AE745" s="55"/>
      <c r="AF745" s="55">
        <v>5</v>
      </c>
      <c r="AG745" s="55">
        <v>0</v>
      </c>
      <c r="AH745" s="55"/>
      <c r="AI745" s="631" t="s">
        <v>1439</v>
      </c>
      <c r="AJ745" s="631" t="s">
        <v>1409</v>
      </c>
      <c r="AK745" s="55" t="s">
        <v>1315</v>
      </c>
      <c r="AL745" s="633"/>
      <c r="AM745" s="55"/>
      <c r="AN745" s="649"/>
      <c r="AO745" s="663"/>
      <c r="AP745" s="61"/>
      <c r="AQ745" s="663"/>
    </row>
    <row r="746" s="96" customFormat="1" ht="17.25" spans="1:43">
      <c r="A746" s="450" t="s">
        <v>583</v>
      </c>
      <c r="B746" s="450">
        <v>718</v>
      </c>
      <c r="C746" s="450">
        <v>4</v>
      </c>
      <c r="D746" s="617">
        <v>3</v>
      </c>
      <c r="E746" s="450">
        <v>0</v>
      </c>
      <c r="F746" s="450">
        <v>2</v>
      </c>
      <c r="G746" s="617">
        <v>6888</v>
      </c>
      <c r="H746" s="617">
        <v>19800</v>
      </c>
      <c r="I746" s="617">
        <v>1</v>
      </c>
      <c r="J746" s="450"/>
      <c r="K746" s="450"/>
      <c r="L746" s="450"/>
      <c r="M746" s="450"/>
      <c r="N746" s="450"/>
      <c r="O746" s="689">
        <v>34</v>
      </c>
      <c r="P746" s="617" t="s">
        <v>1320</v>
      </c>
      <c r="Q746" s="617"/>
      <c r="R746" s="450"/>
      <c r="S746" s="651">
        <v>1</v>
      </c>
      <c r="T746" s="450"/>
      <c r="U746" s="562"/>
      <c r="X746" s="55">
        <v>2</v>
      </c>
      <c r="Y746" s="55">
        <v>2888</v>
      </c>
      <c r="Z746" s="55">
        <v>9000</v>
      </c>
      <c r="AA746" s="627">
        <v>32</v>
      </c>
      <c r="AB746" s="55">
        <v>1</v>
      </c>
      <c r="AC746" s="55">
        <v>201106</v>
      </c>
      <c r="AD746" s="55" t="s">
        <v>1409</v>
      </c>
      <c r="AE746" s="55"/>
      <c r="AF746" s="55">
        <v>9</v>
      </c>
      <c r="AG746" s="55">
        <v>0</v>
      </c>
      <c r="AH746" s="55"/>
      <c r="AI746" s="631" t="s">
        <v>1440</v>
      </c>
      <c r="AJ746" s="631" t="s">
        <v>1409</v>
      </c>
      <c r="AK746" s="55" t="s">
        <v>1316</v>
      </c>
      <c r="AL746" s="633"/>
      <c r="AM746" s="55"/>
      <c r="AN746" s="698"/>
      <c r="AO746" s="663"/>
      <c r="AP746" s="61"/>
      <c r="AQ746" s="663"/>
    </row>
    <row r="747" s="96" customFormat="1" spans="1:43">
      <c r="A747" s="450" t="s">
        <v>583</v>
      </c>
      <c r="B747" s="450">
        <v>718</v>
      </c>
      <c r="C747" s="450">
        <v>5</v>
      </c>
      <c r="D747" s="617">
        <v>0</v>
      </c>
      <c r="E747" s="450">
        <v>0</v>
      </c>
      <c r="F747" s="450">
        <v>2</v>
      </c>
      <c r="G747" s="617">
        <v>8888</v>
      </c>
      <c r="H747" s="617">
        <v>14800</v>
      </c>
      <c r="I747" s="617">
        <v>3</v>
      </c>
      <c r="J747" s="450"/>
      <c r="K747" s="450"/>
      <c r="L747" s="450"/>
      <c r="M747" s="450"/>
      <c r="N747" s="450"/>
      <c r="O747" s="689">
        <v>60</v>
      </c>
      <c r="P747" s="617" t="s">
        <v>1287</v>
      </c>
      <c r="Q747" s="617"/>
      <c r="R747" s="450"/>
      <c r="S747" s="651">
        <v>1</v>
      </c>
      <c r="T747" s="450"/>
      <c r="U747" s="562"/>
      <c r="X747" s="55">
        <v>2</v>
      </c>
      <c r="Y747" s="55">
        <v>6888</v>
      </c>
      <c r="Z747" s="55">
        <v>19996</v>
      </c>
      <c r="AA747" s="627">
        <v>34</v>
      </c>
      <c r="AB747" s="55">
        <v>1</v>
      </c>
      <c r="AC747" s="55">
        <v>201107</v>
      </c>
      <c r="AD747" s="55" t="s">
        <v>1409</v>
      </c>
      <c r="AE747" s="55"/>
      <c r="AF747" s="55">
        <v>2</v>
      </c>
      <c r="AG747" s="55">
        <v>0</v>
      </c>
      <c r="AH747" s="55"/>
      <c r="AI747" s="631" t="s">
        <v>1441</v>
      </c>
      <c r="AJ747" s="631" t="s">
        <v>1409</v>
      </c>
      <c r="AK747" s="55" t="s">
        <v>1317</v>
      </c>
      <c r="AL747" s="633"/>
      <c r="AM747" s="55"/>
      <c r="AN747" s="649"/>
      <c r="AO747" s="663"/>
      <c r="AP747" s="61"/>
      <c r="AQ747" s="663"/>
    </row>
    <row r="748" s="96" customFormat="1" spans="1:43">
      <c r="A748" s="450" t="s">
        <v>584</v>
      </c>
      <c r="B748" s="450">
        <v>719</v>
      </c>
      <c r="C748" s="450">
        <v>1</v>
      </c>
      <c r="D748" s="617">
        <v>0</v>
      </c>
      <c r="E748" s="450">
        <v>0</v>
      </c>
      <c r="F748" s="450">
        <v>2</v>
      </c>
      <c r="G748" s="617">
        <v>888</v>
      </c>
      <c r="H748" s="617">
        <v>1500</v>
      </c>
      <c r="I748" s="617">
        <v>1</v>
      </c>
      <c r="J748" s="450"/>
      <c r="K748" s="450"/>
      <c r="L748" s="450"/>
      <c r="M748" s="450"/>
      <c r="N748" s="450"/>
      <c r="O748" s="689">
        <v>59</v>
      </c>
      <c r="P748" s="617" t="s">
        <v>1171</v>
      </c>
      <c r="Q748" s="617"/>
      <c r="R748" s="450"/>
      <c r="S748" s="651">
        <v>1</v>
      </c>
      <c r="T748" s="450"/>
      <c r="U748" s="562"/>
      <c r="X748" s="55">
        <v>0</v>
      </c>
      <c r="Y748" s="55">
        <v>8888</v>
      </c>
      <c r="Z748" s="55">
        <v>14998</v>
      </c>
      <c r="AA748" s="627">
        <v>59</v>
      </c>
      <c r="AB748" s="55">
        <v>3</v>
      </c>
      <c r="AC748" s="55">
        <v>201107</v>
      </c>
      <c r="AD748" s="55">
        <v>201106</v>
      </c>
      <c r="AE748" s="55"/>
      <c r="AF748" s="55">
        <v>1</v>
      </c>
      <c r="AG748" s="55">
        <v>5</v>
      </c>
      <c r="AH748" s="55"/>
      <c r="AI748" s="631" t="s">
        <v>1442</v>
      </c>
      <c r="AJ748" s="631" t="s">
        <v>1439</v>
      </c>
      <c r="AK748" s="55" t="s">
        <v>1318</v>
      </c>
      <c r="AL748" s="633"/>
      <c r="AM748" s="55"/>
      <c r="AN748" s="649"/>
      <c r="AO748" s="663"/>
      <c r="AP748" s="61"/>
      <c r="AQ748" s="663"/>
    </row>
    <row r="749" s="96" customFormat="1" spans="1:43">
      <c r="A749" s="450" t="s">
        <v>584</v>
      </c>
      <c r="B749" s="450">
        <v>719</v>
      </c>
      <c r="C749" s="450">
        <v>2</v>
      </c>
      <c r="D749" s="617">
        <v>3</v>
      </c>
      <c r="E749" s="450">
        <v>0</v>
      </c>
      <c r="F749" s="450">
        <v>2</v>
      </c>
      <c r="G749" s="617">
        <v>1588</v>
      </c>
      <c r="H749" s="617">
        <v>5000</v>
      </c>
      <c r="I749" s="617">
        <v>1</v>
      </c>
      <c r="J749" s="450"/>
      <c r="K749" s="450"/>
      <c r="L749" s="450"/>
      <c r="M749" s="450"/>
      <c r="N749" s="450"/>
      <c r="O749" s="689">
        <v>31</v>
      </c>
      <c r="P749" s="617" t="s">
        <v>1172</v>
      </c>
      <c r="Q749" s="617"/>
      <c r="R749" s="450"/>
      <c r="S749" s="651">
        <v>1</v>
      </c>
      <c r="T749" s="450"/>
      <c r="U749" s="562"/>
      <c r="X749" s="55">
        <v>0</v>
      </c>
      <c r="Y749" s="55">
        <v>888</v>
      </c>
      <c r="Z749" s="55">
        <v>1480</v>
      </c>
      <c r="AA749" s="627">
        <v>60</v>
      </c>
      <c r="AB749" s="55">
        <v>1</v>
      </c>
      <c r="AC749" s="55">
        <v>200005</v>
      </c>
      <c r="AD749" s="55">
        <v>200906</v>
      </c>
      <c r="AE749" s="55"/>
      <c r="AF749" s="55">
        <v>10</v>
      </c>
      <c r="AG749" s="55">
        <v>12</v>
      </c>
      <c r="AH749" s="55"/>
      <c r="AI749" s="631" t="s">
        <v>1413</v>
      </c>
      <c r="AJ749" s="631" t="s">
        <v>1414</v>
      </c>
      <c r="AK749" s="55" t="s">
        <v>1285</v>
      </c>
      <c r="AL749" s="633"/>
      <c r="AM749" s="55"/>
      <c r="AN749"/>
      <c r="AO749" s="663"/>
      <c r="AP749" s="663"/>
      <c r="AQ749" s="663"/>
    </row>
    <row r="750" s="96" customFormat="1" ht="17.25" spans="1:43">
      <c r="A750" s="450" t="s">
        <v>584</v>
      </c>
      <c r="B750" s="450">
        <v>719</v>
      </c>
      <c r="C750" s="450">
        <v>3</v>
      </c>
      <c r="D750" s="617">
        <v>3</v>
      </c>
      <c r="E750" s="450">
        <v>0</v>
      </c>
      <c r="F750" s="450">
        <v>2</v>
      </c>
      <c r="G750" s="617">
        <v>2888</v>
      </c>
      <c r="H750" s="617">
        <v>9000</v>
      </c>
      <c r="I750" s="617">
        <v>1</v>
      </c>
      <c r="J750" s="450"/>
      <c r="K750" s="450"/>
      <c r="L750" s="450"/>
      <c r="M750" s="450"/>
      <c r="N750" s="450"/>
      <c r="O750" s="689">
        <v>32</v>
      </c>
      <c r="P750" s="617" t="s">
        <v>1308</v>
      </c>
      <c r="Q750" s="617"/>
      <c r="R750" s="450"/>
      <c r="S750" s="651">
        <v>1</v>
      </c>
      <c r="T750" s="450"/>
      <c r="U750" s="562"/>
      <c r="X750" s="55">
        <v>3</v>
      </c>
      <c r="Y750" s="55">
        <v>1588</v>
      </c>
      <c r="Z750" s="55">
        <v>4900</v>
      </c>
      <c r="AA750" s="627">
        <v>32</v>
      </c>
      <c r="AB750" s="55">
        <v>1</v>
      </c>
      <c r="AC750" s="55">
        <v>200005</v>
      </c>
      <c r="AD750" s="55">
        <v>200906</v>
      </c>
      <c r="AE750" s="55"/>
      <c r="AF750" s="55">
        <v>35</v>
      </c>
      <c r="AG750" s="55">
        <v>35</v>
      </c>
      <c r="AH750" s="55"/>
      <c r="AI750" s="631" t="s">
        <v>1415</v>
      </c>
      <c r="AJ750" s="631" t="s">
        <v>1416</v>
      </c>
      <c r="AK750" s="55" t="s">
        <v>1286</v>
      </c>
      <c r="AL750" s="633"/>
      <c r="AM750" s="217"/>
      <c r="AN750"/>
      <c r="AO750" s="673"/>
      <c r="AP750" s="663"/>
      <c r="AQ750" s="663"/>
    </row>
    <row r="751" s="96" customFormat="1" spans="1:43">
      <c r="A751" s="450" t="s">
        <v>584</v>
      </c>
      <c r="B751" s="450">
        <v>719</v>
      </c>
      <c r="C751" s="450">
        <v>4</v>
      </c>
      <c r="D751" s="617">
        <v>3</v>
      </c>
      <c r="E751" s="450">
        <v>0</v>
      </c>
      <c r="F751" s="450">
        <v>2</v>
      </c>
      <c r="G751" s="617">
        <v>6888</v>
      </c>
      <c r="H751" s="617">
        <v>20000</v>
      </c>
      <c r="I751" s="617">
        <v>1</v>
      </c>
      <c r="J751" s="450"/>
      <c r="K751" s="450"/>
      <c r="L751" s="450"/>
      <c r="M751" s="450"/>
      <c r="N751" s="450"/>
      <c r="O751" s="689">
        <v>34</v>
      </c>
      <c r="P751" s="617" t="s">
        <v>1322</v>
      </c>
      <c r="Q751" s="617"/>
      <c r="R751" s="450"/>
      <c r="S751" s="651">
        <v>1</v>
      </c>
      <c r="T751" s="450"/>
      <c r="U751" s="562"/>
      <c r="X751" s="55">
        <v>3</v>
      </c>
      <c r="Y751" s="55">
        <v>2888</v>
      </c>
      <c r="Z751" s="55">
        <v>9100</v>
      </c>
      <c r="AA751" s="627">
        <v>31</v>
      </c>
      <c r="AB751" s="55">
        <v>1</v>
      </c>
      <c r="AC751" s="55">
        <v>200005</v>
      </c>
      <c r="AD751" s="55">
        <v>200906</v>
      </c>
      <c r="AE751" s="55"/>
      <c r="AF751" s="55">
        <v>65</v>
      </c>
      <c r="AG751" s="55">
        <v>65</v>
      </c>
      <c r="AH751" s="55"/>
      <c r="AI751" s="631" t="s">
        <v>1431</v>
      </c>
      <c r="AJ751" s="631" t="s">
        <v>1432</v>
      </c>
      <c r="AK751" s="55" t="s">
        <v>1306</v>
      </c>
      <c r="AL751" s="633"/>
      <c r="AM751" s="217"/>
      <c r="AN751"/>
      <c r="AO751"/>
      <c r="AP751" s="663"/>
      <c r="AQ751" s="663"/>
    </row>
    <row r="752" s="96" customFormat="1" spans="1:43">
      <c r="A752" s="450" t="s">
        <v>584</v>
      </c>
      <c r="B752" s="450">
        <v>719</v>
      </c>
      <c r="C752" s="450">
        <v>5</v>
      </c>
      <c r="D752" s="617">
        <v>0</v>
      </c>
      <c r="E752" s="450">
        <v>0</v>
      </c>
      <c r="F752" s="450">
        <v>2</v>
      </c>
      <c r="G752" s="617">
        <v>8888</v>
      </c>
      <c r="H752" s="617">
        <v>15000</v>
      </c>
      <c r="I752" s="617">
        <v>3</v>
      </c>
      <c r="J752" s="450"/>
      <c r="K752" s="450"/>
      <c r="L752" s="450"/>
      <c r="M752" s="450"/>
      <c r="N752" s="450"/>
      <c r="O752" s="689">
        <v>59</v>
      </c>
      <c r="P752" s="617" t="s">
        <v>1227</v>
      </c>
      <c r="Q752" s="617"/>
      <c r="R752" s="450"/>
      <c r="S752" s="651">
        <v>1</v>
      </c>
      <c r="T752" s="450"/>
      <c r="U752" s="562"/>
      <c r="X752" s="55">
        <v>3</v>
      </c>
      <c r="Y752" s="55">
        <v>6888</v>
      </c>
      <c r="Z752" s="55">
        <v>19800</v>
      </c>
      <c r="AA752" s="627">
        <v>34</v>
      </c>
      <c r="AB752" s="55">
        <v>1</v>
      </c>
      <c r="AC752" s="55">
        <v>200005</v>
      </c>
      <c r="AD752" s="55">
        <v>200906</v>
      </c>
      <c r="AE752" s="55"/>
      <c r="AF752" s="55">
        <v>130</v>
      </c>
      <c r="AG752" s="55">
        <v>170</v>
      </c>
      <c r="AH752" s="55"/>
      <c r="AI752" s="631" t="s">
        <v>1443</v>
      </c>
      <c r="AJ752" s="631" t="s">
        <v>1444</v>
      </c>
      <c r="AK752" s="55" t="s">
        <v>1320</v>
      </c>
      <c r="AL752" s="633"/>
      <c r="AM752" s="217"/>
      <c r="AN752"/>
      <c r="AO752"/>
      <c r="AP752" s="663"/>
      <c r="AQ752" s="663"/>
    </row>
    <row r="753" s="96" customFormat="1" spans="1:43">
      <c r="A753" s="450" t="s">
        <v>1445</v>
      </c>
      <c r="B753" s="450">
        <v>720</v>
      </c>
      <c r="C753" s="450">
        <v>1</v>
      </c>
      <c r="D753" s="617">
        <v>0</v>
      </c>
      <c r="E753" s="450">
        <v>0</v>
      </c>
      <c r="F753" s="450">
        <v>2</v>
      </c>
      <c r="G753" s="617">
        <v>888</v>
      </c>
      <c r="H753" s="617">
        <v>1500</v>
      </c>
      <c r="I753" s="617">
        <v>1</v>
      </c>
      <c r="J753" s="450"/>
      <c r="K753" s="450"/>
      <c r="L753" s="450"/>
      <c r="M753" s="450"/>
      <c r="N753" s="450"/>
      <c r="O753" s="689">
        <v>59</v>
      </c>
      <c r="P753" s="617" t="s">
        <v>1231</v>
      </c>
      <c r="Q753" s="617"/>
      <c r="R753" s="450"/>
      <c r="S753" s="651">
        <v>1</v>
      </c>
      <c r="T753" s="450"/>
      <c r="U753" s="562"/>
      <c r="X753" s="55">
        <v>0</v>
      </c>
      <c r="Y753" s="55">
        <v>8888</v>
      </c>
      <c r="Z753" s="55">
        <v>14800</v>
      </c>
      <c r="AA753" s="627">
        <v>60</v>
      </c>
      <c r="AB753" s="55">
        <v>3</v>
      </c>
      <c r="AC753" s="55">
        <v>200005</v>
      </c>
      <c r="AD753" s="55">
        <v>200906</v>
      </c>
      <c r="AE753" s="55"/>
      <c r="AF753" s="55">
        <v>100</v>
      </c>
      <c r="AG753" s="55">
        <v>120</v>
      </c>
      <c r="AH753" s="55"/>
      <c r="AI753" s="631" t="s">
        <v>1417</v>
      </c>
      <c r="AJ753" s="631" t="s">
        <v>1418</v>
      </c>
      <c r="AK753" s="55" t="s">
        <v>1287</v>
      </c>
      <c r="AL753" s="633"/>
      <c r="AM753" s="217"/>
      <c r="AN753"/>
      <c r="AO753"/>
      <c r="AP753" s="663"/>
      <c r="AQ753" s="663"/>
    </row>
    <row r="754" s="96" customFormat="1" spans="1:43">
      <c r="A754" s="450" t="s">
        <v>1445</v>
      </c>
      <c r="B754" s="450">
        <v>720</v>
      </c>
      <c r="C754" s="450">
        <v>2</v>
      </c>
      <c r="D754" s="617">
        <v>3</v>
      </c>
      <c r="E754" s="450">
        <v>0</v>
      </c>
      <c r="F754" s="450">
        <v>2</v>
      </c>
      <c r="G754" s="617">
        <v>1588</v>
      </c>
      <c r="H754" s="617">
        <v>5000</v>
      </c>
      <c r="I754" s="617">
        <v>1</v>
      </c>
      <c r="J754" s="450"/>
      <c r="K754" s="450"/>
      <c r="L754" s="450"/>
      <c r="M754" s="450"/>
      <c r="N754" s="450"/>
      <c r="O754" s="689">
        <v>31</v>
      </c>
      <c r="P754" s="617" t="s">
        <v>1232</v>
      </c>
      <c r="Q754" s="617"/>
      <c r="R754" s="450"/>
      <c r="S754" s="651">
        <v>1</v>
      </c>
      <c r="T754" s="450"/>
      <c r="U754" s="562"/>
      <c r="X754" s="55">
        <v>0</v>
      </c>
      <c r="Y754" s="55">
        <v>888</v>
      </c>
      <c r="Z754" s="55">
        <v>1500</v>
      </c>
      <c r="AA754" s="627">
        <v>59</v>
      </c>
      <c r="AB754" s="55">
        <v>1</v>
      </c>
      <c r="AC754" s="55">
        <v>200301</v>
      </c>
      <c r="AD754" s="55" t="s">
        <v>1409</v>
      </c>
      <c r="AE754" s="55"/>
      <c r="AF754" s="55">
        <v>15</v>
      </c>
      <c r="AG754" s="55">
        <v>0</v>
      </c>
      <c r="AH754" s="55"/>
      <c r="AI754" s="631" t="s">
        <v>1419</v>
      </c>
      <c r="AJ754" s="631" t="s">
        <v>1409</v>
      </c>
      <c r="AK754" s="55" t="s">
        <v>1171</v>
      </c>
      <c r="AL754" s="422"/>
      <c r="AM754" s="217"/>
      <c r="AN754"/>
      <c r="AO754"/>
      <c r="AP754" s="663"/>
      <c r="AQ754" s="61"/>
    </row>
    <row r="755" s="96" customFormat="1" ht="17.25" spans="1:43">
      <c r="A755" s="450" t="s">
        <v>1445</v>
      </c>
      <c r="B755" s="450">
        <v>720</v>
      </c>
      <c r="C755" s="450">
        <v>3</v>
      </c>
      <c r="D755" s="617">
        <v>3</v>
      </c>
      <c r="E755" s="450">
        <v>0</v>
      </c>
      <c r="F755" s="450">
        <v>2</v>
      </c>
      <c r="G755" s="617">
        <v>2888</v>
      </c>
      <c r="H755" s="617">
        <v>9000</v>
      </c>
      <c r="I755" s="617">
        <v>1</v>
      </c>
      <c r="J755" s="450"/>
      <c r="K755" s="450"/>
      <c r="L755" s="450"/>
      <c r="M755" s="450"/>
      <c r="N755" s="450"/>
      <c r="O755" s="689">
        <v>32</v>
      </c>
      <c r="P755" s="617" t="s">
        <v>1310</v>
      </c>
      <c r="Q755" s="617"/>
      <c r="R755" s="450"/>
      <c r="S755" s="651">
        <v>1</v>
      </c>
      <c r="T755" s="450"/>
      <c r="U755" s="562"/>
      <c r="X755" s="55">
        <v>3</v>
      </c>
      <c r="Y755" s="55">
        <v>1588</v>
      </c>
      <c r="Z755" s="55">
        <v>5000</v>
      </c>
      <c r="AA755" s="627">
        <v>31</v>
      </c>
      <c r="AB755" s="55">
        <v>1</v>
      </c>
      <c r="AC755" s="55">
        <v>200301</v>
      </c>
      <c r="AD755" s="55" t="s">
        <v>1409</v>
      </c>
      <c r="AE755" s="55"/>
      <c r="AF755" s="55">
        <v>50</v>
      </c>
      <c r="AG755" s="55">
        <v>0</v>
      </c>
      <c r="AH755" s="55"/>
      <c r="AI755" s="631" t="s">
        <v>1420</v>
      </c>
      <c r="AJ755" s="631" t="s">
        <v>1409</v>
      </c>
      <c r="AK755" s="55" t="s">
        <v>1172</v>
      </c>
      <c r="AL755" s="422"/>
      <c r="AM755" s="217"/>
      <c r="AN755"/>
      <c r="AO755"/>
      <c r="AP755" s="673"/>
      <c r="AQ755" s="61"/>
    </row>
    <row r="756" s="96" customFormat="1" spans="1:43">
      <c r="A756" s="450" t="s">
        <v>1445</v>
      </c>
      <c r="B756" s="450">
        <v>720</v>
      </c>
      <c r="C756" s="450">
        <v>4</v>
      </c>
      <c r="D756" s="617">
        <v>3</v>
      </c>
      <c r="E756" s="450">
        <v>0</v>
      </c>
      <c r="F756" s="450">
        <v>2</v>
      </c>
      <c r="G756" s="617">
        <v>6888</v>
      </c>
      <c r="H756" s="617">
        <v>20000</v>
      </c>
      <c r="I756" s="617">
        <v>1</v>
      </c>
      <c r="J756" s="450"/>
      <c r="K756" s="450"/>
      <c r="L756" s="450"/>
      <c r="M756" s="450"/>
      <c r="N756" s="450"/>
      <c r="O756" s="689">
        <v>34</v>
      </c>
      <c r="P756" s="617" t="s">
        <v>1324</v>
      </c>
      <c r="Q756" s="617"/>
      <c r="R756" s="450"/>
      <c r="S756" s="651">
        <v>1</v>
      </c>
      <c r="T756" s="450"/>
      <c r="U756" s="562"/>
      <c r="X756" s="55">
        <v>3</v>
      </c>
      <c r="Y756" s="55">
        <v>2888</v>
      </c>
      <c r="Z756" s="55">
        <v>9000</v>
      </c>
      <c r="AA756" s="627">
        <v>32</v>
      </c>
      <c r="AB756" s="55">
        <v>1</v>
      </c>
      <c r="AC756" s="55">
        <v>200301</v>
      </c>
      <c r="AD756" s="55" t="s">
        <v>1409</v>
      </c>
      <c r="AE756" s="55"/>
      <c r="AF756" s="55">
        <v>90</v>
      </c>
      <c r="AG756" s="55">
        <v>0</v>
      </c>
      <c r="AH756" s="55"/>
      <c r="AI756" s="631" t="s">
        <v>1433</v>
      </c>
      <c r="AJ756" s="631" t="s">
        <v>1409</v>
      </c>
      <c r="AK756" s="55" t="s">
        <v>1308</v>
      </c>
      <c r="AL756" s="422"/>
      <c r="AM756" s="217"/>
      <c r="AN756"/>
      <c r="AO756"/>
      <c r="AP756"/>
      <c r="AQ756" s="61"/>
    </row>
    <row r="757" s="96" customFormat="1" ht="17.25" spans="1:43">
      <c r="A757" s="450" t="s">
        <v>1445</v>
      </c>
      <c r="B757" s="450">
        <v>720</v>
      </c>
      <c r="C757" s="450">
        <v>5</v>
      </c>
      <c r="D757" s="617">
        <v>0</v>
      </c>
      <c r="E757" s="450">
        <v>0</v>
      </c>
      <c r="F757" s="450">
        <v>2</v>
      </c>
      <c r="G757" s="617">
        <v>8888</v>
      </c>
      <c r="H757" s="617">
        <v>15000</v>
      </c>
      <c r="I757" s="617">
        <v>3</v>
      </c>
      <c r="J757" s="450"/>
      <c r="K757" s="450"/>
      <c r="L757" s="450"/>
      <c r="M757" s="450"/>
      <c r="N757" s="450"/>
      <c r="O757" s="689">
        <v>59</v>
      </c>
      <c r="P757" s="617" t="s">
        <v>1234</v>
      </c>
      <c r="Q757" s="617"/>
      <c r="R757" s="450"/>
      <c r="S757" s="651">
        <v>1</v>
      </c>
      <c r="T757" s="450"/>
      <c r="U757" s="562"/>
      <c r="X757" s="55">
        <v>3</v>
      </c>
      <c r="Y757" s="55">
        <v>6888</v>
      </c>
      <c r="Z757" s="55">
        <v>20000</v>
      </c>
      <c r="AA757" s="627">
        <v>34</v>
      </c>
      <c r="AB757" s="55">
        <v>1</v>
      </c>
      <c r="AC757" s="55">
        <v>200301</v>
      </c>
      <c r="AD757" s="55" t="s">
        <v>1409</v>
      </c>
      <c r="AE757" s="55"/>
      <c r="AF757" s="55">
        <v>200</v>
      </c>
      <c r="AG757" s="55">
        <v>0</v>
      </c>
      <c r="AH757" s="55"/>
      <c r="AI757" s="631" t="s">
        <v>1446</v>
      </c>
      <c r="AJ757" s="631" t="s">
        <v>1409</v>
      </c>
      <c r="AK757" s="55" t="s">
        <v>1322</v>
      </c>
      <c r="AL757" s="422"/>
      <c r="AM757" s="217"/>
      <c r="AN757"/>
      <c r="AO757"/>
      <c r="AP757"/>
      <c r="AQ757" s="645"/>
    </row>
    <row r="758" s="96" customFormat="1" spans="1:43">
      <c r="A758" s="450" t="s">
        <v>1447</v>
      </c>
      <c r="B758" s="450">
        <v>721</v>
      </c>
      <c r="C758" s="450">
        <v>1</v>
      </c>
      <c r="D758" s="675">
        <v>0</v>
      </c>
      <c r="E758" s="450">
        <v>0</v>
      </c>
      <c r="F758" s="450">
        <v>2</v>
      </c>
      <c r="G758" s="675">
        <v>1288</v>
      </c>
      <c r="H758" s="675">
        <v>2000</v>
      </c>
      <c r="I758" s="675">
        <v>1</v>
      </c>
      <c r="J758" s="450"/>
      <c r="K758" s="450"/>
      <c r="L758" s="450"/>
      <c r="M758" s="450"/>
      <c r="N758" s="450"/>
      <c r="O758" s="675">
        <v>64</v>
      </c>
      <c r="P758" s="675" t="s">
        <v>1371</v>
      </c>
      <c r="Q758" s="675"/>
      <c r="R758" s="450"/>
      <c r="S758" s="651">
        <v>1</v>
      </c>
      <c r="T758" s="450"/>
      <c r="U758" s="562"/>
      <c r="X758" s="55">
        <v>0</v>
      </c>
      <c r="Y758" s="55">
        <v>8888</v>
      </c>
      <c r="Z758" s="55">
        <v>15000</v>
      </c>
      <c r="AA758" s="627">
        <v>59</v>
      </c>
      <c r="AB758" s="55">
        <v>3</v>
      </c>
      <c r="AC758" s="55">
        <v>200301</v>
      </c>
      <c r="AD758" s="55" t="s">
        <v>1409</v>
      </c>
      <c r="AE758" s="55"/>
      <c r="AF758" s="55">
        <v>150</v>
      </c>
      <c r="AG758" s="55">
        <v>0</v>
      </c>
      <c r="AH758" s="55"/>
      <c r="AI758" s="631" t="s">
        <v>1421</v>
      </c>
      <c r="AJ758" s="631" t="s">
        <v>1409</v>
      </c>
      <c r="AK758" s="55" t="s">
        <v>1227</v>
      </c>
      <c r="AL758" s="422"/>
      <c r="AM758" s="217"/>
      <c r="AN758"/>
      <c r="AO758"/>
      <c r="AP758"/>
      <c r="AQ758" s="61"/>
    </row>
    <row r="759" s="96" customFormat="1" spans="1:43">
      <c r="A759" s="450" t="s">
        <v>1447</v>
      </c>
      <c r="B759" s="450">
        <v>721</v>
      </c>
      <c r="C759" s="450">
        <v>2</v>
      </c>
      <c r="D759" s="675">
        <v>3</v>
      </c>
      <c r="E759" s="450">
        <v>0</v>
      </c>
      <c r="F759" s="450">
        <v>2</v>
      </c>
      <c r="G759" s="675">
        <v>1588</v>
      </c>
      <c r="H759" s="675">
        <v>4800</v>
      </c>
      <c r="I759" s="675">
        <v>1</v>
      </c>
      <c r="J759" s="450"/>
      <c r="K759" s="450"/>
      <c r="L759" s="450"/>
      <c r="M759" s="450"/>
      <c r="N759" s="450"/>
      <c r="O759" s="675">
        <v>33</v>
      </c>
      <c r="P759" s="675" t="s">
        <v>1327</v>
      </c>
      <c r="Q759" s="675"/>
      <c r="R759" s="450"/>
      <c r="S759" s="651">
        <v>1</v>
      </c>
      <c r="T759" s="450"/>
      <c r="U759" s="562"/>
      <c r="X759" s="55">
        <v>0</v>
      </c>
      <c r="Y759" s="55">
        <v>888</v>
      </c>
      <c r="Z759" s="55">
        <v>1500</v>
      </c>
      <c r="AA759" s="627">
        <v>59</v>
      </c>
      <c r="AB759" s="55">
        <v>1</v>
      </c>
      <c r="AC759" s="55">
        <v>200015</v>
      </c>
      <c r="AD759" s="55" t="s">
        <v>1409</v>
      </c>
      <c r="AE759" s="55"/>
      <c r="AF759" s="55">
        <v>150</v>
      </c>
      <c r="AG759" s="55">
        <v>0</v>
      </c>
      <c r="AH759" s="55"/>
      <c r="AI759" s="631" t="s">
        <v>1423</v>
      </c>
      <c r="AJ759" s="631" t="s">
        <v>1409</v>
      </c>
      <c r="AK759" s="55" t="s">
        <v>1231</v>
      </c>
      <c r="AL759" s="633"/>
      <c r="AM759" s="217"/>
      <c r="AN759"/>
      <c r="AO759"/>
      <c r="AP759"/>
      <c r="AQ759" s="61"/>
    </row>
    <row r="760" s="96" customFormat="1" spans="1:43">
      <c r="A760" s="450" t="s">
        <v>1447</v>
      </c>
      <c r="B760" s="450">
        <v>721</v>
      </c>
      <c r="C760" s="450">
        <v>3</v>
      </c>
      <c r="D760" s="675">
        <v>3</v>
      </c>
      <c r="E760" s="450">
        <v>0</v>
      </c>
      <c r="F760" s="450">
        <v>2</v>
      </c>
      <c r="G760" s="675">
        <v>2888</v>
      </c>
      <c r="H760" s="675">
        <v>8000</v>
      </c>
      <c r="I760" s="675">
        <v>1</v>
      </c>
      <c r="J760" s="450"/>
      <c r="K760" s="450"/>
      <c r="L760" s="450"/>
      <c r="M760" s="450"/>
      <c r="N760" s="450"/>
      <c r="O760" s="675">
        <v>36</v>
      </c>
      <c r="P760" s="675" t="s">
        <v>1372</v>
      </c>
      <c r="Q760" s="675"/>
      <c r="R760" s="450"/>
      <c r="S760" s="651">
        <v>1</v>
      </c>
      <c r="T760" s="450"/>
      <c r="U760" s="562"/>
      <c r="X760" s="55">
        <v>3</v>
      </c>
      <c r="Y760" s="55">
        <v>1588</v>
      </c>
      <c r="Z760" s="55">
        <v>5000</v>
      </c>
      <c r="AA760" s="627">
        <v>31</v>
      </c>
      <c r="AB760" s="55">
        <v>1</v>
      </c>
      <c r="AC760" s="55">
        <v>200015</v>
      </c>
      <c r="AD760" s="55" t="s">
        <v>1409</v>
      </c>
      <c r="AE760" s="55"/>
      <c r="AF760" s="55">
        <v>500</v>
      </c>
      <c r="AG760" s="55">
        <v>0</v>
      </c>
      <c r="AH760" s="55"/>
      <c r="AI760" s="631" t="s">
        <v>1424</v>
      </c>
      <c r="AJ760" s="631" t="s">
        <v>1409</v>
      </c>
      <c r="AK760" s="55" t="s">
        <v>1232</v>
      </c>
      <c r="AL760" s="633"/>
      <c r="AM760" s="217"/>
      <c r="AN760"/>
      <c r="AO760"/>
      <c r="AP760"/>
      <c r="AQ760" s="61"/>
    </row>
    <row r="761" s="96" customFormat="1" spans="1:43">
      <c r="A761" s="450" t="s">
        <v>1447</v>
      </c>
      <c r="B761" s="450">
        <v>721</v>
      </c>
      <c r="C761" s="450">
        <v>4</v>
      </c>
      <c r="D761" s="675">
        <v>3</v>
      </c>
      <c r="E761" s="450">
        <v>0</v>
      </c>
      <c r="F761" s="450">
        <v>2</v>
      </c>
      <c r="G761" s="675">
        <v>6888</v>
      </c>
      <c r="H761" s="675">
        <v>17600</v>
      </c>
      <c r="I761" s="675">
        <v>1</v>
      </c>
      <c r="J761" s="450"/>
      <c r="K761" s="450"/>
      <c r="L761" s="450"/>
      <c r="M761" s="450"/>
      <c r="N761" s="450"/>
      <c r="O761" s="675">
        <v>39</v>
      </c>
      <c r="P761" s="675" t="s">
        <v>1373</v>
      </c>
      <c r="Q761" s="675"/>
      <c r="R761" s="450"/>
      <c r="S761" s="651">
        <v>1</v>
      </c>
      <c r="T761" s="450"/>
      <c r="U761" s="562"/>
      <c r="X761" s="55">
        <v>3</v>
      </c>
      <c r="Y761" s="55">
        <v>2888</v>
      </c>
      <c r="Z761" s="55">
        <v>9000</v>
      </c>
      <c r="AA761" s="627">
        <v>32</v>
      </c>
      <c r="AB761" s="55">
        <v>1</v>
      </c>
      <c r="AC761" s="55">
        <v>200015</v>
      </c>
      <c r="AD761" s="55" t="s">
        <v>1409</v>
      </c>
      <c r="AE761" s="55"/>
      <c r="AF761" s="55">
        <v>900</v>
      </c>
      <c r="AG761" s="55">
        <v>0</v>
      </c>
      <c r="AH761" s="55"/>
      <c r="AI761" s="631" t="s">
        <v>1435</v>
      </c>
      <c r="AJ761" s="631" t="s">
        <v>1409</v>
      </c>
      <c r="AK761" s="55" t="s">
        <v>1310</v>
      </c>
      <c r="AL761" s="633"/>
      <c r="AM761" s="217"/>
      <c r="AN761"/>
      <c r="AO761"/>
      <c r="AP761"/>
      <c r="AQ761" s="61"/>
    </row>
    <row r="762" s="96" customFormat="1" ht="17.25" spans="1:43">
      <c r="A762" s="432" t="s">
        <v>1447</v>
      </c>
      <c r="B762" s="450">
        <v>721</v>
      </c>
      <c r="C762" s="432">
        <v>5</v>
      </c>
      <c r="D762" s="675">
        <v>0</v>
      </c>
      <c r="E762" s="432">
        <v>0</v>
      </c>
      <c r="F762" s="432">
        <v>2</v>
      </c>
      <c r="G762" s="675">
        <v>8888</v>
      </c>
      <c r="H762" s="675">
        <v>14400</v>
      </c>
      <c r="I762" s="675">
        <v>3</v>
      </c>
      <c r="J762" s="432"/>
      <c r="K762" s="432"/>
      <c r="L762" s="432"/>
      <c r="M762" s="432"/>
      <c r="N762" s="432"/>
      <c r="O762" s="675">
        <v>61</v>
      </c>
      <c r="P762" s="675" t="s">
        <v>1374</v>
      </c>
      <c r="Q762" s="675"/>
      <c r="R762" s="432"/>
      <c r="S762" s="654">
        <v>1</v>
      </c>
      <c r="T762" s="432"/>
      <c r="U762" s="567"/>
      <c r="V762" s="295"/>
      <c r="X762" s="55">
        <v>3</v>
      </c>
      <c r="Y762" s="55">
        <v>6888</v>
      </c>
      <c r="Z762" s="55">
        <v>20000</v>
      </c>
      <c r="AA762" s="627">
        <v>34</v>
      </c>
      <c r="AB762" s="55">
        <v>1</v>
      </c>
      <c r="AC762" s="55">
        <v>200015</v>
      </c>
      <c r="AD762" s="55" t="s">
        <v>1409</v>
      </c>
      <c r="AE762" s="55"/>
      <c r="AF762" s="55">
        <v>2000</v>
      </c>
      <c r="AG762" s="55">
        <v>0</v>
      </c>
      <c r="AH762" s="55"/>
      <c r="AI762" s="631" t="s">
        <v>1448</v>
      </c>
      <c r="AJ762" s="631" t="s">
        <v>1409</v>
      </c>
      <c r="AK762" s="55" t="s">
        <v>1324</v>
      </c>
      <c r="AL762" s="633"/>
      <c r="AM762" s="217"/>
      <c r="AN762"/>
      <c r="AO762"/>
      <c r="AP762"/>
      <c r="AQ762" s="61"/>
    </row>
    <row r="763" s="96" customFormat="1" spans="1:23">
      <c r="A763" s="450" t="s">
        <v>1449</v>
      </c>
      <c r="B763" s="450">
        <v>751</v>
      </c>
      <c r="C763" s="450">
        <v>1</v>
      </c>
      <c r="D763" s="450">
        <v>0</v>
      </c>
      <c r="E763" s="450">
        <v>0</v>
      </c>
      <c r="F763" s="450">
        <v>2</v>
      </c>
      <c r="G763" s="494">
        <v>4888</v>
      </c>
      <c r="H763" s="450"/>
      <c r="I763" s="450">
        <v>1</v>
      </c>
      <c r="J763" s="682"/>
      <c r="K763" s="682"/>
      <c r="L763" s="682"/>
      <c r="M763" s="682"/>
      <c r="N763" s="682"/>
      <c r="O763" s="450"/>
      <c r="P763" s="451" t="s">
        <v>1450</v>
      </c>
      <c r="Q763" s="451"/>
      <c r="R763" s="455" t="s">
        <v>1134</v>
      </c>
      <c r="S763" s="450">
        <v>2</v>
      </c>
      <c r="T763" s="684"/>
      <c r="U763" s="578"/>
      <c r="W763" s="685"/>
    </row>
    <row r="764" s="96" customFormat="1" spans="1:23">
      <c r="A764" s="450" t="s">
        <v>1451</v>
      </c>
      <c r="B764" s="450">
        <v>751</v>
      </c>
      <c r="C764" s="450">
        <v>2</v>
      </c>
      <c r="D764" s="450">
        <v>0</v>
      </c>
      <c r="E764" s="450">
        <v>0</v>
      </c>
      <c r="F764" s="450">
        <v>2</v>
      </c>
      <c r="G764" s="494">
        <v>16888</v>
      </c>
      <c r="H764" s="450"/>
      <c r="I764" s="450">
        <v>1</v>
      </c>
      <c r="J764" s="450"/>
      <c r="K764" s="682"/>
      <c r="L764" s="450"/>
      <c r="M764" s="450"/>
      <c r="N764" s="450"/>
      <c r="O764" s="450"/>
      <c r="P764" s="451" t="s">
        <v>1452</v>
      </c>
      <c r="Q764" s="451"/>
      <c r="R764" s="619" t="s">
        <v>1453</v>
      </c>
      <c r="S764" s="450">
        <v>2</v>
      </c>
      <c r="T764" s="684"/>
      <c r="U764" s="578"/>
      <c r="V764" s="65"/>
      <c r="W764" s="685"/>
    </row>
    <row r="765" s="96" customFormat="1" spans="1:23">
      <c r="A765" s="450" t="s">
        <v>1454</v>
      </c>
      <c r="B765" s="450">
        <v>751</v>
      </c>
      <c r="C765" s="450">
        <v>3</v>
      </c>
      <c r="D765" s="450">
        <v>0</v>
      </c>
      <c r="E765" s="450">
        <v>0</v>
      </c>
      <c r="F765" s="450">
        <v>2</v>
      </c>
      <c r="G765" s="494">
        <v>58888</v>
      </c>
      <c r="H765" s="450"/>
      <c r="I765" s="450">
        <v>1</v>
      </c>
      <c r="J765" s="450"/>
      <c r="K765" s="682"/>
      <c r="L765" s="450"/>
      <c r="M765" s="450"/>
      <c r="N765" s="450"/>
      <c r="O765" s="450"/>
      <c r="P765" s="451" t="s">
        <v>1455</v>
      </c>
      <c r="Q765" s="451"/>
      <c r="R765" s="455" t="s">
        <v>1383</v>
      </c>
      <c r="S765" s="450">
        <v>2</v>
      </c>
      <c r="T765" s="684"/>
      <c r="U765" s="578"/>
      <c r="W765" s="685"/>
    </row>
    <row r="766" s="97" customFormat="1" ht="17.25" spans="1:40">
      <c r="A766" s="512" t="s">
        <v>1456</v>
      </c>
      <c r="B766" s="512">
        <v>751</v>
      </c>
      <c r="C766" s="512">
        <v>4</v>
      </c>
      <c r="D766" s="512">
        <v>0</v>
      </c>
      <c r="E766" s="512">
        <v>0</v>
      </c>
      <c r="F766" s="512">
        <v>2</v>
      </c>
      <c r="G766" s="494">
        <v>128888</v>
      </c>
      <c r="H766" s="512"/>
      <c r="I766" s="512">
        <v>1</v>
      </c>
      <c r="J766" s="512"/>
      <c r="K766" s="683"/>
      <c r="L766" s="512"/>
      <c r="M766" s="512"/>
      <c r="N766" s="512"/>
      <c r="O766" s="512"/>
      <c r="P766" s="504" t="s">
        <v>1457</v>
      </c>
      <c r="Q766" s="504"/>
      <c r="R766" s="504" t="s">
        <v>1221</v>
      </c>
      <c r="S766" s="512">
        <v>2</v>
      </c>
      <c r="T766" s="686"/>
      <c r="U766" s="579"/>
      <c r="W766" s="687"/>
      <c r="X766" s="688"/>
      <c r="Y766" s="688"/>
      <c r="Z766" s="688"/>
      <c r="AA766" s="688"/>
      <c r="AB766" s="688"/>
      <c r="AC766" s="688"/>
      <c r="AD766" s="688"/>
      <c r="AE766" s="663"/>
      <c r="AF766" s="688"/>
      <c r="AG766" s="688"/>
      <c r="AH766" s="663"/>
      <c r="AI766" s="688"/>
      <c r="AJ766" s="688"/>
      <c r="AK766" s="688"/>
      <c r="AL766" s="688"/>
      <c r="AM766" s="663"/>
      <c r="AN766" s="663"/>
    </row>
    <row r="767" s="96" customFormat="1" ht="17.25" spans="1:23">
      <c r="A767" s="450" t="s">
        <v>594</v>
      </c>
      <c r="B767" s="450">
        <v>753</v>
      </c>
      <c r="C767" s="450">
        <v>1</v>
      </c>
      <c r="D767" s="450">
        <v>0</v>
      </c>
      <c r="E767" s="450">
        <v>0</v>
      </c>
      <c r="F767" s="450">
        <v>2</v>
      </c>
      <c r="G767" s="494">
        <v>4888</v>
      </c>
      <c r="H767" s="450"/>
      <c r="I767" s="450">
        <v>1</v>
      </c>
      <c r="J767" s="682"/>
      <c r="K767" s="682"/>
      <c r="L767" s="682"/>
      <c r="M767" s="682"/>
      <c r="N767" s="682"/>
      <c r="O767" s="450"/>
      <c r="P767" s="451" t="s">
        <v>1458</v>
      </c>
      <c r="Q767" s="451"/>
      <c r="R767" s="455" t="s">
        <v>1134</v>
      </c>
      <c r="S767" s="450">
        <v>2</v>
      </c>
      <c r="T767" s="684"/>
      <c r="U767" s="578"/>
      <c r="W767" s="685"/>
    </row>
    <row r="768" s="96" customFormat="1" spans="1:23">
      <c r="A768" s="450" t="s">
        <v>594</v>
      </c>
      <c r="B768" s="450">
        <v>753</v>
      </c>
      <c r="C768" s="450">
        <v>2</v>
      </c>
      <c r="D768" s="450">
        <v>0</v>
      </c>
      <c r="E768" s="450">
        <v>0</v>
      </c>
      <c r="F768" s="450">
        <v>2</v>
      </c>
      <c r="G768" s="494">
        <v>16888</v>
      </c>
      <c r="H768" s="450"/>
      <c r="I768" s="450">
        <v>1</v>
      </c>
      <c r="J768" s="450"/>
      <c r="K768" s="682"/>
      <c r="L768" s="450"/>
      <c r="M768" s="450"/>
      <c r="N768" s="450"/>
      <c r="O768" s="450"/>
      <c r="P768" s="451" t="s">
        <v>1459</v>
      </c>
      <c r="Q768" s="451"/>
      <c r="R768" s="619" t="s">
        <v>1453</v>
      </c>
      <c r="S768" s="450">
        <v>2</v>
      </c>
      <c r="T768" s="684"/>
      <c r="U768" s="578"/>
      <c r="V768" s="65"/>
      <c r="W768" s="685"/>
    </row>
    <row r="769" s="96" customFormat="1" spans="1:23">
      <c r="A769" s="450" t="s">
        <v>594</v>
      </c>
      <c r="B769" s="450">
        <v>753</v>
      </c>
      <c r="C769" s="450">
        <v>3</v>
      </c>
      <c r="D769" s="450">
        <v>0</v>
      </c>
      <c r="E769" s="450">
        <v>0</v>
      </c>
      <c r="F769" s="450">
        <v>2</v>
      </c>
      <c r="G769" s="494">
        <v>58888</v>
      </c>
      <c r="H769" s="450"/>
      <c r="I769" s="450">
        <v>1</v>
      </c>
      <c r="J769" s="450"/>
      <c r="K769" s="682"/>
      <c r="L769" s="450"/>
      <c r="M769" s="450"/>
      <c r="N769" s="450"/>
      <c r="O769" s="450"/>
      <c r="P769" s="451" t="s">
        <v>1460</v>
      </c>
      <c r="Q769" s="451"/>
      <c r="R769" s="475" t="s">
        <v>1217</v>
      </c>
      <c r="S769" s="450">
        <v>2</v>
      </c>
      <c r="T769" s="684"/>
      <c r="U769" s="578"/>
      <c r="W769" s="685"/>
    </row>
    <row r="770" s="97" customFormat="1" ht="17.25" spans="1:40">
      <c r="A770" s="512" t="s">
        <v>594</v>
      </c>
      <c r="B770" s="512">
        <v>753</v>
      </c>
      <c r="C770" s="512">
        <v>4</v>
      </c>
      <c r="D770" s="512">
        <v>0</v>
      </c>
      <c r="E770" s="512">
        <v>0</v>
      </c>
      <c r="F770" s="512">
        <v>2</v>
      </c>
      <c r="G770" s="494">
        <v>128888</v>
      </c>
      <c r="H770" s="512"/>
      <c r="I770" s="512">
        <v>1</v>
      </c>
      <c r="J770" s="512"/>
      <c r="K770" s="683"/>
      <c r="L770" s="512"/>
      <c r="M770" s="512"/>
      <c r="N770" s="512"/>
      <c r="O770" s="512"/>
      <c r="P770" s="504" t="s">
        <v>1457</v>
      </c>
      <c r="Q770" s="504"/>
      <c r="R770" s="504" t="s">
        <v>1221</v>
      </c>
      <c r="S770" s="512">
        <v>2</v>
      </c>
      <c r="T770" s="686"/>
      <c r="U770" s="579"/>
      <c r="W770" s="687"/>
      <c r="X770" s="688"/>
      <c r="Y770" s="688"/>
      <c r="Z770" s="688"/>
      <c r="AA770" s="688"/>
      <c r="AB770" s="688"/>
      <c r="AC770" s="688"/>
      <c r="AD770" s="688"/>
      <c r="AE770" s="663"/>
      <c r="AF770" s="688"/>
      <c r="AG770" s="688"/>
      <c r="AH770" s="663"/>
      <c r="AI770" s="688"/>
      <c r="AJ770" s="688"/>
      <c r="AK770" s="688"/>
      <c r="AL770" s="688"/>
      <c r="AM770" s="663"/>
      <c r="AN770" s="663"/>
    </row>
    <row r="771" s="96" customFormat="1" ht="17.25" spans="1:23">
      <c r="A771" s="450" t="s">
        <v>596</v>
      </c>
      <c r="B771" s="450">
        <v>755</v>
      </c>
      <c r="C771" s="450">
        <v>1</v>
      </c>
      <c r="D771" s="450">
        <v>0</v>
      </c>
      <c r="E771" s="450">
        <v>0</v>
      </c>
      <c r="F771" s="450">
        <v>2</v>
      </c>
      <c r="G771" s="494">
        <v>4888</v>
      </c>
      <c r="H771" s="450"/>
      <c r="I771" s="450">
        <v>1</v>
      </c>
      <c r="J771" s="682"/>
      <c r="K771" s="682"/>
      <c r="L771" s="682"/>
      <c r="M771" s="682"/>
      <c r="N771" s="682"/>
      <c r="O771" s="450"/>
      <c r="P771" s="451" t="s">
        <v>1461</v>
      </c>
      <c r="Q771" s="451"/>
      <c r="R771" s="455" t="s">
        <v>1134</v>
      </c>
      <c r="S771" s="450">
        <v>2</v>
      </c>
      <c r="T771" s="684"/>
      <c r="U771" s="578"/>
      <c r="W771" s="685"/>
    </row>
    <row r="772" s="96" customFormat="1" spans="1:23">
      <c r="A772" s="450" t="s">
        <v>596</v>
      </c>
      <c r="B772" s="450">
        <v>755</v>
      </c>
      <c r="C772" s="450">
        <v>2</v>
      </c>
      <c r="D772" s="450">
        <v>0</v>
      </c>
      <c r="E772" s="450">
        <v>0</v>
      </c>
      <c r="F772" s="450">
        <v>2</v>
      </c>
      <c r="G772" s="494">
        <v>16888</v>
      </c>
      <c r="H772" s="450"/>
      <c r="I772" s="450">
        <v>1</v>
      </c>
      <c r="J772" s="450"/>
      <c r="K772" s="682"/>
      <c r="L772" s="450"/>
      <c r="M772" s="450"/>
      <c r="N772" s="450"/>
      <c r="O772" s="450"/>
      <c r="P772" s="451" t="s">
        <v>1462</v>
      </c>
      <c r="Q772" s="451"/>
      <c r="R772" s="619" t="s">
        <v>1453</v>
      </c>
      <c r="S772" s="450">
        <v>2</v>
      </c>
      <c r="T772" s="684"/>
      <c r="U772" s="578"/>
      <c r="V772" s="65"/>
      <c r="W772" s="685"/>
    </row>
    <row r="773" s="96" customFormat="1" spans="1:23">
      <c r="A773" s="450" t="s">
        <v>596</v>
      </c>
      <c r="B773" s="450">
        <v>755</v>
      </c>
      <c r="C773" s="450">
        <v>3</v>
      </c>
      <c r="D773" s="450">
        <v>0</v>
      </c>
      <c r="E773" s="450">
        <v>0</v>
      </c>
      <c r="F773" s="450">
        <v>2</v>
      </c>
      <c r="G773" s="494">
        <v>58888</v>
      </c>
      <c r="H773" s="450"/>
      <c r="I773" s="450">
        <v>1</v>
      </c>
      <c r="J773" s="450"/>
      <c r="K773" s="682"/>
      <c r="L773" s="450"/>
      <c r="M773" s="450"/>
      <c r="N773" s="450"/>
      <c r="O773" s="450"/>
      <c r="P773" s="451" t="s">
        <v>1463</v>
      </c>
      <c r="Q773" s="451"/>
      <c r="R773" s="475" t="s">
        <v>1217</v>
      </c>
      <c r="S773" s="450">
        <v>2</v>
      </c>
      <c r="T773" s="684"/>
      <c r="U773" s="578"/>
      <c r="W773" s="685"/>
    </row>
    <row r="774" s="97" customFormat="1" ht="17.25" spans="1:40">
      <c r="A774" s="512" t="s">
        <v>596</v>
      </c>
      <c r="B774" s="512">
        <v>755</v>
      </c>
      <c r="C774" s="512">
        <v>4</v>
      </c>
      <c r="D774" s="512">
        <v>0</v>
      </c>
      <c r="E774" s="512">
        <v>0</v>
      </c>
      <c r="F774" s="512">
        <v>2</v>
      </c>
      <c r="G774" s="494">
        <v>128888</v>
      </c>
      <c r="H774" s="512"/>
      <c r="I774" s="512">
        <v>1</v>
      </c>
      <c r="J774" s="512"/>
      <c r="K774" s="683"/>
      <c r="L774" s="512"/>
      <c r="M774" s="512"/>
      <c r="N774" s="512"/>
      <c r="O774" s="512"/>
      <c r="P774" s="504" t="s">
        <v>1457</v>
      </c>
      <c r="Q774" s="504"/>
      <c r="R774" s="504" t="s">
        <v>1221</v>
      </c>
      <c r="S774" s="512">
        <v>2</v>
      </c>
      <c r="T774" s="686"/>
      <c r="U774" s="579"/>
      <c r="W774" s="687"/>
      <c r="X774" s="688"/>
      <c r="Y774" s="688"/>
      <c r="Z774" s="688"/>
      <c r="AA774" s="688"/>
      <c r="AB774" s="688"/>
      <c r="AC774" s="688"/>
      <c r="AD774" s="688"/>
      <c r="AE774" s="663"/>
      <c r="AF774" s="688"/>
      <c r="AG774" s="688"/>
      <c r="AH774" s="663"/>
      <c r="AI774" s="688"/>
      <c r="AJ774" s="688"/>
      <c r="AK774" s="688"/>
      <c r="AL774" s="688"/>
      <c r="AM774" s="663"/>
      <c r="AN774" s="663"/>
    </row>
    <row r="775" s="96" customFormat="1" ht="17.25" spans="1:23">
      <c r="A775" s="450" t="s">
        <v>598</v>
      </c>
      <c r="B775" s="450">
        <v>757</v>
      </c>
      <c r="C775" s="450">
        <v>1</v>
      </c>
      <c r="D775" s="450">
        <v>0</v>
      </c>
      <c r="E775" s="450">
        <v>0</v>
      </c>
      <c r="F775" s="450">
        <v>2</v>
      </c>
      <c r="G775" s="494">
        <v>4888</v>
      </c>
      <c r="H775" s="450"/>
      <c r="I775" s="450">
        <v>1</v>
      </c>
      <c r="J775" s="682"/>
      <c r="K775" s="682"/>
      <c r="L775" s="682"/>
      <c r="M775" s="682"/>
      <c r="N775" s="682"/>
      <c r="O775" s="450"/>
      <c r="P775" s="451" t="s">
        <v>1450</v>
      </c>
      <c r="Q775" s="451"/>
      <c r="R775" s="455" t="s">
        <v>1134</v>
      </c>
      <c r="S775" s="450">
        <v>2</v>
      </c>
      <c r="T775" s="684"/>
      <c r="U775" s="578"/>
      <c r="W775" s="685"/>
    </row>
    <row r="776" s="96" customFormat="1" spans="1:23">
      <c r="A776" s="450" t="s">
        <v>598</v>
      </c>
      <c r="B776" s="450">
        <v>757</v>
      </c>
      <c r="C776" s="450">
        <v>2</v>
      </c>
      <c r="D776" s="450">
        <v>0</v>
      </c>
      <c r="E776" s="450">
        <v>0</v>
      </c>
      <c r="F776" s="450">
        <v>2</v>
      </c>
      <c r="G776" s="494">
        <v>16888</v>
      </c>
      <c r="H776" s="450"/>
      <c r="I776" s="450">
        <v>1</v>
      </c>
      <c r="J776" s="450"/>
      <c r="K776" s="682"/>
      <c r="L776" s="450"/>
      <c r="M776" s="450"/>
      <c r="N776" s="450"/>
      <c r="O776" s="450"/>
      <c r="P776" s="451" t="s">
        <v>1452</v>
      </c>
      <c r="Q776" s="451"/>
      <c r="R776" s="619" t="s">
        <v>1453</v>
      </c>
      <c r="S776" s="450">
        <v>2</v>
      </c>
      <c r="T776" s="684"/>
      <c r="U776" s="578"/>
      <c r="V776" s="65"/>
      <c r="W776" s="685"/>
    </row>
    <row r="777" s="96" customFormat="1" spans="1:23">
      <c r="A777" s="450" t="s">
        <v>598</v>
      </c>
      <c r="B777" s="450">
        <v>757</v>
      </c>
      <c r="C777" s="450">
        <v>3</v>
      </c>
      <c r="D777" s="450">
        <v>0</v>
      </c>
      <c r="E777" s="450">
        <v>0</v>
      </c>
      <c r="F777" s="450">
        <v>2</v>
      </c>
      <c r="G777" s="494">
        <v>58888</v>
      </c>
      <c r="H777" s="450"/>
      <c r="I777" s="450">
        <v>1</v>
      </c>
      <c r="J777" s="450"/>
      <c r="K777" s="682"/>
      <c r="L777" s="450"/>
      <c r="M777" s="450"/>
      <c r="N777" s="450"/>
      <c r="O777" s="450"/>
      <c r="P777" s="451" t="s">
        <v>1455</v>
      </c>
      <c r="Q777" s="451"/>
      <c r="R777" s="455" t="s">
        <v>1383</v>
      </c>
      <c r="S777" s="450">
        <v>2</v>
      </c>
      <c r="T777" s="684"/>
      <c r="U777" s="578"/>
      <c r="W777" s="685"/>
    </row>
    <row r="778" s="97" customFormat="1" ht="17.25" spans="1:40">
      <c r="A778" s="512" t="s">
        <v>598</v>
      </c>
      <c r="B778" s="512">
        <v>757</v>
      </c>
      <c r="C778" s="512">
        <v>4</v>
      </c>
      <c r="D778" s="512">
        <v>0</v>
      </c>
      <c r="E778" s="512">
        <v>0</v>
      </c>
      <c r="F778" s="512">
        <v>2</v>
      </c>
      <c r="G778" s="494">
        <v>128888</v>
      </c>
      <c r="H778" s="512"/>
      <c r="I778" s="512">
        <v>1</v>
      </c>
      <c r="J778" s="512"/>
      <c r="K778" s="683"/>
      <c r="L778" s="512"/>
      <c r="M778" s="512"/>
      <c r="N778" s="512"/>
      <c r="O778" s="512"/>
      <c r="P778" s="504" t="s">
        <v>1457</v>
      </c>
      <c r="Q778" s="504"/>
      <c r="R778" s="504" t="s">
        <v>1221</v>
      </c>
      <c r="S778" s="512">
        <v>2</v>
      </c>
      <c r="T778" s="686"/>
      <c r="U778" s="579"/>
      <c r="W778" s="687"/>
      <c r="X778" s="688"/>
      <c r="Y778" s="688"/>
      <c r="Z778" s="688"/>
      <c r="AA778" s="688"/>
      <c r="AB778" s="688"/>
      <c r="AC778" s="688"/>
      <c r="AD778" s="688"/>
      <c r="AE778" s="663"/>
      <c r="AF778" s="688"/>
      <c r="AG778" s="688"/>
      <c r="AH778" s="663"/>
      <c r="AI778" s="688"/>
      <c r="AJ778" s="688"/>
      <c r="AK778" s="688"/>
      <c r="AL778" s="688"/>
      <c r="AM778" s="663"/>
      <c r="AN778" s="663"/>
    </row>
    <row r="779" s="425" customFormat="1" ht="17.25" spans="1:43">
      <c r="A779" s="674" t="s">
        <v>482</v>
      </c>
      <c r="B779" s="674">
        <v>803</v>
      </c>
      <c r="C779" s="674">
        <v>1</v>
      </c>
      <c r="D779" s="674">
        <v>0</v>
      </c>
      <c r="E779" s="674">
        <v>0</v>
      </c>
      <c r="F779" s="674">
        <v>2</v>
      </c>
      <c r="G779" s="674">
        <v>4888</v>
      </c>
      <c r="H779" s="674"/>
      <c r="I779" s="674">
        <v>1</v>
      </c>
      <c r="J779" s="674"/>
      <c r="K779" s="674"/>
      <c r="L779" s="674"/>
      <c r="M779" s="674"/>
      <c r="N779" s="674"/>
      <c r="O779" s="674"/>
      <c r="P779" s="677" t="s">
        <v>1464</v>
      </c>
      <c r="Q779" s="677"/>
      <c r="R779" s="677" t="s">
        <v>1134</v>
      </c>
      <c r="S779" s="674">
        <v>2</v>
      </c>
      <c r="T779" s="674"/>
      <c r="U779" s="678"/>
      <c r="V779" s="497"/>
      <c r="W779" s="497"/>
      <c r="X779" s="497"/>
      <c r="Y779" s="497"/>
      <c r="Z779" s="497"/>
      <c r="AA779" s="497"/>
      <c r="AB779" s="497"/>
      <c r="AC779" s="497"/>
      <c r="AD779" s="497"/>
      <c r="AE779" s="497"/>
      <c r="AF779" s="497"/>
      <c r="AG779" s="497"/>
      <c r="AH779" s="497"/>
      <c r="AI779" s="497"/>
      <c r="AJ779" s="497"/>
      <c r="AK779" s="497"/>
      <c r="AL779" s="497"/>
      <c r="AM779" s="497"/>
      <c r="AN779" s="497"/>
      <c r="AO779" s="497"/>
      <c r="AP779" s="497"/>
      <c r="AQ779" s="497"/>
    </row>
    <row r="780" s="346" customFormat="1" spans="1:43">
      <c r="A780" s="370" t="s">
        <v>482</v>
      </c>
      <c r="B780" s="370">
        <v>803</v>
      </c>
      <c r="C780" s="370">
        <v>2</v>
      </c>
      <c r="D780" s="370">
        <v>0</v>
      </c>
      <c r="E780" s="370">
        <v>0</v>
      </c>
      <c r="F780" s="370">
        <v>2</v>
      </c>
      <c r="G780" s="370">
        <v>16888</v>
      </c>
      <c r="H780" s="370"/>
      <c r="I780" s="370">
        <v>1</v>
      </c>
      <c r="J780" s="370"/>
      <c r="K780" s="370"/>
      <c r="L780" s="370"/>
      <c r="M780" s="370"/>
      <c r="N780" s="370"/>
      <c r="O780" s="370"/>
      <c r="P780" s="475" t="s">
        <v>1465</v>
      </c>
      <c r="Q780" s="475"/>
      <c r="R780" s="709" t="s">
        <v>1379</v>
      </c>
      <c r="S780" s="370">
        <v>2</v>
      </c>
      <c r="T780" s="370"/>
      <c r="U780" s="679"/>
      <c r="V780" s="70"/>
      <c r="W780" s="70"/>
      <c r="X780" s="70"/>
      <c r="Y780" s="70"/>
      <c r="Z780" s="70"/>
      <c r="AA780" s="70"/>
      <c r="AB780" s="70"/>
      <c r="AC780" s="70"/>
      <c r="AD780" s="70"/>
      <c r="AE780" s="70"/>
      <c r="AF780" s="70"/>
      <c r="AG780" s="70"/>
      <c r="AH780" s="70"/>
      <c r="AI780" s="70"/>
      <c r="AJ780" s="70"/>
      <c r="AK780" s="70"/>
      <c r="AL780" s="70"/>
      <c r="AM780" s="70"/>
      <c r="AN780" s="70"/>
      <c r="AO780" s="70"/>
      <c r="AP780" s="70"/>
      <c r="AQ780" s="70"/>
    </row>
    <row r="781" s="346" customFormat="1" spans="1:43">
      <c r="A781" s="370" t="s">
        <v>482</v>
      </c>
      <c r="B781" s="370">
        <v>803</v>
      </c>
      <c r="C781" s="370">
        <v>3</v>
      </c>
      <c r="D781" s="370">
        <v>0</v>
      </c>
      <c r="E781" s="370">
        <v>0</v>
      </c>
      <c r="F781" s="370">
        <v>2</v>
      </c>
      <c r="G781" s="705">
        <v>38888</v>
      </c>
      <c r="H781" s="370"/>
      <c r="I781" s="370">
        <v>1</v>
      </c>
      <c r="J781" s="370"/>
      <c r="K781" s="370"/>
      <c r="L781" s="370"/>
      <c r="M781" s="370"/>
      <c r="N781" s="370"/>
      <c r="O781" s="370"/>
      <c r="P781" s="475" t="s">
        <v>1466</v>
      </c>
      <c r="Q781" s="475"/>
      <c r="R781" s="710" t="s">
        <v>1467</v>
      </c>
      <c r="S781" s="370">
        <v>2</v>
      </c>
      <c r="T781" s="370"/>
      <c r="U781" s="679"/>
      <c r="V781" s="70"/>
      <c r="W781" s="70"/>
      <c r="X781" s="70"/>
      <c r="Y781" s="70"/>
      <c r="Z781" s="70"/>
      <c r="AA781" s="70"/>
      <c r="AB781" s="70"/>
      <c r="AC781" s="70"/>
      <c r="AD781" s="70"/>
      <c r="AE781" s="70"/>
      <c r="AF781" s="70"/>
      <c r="AG781" s="70"/>
      <c r="AH781" s="70"/>
      <c r="AI781" s="70"/>
      <c r="AJ781" s="70"/>
      <c r="AK781" s="70"/>
      <c r="AL781" s="70"/>
      <c r="AM781" s="70"/>
      <c r="AN781" s="70"/>
      <c r="AO781" s="70"/>
      <c r="AP781" s="70"/>
      <c r="AQ781" s="70"/>
    </row>
    <row r="782" s="97" customFormat="1" ht="17.25" spans="1:43">
      <c r="A782" s="373" t="s">
        <v>482</v>
      </c>
      <c r="B782" s="373">
        <v>803</v>
      </c>
      <c r="C782" s="373">
        <v>4</v>
      </c>
      <c r="D782" s="373">
        <v>0</v>
      </c>
      <c r="E782" s="373">
        <v>0</v>
      </c>
      <c r="F782" s="373">
        <v>2</v>
      </c>
      <c r="G782" s="373">
        <v>128888</v>
      </c>
      <c r="H782" s="373"/>
      <c r="I782" s="373">
        <v>1</v>
      </c>
      <c r="J782" s="373"/>
      <c r="K782" s="373"/>
      <c r="L782" s="373"/>
      <c r="M782" s="373"/>
      <c r="N782" s="373"/>
      <c r="O782" s="373"/>
      <c r="P782" s="458" t="s">
        <v>1457</v>
      </c>
      <c r="Q782" s="458"/>
      <c r="R782" s="458" t="s">
        <v>1221</v>
      </c>
      <c r="S782" s="373">
        <v>2</v>
      </c>
      <c r="T782" s="373"/>
      <c r="U782" s="662"/>
      <c r="V782" s="63"/>
      <c r="W782" s="63"/>
      <c r="X782" s="63"/>
      <c r="Y782" s="63"/>
      <c r="Z782" s="63"/>
      <c r="AA782" s="63"/>
      <c r="AB782" s="63"/>
      <c r="AC782" s="63"/>
      <c r="AD782" s="63"/>
      <c r="AE782" s="63"/>
      <c r="AF782" s="63"/>
      <c r="AG782" s="63"/>
      <c r="AH782" s="63"/>
      <c r="AI782" s="63"/>
      <c r="AJ782" s="63"/>
      <c r="AK782" s="63"/>
      <c r="AL782" s="63"/>
      <c r="AM782" s="63"/>
      <c r="AN782" s="63"/>
      <c r="AO782" s="63"/>
      <c r="AP782" s="63"/>
      <c r="AQ782" s="63"/>
    </row>
    <row r="783" s="425" customFormat="1" ht="17.25" spans="1:43">
      <c r="A783" s="522" t="s">
        <v>608</v>
      </c>
      <c r="B783" s="674">
        <v>811</v>
      </c>
      <c r="C783" s="674">
        <v>1</v>
      </c>
      <c r="D783" s="674">
        <v>0</v>
      </c>
      <c r="E783" s="674">
        <v>0</v>
      </c>
      <c r="F783" s="674">
        <v>2</v>
      </c>
      <c r="G783" s="674">
        <v>4888</v>
      </c>
      <c r="H783" s="674"/>
      <c r="I783" s="674">
        <v>1</v>
      </c>
      <c r="J783" s="674"/>
      <c r="K783" s="674"/>
      <c r="L783" s="674"/>
      <c r="M783" s="674"/>
      <c r="N783" s="674"/>
      <c r="O783" s="674"/>
      <c r="P783" s="677" t="s">
        <v>1458</v>
      </c>
      <c r="Q783" s="677"/>
      <c r="R783" s="677" t="s">
        <v>1134</v>
      </c>
      <c r="S783" s="674">
        <v>2</v>
      </c>
      <c r="T783" s="674"/>
      <c r="U783" s="678"/>
      <c r="V783" s="497"/>
      <c r="W783" s="497"/>
      <c r="X783" s="497"/>
      <c r="Y783" s="497"/>
      <c r="Z783" s="497"/>
      <c r="AA783" s="497"/>
      <c r="AB783" s="497"/>
      <c r="AC783" s="497"/>
      <c r="AD783" s="497"/>
      <c r="AE783" s="497"/>
      <c r="AF783" s="497"/>
      <c r="AG783" s="497"/>
      <c r="AH783" s="497"/>
      <c r="AI783" s="497"/>
      <c r="AJ783" s="497"/>
      <c r="AK783" s="497"/>
      <c r="AL783" s="497"/>
      <c r="AM783" s="497"/>
      <c r="AN783" s="497"/>
      <c r="AO783" s="497"/>
      <c r="AP783" s="497"/>
      <c r="AQ783" s="497"/>
    </row>
    <row r="784" s="346" customFormat="1" spans="1:43">
      <c r="A784" s="522" t="s">
        <v>608</v>
      </c>
      <c r="B784" s="370">
        <v>811</v>
      </c>
      <c r="C784" s="370">
        <v>2</v>
      </c>
      <c r="D784" s="370">
        <v>0</v>
      </c>
      <c r="E784" s="370">
        <v>0</v>
      </c>
      <c r="F784" s="370">
        <v>2</v>
      </c>
      <c r="G784" s="370">
        <v>16888</v>
      </c>
      <c r="H784" s="370"/>
      <c r="I784" s="370">
        <v>1</v>
      </c>
      <c r="J784" s="370"/>
      <c r="K784" s="370"/>
      <c r="L784" s="370"/>
      <c r="M784" s="370"/>
      <c r="N784" s="370"/>
      <c r="O784" s="370"/>
      <c r="P784" s="475" t="s">
        <v>1468</v>
      </c>
      <c r="Q784" s="475"/>
      <c r="R784" s="475" t="s">
        <v>1213</v>
      </c>
      <c r="S784" s="370">
        <v>2</v>
      </c>
      <c r="T784" s="370"/>
      <c r="U784" s="679"/>
      <c r="V784" s="70"/>
      <c r="W784" s="70"/>
      <c r="X784" s="70"/>
      <c r="Y784" s="70"/>
      <c r="Z784" s="70"/>
      <c r="AA784" s="70"/>
      <c r="AB784" s="70"/>
      <c r="AC784" s="70"/>
      <c r="AD784" s="70"/>
      <c r="AE784" s="70"/>
      <c r="AF784" s="70"/>
      <c r="AG784" s="70"/>
      <c r="AH784" s="70"/>
      <c r="AI784" s="70"/>
      <c r="AJ784" s="70"/>
      <c r="AK784" s="70"/>
      <c r="AL784" s="70"/>
      <c r="AM784" s="70"/>
      <c r="AN784" s="70"/>
      <c r="AO784" s="70"/>
      <c r="AP784" s="70"/>
      <c r="AQ784" s="70"/>
    </row>
    <row r="785" s="346" customFormat="1" spans="1:43">
      <c r="A785" s="522" t="s">
        <v>608</v>
      </c>
      <c r="B785" s="370">
        <v>811</v>
      </c>
      <c r="C785" s="370">
        <v>3</v>
      </c>
      <c r="D785" s="370">
        <v>0</v>
      </c>
      <c r="E785" s="370">
        <v>0</v>
      </c>
      <c r="F785" s="370">
        <v>2</v>
      </c>
      <c r="G785" s="370">
        <v>58888</v>
      </c>
      <c r="H785" s="370"/>
      <c r="I785" s="370">
        <v>1</v>
      </c>
      <c r="J785" s="370"/>
      <c r="K785" s="370"/>
      <c r="L785" s="370"/>
      <c r="M785" s="370"/>
      <c r="N785" s="370"/>
      <c r="O785" s="370"/>
      <c r="P785" s="475" t="s">
        <v>1469</v>
      </c>
      <c r="Q785" s="475"/>
      <c r="R785" s="475" t="s">
        <v>1217</v>
      </c>
      <c r="S785" s="370">
        <v>2</v>
      </c>
      <c r="T785" s="370"/>
      <c r="U785" s="679"/>
      <c r="V785" s="70"/>
      <c r="W785" s="70"/>
      <c r="X785" s="70"/>
      <c r="Y785" s="70"/>
      <c r="Z785" s="70"/>
      <c r="AA785" s="70"/>
      <c r="AB785" s="70"/>
      <c r="AC785" s="70"/>
      <c r="AD785" s="70"/>
      <c r="AE785" s="70"/>
      <c r="AF785" s="70"/>
      <c r="AG785" s="70"/>
      <c r="AH785" s="70"/>
      <c r="AI785" s="70"/>
      <c r="AJ785" s="70"/>
      <c r="AK785" s="70"/>
      <c r="AL785" s="70"/>
      <c r="AM785" s="70"/>
      <c r="AN785" s="70"/>
      <c r="AO785" s="70"/>
      <c r="AP785" s="70"/>
      <c r="AQ785" s="70"/>
    </row>
    <row r="786" s="97" customFormat="1" ht="17.25" spans="1:43">
      <c r="A786" s="523" t="s">
        <v>608</v>
      </c>
      <c r="B786" s="373">
        <v>811</v>
      </c>
      <c r="C786" s="373">
        <v>4</v>
      </c>
      <c r="D786" s="373">
        <v>0</v>
      </c>
      <c r="E786" s="373">
        <v>0</v>
      </c>
      <c r="F786" s="373">
        <v>2</v>
      </c>
      <c r="G786" s="373">
        <v>128888</v>
      </c>
      <c r="H786" s="373"/>
      <c r="I786" s="373">
        <v>1</v>
      </c>
      <c r="J786" s="373"/>
      <c r="K786" s="373"/>
      <c r="L786" s="373"/>
      <c r="M786" s="373"/>
      <c r="N786" s="373"/>
      <c r="O786" s="373"/>
      <c r="P786" s="458" t="s">
        <v>1220</v>
      </c>
      <c r="Q786" s="458"/>
      <c r="R786" s="458" t="s">
        <v>1221</v>
      </c>
      <c r="S786" s="373">
        <v>2</v>
      </c>
      <c r="T786" s="373"/>
      <c r="U786" s="662"/>
      <c r="V786" s="63"/>
      <c r="W786" s="63"/>
      <c r="X786" s="63"/>
      <c r="Y786" s="63"/>
      <c r="Z786" s="63"/>
      <c r="AA786" s="63"/>
      <c r="AB786" s="63"/>
      <c r="AC786" s="63"/>
      <c r="AD786" s="63"/>
      <c r="AE786" s="63"/>
      <c r="AF786" s="63"/>
      <c r="AG786" s="63"/>
      <c r="AH786" s="63"/>
      <c r="AI786" s="63"/>
      <c r="AJ786" s="63"/>
      <c r="AK786" s="63"/>
      <c r="AL786" s="63"/>
      <c r="AM786" s="63"/>
      <c r="AN786" s="63"/>
      <c r="AO786" s="63"/>
      <c r="AP786" s="63"/>
      <c r="AQ786" s="63"/>
    </row>
    <row r="787" s="425" customFormat="1" ht="17.25" spans="1:43">
      <c r="A787" s="522" t="s">
        <v>613</v>
      </c>
      <c r="B787" s="674">
        <v>818</v>
      </c>
      <c r="C787" s="674">
        <v>1</v>
      </c>
      <c r="D787" s="674">
        <v>0</v>
      </c>
      <c r="E787" s="674">
        <v>0</v>
      </c>
      <c r="F787" s="674">
        <v>2</v>
      </c>
      <c r="G787" s="674">
        <v>4888</v>
      </c>
      <c r="H787" s="674"/>
      <c r="I787" s="674">
        <v>1</v>
      </c>
      <c r="J787" s="674"/>
      <c r="K787" s="674"/>
      <c r="L787" s="674"/>
      <c r="M787" s="674"/>
      <c r="N787" s="674"/>
      <c r="O787" s="674"/>
      <c r="P787" s="677" t="s">
        <v>1464</v>
      </c>
      <c r="Q787" s="677"/>
      <c r="R787" s="677" t="s">
        <v>1134</v>
      </c>
      <c r="S787" s="674">
        <v>2</v>
      </c>
      <c r="T787" s="674"/>
      <c r="U787" s="678"/>
      <c r="V787" s="497"/>
      <c r="W787" s="497"/>
      <c r="X787" s="497"/>
      <c r="Y787" s="497"/>
      <c r="Z787" s="497"/>
      <c r="AA787" s="497"/>
      <c r="AB787" s="497"/>
      <c r="AC787" s="497"/>
      <c r="AD787" s="497"/>
      <c r="AE787" s="497"/>
      <c r="AF787" s="497"/>
      <c r="AG787" s="497"/>
      <c r="AH787" s="497"/>
      <c r="AI787" s="497"/>
      <c r="AJ787" s="497"/>
      <c r="AK787" s="497"/>
      <c r="AL787" s="497"/>
      <c r="AM787" s="497"/>
      <c r="AN787" s="497"/>
      <c r="AO787" s="497"/>
      <c r="AP787" s="497"/>
      <c r="AQ787" s="497"/>
    </row>
    <row r="788" s="346" customFormat="1" spans="1:43">
      <c r="A788" s="522" t="s">
        <v>613</v>
      </c>
      <c r="B788" s="370">
        <v>818</v>
      </c>
      <c r="C788" s="370">
        <v>2</v>
      </c>
      <c r="D788" s="370">
        <v>0</v>
      </c>
      <c r="E788" s="370">
        <v>0</v>
      </c>
      <c r="F788" s="370">
        <v>2</v>
      </c>
      <c r="G788" s="370">
        <v>16888</v>
      </c>
      <c r="H788" s="370"/>
      <c r="I788" s="370">
        <v>1</v>
      </c>
      <c r="J788" s="370"/>
      <c r="K788" s="370"/>
      <c r="L788" s="370"/>
      <c r="M788" s="370"/>
      <c r="N788" s="370"/>
      <c r="O788" s="370"/>
      <c r="P788" s="475" t="s">
        <v>1465</v>
      </c>
      <c r="Q788" s="475"/>
      <c r="R788" s="709" t="s">
        <v>1379</v>
      </c>
      <c r="S788" s="370">
        <v>2</v>
      </c>
      <c r="T788" s="370"/>
      <c r="U788" s="679"/>
      <c r="V788" s="70"/>
      <c r="W788" s="70"/>
      <c r="X788" s="70"/>
      <c r="Y788" s="70"/>
      <c r="Z788" s="70"/>
      <c r="AA788" s="70"/>
      <c r="AB788" s="70"/>
      <c r="AC788" s="70"/>
      <c r="AD788" s="70"/>
      <c r="AE788" s="70"/>
      <c r="AF788" s="70"/>
      <c r="AG788" s="70"/>
      <c r="AH788" s="70"/>
      <c r="AI788" s="70"/>
      <c r="AJ788" s="70"/>
      <c r="AK788" s="70"/>
      <c r="AL788" s="70"/>
      <c r="AM788" s="70"/>
      <c r="AN788" s="70"/>
      <c r="AO788" s="70"/>
      <c r="AP788" s="70"/>
      <c r="AQ788" s="70"/>
    </row>
    <row r="789" s="346" customFormat="1" spans="1:43">
      <c r="A789" s="522" t="s">
        <v>613</v>
      </c>
      <c r="B789" s="370">
        <v>818</v>
      </c>
      <c r="C789" s="370">
        <v>3</v>
      </c>
      <c r="D789" s="370">
        <v>0</v>
      </c>
      <c r="E789" s="370">
        <v>0</v>
      </c>
      <c r="F789" s="370">
        <v>2</v>
      </c>
      <c r="G789" s="705">
        <v>38888</v>
      </c>
      <c r="H789" s="370"/>
      <c r="I789" s="370">
        <v>1</v>
      </c>
      <c r="J789" s="370"/>
      <c r="K789" s="370"/>
      <c r="L789" s="370"/>
      <c r="M789" s="370"/>
      <c r="N789" s="370"/>
      <c r="O789" s="370"/>
      <c r="P789" s="475" t="s">
        <v>1466</v>
      </c>
      <c r="Q789" s="475"/>
      <c r="R789" s="710" t="s">
        <v>1467</v>
      </c>
      <c r="S789" s="370">
        <v>2</v>
      </c>
      <c r="T789" s="370"/>
      <c r="U789" s="679"/>
      <c r="V789" s="70"/>
      <c r="W789" s="70"/>
      <c r="X789" s="70"/>
      <c r="Y789" s="70"/>
      <c r="Z789" s="70"/>
      <c r="AA789" s="70"/>
      <c r="AB789" s="70"/>
      <c r="AC789" s="70"/>
      <c r="AD789" s="70"/>
      <c r="AE789" s="70"/>
      <c r="AF789" s="70"/>
      <c r="AG789" s="70"/>
      <c r="AH789" s="70"/>
      <c r="AI789" s="70"/>
      <c r="AJ789" s="70"/>
      <c r="AK789" s="70"/>
      <c r="AL789" s="70"/>
      <c r="AM789" s="70"/>
      <c r="AN789" s="70"/>
      <c r="AO789" s="70"/>
      <c r="AP789" s="70"/>
      <c r="AQ789" s="70"/>
    </row>
    <row r="790" s="346" customFormat="1" spans="1:43">
      <c r="A790" s="522" t="s">
        <v>613</v>
      </c>
      <c r="B790" s="370">
        <v>818</v>
      </c>
      <c r="C790" s="370">
        <v>4</v>
      </c>
      <c r="D790" s="370">
        <v>0</v>
      </c>
      <c r="E790" s="370">
        <v>0</v>
      </c>
      <c r="F790" s="370">
        <v>2</v>
      </c>
      <c r="G790" s="370">
        <v>128888</v>
      </c>
      <c r="H790" s="370"/>
      <c r="I790" s="370">
        <v>1</v>
      </c>
      <c r="J790" s="370"/>
      <c r="K790" s="370"/>
      <c r="L790" s="370"/>
      <c r="M790" s="370"/>
      <c r="N790" s="370"/>
      <c r="O790" s="370"/>
      <c r="P790" s="475" t="s">
        <v>1457</v>
      </c>
      <c r="Q790" s="475"/>
      <c r="R790" s="475" t="s">
        <v>1221</v>
      </c>
      <c r="S790" s="370">
        <v>2</v>
      </c>
      <c r="T790" s="370"/>
      <c r="U790" s="679"/>
      <c r="V790" s="70"/>
      <c r="W790" s="70"/>
      <c r="X790" s="70"/>
      <c r="Y790" s="70"/>
      <c r="Z790" s="70"/>
      <c r="AA790" s="70"/>
      <c r="AB790" s="70"/>
      <c r="AC790" s="70"/>
      <c r="AD790" s="70"/>
      <c r="AE790" s="70"/>
      <c r="AF790" s="70"/>
      <c r="AG790" s="70"/>
      <c r="AH790" s="70"/>
      <c r="AI790" s="70"/>
      <c r="AJ790" s="70"/>
      <c r="AK790" s="70"/>
      <c r="AL790" s="70"/>
      <c r="AM790" s="70"/>
      <c r="AN790" s="70"/>
      <c r="AO790" s="70"/>
      <c r="AP790" s="70"/>
      <c r="AQ790" s="70"/>
    </row>
    <row r="791" s="346" customFormat="1" spans="1:43">
      <c r="A791" s="706" t="s">
        <v>623</v>
      </c>
      <c r="B791" s="370">
        <v>906</v>
      </c>
      <c r="C791" s="370">
        <v>1</v>
      </c>
      <c r="D791" s="707">
        <v>0</v>
      </c>
      <c r="E791" s="370">
        <v>0</v>
      </c>
      <c r="F791" s="370">
        <v>2</v>
      </c>
      <c r="G791" s="707">
        <v>888</v>
      </c>
      <c r="H791" s="707">
        <v>1500</v>
      </c>
      <c r="I791" s="707">
        <v>3</v>
      </c>
      <c r="J791" s="370"/>
      <c r="K791" s="370"/>
      <c r="L791" s="370"/>
      <c r="M791" s="370"/>
      <c r="N791" s="370"/>
      <c r="O791" s="708">
        <v>59</v>
      </c>
      <c r="P791" s="708" t="s">
        <v>1231</v>
      </c>
      <c r="Q791" s="708"/>
      <c r="R791" s="370"/>
      <c r="S791" s="370">
        <v>1</v>
      </c>
      <c r="T791" s="370"/>
      <c r="U791" s="679"/>
      <c r="V791" s="70"/>
      <c r="W791" s="70"/>
      <c r="X791" s="70"/>
      <c r="Y791" s="70"/>
      <c r="Z791" s="70"/>
      <c r="AA791" s="70"/>
      <c r="AB791" s="70"/>
      <c r="AC791" s="70"/>
      <c r="AD791" s="70"/>
      <c r="AE791" s="70"/>
      <c r="AF791" s="70"/>
      <c r="AG791" s="70"/>
      <c r="AH791" s="70"/>
      <c r="AI791" s="70"/>
      <c r="AJ791" s="70"/>
      <c r="AK791" s="70"/>
      <c r="AL791" s="70"/>
      <c r="AM791" s="70"/>
      <c r="AN791" s="70"/>
      <c r="AO791" s="70"/>
      <c r="AP791" s="70"/>
      <c r="AQ791" s="70"/>
    </row>
    <row r="792" s="346" customFormat="1" spans="1:43">
      <c r="A792" s="706" t="s">
        <v>623</v>
      </c>
      <c r="B792" s="370">
        <v>906</v>
      </c>
      <c r="C792" s="370">
        <v>2</v>
      </c>
      <c r="D792" s="707">
        <v>2</v>
      </c>
      <c r="E792" s="370">
        <v>0</v>
      </c>
      <c r="F792" s="370">
        <v>2</v>
      </c>
      <c r="G792" s="707">
        <v>1588</v>
      </c>
      <c r="H792" s="707">
        <v>4500</v>
      </c>
      <c r="I792" s="707">
        <v>2</v>
      </c>
      <c r="J792" s="370"/>
      <c r="K792" s="370"/>
      <c r="L792" s="370"/>
      <c r="M792" s="370"/>
      <c r="N792" s="370"/>
      <c r="O792" s="708">
        <v>35</v>
      </c>
      <c r="P792" s="708" t="s">
        <v>1470</v>
      </c>
      <c r="Q792" s="708"/>
      <c r="R792" s="370"/>
      <c r="S792" s="370">
        <v>1</v>
      </c>
      <c r="T792" s="370"/>
      <c r="U792" s="679"/>
      <c r="V792" s="70"/>
      <c r="W792" s="70"/>
      <c r="X792" s="70"/>
      <c r="Y792" s="70"/>
      <c r="Z792" s="70"/>
      <c r="AA792" s="70"/>
      <c r="AB792" s="70"/>
      <c r="AC792" s="70"/>
      <c r="AD792" s="70"/>
      <c r="AE792" s="70"/>
      <c r="AF792" s="70"/>
      <c r="AG792" s="70"/>
      <c r="AH792" s="70"/>
      <c r="AI792" s="70"/>
      <c r="AJ792" s="70"/>
      <c r="AK792" s="70"/>
      <c r="AL792" s="70"/>
      <c r="AM792" s="70"/>
      <c r="AN792" s="70"/>
      <c r="AO792" s="70"/>
      <c r="AP792" s="70"/>
      <c r="AQ792" s="70"/>
    </row>
    <row r="793" s="346" customFormat="1" spans="1:43">
      <c r="A793" s="706" t="s">
        <v>623</v>
      </c>
      <c r="B793" s="370">
        <v>906</v>
      </c>
      <c r="C793" s="370">
        <v>3</v>
      </c>
      <c r="D793" s="707">
        <v>2</v>
      </c>
      <c r="E793" s="370">
        <v>0</v>
      </c>
      <c r="F793" s="370">
        <v>2</v>
      </c>
      <c r="G793" s="707">
        <v>2888</v>
      </c>
      <c r="H793" s="707">
        <v>8000</v>
      </c>
      <c r="I793" s="707">
        <v>2</v>
      </c>
      <c r="J793" s="370"/>
      <c r="K793" s="370"/>
      <c r="L793" s="370"/>
      <c r="M793" s="370"/>
      <c r="N793" s="370"/>
      <c r="O793" s="708">
        <v>36</v>
      </c>
      <c r="P793" s="708" t="s">
        <v>1471</v>
      </c>
      <c r="Q793" s="708"/>
      <c r="R793" s="370"/>
      <c r="S793" s="370">
        <v>1</v>
      </c>
      <c r="T793" s="370"/>
      <c r="U793" s="679"/>
      <c r="V793" s="70"/>
      <c r="W793" s="70"/>
      <c r="X793" s="70"/>
      <c r="Y793" s="70"/>
      <c r="Z793" s="70"/>
      <c r="AA793" s="70"/>
      <c r="AB793" s="70"/>
      <c r="AC793" s="70"/>
      <c r="AD793" s="70"/>
      <c r="AE793" s="70"/>
      <c r="AF793" s="70"/>
      <c r="AG793" s="70"/>
      <c r="AH793" s="70"/>
      <c r="AI793" s="70"/>
      <c r="AJ793" s="70"/>
      <c r="AK793" s="70"/>
      <c r="AL793" s="70"/>
      <c r="AM793" s="70"/>
      <c r="AN793" s="70"/>
      <c r="AO793" s="70"/>
      <c r="AP793" s="70"/>
      <c r="AQ793" s="70"/>
    </row>
    <row r="794" s="346" customFormat="1" spans="1:43">
      <c r="A794" s="706" t="s">
        <v>623</v>
      </c>
      <c r="B794" s="370">
        <v>906</v>
      </c>
      <c r="C794" s="370">
        <v>4</v>
      </c>
      <c r="D794" s="707">
        <v>0</v>
      </c>
      <c r="E794" s="370">
        <v>0</v>
      </c>
      <c r="F794" s="370">
        <v>2</v>
      </c>
      <c r="G794" s="707">
        <v>2888</v>
      </c>
      <c r="H794" s="707">
        <v>5000</v>
      </c>
      <c r="I794" s="707">
        <v>3</v>
      </c>
      <c r="J794" s="370"/>
      <c r="K794" s="370"/>
      <c r="L794" s="370"/>
      <c r="M794" s="370"/>
      <c r="N794" s="370"/>
      <c r="O794" s="708">
        <v>57</v>
      </c>
      <c r="P794" s="708" t="s">
        <v>1232</v>
      </c>
      <c r="Q794" s="708"/>
      <c r="R794" s="370"/>
      <c r="S794" s="370">
        <v>1</v>
      </c>
      <c r="T794" s="370"/>
      <c r="U794" s="679"/>
      <c r="V794" s="70"/>
      <c r="W794" s="70"/>
      <c r="X794" s="70"/>
      <c r="Y794" s="70"/>
      <c r="Z794" s="70"/>
      <c r="AA794" s="70"/>
      <c r="AB794" s="70"/>
      <c r="AC794" s="70"/>
      <c r="AD794" s="70"/>
      <c r="AE794" s="70"/>
      <c r="AF794" s="70"/>
      <c r="AG794" s="70"/>
      <c r="AH794" s="70"/>
      <c r="AI794" s="70"/>
      <c r="AJ794" s="70"/>
      <c r="AK794" s="70"/>
      <c r="AL794" s="70"/>
      <c r="AM794" s="70"/>
      <c r="AN794" s="70"/>
      <c r="AO794" s="70"/>
      <c r="AP794" s="70"/>
      <c r="AQ794" s="70"/>
    </row>
    <row r="795" s="346" customFormat="1" spans="1:43">
      <c r="A795" s="706" t="s">
        <v>623</v>
      </c>
      <c r="B795" s="370">
        <v>906</v>
      </c>
      <c r="C795" s="370">
        <v>5</v>
      </c>
      <c r="D795" s="707">
        <v>0</v>
      </c>
      <c r="E795" s="370">
        <v>0</v>
      </c>
      <c r="F795" s="370">
        <v>2</v>
      </c>
      <c r="G795" s="707">
        <v>8888</v>
      </c>
      <c r="H795" s="707">
        <v>15000</v>
      </c>
      <c r="I795" s="707">
        <v>10</v>
      </c>
      <c r="J795" s="370"/>
      <c r="K795" s="370"/>
      <c r="L795" s="370"/>
      <c r="M795" s="370"/>
      <c r="N795" s="370"/>
      <c r="O795" s="708">
        <v>59</v>
      </c>
      <c r="P795" s="708" t="s">
        <v>1234</v>
      </c>
      <c r="Q795" s="708"/>
      <c r="R795" s="370"/>
      <c r="S795" s="370">
        <v>1</v>
      </c>
      <c r="T795" s="370"/>
      <c r="U795" s="679"/>
      <c r="V795" s="70"/>
      <c r="W795" s="70"/>
      <c r="X795" s="70"/>
      <c r="Y795" s="70"/>
      <c r="Z795" s="70"/>
      <c r="AA795" s="70"/>
      <c r="AB795" s="70"/>
      <c r="AC795" s="70"/>
      <c r="AD795" s="70"/>
      <c r="AE795" s="70"/>
      <c r="AF795" s="70"/>
      <c r="AG795" s="70"/>
      <c r="AH795" s="70"/>
      <c r="AI795" s="70"/>
      <c r="AJ795" s="70"/>
      <c r="AK795" s="70"/>
      <c r="AL795" s="70"/>
      <c r="AM795" s="70"/>
      <c r="AN795" s="70"/>
      <c r="AO795" s="70"/>
      <c r="AP795" s="70"/>
      <c r="AQ795" s="70"/>
    </row>
    <row r="796" s="346" customFormat="1" spans="1:43">
      <c r="A796" s="706" t="s">
        <v>623</v>
      </c>
      <c r="B796" s="370">
        <v>907</v>
      </c>
      <c r="C796" s="370">
        <v>1</v>
      </c>
      <c r="D796" s="707">
        <v>0</v>
      </c>
      <c r="E796" s="370">
        <v>0</v>
      </c>
      <c r="F796" s="370">
        <v>2</v>
      </c>
      <c r="G796" s="707">
        <v>888</v>
      </c>
      <c r="H796" s="707">
        <v>1500</v>
      </c>
      <c r="I796" s="707">
        <v>3</v>
      </c>
      <c r="J796" s="370"/>
      <c r="K796" s="370"/>
      <c r="L796" s="370"/>
      <c r="M796" s="370"/>
      <c r="N796" s="370"/>
      <c r="O796" s="708">
        <v>59</v>
      </c>
      <c r="P796" s="708" t="s">
        <v>1231</v>
      </c>
      <c r="Q796" s="708"/>
      <c r="R796" s="370"/>
      <c r="S796" s="370">
        <v>1</v>
      </c>
      <c r="T796" s="370"/>
      <c r="U796" s="679"/>
      <c r="V796" s="70"/>
      <c r="W796" s="70"/>
      <c r="X796" s="70"/>
      <c r="Y796" s="70"/>
      <c r="Z796" s="70"/>
      <c r="AA796" s="70"/>
      <c r="AB796" s="70"/>
      <c r="AC796" s="70"/>
      <c r="AD796" s="70"/>
      <c r="AE796" s="70"/>
      <c r="AF796" s="70"/>
      <c r="AG796" s="70"/>
      <c r="AH796" s="70"/>
      <c r="AI796" s="70"/>
      <c r="AJ796" s="70"/>
      <c r="AK796" s="70"/>
      <c r="AL796" s="70"/>
      <c r="AM796" s="70"/>
      <c r="AN796" s="70"/>
      <c r="AO796" s="70"/>
      <c r="AP796" s="70"/>
      <c r="AQ796" s="70"/>
    </row>
    <row r="797" s="346" customFormat="1" spans="1:43">
      <c r="A797" s="706" t="s">
        <v>623</v>
      </c>
      <c r="B797" s="370">
        <v>907</v>
      </c>
      <c r="C797" s="370">
        <v>2</v>
      </c>
      <c r="D797" s="707">
        <v>2</v>
      </c>
      <c r="E797" s="370">
        <v>0</v>
      </c>
      <c r="F797" s="370">
        <v>2</v>
      </c>
      <c r="G797" s="707">
        <v>1588</v>
      </c>
      <c r="H797" s="707">
        <v>4500</v>
      </c>
      <c r="I797" s="707">
        <v>2</v>
      </c>
      <c r="J797" s="370"/>
      <c r="K797" s="370"/>
      <c r="L797" s="370"/>
      <c r="M797" s="370"/>
      <c r="N797" s="370"/>
      <c r="O797" s="708">
        <v>35</v>
      </c>
      <c r="P797" s="708" t="s">
        <v>1470</v>
      </c>
      <c r="Q797" s="708"/>
      <c r="R797" s="370"/>
      <c r="S797" s="370">
        <v>1</v>
      </c>
      <c r="T797" s="370"/>
      <c r="U797" s="679"/>
      <c r="V797" s="70"/>
      <c r="W797" s="70"/>
      <c r="X797" s="70"/>
      <c r="Y797" s="70"/>
      <c r="Z797" s="70"/>
      <c r="AA797" s="70"/>
      <c r="AB797" s="70"/>
      <c r="AC797" s="70"/>
      <c r="AD797" s="70"/>
      <c r="AE797" s="70"/>
      <c r="AF797" s="70"/>
      <c r="AG797" s="70"/>
      <c r="AH797" s="70"/>
      <c r="AI797" s="70"/>
      <c r="AJ797" s="70"/>
      <c r="AK797" s="70"/>
      <c r="AL797" s="70"/>
      <c r="AM797" s="70"/>
      <c r="AN797" s="70"/>
      <c r="AO797" s="70"/>
      <c r="AP797" s="70"/>
      <c r="AQ797" s="70"/>
    </row>
    <row r="798" s="346" customFormat="1" spans="1:43">
      <c r="A798" s="706" t="s">
        <v>623</v>
      </c>
      <c r="B798" s="370">
        <v>907</v>
      </c>
      <c r="C798" s="370">
        <v>3</v>
      </c>
      <c r="D798" s="707">
        <v>2</v>
      </c>
      <c r="E798" s="370">
        <v>0</v>
      </c>
      <c r="F798" s="370">
        <v>2</v>
      </c>
      <c r="G798" s="707">
        <v>2888</v>
      </c>
      <c r="H798" s="707">
        <v>8000</v>
      </c>
      <c r="I798" s="707">
        <v>2</v>
      </c>
      <c r="J798" s="370"/>
      <c r="K798" s="370"/>
      <c r="L798" s="370"/>
      <c r="M798" s="370"/>
      <c r="N798" s="370"/>
      <c r="O798" s="708">
        <v>36</v>
      </c>
      <c r="P798" s="708" t="s">
        <v>1471</v>
      </c>
      <c r="Q798" s="708"/>
      <c r="R798" s="370"/>
      <c r="S798" s="370">
        <v>1</v>
      </c>
      <c r="T798" s="370"/>
      <c r="U798" s="679"/>
      <c r="V798" s="70"/>
      <c r="W798" s="70"/>
      <c r="X798" s="70"/>
      <c r="Y798" s="70"/>
      <c r="Z798" s="70"/>
      <c r="AA798" s="70"/>
      <c r="AB798" s="70"/>
      <c r="AC798" s="70"/>
      <c r="AD798" s="70"/>
      <c r="AE798" s="70"/>
      <c r="AF798" s="70"/>
      <c r="AG798" s="70"/>
      <c r="AH798" s="70"/>
      <c r="AI798" s="70"/>
      <c r="AJ798" s="70"/>
      <c r="AK798" s="70"/>
      <c r="AL798" s="70"/>
      <c r="AM798" s="70"/>
      <c r="AN798" s="70"/>
      <c r="AO798" s="70"/>
      <c r="AP798" s="70"/>
      <c r="AQ798" s="70"/>
    </row>
    <row r="799" s="346" customFormat="1" spans="1:43">
      <c r="A799" s="706" t="s">
        <v>623</v>
      </c>
      <c r="B799" s="370">
        <v>907</v>
      </c>
      <c r="C799" s="370">
        <v>4</v>
      </c>
      <c r="D799" s="707">
        <v>0</v>
      </c>
      <c r="E799" s="370">
        <v>0</v>
      </c>
      <c r="F799" s="370">
        <v>2</v>
      </c>
      <c r="G799" s="707">
        <v>2888</v>
      </c>
      <c r="H799" s="707">
        <v>5000</v>
      </c>
      <c r="I799" s="707">
        <v>3</v>
      </c>
      <c r="J799" s="370"/>
      <c r="K799" s="370"/>
      <c r="L799" s="370"/>
      <c r="M799" s="370"/>
      <c r="N799" s="370"/>
      <c r="O799" s="708">
        <v>57</v>
      </c>
      <c r="P799" s="708" t="s">
        <v>1232</v>
      </c>
      <c r="Q799" s="708"/>
      <c r="R799" s="370"/>
      <c r="S799" s="370">
        <v>1</v>
      </c>
      <c r="T799" s="370"/>
      <c r="U799" s="679"/>
      <c r="V799" s="70"/>
      <c r="W799" s="70"/>
      <c r="X799" s="70"/>
      <c r="Y799" s="70"/>
      <c r="Z799" s="70"/>
      <c r="AA799" s="70"/>
      <c r="AB799" s="70"/>
      <c r="AC799" s="70"/>
      <c r="AD799" s="70"/>
      <c r="AE799" s="70"/>
      <c r="AF799" s="70"/>
      <c r="AG799" s="70"/>
      <c r="AH799" s="70"/>
      <c r="AI799" s="70"/>
      <c r="AJ799" s="70"/>
      <c r="AK799" s="70"/>
      <c r="AL799" s="70"/>
      <c r="AM799" s="70"/>
      <c r="AN799" s="70"/>
      <c r="AO799" s="70"/>
      <c r="AP799" s="70"/>
      <c r="AQ799" s="70"/>
    </row>
    <row r="800" s="346" customFormat="1" spans="1:43">
      <c r="A800" s="706" t="s">
        <v>623</v>
      </c>
      <c r="B800" s="370">
        <v>907</v>
      </c>
      <c r="C800" s="370">
        <v>5</v>
      </c>
      <c r="D800" s="707">
        <v>0</v>
      </c>
      <c r="E800" s="370">
        <v>0</v>
      </c>
      <c r="F800" s="370">
        <v>2</v>
      </c>
      <c r="G800" s="707">
        <v>8888</v>
      </c>
      <c r="H800" s="707">
        <v>15000</v>
      </c>
      <c r="I800" s="707">
        <v>10</v>
      </c>
      <c r="J800" s="370"/>
      <c r="K800" s="370"/>
      <c r="L800" s="370"/>
      <c r="M800" s="370"/>
      <c r="N800" s="370"/>
      <c r="O800" s="708">
        <v>59</v>
      </c>
      <c r="P800" s="708" t="s">
        <v>1234</v>
      </c>
      <c r="Q800" s="708"/>
      <c r="R800" s="370"/>
      <c r="S800" s="370">
        <v>1</v>
      </c>
      <c r="T800" s="370"/>
      <c r="U800" s="679"/>
      <c r="V800" s="70"/>
      <c r="W800" s="70"/>
      <c r="X800" s="70"/>
      <c r="Y800" s="70"/>
      <c r="Z800" s="70"/>
      <c r="AA800" s="70"/>
      <c r="AB800" s="70"/>
      <c r="AC800" s="70"/>
      <c r="AD800" s="70"/>
      <c r="AE800" s="70"/>
      <c r="AF800" s="70"/>
      <c r="AG800" s="70"/>
      <c r="AH800" s="70"/>
      <c r="AI800" s="70"/>
      <c r="AJ800" s="70"/>
      <c r="AK800" s="70"/>
      <c r="AL800" s="70"/>
      <c r="AM800" s="70"/>
      <c r="AN800" s="70"/>
      <c r="AO800" s="70"/>
      <c r="AP800" s="70"/>
      <c r="AQ800" s="70"/>
    </row>
    <row r="801" s="346" customFormat="1" spans="1:43">
      <c r="A801" s="706" t="s">
        <v>623</v>
      </c>
      <c r="B801" s="370">
        <v>908</v>
      </c>
      <c r="C801" s="370">
        <v>1</v>
      </c>
      <c r="D801" s="707">
        <v>0</v>
      </c>
      <c r="E801" s="370">
        <v>0</v>
      </c>
      <c r="F801" s="370">
        <v>2</v>
      </c>
      <c r="G801" s="707">
        <v>888</v>
      </c>
      <c r="H801" s="707">
        <v>1500</v>
      </c>
      <c r="I801" s="707">
        <v>3</v>
      </c>
      <c r="J801" s="370"/>
      <c r="K801" s="370"/>
      <c r="L801" s="370"/>
      <c r="M801" s="370"/>
      <c r="N801" s="370"/>
      <c r="O801" s="708">
        <v>59</v>
      </c>
      <c r="P801" s="708" t="s">
        <v>1231</v>
      </c>
      <c r="Q801" s="708"/>
      <c r="R801" s="370"/>
      <c r="S801" s="370">
        <v>1</v>
      </c>
      <c r="T801" s="370"/>
      <c r="U801" s="679"/>
      <c r="V801" s="70"/>
      <c r="W801" s="70"/>
      <c r="X801" s="70"/>
      <c r="Y801" s="70"/>
      <c r="Z801" s="70"/>
      <c r="AA801" s="70"/>
      <c r="AB801" s="70"/>
      <c r="AC801" s="70"/>
      <c r="AD801" s="70"/>
      <c r="AE801" s="70"/>
      <c r="AF801" s="70"/>
      <c r="AG801" s="70"/>
      <c r="AH801" s="70"/>
      <c r="AI801" s="70"/>
      <c r="AJ801" s="70"/>
      <c r="AK801" s="70"/>
      <c r="AL801" s="70"/>
      <c r="AM801" s="70"/>
      <c r="AN801" s="70"/>
      <c r="AO801" s="70"/>
      <c r="AP801" s="70"/>
      <c r="AQ801" s="70"/>
    </row>
    <row r="802" s="346" customFormat="1" spans="1:43">
      <c r="A802" s="706" t="s">
        <v>623</v>
      </c>
      <c r="B802" s="370">
        <v>908</v>
      </c>
      <c r="C802" s="370">
        <v>2</v>
      </c>
      <c r="D802" s="707">
        <v>2</v>
      </c>
      <c r="E802" s="370">
        <v>0</v>
      </c>
      <c r="F802" s="370">
        <v>2</v>
      </c>
      <c r="G802" s="707">
        <v>1588</v>
      </c>
      <c r="H802" s="707">
        <v>4500</v>
      </c>
      <c r="I802" s="707">
        <v>2</v>
      </c>
      <c r="J802" s="370"/>
      <c r="K802" s="370"/>
      <c r="L802" s="370"/>
      <c r="M802" s="370"/>
      <c r="N802" s="370"/>
      <c r="O802" s="708">
        <v>35</v>
      </c>
      <c r="P802" s="708" t="s">
        <v>1470</v>
      </c>
      <c r="Q802" s="708"/>
      <c r="R802" s="370"/>
      <c r="S802" s="370">
        <v>1</v>
      </c>
      <c r="T802" s="370"/>
      <c r="U802" s="679"/>
      <c r="V802" s="70"/>
      <c r="W802" s="70"/>
      <c r="X802" s="70"/>
      <c r="Y802" s="70"/>
      <c r="Z802" s="70"/>
      <c r="AA802" s="70"/>
      <c r="AB802" s="70"/>
      <c r="AC802" s="70"/>
      <c r="AD802" s="70"/>
      <c r="AE802" s="70"/>
      <c r="AF802" s="70"/>
      <c r="AG802" s="70"/>
      <c r="AH802" s="70"/>
      <c r="AI802" s="70"/>
      <c r="AJ802" s="70"/>
      <c r="AK802" s="70"/>
      <c r="AL802" s="70"/>
      <c r="AM802" s="70"/>
      <c r="AN802" s="70"/>
      <c r="AO802" s="70"/>
      <c r="AP802" s="70"/>
      <c r="AQ802" s="70"/>
    </row>
    <row r="803" s="346" customFormat="1" spans="1:43">
      <c r="A803" s="706" t="s">
        <v>623</v>
      </c>
      <c r="B803" s="370">
        <v>908</v>
      </c>
      <c r="C803" s="370">
        <v>3</v>
      </c>
      <c r="D803" s="707">
        <v>2</v>
      </c>
      <c r="E803" s="370">
        <v>0</v>
      </c>
      <c r="F803" s="370">
        <v>2</v>
      </c>
      <c r="G803" s="707">
        <v>2888</v>
      </c>
      <c r="H803" s="707">
        <v>8000</v>
      </c>
      <c r="I803" s="707">
        <v>2</v>
      </c>
      <c r="J803" s="370"/>
      <c r="K803" s="370"/>
      <c r="L803" s="370"/>
      <c r="M803" s="370"/>
      <c r="N803" s="370"/>
      <c r="O803" s="708">
        <v>36</v>
      </c>
      <c r="P803" s="708" t="s">
        <v>1471</v>
      </c>
      <c r="Q803" s="708"/>
      <c r="R803" s="370"/>
      <c r="S803" s="370">
        <v>1</v>
      </c>
      <c r="T803" s="370"/>
      <c r="U803" s="679"/>
      <c r="V803" s="70"/>
      <c r="W803" s="70"/>
      <c r="X803" s="70"/>
      <c r="Y803" s="70"/>
      <c r="Z803" s="70"/>
      <c r="AA803" s="70"/>
      <c r="AB803" s="70"/>
      <c r="AC803" s="70"/>
      <c r="AD803" s="70"/>
      <c r="AE803" s="70"/>
      <c r="AF803" s="70"/>
      <c r="AG803" s="70"/>
      <c r="AH803" s="70"/>
      <c r="AI803" s="70"/>
      <c r="AJ803" s="70"/>
      <c r="AK803" s="70"/>
      <c r="AL803" s="70"/>
      <c r="AM803" s="70"/>
      <c r="AN803" s="70"/>
      <c r="AO803" s="70"/>
      <c r="AP803" s="70"/>
      <c r="AQ803" s="70"/>
    </row>
    <row r="804" s="346" customFormat="1" spans="1:43">
      <c r="A804" s="706" t="s">
        <v>623</v>
      </c>
      <c r="B804" s="370">
        <v>908</v>
      </c>
      <c r="C804" s="370">
        <v>4</v>
      </c>
      <c r="D804" s="707">
        <v>0</v>
      </c>
      <c r="E804" s="370">
        <v>0</v>
      </c>
      <c r="F804" s="370">
        <v>2</v>
      </c>
      <c r="G804" s="707">
        <v>2888</v>
      </c>
      <c r="H804" s="707">
        <v>5000</v>
      </c>
      <c r="I804" s="707">
        <v>3</v>
      </c>
      <c r="J804" s="370"/>
      <c r="K804" s="370"/>
      <c r="L804" s="370"/>
      <c r="M804" s="370"/>
      <c r="N804" s="370"/>
      <c r="O804" s="708">
        <v>57</v>
      </c>
      <c r="P804" s="708" t="s">
        <v>1232</v>
      </c>
      <c r="Q804" s="708"/>
      <c r="R804" s="370"/>
      <c r="S804" s="370">
        <v>1</v>
      </c>
      <c r="T804" s="370"/>
      <c r="U804" s="679"/>
      <c r="V804" s="70"/>
      <c r="W804" s="70"/>
      <c r="X804" s="70"/>
      <c r="Y804" s="70"/>
      <c r="Z804" s="70"/>
      <c r="AA804" s="70"/>
      <c r="AB804" s="70"/>
      <c r="AC804" s="70"/>
      <c r="AD804" s="70"/>
      <c r="AE804" s="70"/>
      <c r="AF804" s="70"/>
      <c r="AG804" s="70"/>
      <c r="AH804" s="70"/>
      <c r="AI804" s="70"/>
      <c r="AJ804" s="70"/>
      <c r="AK804" s="70"/>
      <c r="AL804" s="70"/>
      <c r="AM804" s="70"/>
      <c r="AN804" s="70"/>
      <c r="AO804" s="70"/>
      <c r="AP804" s="70"/>
      <c r="AQ804" s="70"/>
    </row>
    <row r="805" s="97" customFormat="1" ht="17.25" spans="1:43">
      <c r="A805" s="523" t="s">
        <v>623</v>
      </c>
      <c r="B805" s="373">
        <v>908</v>
      </c>
      <c r="C805" s="373">
        <v>5</v>
      </c>
      <c r="D805" s="707">
        <v>0</v>
      </c>
      <c r="E805" s="373">
        <v>0</v>
      </c>
      <c r="F805" s="373">
        <v>2</v>
      </c>
      <c r="G805" s="707">
        <v>8888</v>
      </c>
      <c r="H805" s="707">
        <v>15000</v>
      </c>
      <c r="I805" s="707">
        <v>10</v>
      </c>
      <c r="J805" s="373"/>
      <c r="K805" s="373"/>
      <c r="L805" s="373"/>
      <c r="M805" s="373"/>
      <c r="N805" s="373"/>
      <c r="O805" s="708">
        <v>59</v>
      </c>
      <c r="P805" s="680" t="s">
        <v>1234</v>
      </c>
      <c r="Q805" s="680"/>
      <c r="R805" s="373"/>
      <c r="S805" s="373">
        <v>1</v>
      </c>
      <c r="T805" s="373"/>
      <c r="U805" s="662"/>
      <c r="V805" s="63"/>
      <c r="W805" s="63"/>
      <c r="X805" s="63"/>
      <c r="Y805" s="63"/>
      <c r="Z805" s="63"/>
      <c r="AA805" s="63"/>
      <c r="AB805" s="63"/>
      <c r="AC805" s="63"/>
      <c r="AD805" s="63"/>
      <c r="AE805" s="63"/>
      <c r="AF805" s="63"/>
      <c r="AG805" s="63"/>
      <c r="AH805" s="63"/>
      <c r="AI805" s="63"/>
      <c r="AJ805" s="63"/>
      <c r="AK805" s="63"/>
      <c r="AL805" s="63"/>
      <c r="AM805" s="63"/>
      <c r="AN805" s="63"/>
      <c r="AO805" s="63"/>
      <c r="AP805" s="63"/>
      <c r="AQ805" s="63"/>
    </row>
    <row r="806" s="346" customFormat="1" ht="17.25" spans="1:43">
      <c r="A806" s="706" t="s">
        <v>626</v>
      </c>
      <c r="B806" s="370">
        <v>909</v>
      </c>
      <c r="C806" s="370">
        <v>1</v>
      </c>
      <c r="D806" s="707">
        <v>0</v>
      </c>
      <c r="E806" s="370">
        <v>0</v>
      </c>
      <c r="F806" s="370">
        <v>2</v>
      </c>
      <c r="G806" s="707">
        <v>888</v>
      </c>
      <c r="H806" s="707">
        <v>1500</v>
      </c>
      <c r="I806" s="707">
        <v>3</v>
      </c>
      <c r="J806" s="370"/>
      <c r="K806" s="370"/>
      <c r="L806" s="370"/>
      <c r="M806" s="370"/>
      <c r="N806" s="370"/>
      <c r="O806" s="708">
        <v>59</v>
      </c>
      <c r="P806" s="708" t="s">
        <v>1387</v>
      </c>
      <c r="Q806" s="708"/>
      <c r="R806" s="370"/>
      <c r="S806" s="370">
        <v>1</v>
      </c>
      <c r="T806" s="370"/>
      <c r="U806" s="679"/>
      <c r="V806" s="70"/>
      <c r="W806" s="70"/>
      <c r="X806" s="70"/>
      <c r="Y806" s="70"/>
      <c r="Z806" s="70"/>
      <c r="AA806" s="70"/>
      <c r="AB806" s="70"/>
      <c r="AC806" s="70"/>
      <c r="AD806" s="70"/>
      <c r="AE806" s="70"/>
      <c r="AF806" s="70"/>
      <c r="AG806" s="70"/>
      <c r="AH806" s="70"/>
      <c r="AI806" s="70"/>
      <c r="AJ806" s="70"/>
      <c r="AK806" s="70"/>
      <c r="AL806" s="70"/>
      <c r="AM806" s="70"/>
      <c r="AN806" s="70"/>
      <c r="AO806" s="70"/>
      <c r="AP806" s="70"/>
      <c r="AQ806" s="70"/>
    </row>
    <row r="807" s="346" customFormat="1" spans="1:43">
      <c r="A807" s="706" t="s">
        <v>626</v>
      </c>
      <c r="B807" s="370">
        <v>909</v>
      </c>
      <c r="C807" s="370">
        <v>2</v>
      </c>
      <c r="D807" s="707">
        <v>2</v>
      </c>
      <c r="E807" s="370">
        <v>0</v>
      </c>
      <c r="F807" s="370">
        <v>2</v>
      </c>
      <c r="G807" s="707">
        <v>1588</v>
      </c>
      <c r="H807" s="707">
        <v>4500</v>
      </c>
      <c r="I807" s="707">
        <v>2</v>
      </c>
      <c r="J807" s="370"/>
      <c r="K807" s="370"/>
      <c r="L807" s="370"/>
      <c r="M807" s="370"/>
      <c r="N807" s="370"/>
      <c r="O807" s="708">
        <v>35</v>
      </c>
      <c r="P807" s="708" t="s">
        <v>1388</v>
      </c>
      <c r="Q807" s="708"/>
      <c r="R807" s="370"/>
      <c r="S807" s="370">
        <v>1</v>
      </c>
      <c r="T807" s="370"/>
      <c r="U807" s="679"/>
      <c r="V807" s="70"/>
      <c r="W807" s="70"/>
      <c r="X807" s="70"/>
      <c r="Y807" s="70"/>
      <c r="Z807" s="70"/>
      <c r="AA807" s="70"/>
      <c r="AB807" s="70"/>
      <c r="AC807" s="70"/>
      <c r="AD807" s="70"/>
      <c r="AE807" s="70"/>
      <c r="AF807" s="70"/>
      <c r="AG807" s="70"/>
      <c r="AH807" s="70"/>
      <c r="AI807" s="70"/>
      <c r="AJ807" s="70"/>
      <c r="AK807" s="70"/>
      <c r="AL807" s="70"/>
      <c r="AM807" s="70"/>
      <c r="AN807" s="70"/>
      <c r="AO807" s="70"/>
      <c r="AP807" s="70"/>
      <c r="AQ807" s="70"/>
    </row>
    <row r="808" s="346" customFormat="1" spans="1:43">
      <c r="A808" s="706" t="s">
        <v>626</v>
      </c>
      <c r="B808" s="370">
        <v>909</v>
      </c>
      <c r="C808" s="370">
        <v>3</v>
      </c>
      <c r="D808" s="707">
        <v>2</v>
      </c>
      <c r="E808" s="370">
        <v>0</v>
      </c>
      <c r="F808" s="370">
        <v>2</v>
      </c>
      <c r="G808" s="707">
        <v>2888</v>
      </c>
      <c r="H808" s="707">
        <v>8000</v>
      </c>
      <c r="I808" s="707">
        <v>2</v>
      </c>
      <c r="J808" s="370"/>
      <c r="K808" s="370"/>
      <c r="L808" s="370"/>
      <c r="M808" s="370"/>
      <c r="N808" s="370"/>
      <c r="O808" s="708">
        <v>36</v>
      </c>
      <c r="P808" s="708" t="s">
        <v>1389</v>
      </c>
      <c r="Q808" s="708"/>
      <c r="R808" s="370"/>
      <c r="S808" s="370">
        <v>1</v>
      </c>
      <c r="T808" s="370"/>
      <c r="U808" s="679"/>
      <c r="V808" s="70"/>
      <c r="W808" s="70"/>
      <c r="X808" s="70"/>
      <c r="Y808" s="70"/>
      <c r="Z808" s="70"/>
      <c r="AA808" s="70"/>
      <c r="AB808" s="70"/>
      <c r="AC808" s="70"/>
      <c r="AD808" s="70"/>
      <c r="AE808" s="70"/>
      <c r="AF808" s="70"/>
      <c r="AG808" s="70"/>
      <c r="AH808" s="70"/>
      <c r="AI808" s="70"/>
      <c r="AJ808" s="70"/>
      <c r="AK808" s="70"/>
      <c r="AL808" s="70"/>
      <c r="AM808" s="70"/>
      <c r="AN808" s="70"/>
      <c r="AO808" s="70"/>
      <c r="AP808" s="70"/>
      <c r="AQ808" s="70"/>
    </row>
    <row r="809" s="346" customFormat="1" spans="1:43">
      <c r="A809" s="706" t="s">
        <v>626</v>
      </c>
      <c r="B809" s="370">
        <v>909</v>
      </c>
      <c r="C809" s="370">
        <v>4</v>
      </c>
      <c r="D809" s="707">
        <v>0</v>
      </c>
      <c r="E809" s="370">
        <v>0</v>
      </c>
      <c r="F809" s="370">
        <v>2</v>
      </c>
      <c r="G809" s="707">
        <v>2888</v>
      </c>
      <c r="H809" s="707">
        <v>5000</v>
      </c>
      <c r="I809" s="707">
        <v>3</v>
      </c>
      <c r="J809" s="370"/>
      <c r="K809" s="370"/>
      <c r="L809" s="370"/>
      <c r="M809" s="370"/>
      <c r="N809" s="370"/>
      <c r="O809" s="708">
        <v>57</v>
      </c>
      <c r="P809" s="708" t="s">
        <v>1390</v>
      </c>
      <c r="Q809" s="708"/>
      <c r="R809" s="370"/>
      <c r="S809" s="370">
        <v>1</v>
      </c>
      <c r="T809" s="370"/>
      <c r="U809" s="679"/>
      <c r="V809" s="70"/>
      <c r="W809" s="70"/>
      <c r="X809" s="70"/>
      <c r="Y809" s="70"/>
      <c r="Z809" s="70"/>
      <c r="AA809" s="70"/>
      <c r="AB809" s="70"/>
      <c r="AC809" s="70"/>
      <c r="AD809" s="70"/>
      <c r="AE809" s="70"/>
      <c r="AF809" s="70"/>
      <c r="AG809" s="70"/>
      <c r="AH809" s="70"/>
      <c r="AI809" s="70"/>
      <c r="AJ809" s="70"/>
      <c r="AK809" s="70"/>
      <c r="AL809" s="70"/>
      <c r="AM809" s="70"/>
      <c r="AN809" s="70"/>
      <c r="AO809" s="70"/>
      <c r="AP809" s="70"/>
      <c r="AQ809" s="70"/>
    </row>
    <row r="810" s="346" customFormat="1" spans="1:43">
      <c r="A810" s="706" t="s">
        <v>626</v>
      </c>
      <c r="B810" s="370">
        <v>909</v>
      </c>
      <c r="C810" s="370">
        <v>5</v>
      </c>
      <c r="D810" s="707">
        <v>0</v>
      </c>
      <c r="E810" s="370">
        <v>0</v>
      </c>
      <c r="F810" s="370">
        <v>2</v>
      </c>
      <c r="G810" s="707">
        <v>8888</v>
      </c>
      <c r="H810" s="707">
        <v>15000</v>
      </c>
      <c r="I810" s="707">
        <v>10</v>
      </c>
      <c r="J810" s="370"/>
      <c r="K810" s="370"/>
      <c r="L810" s="370"/>
      <c r="M810" s="370"/>
      <c r="N810" s="370"/>
      <c r="O810" s="708">
        <v>59</v>
      </c>
      <c r="P810" s="708" t="s">
        <v>1391</v>
      </c>
      <c r="Q810" s="708"/>
      <c r="R810" s="370"/>
      <c r="S810" s="370">
        <v>1</v>
      </c>
      <c r="T810" s="370"/>
      <c r="U810" s="679"/>
      <c r="V810" s="70"/>
      <c r="W810" s="70"/>
      <c r="X810" s="70"/>
      <c r="Y810" s="70"/>
      <c r="Z810" s="70"/>
      <c r="AA810" s="70"/>
      <c r="AB810" s="70"/>
      <c r="AC810" s="70"/>
      <c r="AD810" s="70"/>
      <c r="AE810" s="70"/>
      <c r="AF810" s="70"/>
      <c r="AG810" s="70"/>
      <c r="AH810" s="70"/>
      <c r="AI810" s="70"/>
      <c r="AJ810" s="70"/>
      <c r="AK810" s="70"/>
      <c r="AL810" s="70"/>
      <c r="AM810" s="70"/>
      <c r="AN810" s="70"/>
      <c r="AO810" s="70"/>
      <c r="AP810" s="70"/>
      <c r="AQ810" s="70"/>
    </row>
    <row r="811" s="346" customFormat="1" spans="1:43">
      <c r="A811" s="706" t="s">
        <v>626</v>
      </c>
      <c r="B811" s="370">
        <v>910</v>
      </c>
      <c r="C811" s="370">
        <v>1</v>
      </c>
      <c r="D811" s="707">
        <v>0</v>
      </c>
      <c r="E811" s="370">
        <v>0</v>
      </c>
      <c r="F811" s="370">
        <v>2</v>
      </c>
      <c r="G811" s="707">
        <v>888</v>
      </c>
      <c r="H811" s="707">
        <v>1500</v>
      </c>
      <c r="I811" s="707">
        <v>3</v>
      </c>
      <c r="J811" s="370"/>
      <c r="K811" s="370"/>
      <c r="L811" s="370"/>
      <c r="M811" s="370"/>
      <c r="N811" s="370"/>
      <c r="O811" s="708">
        <v>59</v>
      </c>
      <c r="P811" s="708" t="s">
        <v>1387</v>
      </c>
      <c r="Q811" s="708"/>
      <c r="R811" s="370"/>
      <c r="S811" s="370">
        <v>1</v>
      </c>
      <c r="T811" s="370"/>
      <c r="U811" s="679"/>
      <c r="V811" s="70"/>
      <c r="W811" s="70"/>
      <c r="X811" s="70"/>
      <c r="Y811" s="70"/>
      <c r="Z811" s="70"/>
      <c r="AA811" s="70"/>
      <c r="AB811" s="70"/>
      <c r="AC811" s="70"/>
      <c r="AD811" s="70"/>
      <c r="AE811" s="70"/>
      <c r="AF811" s="70"/>
      <c r="AG811" s="70"/>
      <c r="AH811" s="70"/>
      <c r="AI811" s="70"/>
      <c r="AJ811" s="70"/>
      <c r="AK811" s="70"/>
      <c r="AL811" s="70"/>
      <c r="AM811" s="70"/>
      <c r="AN811" s="70"/>
      <c r="AO811" s="70"/>
      <c r="AP811" s="70"/>
      <c r="AQ811" s="70"/>
    </row>
    <row r="812" s="346" customFormat="1" spans="1:43">
      <c r="A812" s="706" t="s">
        <v>626</v>
      </c>
      <c r="B812" s="370">
        <v>910</v>
      </c>
      <c r="C812" s="370">
        <v>2</v>
      </c>
      <c r="D812" s="707">
        <v>2</v>
      </c>
      <c r="E812" s="370">
        <v>0</v>
      </c>
      <c r="F812" s="370">
        <v>2</v>
      </c>
      <c r="G812" s="707">
        <v>1588</v>
      </c>
      <c r="H812" s="707">
        <v>4500</v>
      </c>
      <c r="I812" s="707">
        <v>2</v>
      </c>
      <c r="J812" s="370"/>
      <c r="K812" s="370"/>
      <c r="L812" s="370"/>
      <c r="M812" s="370"/>
      <c r="N812" s="370"/>
      <c r="O812" s="708">
        <v>35</v>
      </c>
      <c r="P812" s="708" t="s">
        <v>1388</v>
      </c>
      <c r="Q812" s="708"/>
      <c r="R812" s="370"/>
      <c r="S812" s="370">
        <v>1</v>
      </c>
      <c r="T812" s="370"/>
      <c r="U812" s="679"/>
      <c r="V812" s="70"/>
      <c r="W812" s="70"/>
      <c r="X812" s="70"/>
      <c r="Y812" s="70"/>
      <c r="Z812" s="70"/>
      <c r="AA812" s="70"/>
      <c r="AB812" s="70"/>
      <c r="AC812" s="70"/>
      <c r="AD812" s="70"/>
      <c r="AE812" s="70"/>
      <c r="AF812" s="70"/>
      <c r="AG812" s="70"/>
      <c r="AH812" s="70"/>
      <c r="AI812" s="70"/>
      <c r="AJ812" s="70"/>
      <c r="AK812" s="70"/>
      <c r="AL812" s="70"/>
      <c r="AM812" s="70"/>
      <c r="AN812" s="70"/>
      <c r="AO812" s="70"/>
      <c r="AP812" s="70"/>
      <c r="AQ812" s="70"/>
    </row>
    <row r="813" s="346" customFormat="1" spans="1:43">
      <c r="A813" s="706" t="s">
        <v>626</v>
      </c>
      <c r="B813" s="370">
        <v>910</v>
      </c>
      <c r="C813" s="370">
        <v>3</v>
      </c>
      <c r="D813" s="707">
        <v>2</v>
      </c>
      <c r="E813" s="370">
        <v>0</v>
      </c>
      <c r="F813" s="370">
        <v>2</v>
      </c>
      <c r="G813" s="707">
        <v>2888</v>
      </c>
      <c r="H813" s="707">
        <v>8000</v>
      </c>
      <c r="I813" s="707">
        <v>2</v>
      </c>
      <c r="J813" s="370"/>
      <c r="K813" s="370"/>
      <c r="L813" s="370"/>
      <c r="M813" s="370"/>
      <c r="N813" s="370"/>
      <c r="O813" s="708">
        <v>36</v>
      </c>
      <c r="P813" s="708" t="s">
        <v>1389</v>
      </c>
      <c r="Q813" s="708"/>
      <c r="R813" s="370"/>
      <c r="S813" s="370">
        <v>1</v>
      </c>
      <c r="T813" s="370"/>
      <c r="U813" s="679"/>
      <c r="V813" s="70"/>
      <c r="W813" s="70"/>
      <c r="X813" s="70"/>
      <c r="Y813" s="70"/>
      <c r="Z813" s="70"/>
      <c r="AA813" s="70"/>
      <c r="AB813" s="70"/>
      <c r="AC813" s="70"/>
      <c r="AD813" s="70"/>
      <c r="AE813" s="70"/>
      <c r="AF813" s="70"/>
      <c r="AG813" s="70"/>
      <c r="AH813" s="70"/>
      <c r="AI813" s="70"/>
      <c r="AJ813" s="70"/>
      <c r="AK813" s="70"/>
      <c r="AL813" s="70"/>
      <c r="AM813" s="70"/>
      <c r="AN813" s="70"/>
      <c r="AO813" s="70"/>
      <c r="AP813" s="70"/>
      <c r="AQ813" s="70"/>
    </row>
    <row r="814" s="346" customFormat="1" spans="1:43">
      <c r="A814" s="706" t="s">
        <v>626</v>
      </c>
      <c r="B814" s="370">
        <v>910</v>
      </c>
      <c r="C814" s="370">
        <v>4</v>
      </c>
      <c r="D814" s="707">
        <v>0</v>
      </c>
      <c r="E814" s="370">
        <v>0</v>
      </c>
      <c r="F814" s="370">
        <v>2</v>
      </c>
      <c r="G814" s="707">
        <v>2888</v>
      </c>
      <c r="H814" s="707">
        <v>5000</v>
      </c>
      <c r="I814" s="707">
        <v>3</v>
      </c>
      <c r="J814" s="370"/>
      <c r="K814" s="370"/>
      <c r="L814" s="370"/>
      <c r="M814" s="370"/>
      <c r="N814" s="370"/>
      <c r="O814" s="708">
        <v>57</v>
      </c>
      <c r="P814" s="708" t="s">
        <v>1390</v>
      </c>
      <c r="Q814" s="708"/>
      <c r="R814" s="370"/>
      <c r="S814" s="370">
        <v>1</v>
      </c>
      <c r="T814" s="370"/>
      <c r="U814" s="679"/>
      <c r="V814" s="70"/>
      <c r="W814" s="70"/>
      <c r="X814" s="70"/>
      <c r="Y814" s="70"/>
      <c r="Z814" s="70"/>
      <c r="AA814" s="70"/>
      <c r="AB814" s="70"/>
      <c r="AC814" s="70"/>
      <c r="AD814" s="70"/>
      <c r="AE814" s="70"/>
      <c r="AF814" s="70"/>
      <c r="AG814" s="70"/>
      <c r="AH814" s="70"/>
      <c r="AI814" s="70"/>
      <c r="AJ814" s="70"/>
      <c r="AK814" s="70"/>
      <c r="AL814" s="70"/>
      <c r="AM814" s="70"/>
      <c r="AN814" s="70"/>
      <c r="AO814" s="70"/>
      <c r="AP814" s="70"/>
      <c r="AQ814" s="70"/>
    </row>
    <row r="815" s="346" customFormat="1" spans="1:43">
      <c r="A815" s="706" t="s">
        <v>626</v>
      </c>
      <c r="B815" s="370">
        <v>910</v>
      </c>
      <c r="C815" s="370">
        <v>5</v>
      </c>
      <c r="D815" s="707">
        <v>0</v>
      </c>
      <c r="E815" s="370">
        <v>0</v>
      </c>
      <c r="F815" s="370">
        <v>2</v>
      </c>
      <c r="G815" s="707">
        <v>8888</v>
      </c>
      <c r="H815" s="707">
        <v>15000</v>
      </c>
      <c r="I815" s="707">
        <v>10</v>
      </c>
      <c r="J815" s="370"/>
      <c r="K815" s="370"/>
      <c r="L815" s="370"/>
      <c r="M815" s="370"/>
      <c r="N815" s="370"/>
      <c r="O815" s="708">
        <v>59</v>
      </c>
      <c r="P815" s="708" t="s">
        <v>1391</v>
      </c>
      <c r="Q815" s="708"/>
      <c r="R815" s="370"/>
      <c r="S815" s="370">
        <v>1</v>
      </c>
      <c r="T815" s="370"/>
      <c r="U815" s="679"/>
      <c r="V815" s="70"/>
      <c r="W815" s="70"/>
      <c r="X815" s="70"/>
      <c r="Y815" s="70"/>
      <c r="Z815" s="70"/>
      <c r="AA815" s="70"/>
      <c r="AB815" s="70"/>
      <c r="AC815" s="70"/>
      <c r="AD815" s="70"/>
      <c r="AE815" s="70"/>
      <c r="AF815" s="70"/>
      <c r="AG815" s="70"/>
      <c r="AH815" s="70"/>
      <c r="AI815" s="70"/>
      <c r="AJ815" s="70"/>
      <c r="AK815" s="70"/>
      <c r="AL815" s="70"/>
      <c r="AM815" s="70"/>
      <c r="AN815" s="70"/>
      <c r="AO815" s="70"/>
      <c r="AP815" s="70"/>
      <c r="AQ815" s="70"/>
    </row>
    <row r="816" s="346" customFormat="1" spans="1:43">
      <c r="A816" s="706" t="s">
        <v>626</v>
      </c>
      <c r="B816" s="370">
        <v>911</v>
      </c>
      <c r="C816" s="370">
        <v>1</v>
      </c>
      <c r="D816" s="707">
        <v>0</v>
      </c>
      <c r="E816" s="370">
        <v>0</v>
      </c>
      <c r="F816" s="370">
        <v>2</v>
      </c>
      <c r="G816" s="707">
        <v>888</v>
      </c>
      <c r="H816" s="707">
        <v>1500</v>
      </c>
      <c r="I816" s="707">
        <v>3</v>
      </c>
      <c r="J816" s="370"/>
      <c r="K816" s="370"/>
      <c r="L816" s="370"/>
      <c r="M816" s="370"/>
      <c r="N816" s="370"/>
      <c r="O816" s="708">
        <v>59</v>
      </c>
      <c r="P816" s="708" t="s">
        <v>1387</v>
      </c>
      <c r="Q816" s="708"/>
      <c r="R816" s="370"/>
      <c r="S816" s="370">
        <v>1</v>
      </c>
      <c r="T816" s="370"/>
      <c r="U816" s="679"/>
      <c r="V816" s="70"/>
      <c r="W816" s="70"/>
      <c r="X816" s="70"/>
      <c r="Y816" s="70"/>
      <c r="Z816" s="70"/>
      <c r="AA816" s="70"/>
      <c r="AB816" s="70"/>
      <c r="AC816" s="70"/>
      <c r="AD816" s="70"/>
      <c r="AE816" s="70"/>
      <c r="AF816" s="70"/>
      <c r="AG816" s="70"/>
      <c r="AH816" s="70"/>
      <c r="AI816" s="70"/>
      <c r="AJ816" s="70"/>
      <c r="AK816" s="70"/>
      <c r="AL816" s="70"/>
      <c r="AM816" s="70"/>
      <c r="AN816" s="70"/>
      <c r="AO816" s="70"/>
      <c r="AP816" s="70"/>
      <c r="AQ816" s="70"/>
    </row>
    <row r="817" s="346" customFormat="1" spans="1:43">
      <c r="A817" s="706" t="s">
        <v>626</v>
      </c>
      <c r="B817" s="370">
        <v>911</v>
      </c>
      <c r="C817" s="370">
        <v>2</v>
      </c>
      <c r="D817" s="707">
        <v>2</v>
      </c>
      <c r="E817" s="370">
        <v>0</v>
      </c>
      <c r="F817" s="370">
        <v>2</v>
      </c>
      <c r="G817" s="707">
        <v>1588</v>
      </c>
      <c r="H817" s="707">
        <v>4500</v>
      </c>
      <c r="I817" s="707">
        <v>2</v>
      </c>
      <c r="J817" s="370"/>
      <c r="K817" s="370"/>
      <c r="L817" s="370"/>
      <c r="M817" s="370"/>
      <c r="N817" s="370"/>
      <c r="O817" s="708">
        <v>35</v>
      </c>
      <c r="P817" s="708" t="s">
        <v>1388</v>
      </c>
      <c r="Q817" s="708"/>
      <c r="R817" s="370"/>
      <c r="S817" s="370">
        <v>1</v>
      </c>
      <c r="T817" s="370"/>
      <c r="U817" s="679"/>
      <c r="V817" s="70"/>
      <c r="W817" s="70"/>
      <c r="X817" s="70"/>
      <c r="Y817" s="70"/>
      <c r="Z817" s="70"/>
      <c r="AA817" s="70"/>
      <c r="AB817" s="70"/>
      <c r="AC817" s="70"/>
      <c r="AD817" s="70"/>
      <c r="AE817" s="70"/>
      <c r="AF817" s="70"/>
      <c r="AG817" s="70"/>
      <c r="AH817" s="70"/>
      <c r="AI817" s="70"/>
      <c r="AJ817" s="70"/>
      <c r="AK817" s="70"/>
      <c r="AL817" s="70"/>
      <c r="AM817" s="70"/>
      <c r="AN817" s="70"/>
      <c r="AO817" s="70"/>
      <c r="AP817" s="70"/>
      <c r="AQ817" s="70"/>
    </row>
    <row r="818" s="346" customFormat="1" spans="1:43">
      <c r="A818" s="706" t="s">
        <v>626</v>
      </c>
      <c r="B818" s="370">
        <v>911</v>
      </c>
      <c r="C818" s="370">
        <v>3</v>
      </c>
      <c r="D818" s="707">
        <v>2</v>
      </c>
      <c r="E818" s="370">
        <v>0</v>
      </c>
      <c r="F818" s="370">
        <v>2</v>
      </c>
      <c r="G818" s="707">
        <v>2888</v>
      </c>
      <c r="H818" s="707">
        <v>8000</v>
      </c>
      <c r="I818" s="707">
        <v>2</v>
      </c>
      <c r="J818" s="370"/>
      <c r="K818" s="370"/>
      <c r="L818" s="370"/>
      <c r="M818" s="370"/>
      <c r="N818" s="370"/>
      <c r="O818" s="708">
        <v>36</v>
      </c>
      <c r="P818" s="708" t="s">
        <v>1389</v>
      </c>
      <c r="Q818" s="708"/>
      <c r="R818" s="370"/>
      <c r="S818" s="370">
        <v>1</v>
      </c>
      <c r="T818" s="370"/>
      <c r="U818" s="679"/>
      <c r="V818" s="70"/>
      <c r="W818" s="70"/>
      <c r="X818" s="70"/>
      <c r="Y818" s="70"/>
      <c r="Z818" s="70"/>
      <c r="AA818" s="70"/>
      <c r="AB818" s="70"/>
      <c r="AC818" s="70"/>
      <c r="AD818" s="70"/>
      <c r="AE818" s="70"/>
      <c r="AF818" s="70"/>
      <c r="AG818" s="70"/>
      <c r="AH818" s="70"/>
      <c r="AI818" s="70"/>
      <c r="AJ818" s="70"/>
      <c r="AK818" s="70"/>
      <c r="AL818" s="70"/>
      <c r="AM818" s="70"/>
      <c r="AN818" s="70"/>
      <c r="AO818" s="70"/>
      <c r="AP818" s="70"/>
      <c r="AQ818" s="70"/>
    </row>
    <row r="819" s="346" customFormat="1" spans="1:43">
      <c r="A819" s="706" t="s">
        <v>626</v>
      </c>
      <c r="B819" s="370">
        <v>911</v>
      </c>
      <c r="C819" s="370">
        <v>4</v>
      </c>
      <c r="D819" s="707">
        <v>0</v>
      </c>
      <c r="E819" s="370">
        <v>0</v>
      </c>
      <c r="F819" s="370">
        <v>2</v>
      </c>
      <c r="G819" s="707">
        <v>2888</v>
      </c>
      <c r="H819" s="707">
        <v>5000</v>
      </c>
      <c r="I819" s="707">
        <v>3</v>
      </c>
      <c r="J819" s="370"/>
      <c r="K819" s="370"/>
      <c r="L819" s="370"/>
      <c r="M819" s="370"/>
      <c r="N819" s="370"/>
      <c r="O819" s="708">
        <v>57</v>
      </c>
      <c r="P819" s="708" t="s">
        <v>1390</v>
      </c>
      <c r="Q819" s="708"/>
      <c r="R819" s="370"/>
      <c r="S819" s="370">
        <v>1</v>
      </c>
      <c r="T819" s="370"/>
      <c r="U819" s="679"/>
      <c r="V819" s="70"/>
      <c r="W819" s="70"/>
      <c r="X819" s="70"/>
      <c r="Y819" s="70"/>
      <c r="Z819" s="70"/>
      <c r="AA819" s="70"/>
      <c r="AB819" s="70"/>
      <c r="AC819" s="70"/>
      <c r="AD819" s="70"/>
      <c r="AE819" s="70"/>
      <c r="AF819" s="70"/>
      <c r="AG819" s="70"/>
      <c r="AH819" s="70"/>
      <c r="AI819" s="70"/>
      <c r="AJ819" s="70"/>
      <c r="AK819" s="70"/>
      <c r="AL819" s="70"/>
      <c r="AM819" s="70"/>
      <c r="AN819" s="70"/>
      <c r="AO819" s="70"/>
      <c r="AP819" s="70"/>
      <c r="AQ819" s="70"/>
    </row>
    <row r="820" s="97" customFormat="1" ht="17.25" spans="1:43">
      <c r="A820" s="523" t="s">
        <v>626</v>
      </c>
      <c r="B820" s="373">
        <v>911</v>
      </c>
      <c r="C820" s="373">
        <v>5</v>
      </c>
      <c r="D820" s="707">
        <v>0</v>
      </c>
      <c r="E820" s="373">
        <v>0</v>
      </c>
      <c r="F820" s="373">
        <v>2</v>
      </c>
      <c r="G820" s="707">
        <v>8888</v>
      </c>
      <c r="H820" s="707">
        <v>15000</v>
      </c>
      <c r="I820" s="707">
        <v>10</v>
      </c>
      <c r="J820" s="373"/>
      <c r="K820" s="373"/>
      <c r="L820" s="373"/>
      <c r="M820" s="373"/>
      <c r="N820" s="373"/>
      <c r="O820" s="680">
        <v>59</v>
      </c>
      <c r="P820" s="680" t="s">
        <v>1391</v>
      </c>
      <c r="Q820" s="680"/>
      <c r="R820" s="373"/>
      <c r="S820" s="373">
        <v>1</v>
      </c>
      <c r="T820" s="373"/>
      <c r="U820" s="662"/>
      <c r="V820" s="63"/>
      <c r="W820" s="63"/>
      <c r="X820" s="63"/>
      <c r="Y820" s="63"/>
      <c r="Z820" s="63"/>
      <c r="AA820" s="63"/>
      <c r="AB820" s="63"/>
      <c r="AC820" s="63"/>
      <c r="AD820" s="63"/>
      <c r="AE820" s="63"/>
      <c r="AF820" s="63"/>
      <c r="AG820" s="63"/>
      <c r="AH820" s="63"/>
      <c r="AI820" s="63"/>
      <c r="AJ820" s="63"/>
      <c r="AK820" s="63"/>
      <c r="AL820" s="63"/>
      <c r="AM820" s="63"/>
      <c r="AN820" s="63"/>
      <c r="AO820" s="63"/>
      <c r="AP820" s="63"/>
      <c r="AQ820" s="63"/>
    </row>
    <row r="821" s="346" customFormat="1" ht="17.25" spans="1:43">
      <c r="A821" s="706" t="s">
        <v>632</v>
      </c>
      <c r="B821" s="370">
        <v>930</v>
      </c>
      <c r="C821" s="370">
        <v>1</v>
      </c>
      <c r="D821" s="707">
        <v>0</v>
      </c>
      <c r="E821" s="370">
        <v>0</v>
      </c>
      <c r="F821" s="370">
        <v>2</v>
      </c>
      <c r="G821" s="707">
        <v>888</v>
      </c>
      <c r="H821" s="707">
        <v>1500</v>
      </c>
      <c r="I821" s="707">
        <v>3</v>
      </c>
      <c r="J821" s="370"/>
      <c r="K821" s="370"/>
      <c r="L821" s="370"/>
      <c r="M821" s="370"/>
      <c r="N821" s="370"/>
      <c r="O821" s="708">
        <v>59</v>
      </c>
      <c r="P821" s="708" t="s">
        <v>1231</v>
      </c>
      <c r="Q821" s="708"/>
      <c r="R821" s="370"/>
      <c r="S821" s="370">
        <v>1</v>
      </c>
      <c r="T821" s="370"/>
      <c r="U821" s="679"/>
      <c r="V821" s="70"/>
      <c r="W821" s="70"/>
      <c r="X821" s="70"/>
      <c r="Y821" s="70"/>
      <c r="Z821" s="70"/>
      <c r="AA821" s="70"/>
      <c r="AB821" s="70"/>
      <c r="AC821" s="70"/>
      <c r="AD821" s="70"/>
      <c r="AE821" s="70"/>
      <c r="AF821" s="70"/>
      <c r="AG821" s="70"/>
      <c r="AH821" s="70"/>
      <c r="AI821" s="70"/>
      <c r="AJ821" s="70"/>
      <c r="AK821" s="70"/>
      <c r="AL821" s="70"/>
      <c r="AM821" s="70"/>
      <c r="AN821" s="70"/>
      <c r="AO821" s="70"/>
      <c r="AP821" s="70"/>
      <c r="AQ821" s="70"/>
    </row>
    <row r="822" s="346" customFormat="1" spans="1:43">
      <c r="A822" s="706" t="s">
        <v>632</v>
      </c>
      <c r="B822" s="370">
        <v>930</v>
      </c>
      <c r="C822" s="370">
        <f>C821+1</f>
        <v>2</v>
      </c>
      <c r="D822" s="707">
        <v>2</v>
      </c>
      <c r="E822" s="370">
        <v>0</v>
      </c>
      <c r="F822" s="370">
        <v>2</v>
      </c>
      <c r="G822" s="707">
        <v>1588</v>
      </c>
      <c r="H822" s="707">
        <v>4500</v>
      </c>
      <c r="I822" s="707">
        <v>2</v>
      </c>
      <c r="J822" s="370"/>
      <c r="K822" s="370"/>
      <c r="L822" s="370"/>
      <c r="M822" s="370"/>
      <c r="N822" s="370"/>
      <c r="O822" s="708">
        <v>35</v>
      </c>
      <c r="P822" s="708" t="s">
        <v>1470</v>
      </c>
      <c r="Q822" s="708"/>
      <c r="R822" s="370"/>
      <c r="S822" s="370">
        <v>1</v>
      </c>
      <c r="T822" s="370"/>
      <c r="U822" s="679"/>
      <c r="V822" s="70"/>
      <c r="W822" s="70"/>
      <c r="X822" s="70"/>
      <c r="Y822" s="70"/>
      <c r="Z822" s="70"/>
      <c r="AA822" s="70"/>
      <c r="AB822" s="70"/>
      <c r="AC822" s="70"/>
      <c r="AD822" s="70"/>
      <c r="AE822" s="70"/>
      <c r="AF822" s="70"/>
      <c r="AG822" s="70"/>
      <c r="AH822" s="70"/>
      <c r="AI822" s="70"/>
      <c r="AJ822" s="70"/>
      <c r="AK822" s="70"/>
      <c r="AL822" s="70"/>
      <c r="AM822" s="70"/>
      <c r="AN822" s="70"/>
      <c r="AO822" s="70"/>
      <c r="AP822" s="70"/>
      <c r="AQ822" s="70"/>
    </row>
    <row r="823" s="346" customFormat="1" spans="1:43">
      <c r="A823" s="706" t="s">
        <v>632</v>
      </c>
      <c r="B823" s="370">
        <v>930</v>
      </c>
      <c r="C823" s="370">
        <f t="shared" ref="C823:C824" si="2">C822+1</f>
        <v>3</v>
      </c>
      <c r="D823" s="707">
        <v>0</v>
      </c>
      <c r="E823" s="370">
        <v>0</v>
      </c>
      <c r="F823" s="370">
        <v>2</v>
      </c>
      <c r="G823" s="707">
        <v>2888</v>
      </c>
      <c r="H823" s="707">
        <v>5000</v>
      </c>
      <c r="I823" s="707">
        <v>3</v>
      </c>
      <c r="J823" s="370"/>
      <c r="K823" s="370"/>
      <c r="L823" s="370"/>
      <c r="M823" s="370"/>
      <c r="N823" s="370"/>
      <c r="O823" s="708">
        <v>57</v>
      </c>
      <c r="P823" s="708" t="s">
        <v>1232</v>
      </c>
      <c r="Q823" s="708"/>
      <c r="R823" s="370"/>
      <c r="S823" s="370">
        <v>1</v>
      </c>
      <c r="T823" s="370"/>
      <c r="U823" s="679"/>
      <c r="V823" s="70"/>
      <c r="W823" s="70"/>
      <c r="X823" s="70"/>
      <c r="Y823" s="70"/>
      <c r="Z823" s="70"/>
      <c r="AA823" s="70"/>
      <c r="AB823" s="70"/>
      <c r="AC823" s="70"/>
      <c r="AD823" s="70"/>
      <c r="AE823" s="70"/>
      <c r="AF823" s="70"/>
      <c r="AG823" s="70"/>
      <c r="AH823" s="70"/>
      <c r="AI823" s="70"/>
      <c r="AJ823" s="70"/>
      <c r="AK823" s="70"/>
      <c r="AL823" s="70"/>
      <c r="AM823" s="70"/>
      <c r="AN823" s="70"/>
      <c r="AO823" s="70"/>
      <c r="AP823" s="70"/>
      <c r="AQ823" s="70"/>
    </row>
    <row r="824" s="346" customFormat="1" spans="1:43">
      <c r="A824" s="706" t="s">
        <v>632</v>
      </c>
      <c r="B824" s="370">
        <v>930</v>
      </c>
      <c r="C824" s="370">
        <f t="shared" si="2"/>
        <v>4</v>
      </c>
      <c r="D824" s="707">
        <v>0</v>
      </c>
      <c r="E824" s="370">
        <v>0</v>
      </c>
      <c r="F824" s="370">
        <v>2</v>
      </c>
      <c r="G824" s="707">
        <v>8888</v>
      </c>
      <c r="H824" s="707">
        <v>15000</v>
      </c>
      <c r="I824" s="707">
        <v>10</v>
      </c>
      <c r="J824" s="370"/>
      <c r="K824" s="370"/>
      <c r="L824" s="370"/>
      <c r="M824" s="370"/>
      <c r="N824" s="370"/>
      <c r="O824" s="708">
        <v>59</v>
      </c>
      <c r="P824" s="708" t="s">
        <v>1234</v>
      </c>
      <c r="Q824" s="708"/>
      <c r="R824" s="370"/>
      <c r="S824" s="370">
        <v>1</v>
      </c>
      <c r="T824" s="370"/>
      <c r="U824" s="679"/>
      <c r="V824" s="70"/>
      <c r="W824" s="70"/>
      <c r="X824" s="70"/>
      <c r="Y824" s="70"/>
      <c r="Z824" s="70"/>
      <c r="AA824" s="70"/>
      <c r="AB824" s="70"/>
      <c r="AC824" s="70"/>
      <c r="AD824" s="70"/>
      <c r="AE824" s="70"/>
      <c r="AF824" s="70"/>
      <c r="AG824" s="70"/>
      <c r="AH824" s="70"/>
      <c r="AI824" s="70"/>
      <c r="AJ824" s="70"/>
      <c r="AK824" s="70"/>
      <c r="AL824" s="70"/>
      <c r="AM824" s="70"/>
      <c r="AN824" s="70"/>
      <c r="AO824" s="70"/>
      <c r="AP824" s="70"/>
      <c r="AQ824" s="70"/>
    </row>
    <row r="825" s="346" customFormat="1" spans="1:43">
      <c r="A825" s="706" t="s">
        <v>632</v>
      </c>
      <c r="B825" s="370">
        <v>931</v>
      </c>
      <c r="C825" s="370">
        <f>C821</f>
        <v>1</v>
      </c>
      <c r="D825" s="707">
        <v>0</v>
      </c>
      <c r="E825" s="370">
        <v>0</v>
      </c>
      <c r="F825" s="370">
        <v>2</v>
      </c>
      <c r="G825" s="707">
        <v>888</v>
      </c>
      <c r="H825" s="707">
        <v>1500</v>
      </c>
      <c r="I825" s="707">
        <v>3</v>
      </c>
      <c r="J825" s="370"/>
      <c r="K825" s="370"/>
      <c r="L825" s="370"/>
      <c r="M825" s="370"/>
      <c r="N825" s="370"/>
      <c r="O825" s="708">
        <v>59</v>
      </c>
      <c r="P825" s="708" t="s">
        <v>1231</v>
      </c>
      <c r="Q825" s="708"/>
      <c r="R825" s="370"/>
      <c r="S825" s="370">
        <v>1</v>
      </c>
      <c r="T825" s="370"/>
      <c r="U825" s="679"/>
      <c r="V825" s="70"/>
      <c r="W825" s="70"/>
      <c r="X825" s="70"/>
      <c r="Y825" s="70"/>
      <c r="Z825" s="70"/>
      <c r="AA825" s="70"/>
      <c r="AB825" s="70"/>
      <c r="AC825" s="70"/>
      <c r="AD825" s="70"/>
      <c r="AE825" s="70"/>
      <c r="AF825" s="70"/>
      <c r="AG825" s="70"/>
      <c r="AH825" s="70"/>
      <c r="AI825" s="70"/>
      <c r="AJ825" s="70"/>
      <c r="AK825" s="70"/>
      <c r="AL825" s="70"/>
      <c r="AM825" s="70"/>
      <c r="AN825" s="70"/>
      <c r="AO825" s="70"/>
      <c r="AP825" s="70"/>
      <c r="AQ825" s="70"/>
    </row>
    <row r="826" s="346" customFormat="1" spans="1:43">
      <c r="A826" s="706" t="s">
        <v>632</v>
      </c>
      <c r="B826" s="370">
        <v>931</v>
      </c>
      <c r="C826" s="370">
        <f t="shared" ref="C826:C832" si="3">C822</f>
        <v>2</v>
      </c>
      <c r="D826" s="707">
        <v>2</v>
      </c>
      <c r="E826" s="370">
        <v>0</v>
      </c>
      <c r="F826" s="370">
        <v>2</v>
      </c>
      <c r="G826" s="707">
        <v>1588</v>
      </c>
      <c r="H826" s="707">
        <v>4500</v>
      </c>
      <c r="I826" s="707">
        <v>2</v>
      </c>
      <c r="J826" s="370"/>
      <c r="K826" s="370"/>
      <c r="L826" s="370"/>
      <c r="M826" s="370"/>
      <c r="N826" s="370"/>
      <c r="O826" s="708">
        <v>35</v>
      </c>
      <c r="P826" s="708" t="s">
        <v>1470</v>
      </c>
      <c r="Q826" s="708"/>
      <c r="R826" s="370"/>
      <c r="S826" s="370">
        <v>1</v>
      </c>
      <c r="T826" s="370"/>
      <c r="U826" s="679"/>
      <c r="V826" s="70"/>
      <c r="W826" s="70"/>
      <c r="X826" s="70"/>
      <c r="Y826" s="70"/>
      <c r="Z826" s="70"/>
      <c r="AA826" s="70"/>
      <c r="AB826" s="70"/>
      <c r="AC826" s="70"/>
      <c r="AD826" s="70"/>
      <c r="AE826" s="70"/>
      <c r="AF826" s="70"/>
      <c r="AG826" s="70"/>
      <c r="AH826" s="70"/>
      <c r="AI826" s="70"/>
      <c r="AJ826" s="70"/>
      <c r="AK826" s="70"/>
      <c r="AL826" s="70"/>
      <c r="AM826" s="70"/>
      <c r="AN826" s="70"/>
      <c r="AO826" s="70"/>
      <c r="AP826" s="70"/>
      <c r="AQ826" s="70"/>
    </row>
    <row r="827" s="346" customFormat="1" spans="1:43">
      <c r="A827" s="706" t="s">
        <v>632</v>
      </c>
      <c r="B827" s="370">
        <v>931</v>
      </c>
      <c r="C827" s="370">
        <f t="shared" si="3"/>
        <v>3</v>
      </c>
      <c r="D827" s="707">
        <v>0</v>
      </c>
      <c r="E827" s="370">
        <v>0</v>
      </c>
      <c r="F827" s="370">
        <v>2</v>
      </c>
      <c r="G827" s="707">
        <v>2888</v>
      </c>
      <c r="H827" s="707">
        <v>5000</v>
      </c>
      <c r="I827" s="707">
        <v>3</v>
      </c>
      <c r="J827" s="370"/>
      <c r="K827" s="370"/>
      <c r="L827" s="370"/>
      <c r="M827" s="370"/>
      <c r="N827" s="370"/>
      <c r="O827" s="708">
        <v>57</v>
      </c>
      <c r="P827" s="708" t="s">
        <v>1232</v>
      </c>
      <c r="Q827" s="708"/>
      <c r="R827" s="370"/>
      <c r="S827" s="370">
        <v>1</v>
      </c>
      <c r="T827" s="370"/>
      <c r="U827" s="679"/>
      <c r="V827" s="70"/>
      <c r="W827" s="70"/>
      <c r="X827" s="70"/>
      <c r="Y827" s="70"/>
      <c r="Z827" s="70"/>
      <c r="AA827" s="70"/>
      <c r="AB827" s="70"/>
      <c r="AC827" s="70"/>
      <c r="AD827" s="70"/>
      <c r="AE827" s="70"/>
      <c r="AF827" s="70"/>
      <c r="AG827" s="70"/>
      <c r="AH827" s="70"/>
      <c r="AI827" s="70"/>
      <c r="AJ827" s="70"/>
      <c r="AK827" s="70"/>
      <c r="AL827" s="70"/>
      <c r="AM827" s="70"/>
      <c r="AN827" s="70"/>
      <c r="AO827" s="70"/>
      <c r="AP827" s="70"/>
      <c r="AQ827" s="70"/>
    </row>
    <row r="828" s="346" customFormat="1" spans="1:43">
      <c r="A828" s="706" t="s">
        <v>632</v>
      </c>
      <c r="B828" s="370">
        <v>931</v>
      </c>
      <c r="C828" s="370">
        <f t="shared" si="3"/>
        <v>4</v>
      </c>
      <c r="D828" s="707">
        <v>0</v>
      </c>
      <c r="E828" s="370">
        <v>0</v>
      </c>
      <c r="F828" s="370">
        <v>2</v>
      </c>
      <c r="G828" s="707">
        <v>8888</v>
      </c>
      <c r="H828" s="707">
        <v>15000</v>
      </c>
      <c r="I828" s="707">
        <v>10</v>
      </c>
      <c r="J828" s="370"/>
      <c r="K828" s="370"/>
      <c r="L828" s="370"/>
      <c r="M828" s="370"/>
      <c r="N828" s="370"/>
      <c r="O828" s="708">
        <v>59</v>
      </c>
      <c r="P828" s="708" t="s">
        <v>1234</v>
      </c>
      <c r="Q828" s="708"/>
      <c r="R828" s="370"/>
      <c r="S828" s="370">
        <v>1</v>
      </c>
      <c r="T828" s="370"/>
      <c r="U828" s="679"/>
      <c r="V828" s="70"/>
      <c r="W828" s="70"/>
      <c r="X828" s="70"/>
      <c r="Y828" s="70"/>
      <c r="Z828" s="70"/>
      <c r="AA828" s="70"/>
      <c r="AB828" s="70"/>
      <c r="AC828" s="70"/>
      <c r="AD828" s="70"/>
      <c r="AE828" s="70"/>
      <c r="AF828" s="70"/>
      <c r="AG828" s="70"/>
      <c r="AH828" s="70"/>
      <c r="AI828" s="70"/>
      <c r="AJ828" s="70"/>
      <c r="AK828" s="70"/>
      <c r="AL828" s="70"/>
      <c r="AM828" s="70"/>
      <c r="AN828" s="70"/>
      <c r="AO828" s="70"/>
      <c r="AP828" s="70"/>
      <c r="AQ828" s="70"/>
    </row>
    <row r="829" s="346" customFormat="1" spans="1:43">
      <c r="A829" s="706" t="s">
        <v>632</v>
      </c>
      <c r="B829" s="370">
        <v>932</v>
      </c>
      <c r="C829" s="370">
        <f t="shared" si="3"/>
        <v>1</v>
      </c>
      <c r="D829" s="707">
        <v>0</v>
      </c>
      <c r="E829" s="370">
        <v>0</v>
      </c>
      <c r="F829" s="370">
        <v>2</v>
      </c>
      <c r="G829" s="707">
        <v>888</v>
      </c>
      <c r="H829" s="707">
        <v>1500</v>
      </c>
      <c r="I829" s="707">
        <v>3</v>
      </c>
      <c r="J829" s="370"/>
      <c r="K829" s="370"/>
      <c r="L829" s="370"/>
      <c r="M829" s="370"/>
      <c r="N829" s="370"/>
      <c r="O829" s="708">
        <v>59</v>
      </c>
      <c r="P829" s="708" t="s">
        <v>1231</v>
      </c>
      <c r="Q829" s="708"/>
      <c r="R829" s="370"/>
      <c r="S829" s="370">
        <v>1</v>
      </c>
      <c r="T829" s="370"/>
      <c r="U829" s="679"/>
      <c r="V829" s="70"/>
      <c r="W829" s="70"/>
      <c r="X829" s="70"/>
      <c r="Y829" s="70"/>
      <c r="Z829" s="70"/>
      <c r="AA829" s="70"/>
      <c r="AB829" s="70"/>
      <c r="AC829" s="70"/>
      <c r="AD829" s="70"/>
      <c r="AE829" s="70"/>
      <c r="AF829" s="70"/>
      <c r="AG829" s="70"/>
      <c r="AH829" s="70"/>
      <c r="AI829" s="70"/>
      <c r="AJ829" s="70"/>
      <c r="AK829" s="70"/>
      <c r="AL829" s="70"/>
      <c r="AM829" s="70"/>
      <c r="AN829" s="70"/>
      <c r="AO829" s="70"/>
      <c r="AP829" s="70"/>
      <c r="AQ829" s="70"/>
    </row>
    <row r="830" s="346" customFormat="1" spans="1:43">
      <c r="A830" s="706" t="s">
        <v>632</v>
      </c>
      <c r="B830" s="370">
        <v>932</v>
      </c>
      <c r="C830" s="370">
        <f t="shared" si="3"/>
        <v>2</v>
      </c>
      <c r="D830" s="707">
        <v>2</v>
      </c>
      <c r="E830" s="370">
        <v>0</v>
      </c>
      <c r="F830" s="370">
        <v>2</v>
      </c>
      <c r="G830" s="707">
        <v>1588</v>
      </c>
      <c r="H830" s="707">
        <v>4500</v>
      </c>
      <c r="I830" s="707">
        <v>2</v>
      </c>
      <c r="J830" s="370"/>
      <c r="K830" s="370"/>
      <c r="L830" s="370"/>
      <c r="M830" s="370"/>
      <c r="N830" s="370"/>
      <c r="O830" s="708">
        <v>35</v>
      </c>
      <c r="P830" s="708" t="s">
        <v>1470</v>
      </c>
      <c r="Q830" s="708"/>
      <c r="R830" s="370"/>
      <c r="S830" s="370">
        <v>1</v>
      </c>
      <c r="T830" s="370"/>
      <c r="U830" s="679"/>
      <c r="V830" s="70"/>
      <c r="W830" s="70"/>
      <c r="X830" s="70"/>
      <c r="Y830" s="70"/>
      <c r="Z830" s="70"/>
      <c r="AA830" s="70"/>
      <c r="AB830" s="70"/>
      <c r="AC830" s="70"/>
      <c r="AD830" s="70"/>
      <c r="AE830" s="70"/>
      <c r="AF830" s="70"/>
      <c r="AG830" s="70"/>
      <c r="AH830" s="70"/>
      <c r="AI830" s="70"/>
      <c r="AJ830" s="70"/>
      <c r="AK830" s="70"/>
      <c r="AL830" s="70"/>
      <c r="AM830" s="70"/>
      <c r="AN830" s="70"/>
      <c r="AO830" s="70"/>
      <c r="AP830" s="70"/>
      <c r="AQ830" s="70"/>
    </row>
    <row r="831" s="346" customFormat="1" spans="1:43">
      <c r="A831" s="706" t="s">
        <v>632</v>
      </c>
      <c r="B831" s="370">
        <v>932</v>
      </c>
      <c r="C831" s="370">
        <f t="shared" si="3"/>
        <v>3</v>
      </c>
      <c r="D831" s="707">
        <v>0</v>
      </c>
      <c r="E831" s="370">
        <v>0</v>
      </c>
      <c r="F831" s="370">
        <v>2</v>
      </c>
      <c r="G831" s="707">
        <v>2888</v>
      </c>
      <c r="H831" s="707">
        <v>5000</v>
      </c>
      <c r="I831" s="707">
        <v>3</v>
      </c>
      <c r="J831" s="370"/>
      <c r="K831" s="370"/>
      <c r="L831" s="370"/>
      <c r="M831" s="370"/>
      <c r="N831" s="370"/>
      <c r="O831" s="708">
        <v>57</v>
      </c>
      <c r="P831" s="708" t="s">
        <v>1232</v>
      </c>
      <c r="Q831" s="708"/>
      <c r="R831" s="370"/>
      <c r="S831" s="370">
        <v>1</v>
      </c>
      <c r="T831" s="370"/>
      <c r="U831" s="679"/>
      <c r="V831" s="70"/>
      <c r="W831" s="70"/>
      <c r="X831" s="70"/>
      <c r="Y831" s="70"/>
      <c r="Z831" s="70"/>
      <c r="AA831" s="70"/>
      <c r="AB831" s="70"/>
      <c r="AC831" s="70"/>
      <c r="AD831" s="70"/>
      <c r="AE831" s="70"/>
      <c r="AF831" s="70"/>
      <c r="AG831" s="70"/>
      <c r="AH831" s="70"/>
      <c r="AI831" s="70"/>
      <c r="AJ831" s="70"/>
      <c r="AK831" s="70"/>
      <c r="AL831" s="70"/>
      <c r="AM831" s="70"/>
      <c r="AN831" s="70"/>
      <c r="AO831" s="70"/>
      <c r="AP831" s="70"/>
      <c r="AQ831" s="70"/>
    </row>
    <row r="832" s="97" customFormat="1" ht="17.25" spans="1:43">
      <c r="A832" s="523" t="s">
        <v>632</v>
      </c>
      <c r="B832" s="373">
        <v>932</v>
      </c>
      <c r="C832" s="370">
        <f t="shared" si="3"/>
        <v>4</v>
      </c>
      <c r="D832" s="707">
        <v>0</v>
      </c>
      <c r="E832" s="373">
        <v>0</v>
      </c>
      <c r="F832" s="373">
        <v>2</v>
      </c>
      <c r="G832" s="707">
        <v>8888</v>
      </c>
      <c r="H832" s="707">
        <v>15000</v>
      </c>
      <c r="I832" s="707">
        <v>10</v>
      </c>
      <c r="J832" s="373"/>
      <c r="K832" s="373"/>
      <c r="L832" s="373"/>
      <c r="M832" s="373"/>
      <c r="N832" s="373"/>
      <c r="O832" s="708">
        <v>59</v>
      </c>
      <c r="P832" s="680" t="s">
        <v>1234</v>
      </c>
      <c r="Q832" s="680"/>
      <c r="R832" s="373"/>
      <c r="S832" s="373">
        <v>1</v>
      </c>
      <c r="T832" s="373"/>
      <c r="U832" s="662"/>
      <c r="V832" s="63"/>
      <c r="W832" s="63"/>
      <c r="X832" s="63"/>
      <c r="Y832" s="63"/>
      <c r="Z832" s="63"/>
      <c r="AA832" s="63"/>
      <c r="AB832" s="63"/>
      <c r="AC832" s="63"/>
      <c r="AD832" s="63"/>
      <c r="AE832" s="63"/>
      <c r="AF832" s="63"/>
      <c r="AG832" s="63"/>
      <c r="AH832" s="63"/>
      <c r="AI832" s="63"/>
      <c r="AJ832" s="63"/>
      <c r="AK832" s="63"/>
      <c r="AL832" s="63"/>
      <c r="AM832" s="63"/>
      <c r="AN832" s="63"/>
      <c r="AO832" s="63"/>
      <c r="AP832" s="63"/>
      <c r="AQ832" s="63"/>
    </row>
    <row r="833" s="346" customFormat="1" ht="17.25" spans="1:43">
      <c r="A833" s="706" t="s">
        <v>633</v>
      </c>
      <c r="B833" s="370">
        <v>933</v>
      </c>
      <c r="C833" s="370">
        <v>1</v>
      </c>
      <c r="D833" s="707">
        <v>0</v>
      </c>
      <c r="E833" s="370">
        <v>0</v>
      </c>
      <c r="F833" s="370">
        <v>2</v>
      </c>
      <c r="G833" s="707">
        <v>888</v>
      </c>
      <c r="H833" s="707">
        <v>1500</v>
      </c>
      <c r="I833" s="707">
        <v>3</v>
      </c>
      <c r="J833" s="370"/>
      <c r="K833" s="370"/>
      <c r="L833" s="370"/>
      <c r="M833" s="370"/>
      <c r="N833" s="370"/>
      <c r="O833" s="708">
        <v>59</v>
      </c>
      <c r="P833" s="708" t="s">
        <v>1387</v>
      </c>
      <c r="Q833" s="708"/>
      <c r="R833" s="370"/>
      <c r="S833" s="370">
        <v>1</v>
      </c>
      <c r="T833" s="370"/>
      <c r="U833" s="679"/>
      <c r="V833" s="70"/>
      <c r="W833" s="70"/>
      <c r="X833" s="70"/>
      <c r="Y833" s="70"/>
      <c r="Z833" s="70"/>
      <c r="AA833" s="70"/>
      <c r="AB833" s="70"/>
      <c r="AC833" s="70"/>
      <c r="AD833" s="70"/>
      <c r="AE833" s="70"/>
      <c r="AF833" s="70"/>
      <c r="AG833" s="70"/>
      <c r="AH833" s="70"/>
      <c r="AI833" s="70"/>
      <c r="AJ833" s="70"/>
      <c r="AK833" s="70"/>
      <c r="AL833" s="70"/>
      <c r="AM833" s="70"/>
      <c r="AN833" s="70"/>
      <c r="AO833" s="70"/>
      <c r="AP833" s="70"/>
      <c r="AQ833" s="70"/>
    </row>
    <row r="834" s="346" customFormat="1" spans="1:43">
      <c r="A834" s="706" t="s">
        <v>633</v>
      </c>
      <c r="B834" s="370">
        <v>933</v>
      </c>
      <c r="C834" s="370">
        <f>C833+1</f>
        <v>2</v>
      </c>
      <c r="D834" s="707">
        <v>2</v>
      </c>
      <c r="E834" s="370">
        <v>0</v>
      </c>
      <c r="F834" s="370">
        <v>2</v>
      </c>
      <c r="G834" s="707">
        <v>1588</v>
      </c>
      <c r="H834" s="707">
        <v>4500</v>
      </c>
      <c r="I834" s="707">
        <v>2</v>
      </c>
      <c r="J834" s="370"/>
      <c r="K834" s="370"/>
      <c r="L834" s="370"/>
      <c r="M834" s="370"/>
      <c r="N834" s="370"/>
      <c r="O834" s="708">
        <v>35</v>
      </c>
      <c r="P834" s="708" t="s">
        <v>1388</v>
      </c>
      <c r="Q834" s="708"/>
      <c r="R834" s="370"/>
      <c r="S834" s="370">
        <v>1</v>
      </c>
      <c r="T834" s="370"/>
      <c r="U834" s="679"/>
      <c r="V834" s="70"/>
      <c r="W834" s="70"/>
      <c r="X834" s="70"/>
      <c r="Y834" s="70"/>
      <c r="Z834" s="70"/>
      <c r="AA834" s="70"/>
      <c r="AB834" s="70"/>
      <c r="AC834" s="70"/>
      <c r="AD834" s="70"/>
      <c r="AE834" s="70"/>
      <c r="AF834" s="70"/>
      <c r="AG834" s="70"/>
      <c r="AH834" s="70"/>
      <c r="AI834" s="70"/>
      <c r="AJ834" s="70"/>
      <c r="AK834" s="70"/>
      <c r="AL834" s="70"/>
      <c r="AM834" s="70"/>
      <c r="AN834" s="70"/>
      <c r="AO834" s="70"/>
      <c r="AP834" s="70"/>
      <c r="AQ834" s="70"/>
    </row>
    <row r="835" s="346" customFormat="1" spans="1:43">
      <c r="A835" s="706" t="s">
        <v>633</v>
      </c>
      <c r="B835" s="370">
        <v>933</v>
      </c>
      <c r="C835" s="370">
        <f t="shared" ref="C835:C836" si="4">C834+1</f>
        <v>3</v>
      </c>
      <c r="D835" s="707">
        <v>0</v>
      </c>
      <c r="E835" s="370">
        <v>0</v>
      </c>
      <c r="F835" s="370">
        <v>2</v>
      </c>
      <c r="G835" s="707">
        <v>2888</v>
      </c>
      <c r="H835" s="707">
        <v>5000</v>
      </c>
      <c r="I835" s="707">
        <v>3</v>
      </c>
      <c r="J835" s="370"/>
      <c r="K835" s="370"/>
      <c r="L835" s="370"/>
      <c r="M835" s="370"/>
      <c r="N835" s="370"/>
      <c r="O835" s="708">
        <v>57</v>
      </c>
      <c r="P835" s="708" t="s">
        <v>1390</v>
      </c>
      <c r="Q835" s="708"/>
      <c r="R835" s="370"/>
      <c r="S835" s="370">
        <v>1</v>
      </c>
      <c r="T835" s="370"/>
      <c r="U835" s="679"/>
      <c r="V835" s="70"/>
      <c r="W835" s="70"/>
      <c r="X835" s="70"/>
      <c r="Y835" s="70"/>
      <c r="Z835" s="70"/>
      <c r="AA835" s="70"/>
      <c r="AB835" s="70"/>
      <c r="AC835" s="70"/>
      <c r="AD835" s="70"/>
      <c r="AE835" s="70"/>
      <c r="AF835" s="70"/>
      <c r="AG835" s="70"/>
      <c r="AH835" s="70"/>
      <c r="AI835" s="70"/>
      <c r="AJ835" s="70"/>
      <c r="AK835" s="70"/>
      <c r="AL835" s="70"/>
      <c r="AM835" s="70"/>
      <c r="AN835" s="70"/>
      <c r="AO835" s="70"/>
      <c r="AP835" s="70"/>
      <c r="AQ835" s="70"/>
    </row>
    <row r="836" s="346" customFormat="1" spans="1:43">
      <c r="A836" s="706" t="s">
        <v>633</v>
      </c>
      <c r="B836" s="370">
        <v>933</v>
      </c>
      <c r="C836" s="370">
        <f t="shared" si="4"/>
        <v>4</v>
      </c>
      <c r="D836" s="707">
        <v>0</v>
      </c>
      <c r="E836" s="370">
        <v>0</v>
      </c>
      <c r="F836" s="370">
        <v>2</v>
      </c>
      <c r="G836" s="707">
        <v>8888</v>
      </c>
      <c r="H836" s="707">
        <v>15000</v>
      </c>
      <c r="I836" s="707">
        <v>10</v>
      </c>
      <c r="J836" s="370"/>
      <c r="K836" s="370"/>
      <c r="L836" s="370"/>
      <c r="M836" s="370"/>
      <c r="N836" s="370"/>
      <c r="O836" s="708">
        <v>59</v>
      </c>
      <c r="P836" s="708" t="s">
        <v>1391</v>
      </c>
      <c r="Q836" s="708"/>
      <c r="R836" s="370"/>
      <c r="S836" s="370">
        <v>1</v>
      </c>
      <c r="T836" s="370"/>
      <c r="U836" s="679"/>
      <c r="V836" s="70"/>
      <c r="W836" s="70"/>
      <c r="X836" s="70"/>
      <c r="Y836" s="70"/>
      <c r="Z836" s="70"/>
      <c r="AA836" s="70"/>
      <c r="AB836" s="70"/>
      <c r="AC836" s="70"/>
      <c r="AD836" s="70"/>
      <c r="AE836" s="70"/>
      <c r="AF836" s="70"/>
      <c r="AG836" s="70"/>
      <c r="AH836" s="70"/>
      <c r="AI836" s="70"/>
      <c r="AJ836" s="70"/>
      <c r="AK836" s="70"/>
      <c r="AL836" s="70"/>
      <c r="AM836" s="70"/>
      <c r="AN836" s="70"/>
      <c r="AO836" s="70"/>
      <c r="AP836" s="70"/>
      <c r="AQ836" s="70"/>
    </row>
    <row r="837" s="346" customFormat="1" spans="1:43">
      <c r="A837" s="706" t="s">
        <v>633</v>
      </c>
      <c r="B837" s="370">
        <v>934</v>
      </c>
      <c r="C837" s="370">
        <f>C833</f>
        <v>1</v>
      </c>
      <c r="D837" s="707">
        <v>0</v>
      </c>
      <c r="E837" s="370">
        <v>0</v>
      </c>
      <c r="F837" s="370">
        <v>2</v>
      </c>
      <c r="G837" s="707">
        <v>888</v>
      </c>
      <c r="H837" s="707">
        <v>1500</v>
      </c>
      <c r="I837" s="707">
        <v>3</v>
      </c>
      <c r="J837" s="370"/>
      <c r="K837" s="370"/>
      <c r="L837" s="370"/>
      <c r="M837" s="370"/>
      <c r="N837" s="370"/>
      <c r="O837" s="708">
        <v>59</v>
      </c>
      <c r="P837" s="708" t="s">
        <v>1387</v>
      </c>
      <c r="Q837" s="708"/>
      <c r="R837" s="370"/>
      <c r="S837" s="370">
        <v>1</v>
      </c>
      <c r="T837" s="370"/>
      <c r="U837" s="679"/>
      <c r="V837" s="70"/>
      <c r="W837" s="70"/>
      <c r="X837" s="70"/>
      <c r="Y837" s="70"/>
      <c r="Z837" s="70"/>
      <c r="AA837" s="70"/>
      <c r="AB837" s="70"/>
      <c r="AC837" s="70"/>
      <c r="AD837" s="70"/>
      <c r="AE837" s="70"/>
      <c r="AF837" s="70"/>
      <c r="AG837" s="70"/>
      <c r="AH837" s="70"/>
      <c r="AI837" s="70"/>
      <c r="AJ837" s="70"/>
      <c r="AK837" s="70"/>
      <c r="AL837" s="70"/>
      <c r="AM837" s="70"/>
      <c r="AN837" s="70"/>
      <c r="AO837" s="70"/>
      <c r="AP837" s="70"/>
      <c r="AQ837" s="70"/>
    </row>
    <row r="838" s="346" customFormat="1" spans="1:43">
      <c r="A838" s="706" t="s">
        <v>633</v>
      </c>
      <c r="B838" s="370">
        <v>934</v>
      </c>
      <c r="C838" s="370">
        <f t="shared" ref="C838:C844" si="5">C834</f>
        <v>2</v>
      </c>
      <c r="D838" s="707">
        <v>2</v>
      </c>
      <c r="E838" s="370">
        <v>0</v>
      </c>
      <c r="F838" s="370">
        <v>2</v>
      </c>
      <c r="G838" s="707">
        <v>1588</v>
      </c>
      <c r="H838" s="707">
        <v>4500</v>
      </c>
      <c r="I838" s="707">
        <v>2</v>
      </c>
      <c r="J838" s="370"/>
      <c r="K838" s="370"/>
      <c r="L838" s="370"/>
      <c r="M838" s="370"/>
      <c r="N838" s="370"/>
      <c r="O838" s="708">
        <v>35</v>
      </c>
      <c r="P838" s="708" t="s">
        <v>1388</v>
      </c>
      <c r="Q838" s="708"/>
      <c r="R838" s="370"/>
      <c r="S838" s="370">
        <v>1</v>
      </c>
      <c r="T838" s="370"/>
      <c r="U838" s="679"/>
      <c r="V838" s="70"/>
      <c r="W838" s="70"/>
      <c r="X838" s="70"/>
      <c r="Y838" s="70"/>
      <c r="Z838" s="70"/>
      <c r="AA838" s="70"/>
      <c r="AB838" s="70"/>
      <c r="AC838" s="70"/>
      <c r="AD838" s="70"/>
      <c r="AE838" s="70"/>
      <c r="AF838" s="70"/>
      <c r="AG838" s="70"/>
      <c r="AH838" s="70"/>
      <c r="AI838" s="70"/>
      <c r="AJ838" s="70"/>
      <c r="AK838" s="70"/>
      <c r="AL838" s="70"/>
      <c r="AM838" s="70"/>
      <c r="AN838" s="70"/>
      <c r="AO838" s="70"/>
      <c r="AP838" s="70"/>
      <c r="AQ838" s="70"/>
    </row>
    <row r="839" s="346" customFormat="1" spans="1:43">
      <c r="A839" s="706" t="s">
        <v>633</v>
      </c>
      <c r="B839" s="370">
        <v>934</v>
      </c>
      <c r="C839" s="370">
        <f t="shared" si="5"/>
        <v>3</v>
      </c>
      <c r="D839" s="707">
        <v>0</v>
      </c>
      <c r="E839" s="370">
        <v>0</v>
      </c>
      <c r="F839" s="370">
        <v>2</v>
      </c>
      <c r="G839" s="707">
        <v>2888</v>
      </c>
      <c r="H839" s="707">
        <v>5000</v>
      </c>
      <c r="I839" s="707">
        <v>3</v>
      </c>
      <c r="J839" s="370"/>
      <c r="K839" s="370"/>
      <c r="L839" s="370"/>
      <c r="M839" s="370"/>
      <c r="N839" s="370"/>
      <c r="O839" s="708">
        <v>57</v>
      </c>
      <c r="P839" s="708" t="s">
        <v>1390</v>
      </c>
      <c r="Q839" s="708"/>
      <c r="R839" s="370"/>
      <c r="S839" s="370">
        <v>1</v>
      </c>
      <c r="T839" s="370"/>
      <c r="U839" s="679"/>
      <c r="V839" s="70"/>
      <c r="W839" s="70"/>
      <c r="X839" s="70"/>
      <c r="Y839" s="70"/>
      <c r="Z839" s="70"/>
      <c r="AA839" s="70"/>
      <c r="AB839" s="70"/>
      <c r="AC839" s="70"/>
      <c r="AD839" s="70"/>
      <c r="AE839" s="70"/>
      <c r="AF839" s="70"/>
      <c r="AG839" s="70"/>
      <c r="AH839" s="70"/>
      <c r="AI839" s="70"/>
      <c r="AJ839" s="70"/>
      <c r="AK839" s="70"/>
      <c r="AL839" s="70"/>
      <c r="AM839" s="70"/>
      <c r="AN839" s="70"/>
      <c r="AO839" s="70"/>
      <c r="AP839" s="70"/>
      <c r="AQ839" s="70"/>
    </row>
    <row r="840" s="346" customFormat="1" spans="1:43">
      <c r="A840" s="706" t="s">
        <v>633</v>
      </c>
      <c r="B840" s="370">
        <v>934</v>
      </c>
      <c r="C840" s="370">
        <f t="shared" si="5"/>
        <v>4</v>
      </c>
      <c r="D840" s="707">
        <v>0</v>
      </c>
      <c r="E840" s="370">
        <v>0</v>
      </c>
      <c r="F840" s="370">
        <v>2</v>
      </c>
      <c r="G840" s="707">
        <v>8888</v>
      </c>
      <c r="H840" s="707">
        <v>15000</v>
      </c>
      <c r="I840" s="707">
        <v>10</v>
      </c>
      <c r="J840" s="370"/>
      <c r="K840" s="370"/>
      <c r="L840" s="370"/>
      <c r="M840" s="370"/>
      <c r="N840" s="370"/>
      <c r="O840" s="708">
        <v>59</v>
      </c>
      <c r="P840" s="708" t="s">
        <v>1391</v>
      </c>
      <c r="Q840" s="708"/>
      <c r="R840" s="370"/>
      <c r="S840" s="370">
        <v>1</v>
      </c>
      <c r="T840" s="370"/>
      <c r="U840" s="679"/>
      <c r="V840" s="70"/>
      <c r="W840" s="70"/>
      <c r="X840" s="70"/>
      <c r="Y840" s="70"/>
      <c r="Z840" s="70"/>
      <c r="AA840" s="70"/>
      <c r="AB840" s="70"/>
      <c r="AC840" s="70"/>
      <c r="AD840" s="70"/>
      <c r="AE840" s="70"/>
      <c r="AF840" s="70"/>
      <c r="AG840" s="70"/>
      <c r="AH840" s="70"/>
      <c r="AI840" s="70"/>
      <c r="AJ840" s="70"/>
      <c r="AK840" s="70"/>
      <c r="AL840" s="70"/>
      <c r="AM840" s="70"/>
      <c r="AN840" s="70"/>
      <c r="AO840" s="70"/>
      <c r="AP840" s="70"/>
      <c r="AQ840" s="70"/>
    </row>
    <row r="841" s="346" customFormat="1" spans="1:43">
      <c r="A841" s="706" t="s">
        <v>633</v>
      </c>
      <c r="B841" s="370">
        <v>935</v>
      </c>
      <c r="C841" s="370">
        <f t="shared" si="5"/>
        <v>1</v>
      </c>
      <c r="D841" s="707">
        <v>0</v>
      </c>
      <c r="E841" s="370">
        <v>0</v>
      </c>
      <c r="F841" s="370">
        <v>2</v>
      </c>
      <c r="G841" s="707">
        <v>888</v>
      </c>
      <c r="H841" s="707">
        <v>1500</v>
      </c>
      <c r="I841" s="707">
        <v>3</v>
      </c>
      <c r="J841" s="370"/>
      <c r="K841" s="370"/>
      <c r="L841" s="370"/>
      <c r="M841" s="370"/>
      <c r="N841" s="370"/>
      <c r="O841" s="708">
        <v>59</v>
      </c>
      <c r="P841" s="708" t="s">
        <v>1387</v>
      </c>
      <c r="Q841" s="708"/>
      <c r="R841" s="370"/>
      <c r="S841" s="370">
        <v>1</v>
      </c>
      <c r="T841" s="370"/>
      <c r="U841" s="679"/>
      <c r="V841" s="70"/>
      <c r="W841" s="70"/>
      <c r="X841" s="70"/>
      <c r="Y841" s="70"/>
      <c r="Z841" s="70"/>
      <c r="AA841" s="70"/>
      <c r="AB841" s="70"/>
      <c r="AC841" s="70"/>
      <c r="AD841" s="70"/>
      <c r="AE841" s="70"/>
      <c r="AF841" s="70"/>
      <c r="AG841" s="70"/>
      <c r="AH841" s="70"/>
      <c r="AI841" s="70"/>
      <c r="AJ841" s="70"/>
      <c r="AK841" s="70"/>
      <c r="AL841" s="70"/>
      <c r="AM841" s="70"/>
      <c r="AN841" s="70"/>
      <c r="AO841" s="70"/>
      <c r="AP841" s="70"/>
      <c r="AQ841" s="70"/>
    </row>
    <row r="842" s="346" customFormat="1" spans="1:43">
      <c r="A842" s="706" t="s">
        <v>633</v>
      </c>
      <c r="B842" s="370">
        <v>935</v>
      </c>
      <c r="C842" s="370">
        <f t="shared" si="5"/>
        <v>2</v>
      </c>
      <c r="D842" s="707">
        <v>2</v>
      </c>
      <c r="E842" s="370">
        <v>0</v>
      </c>
      <c r="F842" s="370">
        <v>2</v>
      </c>
      <c r="G842" s="707">
        <v>1588</v>
      </c>
      <c r="H842" s="707">
        <v>4500</v>
      </c>
      <c r="I842" s="707">
        <v>2</v>
      </c>
      <c r="J842" s="370"/>
      <c r="K842" s="370"/>
      <c r="L842" s="370"/>
      <c r="M842" s="370"/>
      <c r="N842" s="370"/>
      <c r="O842" s="708">
        <v>35</v>
      </c>
      <c r="P842" s="708" t="s">
        <v>1388</v>
      </c>
      <c r="Q842" s="708"/>
      <c r="R842" s="370"/>
      <c r="S842" s="370">
        <v>1</v>
      </c>
      <c r="T842" s="370"/>
      <c r="U842" s="679"/>
      <c r="V842" s="70"/>
      <c r="W842" s="70"/>
      <c r="X842" s="70"/>
      <c r="Y842" s="70"/>
      <c r="Z842" s="70"/>
      <c r="AA842" s="70"/>
      <c r="AB842" s="70"/>
      <c r="AC842" s="70"/>
      <c r="AD842" s="70"/>
      <c r="AE842" s="70"/>
      <c r="AF842" s="70"/>
      <c r="AG842" s="70"/>
      <c r="AH842" s="70"/>
      <c r="AI842" s="70"/>
      <c r="AJ842" s="70"/>
      <c r="AK842" s="70"/>
      <c r="AL842" s="70"/>
      <c r="AM842" s="70"/>
      <c r="AN842" s="70"/>
      <c r="AO842" s="70"/>
      <c r="AP842" s="70"/>
      <c r="AQ842" s="70"/>
    </row>
    <row r="843" s="346" customFormat="1" spans="1:43">
      <c r="A843" s="706" t="s">
        <v>633</v>
      </c>
      <c r="B843" s="370">
        <v>935</v>
      </c>
      <c r="C843" s="370">
        <f t="shared" si="5"/>
        <v>3</v>
      </c>
      <c r="D843" s="707">
        <v>0</v>
      </c>
      <c r="E843" s="370">
        <v>0</v>
      </c>
      <c r="F843" s="370">
        <v>2</v>
      </c>
      <c r="G843" s="707">
        <v>2888</v>
      </c>
      <c r="H843" s="707">
        <v>5000</v>
      </c>
      <c r="I843" s="707">
        <v>3</v>
      </c>
      <c r="J843" s="370"/>
      <c r="K843" s="370"/>
      <c r="L843" s="370"/>
      <c r="M843" s="370"/>
      <c r="N843" s="370"/>
      <c r="O843" s="708">
        <v>57</v>
      </c>
      <c r="P843" s="708" t="s">
        <v>1390</v>
      </c>
      <c r="Q843" s="708"/>
      <c r="R843" s="370"/>
      <c r="S843" s="370">
        <v>1</v>
      </c>
      <c r="T843" s="370"/>
      <c r="U843" s="679"/>
      <c r="V843" s="70"/>
      <c r="W843" s="70"/>
      <c r="X843" s="70"/>
      <c r="Y843" s="70"/>
      <c r="Z843" s="70"/>
      <c r="AA843" s="70"/>
      <c r="AB843" s="70"/>
      <c r="AC843" s="70"/>
      <c r="AD843" s="70"/>
      <c r="AE843" s="70"/>
      <c r="AF843" s="70"/>
      <c r="AG843" s="70"/>
      <c r="AH843" s="70"/>
      <c r="AI843" s="70"/>
      <c r="AJ843" s="70"/>
      <c r="AK843" s="70"/>
      <c r="AL843" s="70"/>
      <c r="AM843" s="70"/>
      <c r="AN843" s="70"/>
      <c r="AO843" s="70"/>
      <c r="AP843" s="70"/>
      <c r="AQ843" s="70"/>
    </row>
    <row r="844" s="97" customFormat="1" ht="17.25" spans="1:43">
      <c r="A844" s="523" t="s">
        <v>633</v>
      </c>
      <c r="B844" s="373">
        <v>935</v>
      </c>
      <c r="C844" s="370">
        <f t="shared" si="5"/>
        <v>4</v>
      </c>
      <c r="D844" s="707">
        <v>0</v>
      </c>
      <c r="E844" s="373">
        <v>0</v>
      </c>
      <c r="F844" s="373">
        <v>2</v>
      </c>
      <c r="G844" s="707">
        <v>8888</v>
      </c>
      <c r="H844" s="707">
        <v>15000</v>
      </c>
      <c r="I844" s="707">
        <v>10</v>
      </c>
      <c r="J844" s="373"/>
      <c r="K844" s="373"/>
      <c r="L844" s="373"/>
      <c r="M844" s="373"/>
      <c r="N844" s="373"/>
      <c r="O844" s="680">
        <v>59</v>
      </c>
      <c r="P844" s="680" t="s">
        <v>1391</v>
      </c>
      <c r="Q844" s="680"/>
      <c r="R844" s="373"/>
      <c r="S844" s="373">
        <v>1</v>
      </c>
      <c r="T844" s="373"/>
      <c r="U844" s="662"/>
      <c r="V844" s="63"/>
      <c r="W844" s="63"/>
      <c r="X844" s="63"/>
      <c r="Y844" s="63"/>
      <c r="Z844" s="63"/>
      <c r="AA844" s="63"/>
      <c r="AB844" s="63"/>
      <c r="AC844" s="63"/>
      <c r="AD844" s="63"/>
      <c r="AE844" s="63"/>
      <c r="AF844" s="63"/>
      <c r="AG844" s="63"/>
      <c r="AH844" s="63"/>
      <c r="AI844" s="63"/>
      <c r="AJ844" s="63"/>
      <c r="AK844" s="63"/>
      <c r="AL844" s="63"/>
      <c r="AM844" s="63"/>
      <c r="AN844" s="63"/>
      <c r="AO844" s="63"/>
      <c r="AP844" s="63"/>
      <c r="AQ844" s="63"/>
    </row>
    <row r="845" s="346" customFormat="1" ht="17.25" spans="1:43">
      <c r="A845" s="706" t="s">
        <v>634</v>
      </c>
      <c r="B845" s="370">
        <v>936</v>
      </c>
      <c r="C845" s="370">
        <v>1</v>
      </c>
      <c r="D845" s="707">
        <v>0</v>
      </c>
      <c r="E845" s="370">
        <v>0</v>
      </c>
      <c r="F845" s="370">
        <v>2</v>
      </c>
      <c r="G845" s="707">
        <v>888</v>
      </c>
      <c r="H845" s="707">
        <v>1500</v>
      </c>
      <c r="I845" s="707">
        <v>3</v>
      </c>
      <c r="J845" s="370"/>
      <c r="K845" s="370"/>
      <c r="L845" s="370"/>
      <c r="M845" s="370"/>
      <c r="N845" s="370"/>
      <c r="O845" s="708">
        <v>59</v>
      </c>
      <c r="P845" s="708" t="s">
        <v>1231</v>
      </c>
      <c r="Q845" s="708"/>
      <c r="R845" s="370"/>
      <c r="S845" s="370">
        <v>1</v>
      </c>
      <c r="T845" s="370"/>
      <c r="U845" s="679"/>
      <c r="V845" s="70"/>
      <c r="W845" s="70"/>
      <c r="X845" s="70"/>
      <c r="Y845" s="70"/>
      <c r="Z845" s="70"/>
      <c r="AA845" s="70"/>
      <c r="AB845" s="70"/>
      <c r="AC845" s="70"/>
      <c r="AD845" s="70"/>
      <c r="AE845" s="70"/>
      <c r="AF845" s="70"/>
      <c r="AG845" s="70"/>
      <c r="AH845" s="70"/>
      <c r="AI845" s="70"/>
      <c r="AJ845" s="70"/>
      <c r="AK845" s="70"/>
      <c r="AL845" s="70"/>
      <c r="AM845" s="70"/>
      <c r="AN845" s="70"/>
      <c r="AO845" s="70"/>
      <c r="AP845" s="70"/>
      <c r="AQ845" s="70"/>
    </row>
    <row r="846" s="346" customFormat="1" spans="1:43">
      <c r="A846" s="706" t="s">
        <v>634</v>
      </c>
      <c r="B846" s="370">
        <v>936</v>
      </c>
      <c r="C846" s="370">
        <v>2</v>
      </c>
      <c r="D846" s="707">
        <v>2</v>
      </c>
      <c r="E846" s="370">
        <v>0</v>
      </c>
      <c r="F846" s="370">
        <v>2</v>
      </c>
      <c r="G846" s="707">
        <v>1588</v>
      </c>
      <c r="H846" s="707">
        <v>4500</v>
      </c>
      <c r="I846" s="707">
        <v>2</v>
      </c>
      <c r="J846" s="370"/>
      <c r="K846" s="370"/>
      <c r="L846" s="370"/>
      <c r="M846" s="370"/>
      <c r="N846" s="370"/>
      <c r="O846" s="708">
        <v>35</v>
      </c>
      <c r="P846" s="708" t="s">
        <v>1470</v>
      </c>
      <c r="Q846" s="708"/>
      <c r="R846" s="370"/>
      <c r="S846" s="370">
        <v>1</v>
      </c>
      <c r="T846" s="370"/>
      <c r="U846" s="679"/>
      <c r="V846" s="70"/>
      <c r="W846" s="70"/>
      <c r="X846" s="70"/>
      <c r="Y846" s="70"/>
      <c r="Z846" s="70"/>
      <c r="AA846" s="70"/>
      <c r="AB846" s="70"/>
      <c r="AC846" s="70"/>
      <c r="AD846" s="70"/>
      <c r="AE846" s="70"/>
      <c r="AF846" s="70"/>
      <c r="AG846" s="70"/>
      <c r="AH846" s="70"/>
      <c r="AI846" s="70"/>
      <c r="AJ846" s="70"/>
      <c r="AK846" s="70"/>
      <c r="AL846" s="70"/>
      <c r="AM846" s="70"/>
      <c r="AN846" s="70"/>
      <c r="AO846" s="70"/>
      <c r="AP846" s="70"/>
      <c r="AQ846" s="70"/>
    </row>
    <row r="847" s="346" customFormat="1" spans="1:43">
      <c r="A847" s="706" t="s">
        <v>634</v>
      </c>
      <c r="B847" s="370">
        <v>936</v>
      </c>
      <c r="C847" s="370">
        <v>3</v>
      </c>
      <c r="D847" s="707">
        <v>2</v>
      </c>
      <c r="E847" s="370">
        <v>0</v>
      </c>
      <c r="F847" s="370">
        <v>2</v>
      </c>
      <c r="G847" s="707">
        <v>2888</v>
      </c>
      <c r="H847" s="707">
        <v>8000</v>
      </c>
      <c r="I847" s="707">
        <v>2</v>
      </c>
      <c r="J847" s="370"/>
      <c r="K847" s="370"/>
      <c r="L847" s="370"/>
      <c r="M847" s="370"/>
      <c r="N847" s="370"/>
      <c r="O847" s="708">
        <v>36</v>
      </c>
      <c r="P847" s="708" t="s">
        <v>1471</v>
      </c>
      <c r="Q847" s="708"/>
      <c r="R847" s="370"/>
      <c r="S847" s="370">
        <v>1</v>
      </c>
      <c r="T847" s="370"/>
      <c r="U847" s="679"/>
      <c r="V847" s="70"/>
      <c r="W847" s="70"/>
      <c r="X847" s="70"/>
      <c r="Y847" s="70"/>
      <c r="Z847" s="70"/>
      <c r="AA847" s="70"/>
      <c r="AB847" s="70"/>
      <c r="AC847" s="70"/>
      <c r="AD847" s="70"/>
      <c r="AE847" s="70"/>
      <c r="AF847" s="70"/>
      <c r="AG847" s="70"/>
      <c r="AH847" s="70"/>
      <c r="AI847" s="70"/>
      <c r="AJ847" s="70"/>
      <c r="AK847" s="70"/>
      <c r="AL847" s="70"/>
      <c r="AM847" s="70"/>
      <c r="AN847" s="70"/>
      <c r="AO847" s="70"/>
      <c r="AP847" s="70"/>
      <c r="AQ847" s="70"/>
    </row>
    <row r="848" s="346" customFormat="1" spans="1:43">
      <c r="A848" s="706" t="s">
        <v>634</v>
      </c>
      <c r="B848" s="370">
        <v>936</v>
      </c>
      <c r="C848" s="370">
        <v>4</v>
      </c>
      <c r="D848" s="707">
        <v>0</v>
      </c>
      <c r="E848" s="370">
        <v>0</v>
      </c>
      <c r="F848" s="370">
        <v>2</v>
      </c>
      <c r="G848" s="707">
        <v>2888</v>
      </c>
      <c r="H848" s="707">
        <v>5000</v>
      </c>
      <c r="I848" s="707">
        <v>3</v>
      </c>
      <c r="J848" s="370"/>
      <c r="K848" s="370"/>
      <c r="L848" s="370"/>
      <c r="M848" s="370"/>
      <c r="N848" s="370"/>
      <c r="O848" s="708">
        <v>57</v>
      </c>
      <c r="P848" s="708" t="s">
        <v>1232</v>
      </c>
      <c r="Q848" s="708"/>
      <c r="R848" s="370"/>
      <c r="S848" s="370">
        <v>1</v>
      </c>
      <c r="T848" s="370"/>
      <c r="U848" s="679"/>
      <c r="V848" s="70"/>
      <c r="W848" s="70"/>
      <c r="X848" s="70"/>
      <c r="Y848" s="70"/>
      <c r="Z848" s="70"/>
      <c r="AA848" s="70"/>
      <c r="AB848" s="70"/>
      <c r="AC848" s="70"/>
      <c r="AD848" s="70"/>
      <c r="AE848" s="70"/>
      <c r="AF848" s="70"/>
      <c r="AG848" s="70"/>
      <c r="AH848" s="70"/>
      <c r="AI848" s="70"/>
      <c r="AJ848" s="70"/>
      <c r="AK848" s="70"/>
      <c r="AL848" s="70"/>
      <c r="AM848" s="70"/>
      <c r="AN848" s="70"/>
      <c r="AO848" s="70"/>
      <c r="AP848" s="70"/>
      <c r="AQ848" s="70"/>
    </row>
    <row r="849" s="346" customFormat="1" ht="17.25" spans="1:43">
      <c r="A849" s="706" t="s">
        <v>634</v>
      </c>
      <c r="B849" s="373">
        <v>936</v>
      </c>
      <c r="C849" s="370">
        <v>5</v>
      </c>
      <c r="D849" s="707">
        <v>0</v>
      </c>
      <c r="E849" s="370">
        <v>0</v>
      </c>
      <c r="F849" s="370">
        <v>2</v>
      </c>
      <c r="G849" s="707">
        <v>8888</v>
      </c>
      <c r="H849" s="707">
        <v>15000</v>
      </c>
      <c r="I849" s="707">
        <v>10</v>
      </c>
      <c r="J849" s="370"/>
      <c r="K849" s="370"/>
      <c r="L849" s="370"/>
      <c r="M849" s="370"/>
      <c r="N849" s="370"/>
      <c r="O849" s="708">
        <v>59</v>
      </c>
      <c r="P849" s="708" t="s">
        <v>1234</v>
      </c>
      <c r="Q849" s="708"/>
      <c r="R849" s="370"/>
      <c r="S849" s="370">
        <v>1</v>
      </c>
      <c r="T849" s="370"/>
      <c r="U849" s="679"/>
      <c r="V849" s="70"/>
      <c r="W849" s="70"/>
      <c r="X849" s="70"/>
      <c r="Y849" s="70"/>
      <c r="Z849" s="70"/>
      <c r="AA849" s="70"/>
      <c r="AB849" s="70"/>
      <c r="AC849" s="70"/>
      <c r="AD849" s="70"/>
      <c r="AE849" s="70"/>
      <c r="AF849" s="70"/>
      <c r="AG849" s="70"/>
      <c r="AH849" s="70"/>
      <c r="AI849" s="70"/>
      <c r="AJ849" s="70"/>
      <c r="AK849" s="70"/>
      <c r="AL849" s="70"/>
      <c r="AM849" s="70"/>
      <c r="AN849" s="70"/>
      <c r="AO849" s="70"/>
      <c r="AP849" s="70"/>
      <c r="AQ849" s="70"/>
    </row>
    <row r="850" s="346" customFormat="1" ht="17.25" spans="1:43">
      <c r="A850" s="706" t="s">
        <v>634</v>
      </c>
      <c r="B850" s="370">
        <v>937</v>
      </c>
      <c r="C850" s="370">
        <v>1</v>
      </c>
      <c r="D850" s="707">
        <v>0</v>
      </c>
      <c r="E850" s="370">
        <v>0</v>
      </c>
      <c r="F850" s="370">
        <v>2</v>
      </c>
      <c r="G850" s="707">
        <v>888</v>
      </c>
      <c r="H850" s="707">
        <v>1500</v>
      </c>
      <c r="I850" s="707">
        <v>3</v>
      </c>
      <c r="J850" s="370"/>
      <c r="K850" s="370"/>
      <c r="L850" s="370"/>
      <c r="M850" s="370"/>
      <c r="N850" s="370"/>
      <c r="O850" s="708">
        <v>59</v>
      </c>
      <c r="P850" s="708" t="s">
        <v>1231</v>
      </c>
      <c r="Q850" s="708"/>
      <c r="R850" s="370"/>
      <c r="S850" s="370">
        <v>1</v>
      </c>
      <c r="T850" s="370"/>
      <c r="U850" s="679"/>
      <c r="V850" s="70"/>
      <c r="W850" s="70"/>
      <c r="X850" s="70"/>
      <c r="Y850" s="70"/>
      <c r="Z850" s="70"/>
      <c r="AA850" s="70"/>
      <c r="AB850" s="70"/>
      <c r="AC850" s="70"/>
      <c r="AD850" s="70"/>
      <c r="AE850" s="70"/>
      <c r="AF850" s="70"/>
      <c r="AG850" s="70"/>
      <c r="AH850" s="70"/>
      <c r="AI850" s="70"/>
      <c r="AJ850" s="70"/>
      <c r="AK850" s="70"/>
      <c r="AL850" s="70"/>
      <c r="AM850" s="70"/>
      <c r="AN850" s="70"/>
      <c r="AO850" s="70"/>
      <c r="AP850" s="70"/>
      <c r="AQ850" s="70"/>
    </row>
    <row r="851" s="346" customFormat="1" spans="1:43">
      <c r="A851" s="706" t="s">
        <v>634</v>
      </c>
      <c r="B851" s="370">
        <v>937</v>
      </c>
      <c r="C851" s="370">
        <v>2</v>
      </c>
      <c r="D851" s="707">
        <v>2</v>
      </c>
      <c r="E851" s="370">
        <v>0</v>
      </c>
      <c r="F851" s="370">
        <v>2</v>
      </c>
      <c r="G851" s="707">
        <v>1588</v>
      </c>
      <c r="H851" s="707">
        <v>4500</v>
      </c>
      <c r="I851" s="707">
        <v>2</v>
      </c>
      <c r="J851" s="370"/>
      <c r="K851" s="370"/>
      <c r="L851" s="370"/>
      <c r="M851" s="370"/>
      <c r="N851" s="370"/>
      <c r="O851" s="708">
        <v>35</v>
      </c>
      <c r="P851" s="708" t="s">
        <v>1470</v>
      </c>
      <c r="Q851" s="708"/>
      <c r="R851" s="370"/>
      <c r="S851" s="370">
        <v>1</v>
      </c>
      <c r="T851" s="370"/>
      <c r="U851" s="679"/>
      <c r="V851" s="70"/>
      <c r="W851" s="70"/>
      <c r="X851" s="70"/>
      <c r="Y851" s="70"/>
      <c r="Z851" s="70"/>
      <c r="AA851" s="70"/>
      <c r="AB851" s="70"/>
      <c r="AC851" s="70"/>
      <c r="AD851" s="70"/>
      <c r="AE851" s="70"/>
      <c r="AF851" s="70"/>
      <c r="AG851" s="70"/>
      <c r="AH851" s="70"/>
      <c r="AI851" s="70"/>
      <c r="AJ851" s="70"/>
      <c r="AK851" s="70"/>
      <c r="AL851" s="70"/>
      <c r="AM851" s="70"/>
      <c r="AN851" s="70"/>
      <c r="AO851" s="70"/>
      <c r="AP851" s="70"/>
      <c r="AQ851" s="70"/>
    </row>
    <row r="852" s="346" customFormat="1" spans="1:43">
      <c r="A852" s="706" t="s">
        <v>634</v>
      </c>
      <c r="B852" s="370">
        <v>937</v>
      </c>
      <c r="C852" s="370">
        <v>3</v>
      </c>
      <c r="D852" s="707">
        <v>2</v>
      </c>
      <c r="E852" s="370">
        <v>0</v>
      </c>
      <c r="F852" s="370">
        <v>2</v>
      </c>
      <c r="G852" s="707">
        <v>2888</v>
      </c>
      <c r="H852" s="707">
        <v>8000</v>
      </c>
      <c r="I852" s="707">
        <v>2</v>
      </c>
      <c r="J852" s="370"/>
      <c r="K852" s="370"/>
      <c r="L852" s="370"/>
      <c r="M852" s="370"/>
      <c r="N852" s="370"/>
      <c r="O852" s="708">
        <v>36</v>
      </c>
      <c r="P852" s="708" t="s">
        <v>1471</v>
      </c>
      <c r="Q852" s="708"/>
      <c r="R852" s="370"/>
      <c r="S852" s="370">
        <v>1</v>
      </c>
      <c r="T852" s="370"/>
      <c r="U852" s="679"/>
      <c r="V852" s="70"/>
      <c r="W852" s="70"/>
      <c r="X852" s="70"/>
      <c r="Y852" s="70"/>
      <c r="Z852" s="70"/>
      <c r="AA852" s="70"/>
      <c r="AB852" s="70"/>
      <c r="AC852" s="70"/>
      <c r="AD852" s="70"/>
      <c r="AE852" s="70"/>
      <c r="AF852" s="70"/>
      <c r="AG852" s="70"/>
      <c r="AH852" s="70"/>
      <c r="AI852" s="70"/>
      <c r="AJ852" s="70"/>
      <c r="AK852" s="70"/>
      <c r="AL852" s="70"/>
      <c r="AM852" s="70"/>
      <c r="AN852" s="70"/>
      <c r="AO852" s="70"/>
      <c r="AP852" s="70"/>
      <c r="AQ852" s="70"/>
    </row>
    <row r="853" s="346" customFormat="1" spans="1:43">
      <c r="A853" s="706" t="s">
        <v>634</v>
      </c>
      <c r="B853" s="370">
        <v>937</v>
      </c>
      <c r="C853" s="370">
        <v>4</v>
      </c>
      <c r="D853" s="707">
        <v>0</v>
      </c>
      <c r="E853" s="370">
        <v>0</v>
      </c>
      <c r="F853" s="370">
        <v>2</v>
      </c>
      <c r="G853" s="707">
        <v>2888</v>
      </c>
      <c r="H853" s="707">
        <v>5000</v>
      </c>
      <c r="I853" s="707">
        <v>3</v>
      </c>
      <c r="J853" s="370"/>
      <c r="K853" s="370"/>
      <c r="L853" s="370"/>
      <c r="M853" s="370"/>
      <c r="N853" s="370"/>
      <c r="O853" s="708">
        <v>57</v>
      </c>
      <c r="P853" s="708" t="s">
        <v>1232</v>
      </c>
      <c r="Q853" s="708"/>
      <c r="R853" s="370"/>
      <c r="S853" s="370">
        <v>1</v>
      </c>
      <c r="T853" s="370"/>
      <c r="U853" s="679"/>
      <c r="V853" s="70"/>
      <c r="W853" s="70"/>
      <c r="X853" s="70"/>
      <c r="Y853" s="70"/>
      <c r="Z853" s="70"/>
      <c r="AA853" s="70"/>
      <c r="AB853" s="70"/>
      <c r="AC853" s="70"/>
      <c r="AD853" s="70"/>
      <c r="AE853" s="70"/>
      <c r="AF853" s="70"/>
      <c r="AG853" s="70"/>
      <c r="AH853" s="70"/>
      <c r="AI853" s="70"/>
      <c r="AJ853" s="70"/>
      <c r="AK853" s="70"/>
      <c r="AL853" s="70"/>
      <c r="AM853" s="70"/>
      <c r="AN853" s="70"/>
      <c r="AO853" s="70"/>
      <c r="AP853" s="70"/>
      <c r="AQ853" s="70"/>
    </row>
    <row r="854" s="346" customFormat="1" spans="1:43">
      <c r="A854" s="706" t="s">
        <v>634</v>
      </c>
      <c r="B854" s="370">
        <v>937</v>
      </c>
      <c r="C854" s="370">
        <v>5</v>
      </c>
      <c r="D854" s="707">
        <v>0</v>
      </c>
      <c r="E854" s="370">
        <v>0</v>
      </c>
      <c r="F854" s="370">
        <v>2</v>
      </c>
      <c r="G854" s="707">
        <v>8888</v>
      </c>
      <c r="H854" s="707">
        <v>15000</v>
      </c>
      <c r="I854" s="707">
        <v>10</v>
      </c>
      <c r="J854" s="370"/>
      <c r="K854" s="370"/>
      <c r="L854" s="370"/>
      <c r="M854" s="370"/>
      <c r="N854" s="370"/>
      <c r="O854" s="708">
        <v>59</v>
      </c>
      <c r="P854" s="708" t="s">
        <v>1234</v>
      </c>
      <c r="Q854" s="708"/>
      <c r="R854" s="370"/>
      <c r="S854" s="370">
        <v>1</v>
      </c>
      <c r="T854" s="370"/>
      <c r="U854" s="679"/>
      <c r="V854" s="70"/>
      <c r="W854" s="70"/>
      <c r="X854" s="70"/>
      <c r="Y854" s="70"/>
      <c r="Z854" s="70"/>
      <c r="AA854" s="70"/>
      <c r="AB854" s="70"/>
      <c r="AC854" s="70"/>
      <c r="AD854" s="70"/>
      <c r="AE854" s="70"/>
      <c r="AF854" s="70"/>
      <c r="AG854" s="70"/>
      <c r="AH854" s="70"/>
      <c r="AI854" s="70"/>
      <c r="AJ854" s="70"/>
      <c r="AK854" s="70"/>
      <c r="AL854" s="70"/>
      <c r="AM854" s="70"/>
      <c r="AN854" s="70"/>
      <c r="AO854" s="70"/>
      <c r="AP854" s="70"/>
      <c r="AQ854" s="70"/>
    </row>
    <row r="855" s="346" customFormat="1" spans="1:43">
      <c r="A855" s="706" t="s">
        <v>634</v>
      </c>
      <c r="B855" s="370">
        <v>938</v>
      </c>
      <c r="C855" s="370">
        <v>1</v>
      </c>
      <c r="D855" s="707">
        <v>0</v>
      </c>
      <c r="E855" s="370">
        <v>0</v>
      </c>
      <c r="F855" s="370">
        <v>2</v>
      </c>
      <c r="G855" s="707">
        <v>888</v>
      </c>
      <c r="H855" s="707">
        <v>1500</v>
      </c>
      <c r="I855" s="707">
        <v>3</v>
      </c>
      <c r="J855" s="370"/>
      <c r="K855" s="370"/>
      <c r="L855" s="370"/>
      <c r="M855" s="370"/>
      <c r="N855" s="370"/>
      <c r="O855" s="708">
        <v>59</v>
      </c>
      <c r="P855" s="708" t="s">
        <v>1231</v>
      </c>
      <c r="Q855" s="708"/>
      <c r="R855" s="370"/>
      <c r="S855" s="370">
        <v>1</v>
      </c>
      <c r="T855" s="370"/>
      <c r="U855" s="679"/>
      <c r="V855" s="70"/>
      <c r="W855" s="70"/>
      <c r="X855" s="70"/>
      <c r="Y855" s="70"/>
      <c r="Z855" s="70"/>
      <c r="AA855" s="70"/>
      <c r="AB855" s="70"/>
      <c r="AC855" s="70"/>
      <c r="AD855" s="70"/>
      <c r="AE855" s="70"/>
      <c r="AF855" s="70"/>
      <c r="AG855" s="70"/>
      <c r="AH855" s="70"/>
      <c r="AI855" s="70"/>
      <c r="AJ855" s="70"/>
      <c r="AK855" s="70"/>
      <c r="AL855" s="70"/>
      <c r="AM855" s="70"/>
      <c r="AN855" s="70"/>
      <c r="AO855" s="70"/>
      <c r="AP855" s="70"/>
      <c r="AQ855" s="70"/>
    </row>
    <row r="856" s="346" customFormat="1" spans="1:43">
      <c r="A856" s="706" t="s">
        <v>634</v>
      </c>
      <c r="B856" s="370">
        <v>938</v>
      </c>
      <c r="C856" s="370">
        <v>2</v>
      </c>
      <c r="D856" s="707">
        <v>2</v>
      </c>
      <c r="E856" s="370">
        <v>0</v>
      </c>
      <c r="F856" s="370">
        <v>2</v>
      </c>
      <c r="G856" s="707">
        <v>1588</v>
      </c>
      <c r="H856" s="707">
        <v>4500</v>
      </c>
      <c r="I856" s="707">
        <v>2</v>
      </c>
      <c r="J856" s="370"/>
      <c r="K856" s="370"/>
      <c r="L856" s="370"/>
      <c r="M856" s="370"/>
      <c r="N856" s="370"/>
      <c r="O856" s="708">
        <v>35</v>
      </c>
      <c r="P856" s="708" t="s">
        <v>1470</v>
      </c>
      <c r="Q856" s="708"/>
      <c r="R856" s="370"/>
      <c r="S856" s="370">
        <v>1</v>
      </c>
      <c r="T856" s="370"/>
      <c r="U856" s="679"/>
      <c r="V856" s="70"/>
      <c r="W856" s="70"/>
      <c r="X856" s="70"/>
      <c r="Y856" s="70"/>
      <c r="Z856" s="70"/>
      <c r="AA856" s="70"/>
      <c r="AB856" s="70"/>
      <c r="AC856" s="70"/>
      <c r="AD856" s="70"/>
      <c r="AE856" s="70"/>
      <c r="AF856" s="70"/>
      <c r="AG856" s="70"/>
      <c r="AH856" s="70"/>
      <c r="AI856" s="70"/>
      <c r="AJ856" s="70"/>
      <c r="AK856" s="70"/>
      <c r="AL856" s="70"/>
      <c r="AM856" s="70"/>
      <c r="AN856" s="70"/>
      <c r="AO856" s="70"/>
      <c r="AP856" s="70"/>
      <c r="AQ856" s="70"/>
    </row>
    <row r="857" s="346" customFormat="1" spans="1:43">
      <c r="A857" s="706" t="s">
        <v>634</v>
      </c>
      <c r="B857" s="370">
        <v>938</v>
      </c>
      <c r="C857" s="370">
        <v>3</v>
      </c>
      <c r="D857" s="707">
        <v>2</v>
      </c>
      <c r="E857" s="370">
        <v>0</v>
      </c>
      <c r="F857" s="370">
        <v>2</v>
      </c>
      <c r="G857" s="707">
        <v>2888</v>
      </c>
      <c r="H857" s="707">
        <v>8000</v>
      </c>
      <c r="I857" s="707">
        <v>2</v>
      </c>
      <c r="J857" s="370"/>
      <c r="K857" s="370"/>
      <c r="L857" s="370"/>
      <c r="M857" s="370"/>
      <c r="N857" s="370"/>
      <c r="O857" s="708">
        <v>36</v>
      </c>
      <c r="P857" s="708" t="s">
        <v>1471</v>
      </c>
      <c r="Q857" s="708"/>
      <c r="R857" s="370"/>
      <c r="S857" s="370">
        <v>1</v>
      </c>
      <c r="T857" s="370"/>
      <c r="U857" s="679"/>
      <c r="V857" s="70"/>
      <c r="W857" s="70"/>
      <c r="X857" s="70"/>
      <c r="Y857" s="70"/>
      <c r="Z857" s="70"/>
      <c r="AA857" s="70"/>
      <c r="AB857" s="70"/>
      <c r="AC857" s="70"/>
      <c r="AD857" s="70"/>
      <c r="AE857" s="70"/>
      <c r="AF857" s="70"/>
      <c r="AG857" s="70"/>
      <c r="AH857" s="70"/>
      <c r="AI857" s="70"/>
      <c r="AJ857" s="70"/>
      <c r="AK857" s="70"/>
      <c r="AL857" s="70"/>
      <c r="AM857" s="70"/>
      <c r="AN857" s="70"/>
      <c r="AO857" s="70"/>
      <c r="AP857" s="70"/>
      <c r="AQ857" s="70"/>
    </row>
    <row r="858" s="346" customFormat="1" spans="1:43">
      <c r="A858" s="706" t="s">
        <v>634</v>
      </c>
      <c r="B858" s="370">
        <v>938</v>
      </c>
      <c r="C858" s="370">
        <v>4</v>
      </c>
      <c r="D858" s="707">
        <v>0</v>
      </c>
      <c r="E858" s="370">
        <v>0</v>
      </c>
      <c r="F858" s="370">
        <v>2</v>
      </c>
      <c r="G858" s="707">
        <v>2888</v>
      </c>
      <c r="H858" s="707">
        <v>5000</v>
      </c>
      <c r="I858" s="707">
        <v>3</v>
      </c>
      <c r="J858" s="370"/>
      <c r="K858" s="370"/>
      <c r="L858" s="370"/>
      <c r="M858" s="370"/>
      <c r="N858" s="370"/>
      <c r="O858" s="708">
        <v>57</v>
      </c>
      <c r="P858" s="708" t="s">
        <v>1232</v>
      </c>
      <c r="Q858" s="708"/>
      <c r="R858" s="370"/>
      <c r="S858" s="370">
        <v>1</v>
      </c>
      <c r="T858" s="370"/>
      <c r="U858" s="679"/>
      <c r="V858" s="70"/>
      <c r="W858" s="70"/>
      <c r="X858" s="70"/>
      <c r="Y858" s="70"/>
      <c r="Z858" s="70"/>
      <c r="AA858" s="70"/>
      <c r="AB858" s="70"/>
      <c r="AC858" s="70"/>
      <c r="AD858" s="70"/>
      <c r="AE858" s="70"/>
      <c r="AF858" s="70"/>
      <c r="AG858" s="70"/>
      <c r="AH858" s="70"/>
      <c r="AI858" s="70"/>
      <c r="AJ858" s="70"/>
      <c r="AK858" s="70"/>
      <c r="AL858" s="70"/>
      <c r="AM858" s="70"/>
      <c r="AN858" s="70"/>
      <c r="AO858" s="70"/>
      <c r="AP858" s="70"/>
      <c r="AQ858" s="70"/>
    </row>
    <row r="859" s="97" customFormat="1" ht="17.25" spans="1:43">
      <c r="A859" s="523" t="s">
        <v>634</v>
      </c>
      <c r="B859" s="370">
        <v>938</v>
      </c>
      <c r="C859" s="373">
        <v>5</v>
      </c>
      <c r="D859" s="707">
        <v>0</v>
      </c>
      <c r="E859" s="373">
        <v>0</v>
      </c>
      <c r="F859" s="373">
        <v>2</v>
      </c>
      <c r="G859" s="707">
        <v>8888</v>
      </c>
      <c r="H859" s="707">
        <v>15000</v>
      </c>
      <c r="I859" s="707">
        <v>10</v>
      </c>
      <c r="J859" s="373"/>
      <c r="K859" s="373"/>
      <c r="L859" s="373"/>
      <c r="M859" s="373"/>
      <c r="N859" s="373"/>
      <c r="O859" s="708">
        <v>59</v>
      </c>
      <c r="P859" s="680" t="s">
        <v>1234</v>
      </c>
      <c r="Q859" s="680"/>
      <c r="R859" s="373"/>
      <c r="S859" s="373">
        <v>1</v>
      </c>
      <c r="T859" s="373"/>
      <c r="U859" s="662"/>
      <c r="V859" s="63"/>
      <c r="W859" s="63"/>
      <c r="X859" s="63"/>
      <c r="Y859" s="63"/>
      <c r="Z859" s="63"/>
      <c r="AA859" s="63"/>
      <c r="AB859" s="63"/>
      <c r="AC859" s="63"/>
      <c r="AD859" s="63"/>
      <c r="AE859" s="63"/>
      <c r="AF859" s="63"/>
      <c r="AG859" s="63"/>
      <c r="AH859" s="63"/>
      <c r="AI859" s="63"/>
      <c r="AJ859" s="63"/>
      <c r="AK859" s="63"/>
      <c r="AL859" s="63"/>
      <c r="AM859" s="63"/>
      <c r="AN859" s="63"/>
      <c r="AO859" s="63"/>
      <c r="AP859" s="63"/>
      <c r="AQ859" s="63"/>
    </row>
    <row r="860" s="346" customFormat="1" ht="17.25" spans="1:43">
      <c r="A860" s="706" t="s">
        <v>635</v>
      </c>
      <c r="B860" s="370">
        <v>939</v>
      </c>
      <c r="C860" s="370">
        <v>1</v>
      </c>
      <c r="D860" s="707">
        <v>0</v>
      </c>
      <c r="E860" s="370">
        <v>0</v>
      </c>
      <c r="F860" s="370">
        <v>2</v>
      </c>
      <c r="G860" s="707">
        <v>888</v>
      </c>
      <c r="H860" s="707">
        <v>1500</v>
      </c>
      <c r="I860" s="707">
        <v>3</v>
      </c>
      <c r="J860" s="370"/>
      <c r="K860" s="370"/>
      <c r="L860" s="370"/>
      <c r="M860" s="370"/>
      <c r="N860" s="370"/>
      <c r="O860" s="708">
        <v>59</v>
      </c>
      <c r="P860" s="708" t="s">
        <v>1387</v>
      </c>
      <c r="Q860" s="708"/>
      <c r="R860" s="370"/>
      <c r="S860" s="370">
        <v>1</v>
      </c>
      <c r="T860" s="370"/>
      <c r="U860" s="679"/>
      <c r="V860" s="70"/>
      <c r="W860" s="70"/>
      <c r="X860" s="70"/>
      <c r="Y860" s="70"/>
      <c r="Z860" s="70"/>
      <c r="AA860" s="70"/>
      <c r="AB860" s="70"/>
      <c r="AC860" s="70"/>
      <c r="AD860" s="70"/>
      <c r="AE860" s="70"/>
      <c r="AF860" s="70"/>
      <c r="AG860" s="70"/>
      <c r="AH860" s="70"/>
      <c r="AI860" s="70"/>
      <c r="AJ860" s="70"/>
      <c r="AK860" s="70"/>
      <c r="AL860" s="70"/>
      <c r="AM860" s="70"/>
      <c r="AN860" s="70"/>
      <c r="AO860" s="70"/>
      <c r="AP860" s="70"/>
      <c r="AQ860" s="70"/>
    </row>
    <row r="861" s="346" customFormat="1" spans="1:43">
      <c r="A861" s="706" t="s">
        <v>635</v>
      </c>
      <c r="B861" s="370">
        <v>939</v>
      </c>
      <c r="C861" s="370">
        <v>2</v>
      </c>
      <c r="D861" s="707">
        <v>2</v>
      </c>
      <c r="E861" s="370">
        <v>0</v>
      </c>
      <c r="F861" s="370">
        <v>2</v>
      </c>
      <c r="G861" s="707">
        <v>1588</v>
      </c>
      <c r="H861" s="707">
        <v>4500</v>
      </c>
      <c r="I861" s="707">
        <v>2</v>
      </c>
      <c r="J861" s="370"/>
      <c r="K861" s="370"/>
      <c r="L861" s="370"/>
      <c r="M861" s="370"/>
      <c r="N861" s="370"/>
      <c r="O861" s="708">
        <v>35</v>
      </c>
      <c r="P861" s="708" t="s">
        <v>1388</v>
      </c>
      <c r="Q861" s="708"/>
      <c r="R861" s="370"/>
      <c r="S861" s="370">
        <v>1</v>
      </c>
      <c r="T861" s="370"/>
      <c r="U861" s="679"/>
      <c r="V861" s="70"/>
      <c r="W861" s="70"/>
      <c r="X861" s="70"/>
      <c r="Y861" s="70"/>
      <c r="Z861" s="70"/>
      <c r="AA861" s="70"/>
      <c r="AB861" s="70"/>
      <c r="AC861" s="70"/>
      <c r="AD861" s="70"/>
      <c r="AE861" s="70"/>
      <c r="AF861" s="70"/>
      <c r="AG861" s="70"/>
      <c r="AH861" s="70"/>
      <c r="AI861" s="70"/>
      <c r="AJ861" s="70"/>
      <c r="AK861" s="70"/>
      <c r="AL861" s="70"/>
      <c r="AM861" s="70"/>
      <c r="AN861" s="70"/>
      <c r="AO861" s="70"/>
      <c r="AP861" s="70"/>
      <c r="AQ861" s="70"/>
    </row>
    <row r="862" s="346" customFormat="1" spans="1:43">
      <c r="A862" s="706" t="s">
        <v>635</v>
      </c>
      <c r="B862" s="370">
        <v>939</v>
      </c>
      <c r="C862" s="370">
        <v>3</v>
      </c>
      <c r="D862" s="707">
        <v>2</v>
      </c>
      <c r="E862" s="370">
        <v>0</v>
      </c>
      <c r="F862" s="370">
        <v>2</v>
      </c>
      <c r="G862" s="707">
        <v>2888</v>
      </c>
      <c r="H862" s="707">
        <v>8000</v>
      </c>
      <c r="I862" s="707">
        <v>2</v>
      </c>
      <c r="J862" s="370"/>
      <c r="K862" s="370"/>
      <c r="L862" s="370"/>
      <c r="M862" s="370"/>
      <c r="N862" s="370"/>
      <c r="O862" s="708">
        <v>36</v>
      </c>
      <c r="P862" s="708" t="s">
        <v>1389</v>
      </c>
      <c r="Q862" s="708"/>
      <c r="R862" s="370"/>
      <c r="S862" s="370">
        <v>1</v>
      </c>
      <c r="T862" s="370"/>
      <c r="U862" s="679"/>
      <c r="V862" s="70"/>
      <c r="W862" s="70"/>
      <c r="X862" s="70"/>
      <c r="Y862" s="70"/>
      <c r="Z862" s="70"/>
      <c r="AA862" s="70"/>
      <c r="AB862" s="70"/>
      <c r="AC862" s="70"/>
      <c r="AD862" s="70"/>
      <c r="AE862" s="70"/>
      <c r="AF862" s="70"/>
      <c r="AG862" s="70"/>
      <c r="AH862" s="70"/>
      <c r="AI862" s="70"/>
      <c r="AJ862" s="70"/>
      <c r="AK862" s="70"/>
      <c r="AL862" s="70"/>
      <c r="AM862" s="70"/>
      <c r="AN862" s="70"/>
      <c r="AO862" s="70"/>
      <c r="AP862" s="70"/>
      <c r="AQ862" s="70"/>
    </row>
    <row r="863" s="346" customFormat="1" spans="1:43">
      <c r="A863" s="706" t="s">
        <v>635</v>
      </c>
      <c r="B863" s="370">
        <v>939</v>
      </c>
      <c r="C863" s="370">
        <v>4</v>
      </c>
      <c r="D863" s="707">
        <v>0</v>
      </c>
      <c r="E863" s="370">
        <v>0</v>
      </c>
      <c r="F863" s="370">
        <v>2</v>
      </c>
      <c r="G863" s="707">
        <v>2888</v>
      </c>
      <c r="H863" s="707">
        <v>5000</v>
      </c>
      <c r="I863" s="707">
        <v>3</v>
      </c>
      <c r="J863" s="370"/>
      <c r="K863" s="370"/>
      <c r="L863" s="370"/>
      <c r="M863" s="370"/>
      <c r="N863" s="370"/>
      <c r="O863" s="708">
        <v>57</v>
      </c>
      <c r="P863" s="708" t="s">
        <v>1390</v>
      </c>
      <c r="Q863" s="708"/>
      <c r="R863" s="370"/>
      <c r="S863" s="370">
        <v>1</v>
      </c>
      <c r="T863" s="370"/>
      <c r="U863" s="679"/>
      <c r="V863" s="70"/>
      <c r="W863" s="70"/>
      <c r="X863" s="70"/>
      <c r="Y863" s="70"/>
      <c r="Z863" s="70"/>
      <c r="AA863" s="70"/>
      <c r="AB863" s="70"/>
      <c r="AC863" s="70"/>
      <c r="AD863" s="70"/>
      <c r="AE863" s="70"/>
      <c r="AF863" s="70"/>
      <c r="AG863" s="70"/>
      <c r="AH863" s="70"/>
      <c r="AI863" s="70"/>
      <c r="AJ863" s="70"/>
      <c r="AK863" s="70"/>
      <c r="AL863" s="70"/>
      <c r="AM863" s="70"/>
      <c r="AN863" s="70"/>
      <c r="AO863" s="70"/>
      <c r="AP863" s="70"/>
      <c r="AQ863" s="70"/>
    </row>
    <row r="864" s="346" customFormat="1" spans="1:43">
      <c r="A864" s="706" t="s">
        <v>635</v>
      </c>
      <c r="B864" s="370">
        <v>939</v>
      </c>
      <c r="C864" s="370">
        <v>5</v>
      </c>
      <c r="D864" s="707">
        <v>0</v>
      </c>
      <c r="E864" s="370">
        <v>0</v>
      </c>
      <c r="F864" s="370">
        <v>2</v>
      </c>
      <c r="G864" s="707">
        <v>8888</v>
      </c>
      <c r="H864" s="707">
        <v>15000</v>
      </c>
      <c r="I864" s="707">
        <v>10</v>
      </c>
      <c r="J864" s="370"/>
      <c r="K864" s="370"/>
      <c r="L864" s="370"/>
      <c r="M864" s="370"/>
      <c r="N864" s="370"/>
      <c r="O864" s="708">
        <v>59</v>
      </c>
      <c r="P864" s="708" t="s">
        <v>1391</v>
      </c>
      <c r="Q864" s="708"/>
      <c r="R864" s="370"/>
      <c r="S864" s="370">
        <v>1</v>
      </c>
      <c r="T864" s="370"/>
      <c r="U864" s="679"/>
      <c r="V864" s="70"/>
      <c r="W864" s="70"/>
      <c r="X864" s="70"/>
      <c r="Y864" s="70"/>
      <c r="Z864" s="70"/>
      <c r="AA864" s="70"/>
      <c r="AB864" s="70"/>
      <c r="AC864" s="70"/>
      <c r="AD864" s="70"/>
      <c r="AE864" s="70"/>
      <c r="AF864" s="70"/>
      <c r="AG864" s="70"/>
      <c r="AH864" s="70"/>
      <c r="AI864" s="70"/>
      <c r="AJ864" s="70"/>
      <c r="AK864" s="70"/>
      <c r="AL864" s="70"/>
      <c r="AM864" s="70"/>
      <c r="AN864" s="70"/>
      <c r="AO864" s="70"/>
      <c r="AP864" s="70"/>
      <c r="AQ864" s="70"/>
    </row>
    <row r="865" s="346" customFormat="1" spans="1:43">
      <c r="A865" s="706" t="s">
        <v>635</v>
      </c>
      <c r="B865" s="370">
        <v>940</v>
      </c>
      <c r="C865" s="370">
        <v>1</v>
      </c>
      <c r="D865" s="707">
        <v>0</v>
      </c>
      <c r="E865" s="370">
        <v>0</v>
      </c>
      <c r="F865" s="370">
        <v>2</v>
      </c>
      <c r="G865" s="707">
        <v>888</v>
      </c>
      <c r="H865" s="707">
        <v>1500</v>
      </c>
      <c r="I865" s="707">
        <v>3</v>
      </c>
      <c r="J865" s="370"/>
      <c r="K865" s="370"/>
      <c r="L865" s="370"/>
      <c r="M865" s="370"/>
      <c r="N865" s="370"/>
      <c r="O865" s="708">
        <v>59</v>
      </c>
      <c r="P865" s="708" t="s">
        <v>1387</v>
      </c>
      <c r="Q865" s="708"/>
      <c r="R865" s="370"/>
      <c r="S865" s="370">
        <v>1</v>
      </c>
      <c r="T865" s="370"/>
      <c r="U865" s="679"/>
      <c r="V865" s="70"/>
      <c r="W865" s="70"/>
      <c r="X865" s="70"/>
      <c r="Y865" s="70"/>
      <c r="Z865" s="70"/>
      <c r="AA865" s="70"/>
      <c r="AB865" s="70"/>
      <c r="AC865" s="70"/>
      <c r="AD865" s="70"/>
      <c r="AE865" s="70"/>
      <c r="AF865" s="70"/>
      <c r="AG865" s="70"/>
      <c r="AH865" s="70"/>
      <c r="AI865" s="70"/>
      <c r="AJ865" s="70"/>
      <c r="AK865" s="70"/>
      <c r="AL865" s="70"/>
      <c r="AM865" s="70"/>
      <c r="AN865" s="70"/>
      <c r="AO865" s="70"/>
      <c r="AP865" s="70"/>
      <c r="AQ865" s="70"/>
    </row>
    <row r="866" s="346" customFormat="1" spans="1:43">
      <c r="A866" s="706" t="s">
        <v>635</v>
      </c>
      <c r="B866" s="370">
        <v>940</v>
      </c>
      <c r="C866" s="370">
        <v>2</v>
      </c>
      <c r="D866" s="707">
        <v>2</v>
      </c>
      <c r="E866" s="370">
        <v>0</v>
      </c>
      <c r="F866" s="370">
        <v>2</v>
      </c>
      <c r="G866" s="707">
        <v>1588</v>
      </c>
      <c r="H866" s="707">
        <v>4500</v>
      </c>
      <c r="I866" s="707">
        <v>2</v>
      </c>
      <c r="J866" s="370"/>
      <c r="K866" s="370"/>
      <c r="L866" s="370"/>
      <c r="M866" s="370"/>
      <c r="N866" s="370"/>
      <c r="O866" s="708">
        <v>35</v>
      </c>
      <c r="P866" s="708" t="s">
        <v>1388</v>
      </c>
      <c r="Q866" s="708"/>
      <c r="R866" s="370"/>
      <c r="S866" s="370">
        <v>1</v>
      </c>
      <c r="T866" s="370"/>
      <c r="U866" s="679"/>
      <c r="V866" s="70"/>
      <c r="W866" s="70"/>
      <c r="X866" s="70"/>
      <c r="Y866" s="70"/>
      <c r="Z866" s="70"/>
      <c r="AA866" s="70"/>
      <c r="AB866" s="70"/>
      <c r="AC866" s="70"/>
      <c r="AD866" s="70"/>
      <c r="AE866" s="70"/>
      <c r="AF866" s="70"/>
      <c r="AG866" s="70"/>
      <c r="AH866" s="70"/>
      <c r="AI866" s="70"/>
      <c r="AJ866" s="70"/>
      <c r="AK866" s="70"/>
      <c r="AL866" s="70"/>
      <c r="AM866" s="70"/>
      <c r="AN866" s="70"/>
      <c r="AO866" s="70"/>
      <c r="AP866" s="70"/>
      <c r="AQ866" s="70"/>
    </row>
    <row r="867" s="346" customFormat="1" spans="1:43">
      <c r="A867" s="706" t="s">
        <v>635</v>
      </c>
      <c r="B867" s="370">
        <v>940</v>
      </c>
      <c r="C867" s="370">
        <v>3</v>
      </c>
      <c r="D867" s="707">
        <v>2</v>
      </c>
      <c r="E867" s="370">
        <v>0</v>
      </c>
      <c r="F867" s="370">
        <v>2</v>
      </c>
      <c r="G867" s="707">
        <v>2888</v>
      </c>
      <c r="H867" s="707">
        <v>8000</v>
      </c>
      <c r="I867" s="707">
        <v>2</v>
      </c>
      <c r="J867" s="370"/>
      <c r="K867" s="370"/>
      <c r="L867" s="370"/>
      <c r="M867" s="370"/>
      <c r="N867" s="370"/>
      <c r="O867" s="708">
        <v>36</v>
      </c>
      <c r="P867" s="708" t="s">
        <v>1389</v>
      </c>
      <c r="Q867" s="708"/>
      <c r="R867" s="370"/>
      <c r="S867" s="370">
        <v>1</v>
      </c>
      <c r="T867" s="370"/>
      <c r="U867" s="679"/>
      <c r="V867" s="70"/>
      <c r="W867" s="70"/>
      <c r="X867" s="70"/>
      <c r="Y867" s="70"/>
      <c r="Z867" s="70"/>
      <c r="AA867" s="70"/>
      <c r="AB867" s="70"/>
      <c r="AC867" s="70"/>
      <c r="AD867" s="70"/>
      <c r="AE867" s="70"/>
      <c r="AF867" s="70"/>
      <c r="AG867" s="70"/>
      <c r="AH867" s="70"/>
      <c r="AI867" s="70"/>
      <c r="AJ867" s="70"/>
      <c r="AK867" s="70"/>
      <c r="AL867" s="70"/>
      <c r="AM867" s="70"/>
      <c r="AN867" s="70"/>
      <c r="AO867" s="70"/>
      <c r="AP867" s="70"/>
      <c r="AQ867" s="70"/>
    </row>
    <row r="868" s="346" customFormat="1" spans="1:43">
      <c r="A868" s="706" t="s">
        <v>635</v>
      </c>
      <c r="B868" s="370">
        <v>940</v>
      </c>
      <c r="C868" s="370">
        <v>4</v>
      </c>
      <c r="D868" s="707">
        <v>0</v>
      </c>
      <c r="E868" s="370">
        <v>0</v>
      </c>
      <c r="F868" s="370">
        <v>2</v>
      </c>
      <c r="G868" s="707">
        <v>2888</v>
      </c>
      <c r="H868" s="707">
        <v>5000</v>
      </c>
      <c r="I868" s="707">
        <v>3</v>
      </c>
      <c r="J868" s="370"/>
      <c r="K868" s="370"/>
      <c r="L868" s="370"/>
      <c r="M868" s="370"/>
      <c r="N868" s="370"/>
      <c r="O868" s="708">
        <v>57</v>
      </c>
      <c r="P868" s="708" t="s">
        <v>1390</v>
      </c>
      <c r="Q868" s="708"/>
      <c r="R868" s="370"/>
      <c r="S868" s="370">
        <v>1</v>
      </c>
      <c r="T868" s="370"/>
      <c r="U868" s="679"/>
      <c r="V868" s="70"/>
      <c r="W868" s="70"/>
      <c r="X868" s="70"/>
      <c r="Y868" s="70"/>
      <c r="Z868" s="70"/>
      <c r="AA868" s="70"/>
      <c r="AB868" s="70"/>
      <c r="AC868" s="70"/>
      <c r="AD868" s="70"/>
      <c r="AE868" s="70"/>
      <c r="AF868" s="70"/>
      <c r="AG868" s="70"/>
      <c r="AH868" s="70"/>
      <c r="AI868" s="70"/>
      <c r="AJ868" s="70"/>
      <c r="AK868" s="70"/>
      <c r="AL868" s="70"/>
      <c r="AM868" s="70"/>
      <c r="AN868" s="70"/>
      <c r="AO868" s="70"/>
      <c r="AP868" s="70"/>
      <c r="AQ868" s="70"/>
    </row>
    <row r="869" s="346" customFormat="1" spans="1:43">
      <c r="A869" s="706" t="s">
        <v>635</v>
      </c>
      <c r="B869" s="370">
        <v>940</v>
      </c>
      <c r="C869" s="370">
        <v>5</v>
      </c>
      <c r="D869" s="707">
        <v>0</v>
      </c>
      <c r="E869" s="370">
        <v>0</v>
      </c>
      <c r="F869" s="370">
        <v>2</v>
      </c>
      <c r="G869" s="707">
        <v>8888</v>
      </c>
      <c r="H869" s="707">
        <v>15000</v>
      </c>
      <c r="I869" s="707">
        <v>10</v>
      </c>
      <c r="J869" s="370"/>
      <c r="K869" s="370"/>
      <c r="L869" s="370"/>
      <c r="M869" s="370"/>
      <c r="N869" s="370"/>
      <c r="O869" s="708">
        <v>59</v>
      </c>
      <c r="P869" s="708" t="s">
        <v>1391</v>
      </c>
      <c r="Q869" s="708"/>
      <c r="R869" s="370"/>
      <c r="S869" s="370">
        <v>1</v>
      </c>
      <c r="T869" s="370"/>
      <c r="U869" s="679"/>
      <c r="V869" s="70"/>
      <c r="W869" s="70"/>
      <c r="X869" s="70"/>
      <c r="Y869" s="70"/>
      <c r="Z869" s="70"/>
      <c r="AA869" s="70"/>
      <c r="AB869" s="70"/>
      <c r="AC869" s="70"/>
      <c r="AD869" s="70"/>
      <c r="AE869" s="70"/>
      <c r="AF869" s="70"/>
      <c r="AG869" s="70"/>
      <c r="AH869" s="70"/>
      <c r="AI869" s="70"/>
      <c r="AJ869" s="70"/>
      <c r="AK869" s="70"/>
      <c r="AL869" s="70"/>
      <c r="AM869" s="70"/>
      <c r="AN869" s="70"/>
      <c r="AO869" s="70"/>
      <c r="AP869" s="70"/>
      <c r="AQ869" s="70"/>
    </row>
    <row r="870" s="346" customFormat="1" spans="1:43">
      <c r="A870" s="706" t="s">
        <v>635</v>
      </c>
      <c r="B870" s="370">
        <v>941</v>
      </c>
      <c r="C870" s="370">
        <v>1</v>
      </c>
      <c r="D870" s="707">
        <v>0</v>
      </c>
      <c r="E870" s="370">
        <v>0</v>
      </c>
      <c r="F870" s="370">
        <v>2</v>
      </c>
      <c r="G870" s="707">
        <v>888</v>
      </c>
      <c r="H870" s="707">
        <v>1500</v>
      </c>
      <c r="I870" s="707">
        <v>3</v>
      </c>
      <c r="J870" s="370"/>
      <c r="K870" s="370"/>
      <c r="L870" s="370"/>
      <c r="M870" s="370"/>
      <c r="N870" s="370"/>
      <c r="O870" s="708">
        <v>59</v>
      </c>
      <c r="P870" s="708" t="s">
        <v>1387</v>
      </c>
      <c r="Q870" s="708"/>
      <c r="R870" s="370"/>
      <c r="S870" s="370">
        <v>1</v>
      </c>
      <c r="T870" s="370"/>
      <c r="U870" s="679"/>
      <c r="V870" s="70"/>
      <c r="W870" s="70"/>
      <c r="X870" s="70"/>
      <c r="Y870" s="70"/>
      <c r="Z870" s="70"/>
      <c r="AA870" s="70"/>
      <c r="AB870" s="70"/>
      <c r="AC870" s="70"/>
      <c r="AD870" s="70"/>
      <c r="AE870" s="70"/>
      <c r="AF870" s="70"/>
      <c r="AG870" s="70"/>
      <c r="AH870" s="70"/>
      <c r="AI870" s="70"/>
      <c r="AJ870" s="70"/>
      <c r="AK870" s="70"/>
      <c r="AL870" s="70"/>
      <c r="AM870" s="70"/>
      <c r="AN870" s="70"/>
      <c r="AO870" s="70"/>
      <c r="AP870" s="70"/>
      <c r="AQ870" s="70"/>
    </row>
    <row r="871" s="346" customFormat="1" spans="1:43">
      <c r="A871" s="706" t="s">
        <v>635</v>
      </c>
      <c r="B871" s="370">
        <v>941</v>
      </c>
      <c r="C871" s="370">
        <v>2</v>
      </c>
      <c r="D871" s="707">
        <v>2</v>
      </c>
      <c r="E871" s="370">
        <v>0</v>
      </c>
      <c r="F871" s="370">
        <v>2</v>
      </c>
      <c r="G871" s="707">
        <v>1588</v>
      </c>
      <c r="H871" s="707">
        <v>4500</v>
      </c>
      <c r="I871" s="707">
        <v>2</v>
      </c>
      <c r="J871" s="370"/>
      <c r="K871" s="370"/>
      <c r="L871" s="370"/>
      <c r="M871" s="370"/>
      <c r="N871" s="370"/>
      <c r="O871" s="708">
        <v>35</v>
      </c>
      <c r="P871" s="708" t="s">
        <v>1388</v>
      </c>
      <c r="Q871" s="708"/>
      <c r="R871" s="370"/>
      <c r="S871" s="370">
        <v>1</v>
      </c>
      <c r="T871" s="370"/>
      <c r="U871" s="679"/>
      <c r="V871" s="70"/>
      <c r="W871" s="70"/>
      <c r="X871" s="70"/>
      <c r="Y871" s="70"/>
      <c r="Z871" s="70"/>
      <c r="AA871" s="70"/>
      <c r="AB871" s="70"/>
      <c r="AC871" s="70"/>
      <c r="AD871" s="70"/>
      <c r="AE871" s="70"/>
      <c r="AF871" s="70"/>
      <c r="AG871" s="70"/>
      <c r="AH871" s="70"/>
      <c r="AI871" s="70"/>
      <c r="AJ871" s="70"/>
      <c r="AK871" s="70"/>
      <c r="AL871" s="70"/>
      <c r="AM871" s="70"/>
      <c r="AN871" s="70"/>
      <c r="AO871" s="70"/>
      <c r="AP871" s="70"/>
      <c r="AQ871" s="70"/>
    </row>
    <row r="872" s="346" customFormat="1" spans="1:43">
      <c r="A872" s="706" t="s">
        <v>635</v>
      </c>
      <c r="B872" s="370">
        <v>941</v>
      </c>
      <c r="C872" s="370">
        <v>3</v>
      </c>
      <c r="D872" s="707">
        <v>2</v>
      </c>
      <c r="E872" s="370">
        <v>0</v>
      </c>
      <c r="F872" s="370">
        <v>2</v>
      </c>
      <c r="G872" s="707">
        <v>2888</v>
      </c>
      <c r="H872" s="707">
        <v>8000</v>
      </c>
      <c r="I872" s="707">
        <v>2</v>
      </c>
      <c r="J872" s="370"/>
      <c r="K872" s="370"/>
      <c r="L872" s="370"/>
      <c r="M872" s="370"/>
      <c r="N872" s="370"/>
      <c r="O872" s="708">
        <v>36</v>
      </c>
      <c r="P872" s="708" t="s">
        <v>1389</v>
      </c>
      <c r="Q872" s="708"/>
      <c r="R872" s="370"/>
      <c r="S872" s="370">
        <v>1</v>
      </c>
      <c r="T872" s="370"/>
      <c r="U872" s="679"/>
      <c r="V872" s="70"/>
      <c r="W872" s="70"/>
      <c r="X872" s="70"/>
      <c r="Y872" s="70"/>
      <c r="Z872" s="70"/>
      <c r="AA872" s="70"/>
      <c r="AB872" s="70"/>
      <c r="AC872" s="70"/>
      <c r="AD872" s="70"/>
      <c r="AE872" s="70"/>
      <c r="AF872" s="70"/>
      <c r="AG872" s="70"/>
      <c r="AH872" s="70"/>
      <c r="AI872" s="70"/>
      <c r="AJ872" s="70"/>
      <c r="AK872" s="70"/>
      <c r="AL872" s="70"/>
      <c r="AM872" s="70"/>
      <c r="AN872" s="70"/>
      <c r="AO872" s="70"/>
      <c r="AP872" s="70"/>
      <c r="AQ872" s="70"/>
    </row>
    <row r="873" s="346" customFormat="1" spans="1:43">
      <c r="A873" s="706" t="s">
        <v>635</v>
      </c>
      <c r="B873" s="370">
        <v>941</v>
      </c>
      <c r="C873" s="370">
        <v>4</v>
      </c>
      <c r="D873" s="707">
        <v>0</v>
      </c>
      <c r="E873" s="370">
        <v>0</v>
      </c>
      <c r="F873" s="370">
        <v>2</v>
      </c>
      <c r="G873" s="707">
        <v>2888</v>
      </c>
      <c r="H873" s="707">
        <v>5000</v>
      </c>
      <c r="I873" s="707">
        <v>3</v>
      </c>
      <c r="J873" s="370"/>
      <c r="K873" s="370"/>
      <c r="L873" s="370"/>
      <c r="M873" s="370"/>
      <c r="N873" s="370"/>
      <c r="O873" s="708">
        <v>57</v>
      </c>
      <c r="P873" s="708" t="s">
        <v>1390</v>
      </c>
      <c r="Q873" s="708"/>
      <c r="R873" s="370"/>
      <c r="S873" s="370">
        <v>1</v>
      </c>
      <c r="T873" s="370"/>
      <c r="U873" s="679"/>
      <c r="V873" s="70"/>
      <c r="W873" s="70"/>
      <c r="X873" s="70"/>
      <c r="Y873" s="70"/>
      <c r="Z873" s="70"/>
      <c r="AA873" s="70"/>
      <c r="AB873" s="70"/>
      <c r="AC873" s="70"/>
      <c r="AD873" s="70"/>
      <c r="AE873" s="70"/>
      <c r="AF873" s="70"/>
      <c r="AG873" s="70"/>
      <c r="AH873" s="70"/>
      <c r="AI873" s="70"/>
      <c r="AJ873" s="70"/>
      <c r="AK873" s="70"/>
      <c r="AL873" s="70"/>
      <c r="AM873" s="70"/>
      <c r="AN873" s="70"/>
      <c r="AO873" s="70"/>
      <c r="AP873" s="70"/>
      <c r="AQ873" s="70"/>
    </row>
    <row r="874" s="346" customFormat="1" ht="17.25" spans="1:43">
      <c r="A874" s="706" t="s">
        <v>635</v>
      </c>
      <c r="B874" s="370">
        <v>941</v>
      </c>
      <c r="C874" s="370">
        <v>5</v>
      </c>
      <c r="D874" s="707">
        <v>0</v>
      </c>
      <c r="E874" s="373">
        <v>0</v>
      </c>
      <c r="F874" s="373">
        <v>2</v>
      </c>
      <c r="G874" s="707">
        <v>8888</v>
      </c>
      <c r="H874" s="707">
        <v>15000</v>
      </c>
      <c r="I874" s="707">
        <v>10</v>
      </c>
      <c r="J874" s="373"/>
      <c r="K874" s="373"/>
      <c r="L874" s="373"/>
      <c r="M874" s="373"/>
      <c r="N874" s="373"/>
      <c r="O874" s="680">
        <v>59</v>
      </c>
      <c r="P874" s="680" t="s">
        <v>1391</v>
      </c>
      <c r="Q874" s="680"/>
      <c r="R874" s="373"/>
      <c r="S874" s="373">
        <v>1</v>
      </c>
      <c r="T874" s="370"/>
      <c r="U874" s="679"/>
      <c r="V874" s="70"/>
      <c r="W874" s="70"/>
      <c r="X874" s="70"/>
      <c r="Y874" s="70"/>
      <c r="Z874" s="70"/>
      <c r="AA874" s="70"/>
      <c r="AB874" s="70"/>
      <c r="AC874" s="70"/>
      <c r="AD874" s="70"/>
      <c r="AE874" s="70"/>
      <c r="AF874" s="70"/>
      <c r="AG874" s="70"/>
      <c r="AH874" s="70"/>
      <c r="AI874" s="70"/>
      <c r="AJ874" s="70"/>
      <c r="AK874" s="70"/>
      <c r="AL874" s="70"/>
      <c r="AM874" s="70"/>
      <c r="AN874" s="70"/>
      <c r="AO874" s="70"/>
      <c r="AP874" s="70"/>
      <c r="AQ874" s="70"/>
    </row>
    <row r="875" s="325" customFormat="1" ht="17.25" spans="1:21">
      <c r="A875" s="711" t="s">
        <v>1472</v>
      </c>
      <c r="B875" s="711">
        <v>1003</v>
      </c>
      <c r="C875" s="711">
        <v>1</v>
      </c>
      <c r="D875" s="712">
        <v>0</v>
      </c>
      <c r="E875" s="713">
        <v>0</v>
      </c>
      <c r="F875" s="712">
        <v>2</v>
      </c>
      <c r="G875" s="712">
        <v>3888</v>
      </c>
      <c r="H875" s="712"/>
      <c r="I875" s="712">
        <v>1</v>
      </c>
      <c r="J875" s="717"/>
      <c r="K875" s="717"/>
      <c r="L875" s="717"/>
      <c r="M875" s="717"/>
      <c r="N875" s="717"/>
      <c r="O875" s="712"/>
      <c r="P875" s="718" t="s">
        <v>1133</v>
      </c>
      <c r="Q875" s="718" t="s">
        <v>1473</v>
      </c>
      <c r="R875" s="711" t="s">
        <v>1134</v>
      </c>
      <c r="S875" s="721">
        <v>4</v>
      </c>
      <c r="T875" s="721">
        <v>78</v>
      </c>
      <c r="U875" s="722" t="s">
        <v>1135</v>
      </c>
    </row>
    <row r="876" s="325" customFormat="1" spans="1:21">
      <c r="A876" s="711" t="s">
        <v>1474</v>
      </c>
      <c r="B876" s="711">
        <v>1003</v>
      </c>
      <c r="C876" s="711">
        <v>2</v>
      </c>
      <c r="D876" s="712">
        <v>0</v>
      </c>
      <c r="E876" s="713">
        <v>0</v>
      </c>
      <c r="F876" s="712">
        <v>2</v>
      </c>
      <c r="G876" s="712">
        <v>16888</v>
      </c>
      <c r="H876" s="712"/>
      <c r="I876" s="712">
        <v>1</v>
      </c>
      <c r="J876" s="717"/>
      <c r="K876" s="717"/>
      <c r="L876" s="717"/>
      <c r="M876" s="717"/>
      <c r="N876" s="717"/>
      <c r="O876" s="712"/>
      <c r="P876" s="718" t="s">
        <v>1137</v>
      </c>
      <c r="Q876" s="718" t="s">
        <v>1475</v>
      </c>
      <c r="R876" s="711" t="s">
        <v>1138</v>
      </c>
      <c r="S876" s="721">
        <v>4</v>
      </c>
      <c r="T876" s="721">
        <v>79</v>
      </c>
      <c r="U876" s="722" t="s">
        <v>1139</v>
      </c>
    </row>
    <row r="877" s="325" customFormat="1" spans="1:21">
      <c r="A877" s="711" t="s">
        <v>1476</v>
      </c>
      <c r="B877" s="711">
        <v>1003</v>
      </c>
      <c r="C877" s="711">
        <v>3</v>
      </c>
      <c r="D877" s="712">
        <v>0</v>
      </c>
      <c r="E877" s="713">
        <v>0</v>
      </c>
      <c r="F877" s="712">
        <v>2</v>
      </c>
      <c r="G877" s="712">
        <v>36888</v>
      </c>
      <c r="H877" s="712"/>
      <c r="I877" s="712">
        <v>1</v>
      </c>
      <c r="J877" s="717"/>
      <c r="K877" s="717"/>
      <c r="L877" s="717"/>
      <c r="M877" s="717"/>
      <c r="N877" s="717"/>
      <c r="O877" s="712"/>
      <c r="P877" s="718" t="s">
        <v>1141</v>
      </c>
      <c r="Q877" s="718" t="s">
        <v>1477</v>
      </c>
      <c r="R877" s="711" t="s">
        <v>1142</v>
      </c>
      <c r="S877" s="721">
        <v>4</v>
      </c>
      <c r="T877" s="721">
        <v>80</v>
      </c>
      <c r="U877" s="722" t="s">
        <v>1143</v>
      </c>
    </row>
    <row r="878" s="325" customFormat="1" ht="17.25" spans="1:21">
      <c r="A878" s="711" t="s">
        <v>1478</v>
      </c>
      <c r="B878" s="714">
        <v>1003</v>
      </c>
      <c r="C878" s="714">
        <v>4</v>
      </c>
      <c r="D878" s="715">
        <v>0</v>
      </c>
      <c r="E878" s="716">
        <v>0</v>
      </c>
      <c r="F878" s="715">
        <v>2</v>
      </c>
      <c r="G878" s="715">
        <v>58888</v>
      </c>
      <c r="H878" s="715"/>
      <c r="I878" s="715">
        <v>1</v>
      </c>
      <c r="J878" s="719"/>
      <c r="K878" s="719"/>
      <c r="L878" s="719"/>
      <c r="M878" s="719"/>
      <c r="N878" s="719"/>
      <c r="O878" s="715"/>
      <c r="P878" s="720" t="s">
        <v>1145</v>
      </c>
      <c r="Q878" s="718" t="s">
        <v>1479</v>
      </c>
      <c r="R878" s="714" t="s">
        <v>1146</v>
      </c>
      <c r="S878" s="723">
        <v>4</v>
      </c>
      <c r="T878" s="723">
        <v>81</v>
      </c>
      <c r="U878" s="724" t="s">
        <v>1147</v>
      </c>
    </row>
  </sheetData>
  <conditionalFormatting sqref="B515:B554">
    <cfRule type="colorScale" priority="4">
      <colorScale>
        <cfvo type="min"/>
        <cfvo type="percentile" val="50"/>
        <cfvo type="max"/>
        <color rgb="FFF8696B"/>
        <color rgb="FFFCFCFF"/>
        <color rgb="FF63BE7B"/>
      </colorScale>
    </cfRule>
  </conditionalFormatting>
  <conditionalFormatting sqref="B555:B602">
    <cfRule type="colorScale" priority="3">
      <colorScale>
        <cfvo type="min"/>
        <cfvo type="percentile" val="50"/>
        <cfvo type="max"/>
        <color rgb="FFF8696B"/>
        <color rgb="FFFCFCFF"/>
        <color rgb="FF63BE7B"/>
      </colorScale>
    </cfRule>
  </conditionalFormatting>
  <conditionalFormatting sqref="B693:B712">
    <cfRule type="colorScale" priority="1">
      <colorScale>
        <cfvo type="min"/>
        <cfvo type="percentile" val="50"/>
        <cfvo type="max"/>
        <color rgb="FFF8696B"/>
        <color rgb="FFFFEB84"/>
        <color rgb="FF63BE7B"/>
      </colorScale>
    </cfRule>
  </conditionalFormatting>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6"/>
  <sheetViews>
    <sheetView workbookViewId="0">
      <pane ySplit="7" topLeftCell="A195" activePane="bottomLeft" state="frozen"/>
      <selection/>
      <selection pane="bottomLeft" activeCell="C209" sqref="C209"/>
    </sheetView>
  </sheetViews>
  <sheetFormatPr defaultColWidth="9" defaultRowHeight="16.5"/>
  <cols>
    <col min="1" max="1" width="23.125" style="241" customWidth="1"/>
    <col min="2" max="6" width="9" style="241"/>
    <col min="7" max="7" width="58.125" style="241" customWidth="1"/>
    <col min="8" max="8" width="27.125" style="241" customWidth="1"/>
  </cols>
  <sheetData>
    <row r="1" spans="1:9">
      <c r="A1" s="391" t="s">
        <v>72</v>
      </c>
      <c r="B1" s="392" t="s">
        <v>73</v>
      </c>
      <c r="C1" s="393"/>
      <c r="D1" s="394" t="s">
        <v>74</v>
      </c>
      <c r="E1" s="395" t="s">
        <v>1480</v>
      </c>
      <c r="F1" s="395"/>
      <c r="G1" s="245"/>
      <c r="H1" s="245"/>
      <c r="I1" s="219"/>
    </row>
    <row r="2" spans="1:9">
      <c r="A2" s="391" t="s">
        <v>76</v>
      </c>
      <c r="B2" s="395" t="s">
        <v>1481</v>
      </c>
      <c r="C2" s="393"/>
      <c r="D2" s="394" t="s">
        <v>78</v>
      </c>
      <c r="E2" s="396" t="s">
        <v>79</v>
      </c>
      <c r="F2" s="396"/>
      <c r="G2" s="245"/>
      <c r="H2" s="245"/>
      <c r="I2" s="219"/>
    </row>
    <row r="3" spans="1:9">
      <c r="A3" s="391" t="s">
        <v>80</v>
      </c>
      <c r="B3" s="395">
        <v>2</v>
      </c>
      <c r="C3" s="393"/>
      <c r="D3" s="397"/>
      <c r="E3" s="398"/>
      <c r="F3" s="245"/>
      <c r="G3" s="245"/>
      <c r="H3" s="245"/>
      <c r="I3" s="219"/>
    </row>
    <row r="4" spans="1:9">
      <c r="A4" s="245" t="s">
        <v>1102</v>
      </c>
      <c r="B4" s="245" t="s">
        <v>913</v>
      </c>
      <c r="C4" s="245" t="s">
        <v>914</v>
      </c>
      <c r="D4" s="245" t="s">
        <v>915</v>
      </c>
      <c r="E4" s="245"/>
      <c r="F4" s="245"/>
      <c r="G4" s="245"/>
      <c r="H4" s="245"/>
      <c r="I4" s="219"/>
    </row>
    <row r="5" spans="1:11">
      <c r="A5" s="399" t="s">
        <v>83</v>
      </c>
      <c r="B5" s="399" t="s">
        <v>916</v>
      </c>
      <c r="C5" s="246" t="s">
        <v>917</v>
      </c>
      <c r="D5" s="246" t="s">
        <v>1482</v>
      </c>
      <c r="E5" s="246" t="s">
        <v>1483</v>
      </c>
      <c r="F5" s="246" t="s">
        <v>1484</v>
      </c>
      <c r="G5" s="246" t="s">
        <v>932</v>
      </c>
      <c r="H5" s="246" t="s">
        <v>1485</v>
      </c>
      <c r="I5" s="246" t="s">
        <v>1486</v>
      </c>
      <c r="J5" s="464" t="s">
        <v>1487</v>
      </c>
      <c r="K5" s="110" t="s">
        <v>1488</v>
      </c>
    </row>
    <row r="6" spans="1:11">
      <c r="A6" s="247" t="s">
        <v>100</v>
      </c>
      <c r="B6" s="247" t="s">
        <v>103</v>
      </c>
      <c r="C6" s="247" t="s">
        <v>103</v>
      </c>
      <c r="D6" s="247" t="s">
        <v>101</v>
      </c>
      <c r="E6" s="247" t="s">
        <v>101</v>
      </c>
      <c r="F6" s="247" t="s">
        <v>101</v>
      </c>
      <c r="G6" s="247" t="s">
        <v>101</v>
      </c>
      <c r="H6" s="247" t="s">
        <v>101</v>
      </c>
      <c r="I6" s="247" t="s">
        <v>103</v>
      </c>
      <c r="J6" s="465" t="s">
        <v>103</v>
      </c>
      <c r="K6" s="112" t="s">
        <v>103</v>
      </c>
    </row>
    <row r="7" spans="1:11">
      <c r="A7" s="247" t="s">
        <v>104</v>
      </c>
      <c r="B7" s="247" t="s">
        <v>105</v>
      </c>
      <c r="C7" s="247" t="s">
        <v>934</v>
      </c>
      <c r="D7" s="247" t="s">
        <v>681</v>
      </c>
      <c r="E7" s="247" t="s">
        <v>1489</v>
      </c>
      <c r="F7" s="247" t="s">
        <v>1490</v>
      </c>
      <c r="G7" s="247" t="s">
        <v>948</v>
      </c>
      <c r="H7" s="247" t="s">
        <v>1491</v>
      </c>
      <c r="I7" s="247" t="s">
        <v>684</v>
      </c>
      <c r="J7" s="466" t="s">
        <v>1492</v>
      </c>
      <c r="K7" s="112" t="s">
        <v>1493</v>
      </c>
    </row>
    <row r="8" spans="1:9">
      <c r="A8" s="245"/>
      <c r="B8" s="219">
        <v>13</v>
      </c>
      <c r="C8" s="428">
        <v>1</v>
      </c>
      <c r="D8" s="428">
        <v>1</v>
      </c>
      <c r="E8" s="428">
        <v>3</v>
      </c>
      <c r="F8" s="429">
        <v>10000</v>
      </c>
      <c r="G8" s="430" t="s">
        <v>1494</v>
      </c>
      <c r="H8" s="341" t="s">
        <v>1495</v>
      </c>
      <c r="I8" s="219">
        <v>1</v>
      </c>
    </row>
    <row r="9" spans="1:9">
      <c r="A9" s="245"/>
      <c r="B9" s="219">
        <v>13</v>
      </c>
      <c r="C9" s="428">
        <v>2</v>
      </c>
      <c r="D9" s="428">
        <v>1</v>
      </c>
      <c r="E9" s="428">
        <v>6</v>
      </c>
      <c r="F9" s="429">
        <v>10000</v>
      </c>
      <c r="G9" s="430" t="s">
        <v>1496</v>
      </c>
      <c r="H9" s="341" t="s">
        <v>1495</v>
      </c>
      <c r="I9" s="219">
        <v>1</v>
      </c>
    </row>
    <row r="10" spans="1:9">
      <c r="A10" s="245"/>
      <c r="B10" s="219">
        <v>14</v>
      </c>
      <c r="C10" s="428">
        <v>1</v>
      </c>
      <c r="D10" s="428">
        <v>2</v>
      </c>
      <c r="E10" s="428">
        <v>7</v>
      </c>
      <c r="F10" s="429">
        <v>588888</v>
      </c>
      <c r="G10" s="430" t="s">
        <v>1497</v>
      </c>
      <c r="H10" s="341" t="s">
        <v>1498</v>
      </c>
      <c r="I10" s="219">
        <v>2</v>
      </c>
    </row>
    <row r="11" spans="1:9">
      <c r="A11" s="245"/>
      <c r="B11" s="219">
        <v>101</v>
      </c>
      <c r="C11" s="428">
        <v>1</v>
      </c>
      <c r="D11" s="428">
        <v>3</v>
      </c>
      <c r="E11" s="428">
        <v>1</v>
      </c>
      <c r="F11" s="429">
        <v>5000</v>
      </c>
      <c r="G11" s="430" t="s">
        <v>1499</v>
      </c>
      <c r="H11" s="341" t="s">
        <v>1500</v>
      </c>
      <c r="I11" s="219">
        <v>3</v>
      </c>
    </row>
    <row r="12" s="414" customFormat="1" spans="1:11">
      <c r="A12" s="245"/>
      <c r="B12" s="219">
        <v>101</v>
      </c>
      <c r="C12" s="428">
        <v>2</v>
      </c>
      <c r="D12" s="428">
        <v>3</v>
      </c>
      <c r="E12" s="428">
        <v>2</v>
      </c>
      <c r="F12" s="429">
        <v>5000</v>
      </c>
      <c r="G12" s="430" t="s">
        <v>1499</v>
      </c>
      <c r="H12" s="341" t="s">
        <v>1500</v>
      </c>
      <c r="I12" s="219">
        <v>3</v>
      </c>
      <c r="J12"/>
      <c r="K12"/>
    </row>
    <row r="13" spans="1:9">
      <c r="A13" s="245"/>
      <c r="B13" s="219">
        <v>101</v>
      </c>
      <c r="C13" s="428">
        <v>3</v>
      </c>
      <c r="D13" s="428">
        <v>3</v>
      </c>
      <c r="E13" s="428">
        <v>3</v>
      </c>
      <c r="F13" s="429">
        <v>5000</v>
      </c>
      <c r="G13" s="430" t="s">
        <v>1499</v>
      </c>
      <c r="H13" s="341" t="s">
        <v>1500</v>
      </c>
      <c r="I13" s="219">
        <v>3</v>
      </c>
    </row>
    <row r="14" spans="1:9">
      <c r="A14" s="245"/>
      <c r="B14" s="219">
        <v>101</v>
      </c>
      <c r="C14" s="428">
        <v>4</v>
      </c>
      <c r="D14" s="428">
        <v>3</v>
      </c>
      <c r="E14" s="428">
        <v>4</v>
      </c>
      <c r="F14" s="429">
        <v>5000</v>
      </c>
      <c r="G14" s="430" t="s">
        <v>1499</v>
      </c>
      <c r="H14" s="341" t="s">
        <v>1500</v>
      </c>
      <c r="I14" s="219">
        <v>3</v>
      </c>
    </row>
    <row r="15" spans="1:9">
      <c r="A15" s="245"/>
      <c r="B15" s="219">
        <v>101</v>
      </c>
      <c r="C15" s="428">
        <v>5</v>
      </c>
      <c r="D15" s="428">
        <v>3</v>
      </c>
      <c r="E15" s="428">
        <v>5</v>
      </c>
      <c r="F15" s="429">
        <v>5000</v>
      </c>
      <c r="G15" s="430" t="s">
        <v>1499</v>
      </c>
      <c r="H15" s="341" t="s">
        <v>1500</v>
      </c>
      <c r="I15" s="219">
        <v>3</v>
      </c>
    </row>
    <row r="16" spans="1:9">
      <c r="A16" s="245"/>
      <c r="B16" s="219">
        <v>101</v>
      </c>
      <c r="C16" s="428">
        <v>6</v>
      </c>
      <c r="D16" s="428">
        <v>3</v>
      </c>
      <c r="E16" s="428">
        <v>6</v>
      </c>
      <c r="F16" s="429">
        <v>5000</v>
      </c>
      <c r="G16" s="430" t="s">
        <v>1499</v>
      </c>
      <c r="H16" s="341" t="s">
        <v>1500</v>
      </c>
      <c r="I16" s="219">
        <v>3</v>
      </c>
    </row>
    <row r="17" spans="1:9">
      <c r="A17" s="245"/>
      <c r="B17" s="219">
        <v>101</v>
      </c>
      <c r="C17" s="428">
        <v>7</v>
      </c>
      <c r="D17" s="428">
        <v>3</v>
      </c>
      <c r="E17" s="428">
        <v>7</v>
      </c>
      <c r="F17" s="429">
        <v>5000</v>
      </c>
      <c r="G17" s="430" t="s">
        <v>1499</v>
      </c>
      <c r="H17" s="341" t="s">
        <v>1500</v>
      </c>
      <c r="I17" s="219">
        <v>3</v>
      </c>
    </row>
    <row r="18" s="295" customFormat="1" ht="17.25" spans="1:9">
      <c r="A18" s="431"/>
      <c r="B18" s="432">
        <v>101</v>
      </c>
      <c r="C18" s="431">
        <v>8</v>
      </c>
      <c r="D18" s="431">
        <v>2</v>
      </c>
      <c r="E18" s="431">
        <v>7</v>
      </c>
      <c r="F18" s="433">
        <v>188888</v>
      </c>
      <c r="G18" s="434" t="s">
        <v>1501</v>
      </c>
      <c r="H18" s="435" t="s">
        <v>1502</v>
      </c>
      <c r="I18" s="450">
        <v>3</v>
      </c>
    </row>
    <row r="19" spans="1:9">
      <c r="A19" s="245"/>
      <c r="B19" s="219">
        <v>109</v>
      </c>
      <c r="C19" s="428">
        <v>1</v>
      </c>
      <c r="D19" s="428">
        <v>3</v>
      </c>
      <c r="E19" s="428">
        <v>1</v>
      </c>
      <c r="F19" s="429">
        <v>5000</v>
      </c>
      <c r="G19" s="430" t="s">
        <v>1499</v>
      </c>
      <c r="H19" s="341" t="s">
        <v>1500</v>
      </c>
      <c r="I19" s="219">
        <v>3</v>
      </c>
    </row>
    <row r="20" spans="1:9">
      <c r="A20" s="245"/>
      <c r="B20" s="219">
        <v>109</v>
      </c>
      <c r="C20" s="428">
        <v>2</v>
      </c>
      <c r="D20" s="428">
        <v>3</v>
      </c>
      <c r="E20" s="428">
        <v>2</v>
      </c>
      <c r="F20" s="429">
        <v>5000</v>
      </c>
      <c r="G20" s="430" t="s">
        <v>1499</v>
      </c>
      <c r="H20" s="341" t="s">
        <v>1500</v>
      </c>
      <c r="I20" s="219">
        <v>3</v>
      </c>
    </row>
    <row r="21" spans="1:9">
      <c r="A21" s="245"/>
      <c r="B21" s="219">
        <v>109</v>
      </c>
      <c r="C21" s="428">
        <v>3</v>
      </c>
      <c r="D21" s="428">
        <v>3</v>
      </c>
      <c r="E21" s="428">
        <v>3</v>
      </c>
      <c r="F21" s="429">
        <v>5000</v>
      </c>
      <c r="G21" s="430" t="s">
        <v>1499</v>
      </c>
      <c r="H21" s="341" t="s">
        <v>1500</v>
      </c>
      <c r="I21" s="219">
        <v>3</v>
      </c>
    </row>
    <row r="22" spans="1:9">
      <c r="A22" s="245"/>
      <c r="B22" s="219">
        <v>109</v>
      </c>
      <c r="C22" s="428">
        <v>4</v>
      </c>
      <c r="D22" s="428">
        <v>3</v>
      </c>
      <c r="E22" s="428">
        <v>4</v>
      </c>
      <c r="F22" s="429">
        <v>5000</v>
      </c>
      <c r="G22" s="430" t="s">
        <v>1499</v>
      </c>
      <c r="H22" s="341" t="s">
        <v>1500</v>
      </c>
      <c r="I22" s="219">
        <v>3</v>
      </c>
    </row>
    <row r="23" spans="1:9">
      <c r="A23" s="245"/>
      <c r="B23" s="219">
        <v>109</v>
      </c>
      <c r="C23" s="428">
        <v>5</v>
      </c>
      <c r="D23" s="428">
        <v>3</v>
      </c>
      <c r="E23" s="428">
        <v>5</v>
      </c>
      <c r="F23" s="429">
        <v>5000</v>
      </c>
      <c r="G23" s="430" t="s">
        <v>1499</v>
      </c>
      <c r="H23" s="341" t="s">
        <v>1500</v>
      </c>
      <c r="I23" s="219">
        <v>3</v>
      </c>
    </row>
    <row r="24" spans="1:9">
      <c r="A24" s="245"/>
      <c r="B24" s="219">
        <v>109</v>
      </c>
      <c r="C24" s="428">
        <v>6</v>
      </c>
      <c r="D24" s="428">
        <v>3</v>
      </c>
      <c r="E24" s="428">
        <v>6</v>
      </c>
      <c r="F24" s="429">
        <v>5000</v>
      </c>
      <c r="G24" s="430" t="s">
        <v>1499</v>
      </c>
      <c r="H24" s="341" t="s">
        <v>1500</v>
      </c>
      <c r="I24" s="219">
        <v>3</v>
      </c>
    </row>
    <row r="25" spans="1:9">
      <c r="A25" s="245"/>
      <c r="B25" s="219">
        <v>109</v>
      </c>
      <c r="C25" s="428">
        <v>7</v>
      </c>
      <c r="D25" s="428">
        <v>3</v>
      </c>
      <c r="E25" s="428">
        <v>7</v>
      </c>
      <c r="F25" s="429">
        <v>5000</v>
      </c>
      <c r="G25" s="430" t="s">
        <v>1499</v>
      </c>
      <c r="H25" s="341" t="s">
        <v>1500</v>
      </c>
      <c r="I25" s="219">
        <v>3</v>
      </c>
    </row>
    <row r="26" s="95" customFormat="1" ht="17.25" spans="1:9">
      <c r="A26" s="379"/>
      <c r="B26" s="436">
        <v>109</v>
      </c>
      <c r="C26" s="431">
        <v>8</v>
      </c>
      <c r="D26" s="431">
        <v>2</v>
      </c>
      <c r="E26" s="431">
        <v>7</v>
      </c>
      <c r="F26" s="433">
        <v>188888</v>
      </c>
      <c r="G26" s="434" t="s">
        <v>1501</v>
      </c>
      <c r="H26" s="437" t="s">
        <v>1502</v>
      </c>
      <c r="I26" s="219">
        <v>3</v>
      </c>
    </row>
    <row r="27" spans="1:9">
      <c r="A27" s="245"/>
      <c r="B27" s="219">
        <v>117</v>
      </c>
      <c r="C27" s="428">
        <v>1</v>
      </c>
      <c r="D27" s="428">
        <v>2</v>
      </c>
      <c r="E27" s="428">
        <v>3</v>
      </c>
      <c r="F27" s="429">
        <v>3000</v>
      </c>
      <c r="G27" s="430" t="s">
        <v>1503</v>
      </c>
      <c r="H27" s="341" t="s">
        <v>1504</v>
      </c>
      <c r="I27" s="219">
        <v>4</v>
      </c>
    </row>
    <row r="28" spans="1:9">
      <c r="A28" s="245"/>
      <c r="B28" s="219">
        <v>117</v>
      </c>
      <c r="C28" s="428">
        <v>2</v>
      </c>
      <c r="D28" s="428">
        <v>2</v>
      </c>
      <c r="E28" s="428">
        <v>3</v>
      </c>
      <c r="F28" s="429">
        <v>8000</v>
      </c>
      <c r="G28" s="430" t="s">
        <v>1505</v>
      </c>
      <c r="H28" s="341" t="s">
        <v>1504</v>
      </c>
      <c r="I28" s="219">
        <v>4</v>
      </c>
    </row>
    <row r="29" s="95" customFormat="1" ht="17.25" spans="1:9">
      <c r="A29" s="379"/>
      <c r="B29" s="436">
        <v>117</v>
      </c>
      <c r="C29" s="431">
        <v>3</v>
      </c>
      <c r="D29" s="431">
        <v>2</v>
      </c>
      <c r="E29" s="431">
        <v>3</v>
      </c>
      <c r="F29" s="433">
        <v>20000</v>
      </c>
      <c r="G29" s="434" t="s">
        <v>1506</v>
      </c>
      <c r="H29" s="437" t="s">
        <v>1504</v>
      </c>
      <c r="I29" s="436">
        <v>4</v>
      </c>
    </row>
    <row r="30" spans="1:9">
      <c r="A30" s="245" t="s">
        <v>1507</v>
      </c>
      <c r="B30" s="219">
        <v>156</v>
      </c>
      <c r="C30" s="428">
        <v>1</v>
      </c>
      <c r="D30" s="428">
        <v>1</v>
      </c>
      <c r="E30" s="428">
        <v>1</v>
      </c>
      <c r="F30" s="429">
        <v>2000</v>
      </c>
      <c r="G30" s="430" t="s">
        <v>1508</v>
      </c>
      <c r="H30" s="341" t="s">
        <v>1504</v>
      </c>
      <c r="I30" s="219"/>
    </row>
    <row r="31" s="95" customFormat="1" ht="17.25" spans="1:9">
      <c r="A31" s="379" t="s">
        <v>1509</v>
      </c>
      <c r="B31" s="436">
        <v>156</v>
      </c>
      <c r="C31" s="431">
        <v>2</v>
      </c>
      <c r="D31" s="431">
        <v>1</v>
      </c>
      <c r="E31" s="431">
        <v>1</v>
      </c>
      <c r="F31" s="433">
        <v>10000</v>
      </c>
      <c r="G31" s="434" t="s">
        <v>1510</v>
      </c>
      <c r="H31" s="437" t="s">
        <v>1504</v>
      </c>
      <c r="I31" s="436"/>
    </row>
    <row r="32" spans="1:11">
      <c r="A32" s="438" t="s">
        <v>1511</v>
      </c>
      <c r="B32" s="439">
        <v>158</v>
      </c>
      <c r="C32" s="440">
        <v>1</v>
      </c>
      <c r="D32" s="440">
        <v>3</v>
      </c>
      <c r="E32" s="440">
        <v>1</v>
      </c>
      <c r="F32" s="441">
        <v>2000</v>
      </c>
      <c r="G32" s="442" t="s">
        <v>1512</v>
      </c>
      <c r="H32" s="443" t="s">
        <v>1513</v>
      </c>
      <c r="I32" s="439">
        <v>5</v>
      </c>
      <c r="J32" s="467"/>
      <c r="K32" s="467"/>
    </row>
    <row r="33" s="414" customFormat="1" spans="1:11">
      <c r="A33" s="438" t="s">
        <v>1511</v>
      </c>
      <c r="B33" s="439">
        <v>158</v>
      </c>
      <c r="C33" s="440">
        <v>2</v>
      </c>
      <c r="D33" s="440">
        <v>3</v>
      </c>
      <c r="E33" s="440">
        <v>2</v>
      </c>
      <c r="F33" s="441">
        <v>2000</v>
      </c>
      <c r="G33" s="442" t="s">
        <v>1512</v>
      </c>
      <c r="H33" s="443" t="s">
        <v>1513</v>
      </c>
      <c r="I33" s="439">
        <v>5</v>
      </c>
      <c r="J33" s="467"/>
      <c r="K33" s="467"/>
    </row>
    <row r="34" spans="1:11">
      <c r="A34" s="438" t="s">
        <v>1511</v>
      </c>
      <c r="B34" s="439">
        <v>158</v>
      </c>
      <c r="C34" s="440">
        <v>3</v>
      </c>
      <c r="D34" s="440">
        <v>3</v>
      </c>
      <c r="E34" s="440">
        <v>3</v>
      </c>
      <c r="F34" s="441">
        <v>2000</v>
      </c>
      <c r="G34" s="442" t="s">
        <v>1512</v>
      </c>
      <c r="H34" s="443" t="s">
        <v>1513</v>
      </c>
      <c r="I34" s="439">
        <v>5</v>
      </c>
      <c r="J34" s="467"/>
      <c r="K34" s="467"/>
    </row>
    <row r="35" spans="1:11">
      <c r="A35" s="438" t="s">
        <v>1511</v>
      </c>
      <c r="B35" s="439">
        <v>158</v>
      </c>
      <c r="C35" s="440">
        <v>4</v>
      </c>
      <c r="D35" s="440">
        <v>3</v>
      </c>
      <c r="E35" s="440">
        <v>4</v>
      </c>
      <c r="F35" s="441">
        <v>2000</v>
      </c>
      <c r="G35" s="442" t="s">
        <v>1512</v>
      </c>
      <c r="H35" s="443" t="s">
        <v>1513</v>
      </c>
      <c r="I35" s="439">
        <v>5</v>
      </c>
      <c r="J35" s="467"/>
      <c r="K35" s="467"/>
    </row>
    <row r="36" spans="1:11">
      <c r="A36" s="438" t="s">
        <v>1511</v>
      </c>
      <c r="B36" s="439">
        <v>158</v>
      </c>
      <c r="C36" s="440">
        <v>5</v>
      </c>
      <c r="D36" s="440">
        <v>3</v>
      </c>
      <c r="E36" s="440">
        <v>5</v>
      </c>
      <c r="F36" s="441">
        <v>2000</v>
      </c>
      <c r="G36" s="442" t="s">
        <v>1512</v>
      </c>
      <c r="H36" s="443" t="s">
        <v>1513</v>
      </c>
      <c r="I36" s="439">
        <v>5</v>
      </c>
      <c r="J36" s="467"/>
      <c r="K36" s="467"/>
    </row>
    <row r="37" spans="1:11">
      <c r="A37" s="438" t="s">
        <v>1511</v>
      </c>
      <c r="B37" s="439">
        <v>158</v>
      </c>
      <c r="C37" s="440">
        <v>6</v>
      </c>
      <c r="D37" s="440">
        <v>3</v>
      </c>
      <c r="E37" s="440">
        <v>6</v>
      </c>
      <c r="F37" s="441">
        <v>2000</v>
      </c>
      <c r="G37" s="442" t="s">
        <v>1512</v>
      </c>
      <c r="H37" s="443" t="s">
        <v>1513</v>
      </c>
      <c r="I37" s="439">
        <v>5</v>
      </c>
      <c r="J37" s="467"/>
      <c r="K37" s="467"/>
    </row>
    <row r="38" spans="1:11">
      <c r="A38" s="438" t="s">
        <v>1511</v>
      </c>
      <c r="B38" s="439">
        <v>158</v>
      </c>
      <c r="C38" s="440">
        <v>7</v>
      </c>
      <c r="D38" s="440">
        <v>3</v>
      </c>
      <c r="E38" s="440">
        <v>7</v>
      </c>
      <c r="F38" s="441">
        <v>2000</v>
      </c>
      <c r="G38" s="442" t="s">
        <v>1512</v>
      </c>
      <c r="H38" s="443" t="s">
        <v>1513</v>
      </c>
      <c r="I38" s="439">
        <v>5</v>
      </c>
      <c r="J38" s="467"/>
      <c r="K38" s="467"/>
    </row>
    <row r="39" s="295" customFormat="1" ht="17.25" spans="1:11">
      <c r="A39" s="444" t="s">
        <v>1511</v>
      </c>
      <c r="B39" s="445">
        <v>158</v>
      </c>
      <c r="C39" s="444">
        <v>8</v>
      </c>
      <c r="D39" s="444">
        <v>2</v>
      </c>
      <c r="E39" s="444">
        <v>7</v>
      </c>
      <c r="F39" s="446">
        <v>80000</v>
      </c>
      <c r="G39" s="447" t="s">
        <v>1514</v>
      </c>
      <c r="H39" s="448" t="s">
        <v>1515</v>
      </c>
      <c r="I39" s="468">
        <v>5</v>
      </c>
      <c r="J39" s="469"/>
      <c r="K39" s="469"/>
    </row>
    <row r="40" s="96" customFormat="1" spans="1:9">
      <c r="A40" s="449" t="s">
        <v>251</v>
      </c>
      <c r="B40" s="450">
        <v>212</v>
      </c>
      <c r="C40" s="428">
        <v>1</v>
      </c>
      <c r="D40" s="428">
        <v>3</v>
      </c>
      <c r="E40" s="428">
        <v>1</v>
      </c>
      <c r="F40" s="429">
        <v>2000</v>
      </c>
      <c r="G40" s="430" t="s">
        <v>1516</v>
      </c>
      <c r="H40" s="451" t="s">
        <v>1517</v>
      </c>
      <c r="I40" s="450">
        <v>5</v>
      </c>
    </row>
    <row r="41" s="414" customFormat="1" spans="1:11">
      <c r="A41" s="449" t="s">
        <v>251</v>
      </c>
      <c r="B41" s="450">
        <v>212</v>
      </c>
      <c r="C41" s="428">
        <v>2</v>
      </c>
      <c r="D41" s="428">
        <v>3</v>
      </c>
      <c r="E41" s="428">
        <v>2</v>
      </c>
      <c r="F41" s="429">
        <v>2000</v>
      </c>
      <c r="G41" s="430" t="s">
        <v>1516</v>
      </c>
      <c r="H41" s="451" t="s">
        <v>1517</v>
      </c>
      <c r="I41" s="450">
        <v>5</v>
      </c>
      <c r="J41" s="96"/>
      <c r="K41" s="96"/>
    </row>
    <row r="42" s="96" customFormat="1" spans="1:9">
      <c r="A42" s="449" t="s">
        <v>251</v>
      </c>
      <c r="B42" s="450">
        <v>212</v>
      </c>
      <c r="C42" s="428">
        <v>3</v>
      </c>
      <c r="D42" s="428">
        <v>3</v>
      </c>
      <c r="E42" s="428">
        <v>3</v>
      </c>
      <c r="F42" s="429">
        <v>2000</v>
      </c>
      <c r="G42" s="430" t="s">
        <v>1516</v>
      </c>
      <c r="H42" s="451" t="s">
        <v>1517</v>
      </c>
      <c r="I42" s="450">
        <v>5</v>
      </c>
    </row>
    <row r="43" s="295" customFormat="1" ht="17.25" spans="1:9">
      <c r="A43" s="431" t="s">
        <v>251</v>
      </c>
      <c r="B43" s="432">
        <v>212</v>
      </c>
      <c r="C43" s="431">
        <v>4</v>
      </c>
      <c r="D43" s="431">
        <v>2</v>
      </c>
      <c r="E43" s="431">
        <v>3</v>
      </c>
      <c r="F43" s="433">
        <v>80000</v>
      </c>
      <c r="G43" s="434" t="s">
        <v>1518</v>
      </c>
      <c r="H43" s="435" t="s">
        <v>1519</v>
      </c>
      <c r="I43" s="450">
        <v>5</v>
      </c>
    </row>
    <row r="44" s="96" customFormat="1" spans="1:11">
      <c r="A44" s="452" t="s">
        <v>1520</v>
      </c>
      <c r="B44" s="452">
        <v>225</v>
      </c>
      <c r="C44" s="452">
        <v>1</v>
      </c>
      <c r="D44" s="452">
        <v>2</v>
      </c>
      <c r="E44" s="452">
        <v>3</v>
      </c>
      <c r="F44" s="453">
        <v>5000</v>
      </c>
      <c r="G44" s="454" t="s">
        <v>1521</v>
      </c>
      <c r="H44" s="455" t="s">
        <v>1522</v>
      </c>
      <c r="I44" s="455"/>
      <c r="J44" s="455"/>
      <c r="K44" s="455"/>
    </row>
    <row r="45" s="96" customFormat="1" spans="1:11">
      <c r="A45" s="452" t="s">
        <v>1523</v>
      </c>
      <c r="B45" s="452">
        <v>226</v>
      </c>
      <c r="C45" s="452">
        <v>1</v>
      </c>
      <c r="D45" s="452">
        <v>2</v>
      </c>
      <c r="E45" s="452">
        <v>3</v>
      </c>
      <c r="F45" s="453">
        <v>20000</v>
      </c>
      <c r="G45" s="454" t="s">
        <v>1524</v>
      </c>
      <c r="H45" s="455" t="s">
        <v>1522</v>
      </c>
      <c r="I45" s="455"/>
      <c r="J45" s="455"/>
      <c r="K45" s="455"/>
    </row>
    <row r="46" s="97" customFormat="1" ht="17.25" spans="1:11">
      <c r="A46" s="373" t="s">
        <v>1525</v>
      </c>
      <c r="B46" s="373">
        <v>227</v>
      </c>
      <c r="C46" s="373">
        <v>1</v>
      </c>
      <c r="D46" s="373">
        <v>2</v>
      </c>
      <c r="E46" s="373">
        <v>3</v>
      </c>
      <c r="F46" s="456">
        <v>100000</v>
      </c>
      <c r="G46" s="457" t="s">
        <v>1526</v>
      </c>
      <c r="H46" s="458" t="s">
        <v>1522</v>
      </c>
      <c r="I46" s="458"/>
      <c r="J46" s="458"/>
      <c r="K46" s="458"/>
    </row>
    <row r="47" ht="17.25" spans="1:9">
      <c r="A47" s="245" t="s">
        <v>238</v>
      </c>
      <c r="B47" s="219">
        <v>172</v>
      </c>
      <c r="C47" s="428">
        <v>1</v>
      </c>
      <c r="D47" s="428">
        <v>2</v>
      </c>
      <c r="E47" s="428">
        <v>7</v>
      </c>
      <c r="F47" s="459">
        <v>36800</v>
      </c>
      <c r="G47" s="430" t="s">
        <v>1527</v>
      </c>
      <c r="H47" s="341" t="s">
        <v>1528</v>
      </c>
      <c r="I47" s="219">
        <v>6</v>
      </c>
    </row>
    <row r="48" spans="1:9">
      <c r="A48" s="245" t="s">
        <v>238</v>
      </c>
      <c r="B48" s="219">
        <v>172</v>
      </c>
      <c r="C48" s="428">
        <v>2</v>
      </c>
      <c r="D48" s="428">
        <v>2</v>
      </c>
      <c r="E48" s="428">
        <v>7</v>
      </c>
      <c r="F48" s="459">
        <v>88888</v>
      </c>
      <c r="G48" s="430" t="s">
        <v>1529</v>
      </c>
      <c r="H48" s="341" t="s">
        <v>1528</v>
      </c>
      <c r="I48" s="219">
        <v>6</v>
      </c>
    </row>
    <row r="49" spans="1:9">
      <c r="A49" s="245" t="s">
        <v>238</v>
      </c>
      <c r="B49" s="219">
        <v>172</v>
      </c>
      <c r="C49" s="428">
        <v>3</v>
      </c>
      <c r="D49" s="428">
        <v>2</v>
      </c>
      <c r="E49" s="428">
        <v>7</v>
      </c>
      <c r="F49" s="459">
        <v>188888</v>
      </c>
      <c r="G49" s="430" t="s">
        <v>1530</v>
      </c>
      <c r="H49" s="341" t="s">
        <v>1528</v>
      </c>
      <c r="I49" s="219">
        <v>6</v>
      </c>
    </row>
    <row r="50" spans="1:9">
      <c r="A50" s="245" t="s">
        <v>238</v>
      </c>
      <c r="B50" s="219">
        <v>172</v>
      </c>
      <c r="C50" s="428">
        <v>4</v>
      </c>
      <c r="D50" s="428">
        <v>2</v>
      </c>
      <c r="E50" s="428">
        <v>7</v>
      </c>
      <c r="F50" s="459">
        <v>348888</v>
      </c>
      <c r="G50" s="430" t="s">
        <v>1531</v>
      </c>
      <c r="H50" s="341" t="s">
        <v>1528</v>
      </c>
      <c r="I50" s="219">
        <v>6</v>
      </c>
    </row>
    <row r="51" s="98" customFormat="1" ht="17.25" spans="1:9">
      <c r="A51" s="419" t="s">
        <v>238</v>
      </c>
      <c r="B51" s="460">
        <v>172</v>
      </c>
      <c r="C51" s="461">
        <v>5</v>
      </c>
      <c r="D51" s="461">
        <v>2</v>
      </c>
      <c r="E51" s="461">
        <v>7</v>
      </c>
      <c r="F51" s="462">
        <v>588888</v>
      </c>
      <c r="G51" s="463" t="s">
        <v>1532</v>
      </c>
      <c r="H51" s="364" t="s">
        <v>1528</v>
      </c>
      <c r="I51" s="460">
        <v>6</v>
      </c>
    </row>
    <row r="52" ht="17.25" spans="1:9">
      <c r="A52" s="245" t="s">
        <v>1533</v>
      </c>
      <c r="B52" s="219">
        <v>173</v>
      </c>
      <c r="C52" s="428">
        <v>1</v>
      </c>
      <c r="D52" s="428">
        <v>1</v>
      </c>
      <c r="E52" s="428">
        <v>1</v>
      </c>
      <c r="F52" s="429">
        <v>10000</v>
      </c>
      <c r="G52" s="430" t="s">
        <v>1534</v>
      </c>
      <c r="H52" s="341" t="s">
        <v>1535</v>
      </c>
      <c r="I52" s="219">
        <v>7</v>
      </c>
    </row>
    <row r="53" spans="1:9">
      <c r="A53" s="245" t="s">
        <v>1533</v>
      </c>
      <c r="B53" s="219">
        <v>173</v>
      </c>
      <c r="C53" s="428">
        <v>2</v>
      </c>
      <c r="D53" s="428">
        <v>1</v>
      </c>
      <c r="E53" s="428">
        <v>2</v>
      </c>
      <c r="F53" s="429">
        <v>10000</v>
      </c>
      <c r="G53" s="430" t="s">
        <v>1536</v>
      </c>
      <c r="H53" s="341" t="s">
        <v>1535</v>
      </c>
      <c r="I53" s="219">
        <v>7</v>
      </c>
    </row>
    <row r="54" spans="1:9">
      <c r="A54" s="245" t="s">
        <v>1533</v>
      </c>
      <c r="B54" s="219">
        <v>173</v>
      </c>
      <c r="C54" s="428">
        <v>3</v>
      </c>
      <c r="D54" s="428">
        <v>1</v>
      </c>
      <c r="E54" s="428">
        <v>3</v>
      </c>
      <c r="F54" s="429">
        <v>10000</v>
      </c>
      <c r="G54" s="430" t="s">
        <v>1537</v>
      </c>
      <c r="H54" s="341" t="s">
        <v>1535</v>
      </c>
      <c r="I54" s="219">
        <v>7</v>
      </c>
    </row>
    <row r="55" spans="1:9">
      <c r="A55" s="245" t="s">
        <v>1533</v>
      </c>
      <c r="B55" s="219">
        <v>173</v>
      </c>
      <c r="C55" s="428">
        <v>4</v>
      </c>
      <c r="D55" s="428">
        <v>1</v>
      </c>
      <c r="E55" s="428">
        <v>4</v>
      </c>
      <c r="F55" s="429">
        <v>10000</v>
      </c>
      <c r="G55" s="430" t="s">
        <v>1538</v>
      </c>
      <c r="H55" s="341" t="s">
        <v>1535</v>
      </c>
      <c r="I55" s="219">
        <v>7</v>
      </c>
    </row>
    <row r="56" spans="1:9">
      <c r="A56" s="245" t="s">
        <v>1533</v>
      </c>
      <c r="B56" s="219">
        <v>173</v>
      </c>
      <c r="C56" s="428">
        <v>5</v>
      </c>
      <c r="D56" s="428">
        <v>1</v>
      </c>
      <c r="E56" s="428">
        <v>5</v>
      </c>
      <c r="F56" s="429">
        <v>10000</v>
      </c>
      <c r="G56" s="430" t="s">
        <v>1539</v>
      </c>
      <c r="H56" s="341" t="s">
        <v>1535</v>
      </c>
      <c r="I56" s="219">
        <v>7</v>
      </c>
    </row>
    <row r="57" spans="1:9">
      <c r="A57" s="245" t="s">
        <v>1533</v>
      </c>
      <c r="B57" s="219">
        <v>173</v>
      </c>
      <c r="C57" s="428">
        <v>6</v>
      </c>
      <c r="D57" s="428">
        <v>1</v>
      </c>
      <c r="E57" s="428">
        <v>6</v>
      </c>
      <c r="F57" s="429">
        <v>10000</v>
      </c>
      <c r="G57" s="430" t="s">
        <v>1540</v>
      </c>
      <c r="H57" s="341" t="s">
        <v>1535</v>
      </c>
      <c r="I57" s="219">
        <v>7</v>
      </c>
    </row>
    <row r="58" s="95" customFormat="1" ht="17.25" spans="1:9">
      <c r="A58" s="379" t="s">
        <v>1533</v>
      </c>
      <c r="B58" s="436">
        <v>173</v>
      </c>
      <c r="C58" s="431">
        <v>7</v>
      </c>
      <c r="D58" s="431">
        <v>1</v>
      </c>
      <c r="E58" s="431">
        <v>7</v>
      </c>
      <c r="F58" s="433">
        <v>10000</v>
      </c>
      <c r="G58" s="434" t="s">
        <v>1541</v>
      </c>
      <c r="H58" s="437" t="s">
        <v>1535</v>
      </c>
      <c r="I58" s="436">
        <v>7</v>
      </c>
    </row>
    <row r="59" spans="1:9">
      <c r="A59" s="245" t="s">
        <v>1542</v>
      </c>
      <c r="B59" s="219">
        <v>174</v>
      </c>
      <c r="C59" s="428">
        <v>1</v>
      </c>
      <c r="D59" s="428">
        <v>1</v>
      </c>
      <c r="E59" s="428">
        <v>1</v>
      </c>
      <c r="F59" s="429">
        <v>1000</v>
      </c>
      <c r="G59" s="430" t="s">
        <v>1543</v>
      </c>
      <c r="H59" s="341" t="s">
        <v>1535</v>
      </c>
      <c r="I59" s="219">
        <v>7</v>
      </c>
    </row>
    <row r="60" spans="1:9">
      <c r="A60" s="245" t="s">
        <v>1542</v>
      </c>
      <c r="B60" s="219">
        <v>174</v>
      </c>
      <c r="C60" s="428">
        <v>2</v>
      </c>
      <c r="D60" s="428">
        <v>1</v>
      </c>
      <c r="E60" s="428">
        <v>2</v>
      </c>
      <c r="F60" s="429">
        <v>1000</v>
      </c>
      <c r="G60" s="430" t="s">
        <v>1544</v>
      </c>
      <c r="H60" s="341" t="s">
        <v>1535</v>
      </c>
      <c r="I60" s="219">
        <v>7</v>
      </c>
    </row>
    <row r="61" spans="1:9">
      <c r="A61" s="245" t="s">
        <v>1542</v>
      </c>
      <c r="B61" s="219">
        <v>174</v>
      </c>
      <c r="C61" s="428">
        <v>3</v>
      </c>
      <c r="D61" s="428">
        <v>1</v>
      </c>
      <c r="E61" s="428">
        <v>3</v>
      </c>
      <c r="F61" s="429">
        <v>1000</v>
      </c>
      <c r="G61" s="430" t="s">
        <v>1545</v>
      </c>
      <c r="H61" s="341" t="s">
        <v>1535</v>
      </c>
      <c r="I61" s="219">
        <v>7</v>
      </c>
    </row>
    <row r="62" spans="1:9">
      <c r="A62" s="245" t="s">
        <v>1542</v>
      </c>
      <c r="B62" s="219">
        <v>174</v>
      </c>
      <c r="C62" s="428">
        <v>4</v>
      </c>
      <c r="D62" s="428">
        <v>1</v>
      </c>
      <c r="E62" s="428">
        <v>4</v>
      </c>
      <c r="F62" s="429">
        <v>1000</v>
      </c>
      <c r="G62" s="430" t="s">
        <v>1546</v>
      </c>
      <c r="H62" s="341" t="s">
        <v>1535</v>
      </c>
      <c r="I62" s="219">
        <v>7</v>
      </c>
    </row>
    <row r="63" spans="1:9">
      <c r="A63" s="245" t="s">
        <v>1542</v>
      </c>
      <c r="B63" s="219">
        <v>174</v>
      </c>
      <c r="C63" s="428">
        <v>5</v>
      </c>
      <c r="D63" s="428">
        <v>1</v>
      </c>
      <c r="E63" s="428">
        <v>5</v>
      </c>
      <c r="F63" s="429">
        <v>1000</v>
      </c>
      <c r="G63" s="430" t="s">
        <v>1547</v>
      </c>
      <c r="H63" s="341" t="s">
        <v>1535</v>
      </c>
      <c r="I63" s="219">
        <v>7</v>
      </c>
    </row>
    <row r="64" spans="1:9">
      <c r="A64" s="245" t="s">
        <v>1542</v>
      </c>
      <c r="B64" s="219">
        <v>174</v>
      </c>
      <c r="C64" s="428">
        <v>6</v>
      </c>
      <c r="D64" s="428">
        <v>1</v>
      </c>
      <c r="E64" s="428">
        <v>6</v>
      </c>
      <c r="F64" s="429">
        <v>1000</v>
      </c>
      <c r="G64" s="430" t="s">
        <v>1548</v>
      </c>
      <c r="H64" s="341" t="s">
        <v>1535</v>
      </c>
      <c r="I64" s="219">
        <v>7</v>
      </c>
    </row>
    <row r="65" s="95" customFormat="1" ht="17.25" spans="1:9">
      <c r="A65" s="245" t="s">
        <v>1542</v>
      </c>
      <c r="B65" s="219">
        <v>174</v>
      </c>
      <c r="C65" s="431">
        <v>7</v>
      </c>
      <c r="D65" s="431">
        <v>1</v>
      </c>
      <c r="E65" s="431">
        <v>7</v>
      </c>
      <c r="F65" s="433">
        <v>1000</v>
      </c>
      <c r="G65" s="430" t="s">
        <v>1549</v>
      </c>
      <c r="H65" s="437" t="s">
        <v>1535</v>
      </c>
      <c r="I65" s="436">
        <v>7</v>
      </c>
    </row>
    <row r="66" s="96" customFormat="1" spans="1:11">
      <c r="A66" s="452" t="s">
        <v>1550</v>
      </c>
      <c r="B66" s="452">
        <v>252</v>
      </c>
      <c r="C66" s="452">
        <v>1</v>
      </c>
      <c r="D66" s="452">
        <v>2</v>
      </c>
      <c r="E66" s="452">
        <v>3</v>
      </c>
      <c r="F66" s="453">
        <v>58888</v>
      </c>
      <c r="G66" s="454" t="s">
        <v>1551</v>
      </c>
      <c r="H66" s="455" t="s">
        <v>1552</v>
      </c>
      <c r="I66" s="452">
        <v>8</v>
      </c>
      <c r="J66" s="455"/>
      <c r="K66" s="455"/>
    </row>
    <row r="67" s="96" customFormat="1" spans="1:11">
      <c r="A67" s="452" t="s">
        <v>1553</v>
      </c>
      <c r="B67" s="452">
        <v>252</v>
      </c>
      <c r="C67" s="452">
        <v>2</v>
      </c>
      <c r="D67" s="452">
        <v>2</v>
      </c>
      <c r="E67" s="452">
        <v>3</v>
      </c>
      <c r="F67" s="453">
        <v>128888</v>
      </c>
      <c r="G67" s="454" t="s">
        <v>1554</v>
      </c>
      <c r="H67" s="455" t="s">
        <v>1552</v>
      </c>
      <c r="I67" s="452">
        <v>8</v>
      </c>
      <c r="J67" s="455"/>
      <c r="K67" s="455"/>
    </row>
    <row r="68" s="96" customFormat="1" spans="1:11">
      <c r="A68" s="452" t="s">
        <v>1555</v>
      </c>
      <c r="B68" s="452">
        <v>252</v>
      </c>
      <c r="C68" s="452">
        <v>3</v>
      </c>
      <c r="D68" s="452">
        <v>2</v>
      </c>
      <c r="E68" s="452">
        <v>3</v>
      </c>
      <c r="F68" s="453">
        <v>268888</v>
      </c>
      <c r="G68" s="454" t="s">
        <v>1556</v>
      </c>
      <c r="H68" s="455" t="s">
        <v>1552</v>
      </c>
      <c r="I68" s="452">
        <v>8</v>
      </c>
      <c r="J68" s="455"/>
      <c r="K68" s="455"/>
    </row>
    <row r="69" s="96" customFormat="1" spans="1:11">
      <c r="A69" s="452" t="s">
        <v>1557</v>
      </c>
      <c r="B69" s="452">
        <v>252</v>
      </c>
      <c r="C69" s="452">
        <v>4</v>
      </c>
      <c r="D69" s="452">
        <v>2</v>
      </c>
      <c r="E69" s="452">
        <v>3</v>
      </c>
      <c r="F69" s="470">
        <v>488888</v>
      </c>
      <c r="G69" s="454" t="s">
        <v>1558</v>
      </c>
      <c r="H69" s="455" t="s">
        <v>1552</v>
      </c>
      <c r="I69" s="60">
        <v>8</v>
      </c>
      <c r="J69" s="60"/>
      <c r="K69" s="60"/>
    </row>
    <row r="70" s="96" customFormat="1" spans="1:11">
      <c r="A70" s="452" t="s">
        <v>1559</v>
      </c>
      <c r="B70" s="452">
        <v>252</v>
      </c>
      <c r="C70" s="452">
        <v>5</v>
      </c>
      <c r="D70" s="452">
        <v>2</v>
      </c>
      <c r="E70" s="452">
        <v>3</v>
      </c>
      <c r="F70" s="470">
        <v>688888</v>
      </c>
      <c r="G70" s="454" t="s">
        <v>1560</v>
      </c>
      <c r="H70" s="455" t="s">
        <v>1552</v>
      </c>
      <c r="I70" s="60">
        <v>8</v>
      </c>
      <c r="J70" s="60"/>
      <c r="K70" s="60"/>
    </row>
    <row r="71" s="96" customFormat="1" spans="1:11">
      <c r="A71" s="452" t="s">
        <v>1561</v>
      </c>
      <c r="B71" s="452">
        <v>252</v>
      </c>
      <c r="C71" s="452">
        <v>6</v>
      </c>
      <c r="D71" s="452">
        <v>2</v>
      </c>
      <c r="E71" s="452">
        <v>3</v>
      </c>
      <c r="F71" s="470">
        <v>1288888</v>
      </c>
      <c r="G71" s="454" t="s">
        <v>1562</v>
      </c>
      <c r="H71" s="455" t="s">
        <v>1552</v>
      </c>
      <c r="I71" s="60">
        <v>8</v>
      </c>
      <c r="J71" s="60"/>
      <c r="K71" s="60"/>
    </row>
    <row r="72" s="96" customFormat="1" spans="1:11">
      <c r="A72" s="452" t="s">
        <v>1563</v>
      </c>
      <c r="B72" s="452">
        <v>252</v>
      </c>
      <c r="C72" s="452">
        <v>7</v>
      </c>
      <c r="D72" s="452">
        <v>4</v>
      </c>
      <c r="E72" s="452"/>
      <c r="F72" s="470">
        <v>10000</v>
      </c>
      <c r="G72" s="454" t="s">
        <v>1564</v>
      </c>
      <c r="H72" s="455" t="s">
        <v>1565</v>
      </c>
      <c r="I72" s="455"/>
      <c r="J72" s="455"/>
      <c r="K72" s="455"/>
    </row>
    <row r="73" s="96" customFormat="1" spans="1:11">
      <c r="A73" s="452" t="s">
        <v>1566</v>
      </c>
      <c r="B73" s="452">
        <v>262</v>
      </c>
      <c r="C73" s="452">
        <v>1</v>
      </c>
      <c r="D73" s="452">
        <v>2</v>
      </c>
      <c r="E73" s="452">
        <v>5</v>
      </c>
      <c r="F73" s="454">
        <v>2000</v>
      </c>
      <c r="G73" s="471" t="s">
        <v>1567</v>
      </c>
      <c r="H73" s="455" t="s">
        <v>1568</v>
      </c>
      <c r="I73" s="452">
        <v>6</v>
      </c>
      <c r="J73" s="60"/>
      <c r="K73" s="60"/>
    </row>
    <row r="74" s="96" customFormat="1" spans="1:11">
      <c r="A74" s="452" t="s">
        <v>1569</v>
      </c>
      <c r="B74" s="452">
        <v>262</v>
      </c>
      <c r="C74" s="452">
        <v>2</v>
      </c>
      <c r="D74" s="452">
        <v>2</v>
      </c>
      <c r="E74" s="452">
        <v>5</v>
      </c>
      <c r="F74" s="454">
        <v>10000</v>
      </c>
      <c r="G74" s="471" t="s">
        <v>1570</v>
      </c>
      <c r="H74" s="455" t="s">
        <v>1568</v>
      </c>
      <c r="I74" s="452">
        <v>6</v>
      </c>
      <c r="J74" s="60"/>
      <c r="K74" s="60"/>
    </row>
    <row r="75" s="96" customFormat="1" ht="17.25" spans="1:11">
      <c r="A75" s="373" t="s">
        <v>1571</v>
      </c>
      <c r="B75" s="373">
        <v>262</v>
      </c>
      <c r="C75" s="373">
        <v>3</v>
      </c>
      <c r="D75" s="373">
        <v>2</v>
      </c>
      <c r="E75" s="373">
        <v>5</v>
      </c>
      <c r="F75" s="457">
        <v>20000</v>
      </c>
      <c r="G75" s="472" t="s">
        <v>1572</v>
      </c>
      <c r="H75" s="458" t="s">
        <v>1568</v>
      </c>
      <c r="I75" s="373">
        <v>6</v>
      </c>
      <c r="J75" s="60"/>
      <c r="K75" s="60"/>
    </row>
    <row r="76" s="96" customFormat="1" ht="17.25" spans="1:11">
      <c r="A76" s="452" t="s">
        <v>1573</v>
      </c>
      <c r="B76" s="452">
        <v>244</v>
      </c>
      <c r="C76" s="452">
        <v>1</v>
      </c>
      <c r="D76" s="452">
        <v>2</v>
      </c>
      <c r="E76" s="452">
        <v>5</v>
      </c>
      <c r="F76" s="453">
        <v>2000</v>
      </c>
      <c r="G76" s="455" t="s">
        <v>1574</v>
      </c>
      <c r="H76" s="455" t="s">
        <v>1575</v>
      </c>
      <c r="I76" s="455"/>
      <c r="J76" s="455"/>
      <c r="K76" s="455"/>
    </row>
    <row r="77" spans="1:8">
      <c r="A77" s="452" t="s">
        <v>1573</v>
      </c>
      <c r="B77" s="452">
        <v>244</v>
      </c>
      <c r="C77" s="241">
        <v>2</v>
      </c>
      <c r="D77" s="241">
        <v>2</v>
      </c>
      <c r="E77" s="241">
        <v>5</v>
      </c>
      <c r="F77" s="241">
        <v>5000</v>
      </c>
      <c r="G77" s="267" t="s">
        <v>1576</v>
      </c>
      <c r="H77" s="455" t="s">
        <v>1575</v>
      </c>
    </row>
    <row r="78" spans="1:8">
      <c r="A78" s="370" t="s">
        <v>1573</v>
      </c>
      <c r="B78" s="370">
        <v>244</v>
      </c>
      <c r="C78" s="473">
        <v>3</v>
      </c>
      <c r="D78" s="473">
        <v>2</v>
      </c>
      <c r="E78" s="473">
        <v>5</v>
      </c>
      <c r="F78" s="473">
        <v>20000</v>
      </c>
      <c r="G78" s="474" t="s">
        <v>1577</v>
      </c>
      <c r="H78" s="475" t="s">
        <v>1575</v>
      </c>
    </row>
    <row r="79" s="346" customFormat="1" spans="1:11">
      <c r="A79" s="370" t="s">
        <v>1578</v>
      </c>
      <c r="B79" s="370">
        <v>245</v>
      </c>
      <c r="C79" s="370">
        <v>1</v>
      </c>
      <c r="D79" s="370">
        <v>2</v>
      </c>
      <c r="E79" s="370">
        <v>5</v>
      </c>
      <c r="F79" s="476">
        <v>2000</v>
      </c>
      <c r="G79" s="475" t="s">
        <v>1574</v>
      </c>
      <c r="H79" s="475" t="s">
        <v>1575</v>
      </c>
      <c r="I79" s="475"/>
      <c r="J79" s="475"/>
      <c r="K79" s="475"/>
    </row>
    <row r="80" s="346" customFormat="1" spans="1:11">
      <c r="A80" s="370" t="s">
        <v>1578</v>
      </c>
      <c r="B80" s="370">
        <v>245</v>
      </c>
      <c r="C80" s="473">
        <v>2</v>
      </c>
      <c r="D80" s="473">
        <v>2</v>
      </c>
      <c r="E80" s="473">
        <v>5</v>
      </c>
      <c r="F80" s="473">
        <v>5000</v>
      </c>
      <c r="G80" s="474" t="s">
        <v>1576</v>
      </c>
      <c r="H80" s="475" t="s">
        <v>1575</v>
      </c>
      <c r="I80" s="475"/>
      <c r="J80" s="475"/>
      <c r="K80" s="475"/>
    </row>
    <row r="81" s="129" customFormat="1" spans="1:8">
      <c r="A81" s="370" t="s">
        <v>1578</v>
      </c>
      <c r="B81" s="370">
        <v>245</v>
      </c>
      <c r="C81" s="473">
        <v>3</v>
      </c>
      <c r="D81" s="473">
        <v>2</v>
      </c>
      <c r="E81" s="473">
        <v>5</v>
      </c>
      <c r="F81" s="473">
        <v>20000</v>
      </c>
      <c r="G81" s="474" t="s">
        <v>1577</v>
      </c>
      <c r="H81" s="475" t="s">
        <v>1575</v>
      </c>
    </row>
    <row r="82" s="129" customFormat="1" spans="1:8">
      <c r="A82" s="370" t="s">
        <v>1579</v>
      </c>
      <c r="B82" s="370">
        <v>246</v>
      </c>
      <c r="C82" s="370">
        <v>1</v>
      </c>
      <c r="D82" s="370">
        <v>2</v>
      </c>
      <c r="E82" s="370">
        <v>5</v>
      </c>
      <c r="F82" s="476">
        <v>2000</v>
      </c>
      <c r="G82" s="475" t="s">
        <v>1574</v>
      </c>
      <c r="H82" s="475" t="s">
        <v>1575</v>
      </c>
    </row>
    <row r="83" s="129" customFormat="1" spans="1:8">
      <c r="A83" s="370" t="s">
        <v>1579</v>
      </c>
      <c r="B83" s="370">
        <v>246</v>
      </c>
      <c r="C83" s="473">
        <v>2</v>
      </c>
      <c r="D83" s="473">
        <v>2</v>
      </c>
      <c r="E83" s="473">
        <v>5</v>
      </c>
      <c r="F83" s="473">
        <v>5000</v>
      </c>
      <c r="G83" s="474" t="s">
        <v>1576</v>
      </c>
      <c r="H83" s="475" t="s">
        <v>1575</v>
      </c>
    </row>
    <row r="84" s="129" customFormat="1" spans="1:8">
      <c r="A84" s="370" t="s">
        <v>1579</v>
      </c>
      <c r="B84" s="370">
        <v>246</v>
      </c>
      <c r="C84" s="473">
        <v>3</v>
      </c>
      <c r="D84" s="473">
        <v>2</v>
      </c>
      <c r="E84" s="473">
        <v>5</v>
      </c>
      <c r="F84" s="473">
        <v>20000</v>
      </c>
      <c r="G84" s="474" t="s">
        <v>1577</v>
      </c>
      <c r="H84" s="475" t="s">
        <v>1575</v>
      </c>
    </row>
    <row r="85" s="129" customFormat="1" spans="1:8">
      <c r="A85" s="370" t="s">
        <v>1580</v>
      </c>
      <c r="B85" s="370">
        <v>247</v>
      </c>
      <c r="C85" s="370">
        <v>1</v>
      </c>
      <c r="D85" s="370">
        <v>2</v>
      </c>
      <c r="E85" s="370">
        <v>5</v>
      </c>
      <c r="F85" s="476">
        <v>2000</v>
      </c>
      <c r="G85" s="475" t="s">
        <v>1574</v>
      </c>
      <c r="H85" s="475" t="s">
        <v>1575</v>
      </c>
    </row>
    <row r="86" s="129" customFormat="1" spans="1:8">
      <c r="A86" s="370" t="s">
        <v>1580</v>
      </c>
      <c r="B86" s="370">
        <v>247</v>
      </c>
      <c r="C86" s="473">
        <v>2</v>
      </c>
      <c r="D86" s="473">
        <v>2</v>
      </c>
      <c r="E86" s="473">
        <v>5</v>
      </c>
      <c r="F86" s="473">
        <v>5000</v>
      </c>
      <c r="G86" s="474" t="s">
        <v>1576</v>
      </c>
      <c r="H86" s="475" t="s">
        <v>1575</v>
      </c>
    </row>
    <row r="87" s="129" customFormat="1" spans="1:8">
      <c r="A87" s="370" t="s">
        <v>1580</v>
      </c>
      <c r="B87" s="370">
        <v>247</v>
      </c>
      <c r="C87" s="473">
        <v>3</v>
      </c>
      <c r="D87" s="473">
        <v>2</v>
      </c>
      <c r="E87" s="473">
        <v>5</v>
      </c>
      <c r="F87" s="473">
        <v>20000</v>
      </c>
      <c r="G87" s="474" t="s">
        <v>1577</v>
      </c>
      <c r="H87" s="475" t="s">
        <v>1575</v>
      </c>
    </row>
    <row r="88" s="129" customFormat="1" spans="1:8">
      <c r="A88" s="370" t="s">
        <v>1581</v>
      </c>
      <c r="B88" s="370">
        <v>248</v>
      </c>
      <c r="C88" s="370">
        <v>1</v>
      </c>
      <c r="D88" s="370">
        <v>2</v>
      </c>
      <c r="E88" s="370">
        <v>5</v>
      </c>
      <c r="F88" s="476">
        <v>2000</v>
      </c>
      <c r="G88" s="475" t="s">
        <v>1574</v>
      </c>
      <c r="H88" s="475" t="s">
        <v>1575</v>
      </c>
    </row>
    <row r="89" s="129" customFormat="1" spans="1:8">
      <c r="A89" s="370" t="s">
        <v>1581</v>
      </c>
      <c r="B89" s="370">
        <v>248</v>
      </c>
      <c r="C89" s="473">
        <v>2</v>
      </c>
      <c r="D89" s="473">
        <v>2</v>
      </c>
      <c r="E89" s="473">
        <v>5</v>
      </c>
      <c r="F89" s="473">
        <v>5000</v>
      </c>
      <c r="G89" s="474" t="s">
        <v>1576</v>
      </c>
      <c r="H89" s="475" t="s">
        <v>1575</v>
      </c>
    </row>
    <row r="90" s="98" customFormat="1" ht="17.25" spans="1:8">
      <c r="A90" s="373" t="s">
        <v>1581</v>
      </c>
      <c r="B90" s="373">
        <v>248</v>
      </c>
      <c r="C90" s="477">
        <v>3</v>
      </c>
      <c r="D90" s="477">
        <v>2</v>
      </c>
      <c r="E90" s="477">
        <v>5</v>
      </c>
      <c r="F90" s="477">
        <v>20000</v>
      </c>
      <c r="G90" s="323" t="s">
        <v>1577</v>
      </c>
      <c r="H90" s="458" t="s">
        <v>1575</v>
      </c>
    </row>
    <row r="91" s="96" customFormat="1" ht="17.25" spans="1:8">
      <c r="A91" s="478" t="s">
        <v>22</v>
      </c>
      <c r="B91" s="479">
        <v>266</v>
      </c>
      <c r="C91" s="428">
        <v>1</v>
      </c>
      <c r="D91" s="428">
        <v>2</v>
      </c>
      <c r="E91" s="428">
        <v>3</v>
      </c>
      <c r="F91" s="480">
        <v>2000</v>
      </c>
      <c r="G91" s="481" t="s">
        <v>1582</v>
      </c>
      <c r="H91" s="451" t="s">
        <v>1583</v>
      </c>
    </row>
    <row r="92" s="96" customFormat="1" spans="1:8">
      <c r="A92" s="478" t="s">
        <v>22</v>
      </c>
      <c r="B92" s="479">
        <v>266</v>
      </c>
      <c r="C92" s="428">
        <v>2</v>
      </c>
      <c r="D92" s="428">
        <v>2</v>
      </c>
      <c r="E92" s="428">
        <v>3</v>
      </c>
      <c r="F92" s="480">
        <v>5000</v>
      </c>
      <c r="G92" s="481" t="s">
        <v>1584</v>
      </c>
      <c r="H92" s="451" t="s">
        <v>1583</v>
      </c>
    </row>
    <row r="93" s="96" customFormat="1" spans="1:8">
      <c r="A93" s="478" t="s">
        <v>22</v>
      </c>
      <c r="B93" s="479">
        <v>266</v>
      </c>
      <c r="C93" s="428">
        <v>3</v>
      </c>
      <c r="D93" s="428">
        <v>2</v>
      </c>
      <c r="E93" s="428">
        <v>3</v>
      </c>
      <c r="F93" s="480">
        <v>20000</v>
      </c>
      <c r="G93" s="481" t="s">
        <v>1585</v>
      </c>
      <c r="H93" s="451" t="s">
        <v>1583</v>
      </c>
    </row>
    <row r="94" s="96" customFormat="1" spans="1:8">
      <c r="A94" s="478" t="s">
        <v>23</v>
      </c>
      <c r="B94" s="479">
        <v>267</v>
      </c>
      <c r="C94" s="428">
        <v>1</v>
      </c>
      <c r="D94" s="428">
        <v>2</v>
      </c>
      <c r="E94" s="428">
        <v>3</v>
      </c>
      <c r="F94" s="480">
        <v>2000</v>
      </c>
      <c r="G94" s="481" t="s">
        <v>1582</v>
      </c>
      <c r="H94" s="451" t="s">
        <v>1583</v>
      </c>
    </row>
    <row r="95" s="96" customFormat="1" spans="1:8">
      <c r="A95" s="478" t="s">
        <v>23</v>
      </c>
      <c r="B95" s="479">
        <v>267</v>
      </c>
      <c r="C95" s="428">
        <v>2</v>
      </c>
      <c r="D95" s="428">
        <v>2</v>
      </c>
      <c r="E95" s="428">
        <v>3</v>
      </c>
      <c r="F95" s="480">
        <v>5000</v>
      </c>
      <c r="G95" s="481" t="s">
        <v>1584</v>
      </c>
      <c r="H95" s="451" t="s">
        <v>1583</v>
      </c>
    </row>
    <row r="96" s="96" customFormat="1" spans="1:8">
      <c r="A96" s="478" t="s">
        <v>23</v>
      </c>
      <c r="B96" s="479">
        <v>267</v>
      </c>
      <c r="C96" s="428">
        <v>3</v>
      </c>
      <c r="D96" s="428">
        <v>2</v>
      </c>
      <c r="E96" s="428">
        <v>3</v>
      </c>
      <c r="F96" s="480">
        <v>20000</v>
      </c>
      <c r="G96" s="481" t="s">
        <v>1585</v>
      </c>
      <c r="H96" s="451" t="s">
        <v>1583</v>
      </c>
    </row>
    <row r="97" s="96" customFormat="1" spans="1:8">
      <c r="A97" s="478" t="s">
        <v>24</v>
      </c>
      <c r="B97" s="479">
        <v>268</v>
      </c>
      <c r="C97" s="428">
        <v>1</v>
      </c>
      <c r="D97" s="428">
        <v>2</v>
      </c>
      <c r="E97" s="428">
        <v>3</v>
      </c>
      <c r="F97" s="480">
        <v>2000</v>
      </c>
      <c r="G97" s="481" t="s">
        <v>1582</v>
      </c>
      <c r="H97" s="451" t="s">
        <v>1583</v>
      </c>
    </row>
    <row r="98" s="96" customFormat="1" spans="1:8">
      <c r="A98" s="478" t="s">
        <v>24</v>
      </c>
      <c r="B98" s="479">
        <v>268</v>
      </c>
      <c r="C98" s="428">
        <v>2</v>
      </c>
      <c r="D98" s="428">
        <v>2</v>
      </c>
      <c r="E98" s="428">
        <v>3</v>
      </c>
      <c r="F98" s="480">
        <v>5000</v>
      </c>
      <c r="G98" s="481" t="s">
        <v>1584</v>
      </c>
      <c r="H98" s="451" t="s">
        <v>1583</v>
      </c>
    </row>
    <row r="99" s="295" customFormat="1" ht="17.25" spans="1:8">
      <c r="A99" s="482" t="s">
        <v>24</v>
      </c>
      <c r="B99" s="483">
        <v>268</v>
      </c>
      <c r="C99" s="431">
        <v>3</v>
      </c>
      <c r="D99" s="431">
        <v>2</v>
      </c>
      <c r="E99" s="431">
        <v>3</v>
      </c>
      <c r="F99" s="484">
        <v>20000</v>
      </c>
      <c r="G99" s="485" t="s">
        <v>1585</v>
      </c>
      <c r="H99" s="435" t="s">
        <v>1583</v>
      </c>
    </row>
    <row r="100" s="121" customFormat="1" spans="1:11">
      <c r="A100" s="400" t="s">
        <v>1586</v>
      </c>
      <c r="B100" s="400">
        <v>311</v>
      </c>
      <c r="C100" s="400">
        <v>1</v>
      </c>
      <c r="D100" s="400">
        <v>2</v>
      </c>
      <c r="E100" s="400">
        <v>5</v>
      </c>
      <c r="F100" s="486">
        <v>2800</v>
      </c>
      <c r="G100" s="234" t="s">
        <v>1587</v>
      </c>
      <c r="H100" s="487" t="s">
        <v>1588</v>
      </c>
      <c r="I100" s="400">
        <v>9</v>
      </c>
      <c r="J100" s="487" t="s">
        <v>1589</v>
      </c>
      <c r="K100" s="487"/>
    </row>
    <row r="101" s="121" customFormat="1" spans="1:11">
      <c r="A101" s="400" t="s">
        <v>1590</v>
      </c>
      <c r="B101" s="400">
        <v>311</v>
      </c>
      <c r="C101" s="400">
        <v>2</v>
      </c>
      <c r="D101" s="400">
        <v>2</v>
      </c>
      <c r="E101" s="400">
        <v>5</v>
      </c>
      <c r="F101" s="486">
        <v>6800</v>
      </c>
      <c r="G101" s="234" t="s">
        <v>1591</v>
      </c>
      <c r="H101" s="487" t="s">
        <v>1588</v>
      </c>
      <c r="I101" s="400">
        <v>9</v>
      </c>
      <c r="J101" s="487" t="s">
        <v>1589</v>
      </c>
      <c r="K101" s="487"/>
    </row>
    <row r="102" s="121" customFormat="1" spans="1:11">
      <c r="A102" s="400" t="s">
        <v>1592</v>
      </c>
      <c r="B102" s="400">
        <v>311</v>
      </c>
      <c r="C102" s="400">
        <v>3</v>
      </c>
      <c r="D102" s="400">
        <v>2</v>
      </c>
      <c r="E102" s="400">
        <v>5</v>
      </c>
      <c r="F102" s="486">
        <v>12800</v>
      </c>
      <c r="G102" s="234" t="s">
        <v>1593</v>
      </c>
      <c r="H102" s="487" t="s">
        <v>1588</v>
      </c>
      <c r="I102" s="400">
        <v>9</v>
      </c>
      <c r="J102" s="487" t="s">
        <v>1589</v>
      </c>
      <c r="K102" s="487"/>
    </row>
    <row r="103" s="121" customFormat="1" spans="1:11">
      <c r="A103" s="121" t="s">
        <v>1594</v>
      </c>
      <c r="B103" s="400">
        <v>311</v>
      </c>
      <c r="C103" s="400">
        <v>4</v>
      </c>
      <c r="D103" s="400">
        <v>2</v>
      </c>
      <c r="E103" s="400">
        <v>5</v>
      </c>
      <c r="F103" s="486">
        <v>38800</v>
      </c>
      <c r="G103" s="234" t="s">
        <v>1595</v>
      </c>
      <c r="H103" s="487" t="s">
        <v>1588</v>
      </c>
      <c r="I103" s="121">
        <v>9</v>
      </c>
      <c r="J103" s="487" t="s">
        <v>1589</v>
      </c>
      <c r="K103" s="487"/>
    </row>
    <row r="104" s="121" customFormat="1" spans="1:11">
      <c r="A104" s="121" t="s">
        <v>1596</v>
      </c>
      <c r="B104" s="400">
        <v>311</v>
      </c>
      <c r="C104" s="400">
        <v>5</v>
      </c>
      <c r="D104" s="400">
        <v>2</v>
      </c>
      <c r="E104" s="400">
        <v>5</v>
      </c>
      <c r="F104" s="486">
        <v>58800</v>
      </c>
      <c r="G104" s="234" t="s">
        <v>1597</v>
      </c>
      <c r="H104" s="487" t="s">
        <v>1588</v>
      </c>
      <c r="I104" s="121">
        <v>9</v>
      </c>
      <c r="J104" s="487" t="s">
        <v>1589</v>
      </c>
      <c r="K104" s="487"/>
    </row>
    <row r="105" s="121" customFormat="1" spans="1:11">
      <c r="A105" s="121" t="s">
        <v>1598</v>
      </c>
      <c r="B105" s="400">
        <v>311</v>
      </c>
      <c r="C105" s="400">
        <v>6</v>
      </c>
      <c r="D105" s="400">
        <v>2</v>
      </c>
      <c r="E105" s="400">
        <v>5</v>
      </c>
      <c r="F105" s="486">
        <v>88800</v>
      </c>
      <c r="G105" s="234" t="s">
        <v>1599</v>
      </c>
      <c r="H105" s="487" t="s">
        <v>1588</v>
      </c>
      <c r="I105" s="121">
        <v>9</v>
      </c>
      <c r="J105" s="487" t="s">
        <v>1589</v>
      </c>
      <c r="K105" s="487"/>
    </row>
    <row r="106" s="296" customFormat="1" ht="17.25" spans="1:11">
      <c r="A106" s="296" t="s">
        <v>1600</v>
      </c>
      <c r="B106" s="369">
        <v>311</v>
      </c>
      <c r="C106" s="369">
        <v>7</v>
      </c>
      <c r="D106" s="369">
        <v>2</v>
      </c>
      <c r="E106" s="369">
        <v>5</v>
      </c>
      <c r="F106" s="488">
        <v>128000</v>
      </c>
      <c r="G106" s="489" t="s">
        <v>1601</v>
      </c>
      <c r="H106" s="490" t="s">
        <v>1588</v>
      </c>
      <c r="I106" s="296">
        <v>9</v>
      </c>
      <c r="J106" s="490" t="s">
        <v>1589</v>
      </c>
      <c r="K106" s="490"/>
    </row>
    <row r="107" spans="1:13">
      <c r="A107" s="491" t="s">
        <v>385</v>
      </c>
      <c r="B107" s="384">
        <v>424</v>
      </c>
      <c r="C107" s="428">
        <v>1</v>
      </c>
      <c r="D107" s="428">
        <v>2</v>
      </c>
      <c r="E107" s="428">
        <v>1</v>
      </c>
      <c r="F107" s="480">
        <v>2000</v>
      </c>
      <c r="G107" s="267" t="s">
        <v>1602</v>
      </c>
      <c r="H107" s="341" t="s">
        <v>1603</v>
      </c>
      <c r="M107" s="267"/>
    </row>
    <row r="108" spans="1:13">
      <c r="A108" s="491" t="s">
        <v>385</v>
      </c>
      <c r="B108" s="384">
        <v>424</v>
      </c>
      <c r="C108" s="428">
        <v>2</v>
      </c>
      <c r="D108" s="428">
        <v>2</v>
      </c>
      <c r="E108" s="428">
        <v>1</v>
      </c>
      <c r="F108" s="480">
        <v>5000</v>
      </c>
      <c r="G108" s="267" t="s">
        <v>1604</v>
      </c>
      <c r="H108" s="341" t="s">
        <v>1603</v>
      </c>
      <c r="M108" s="267"/>
    </row>
    <row r="109" spans="1:13">
      <c r="A109" s="491" t="s">
        <v>385</v>
      </c>
      <c r="B109" s="384">
        <v>424</v>
      </c>
      <c r="C109" s="428">
        <v>3</v>
      </c>
      <c r="D109" s="428">
        <v>2</v>
      </c>
      <c r="E109" s="428">
        <v>1</v>
      </c>
      <c r="F109" s="480">
        <v>20000</v>
      </c>
      <c r="G109" s="267" t="s">
        <v>1605</v>
      </c>
      <c r="H109" s="341" t="s">
        <v>1603</v>
      </c>
      <c r="M109" s="267"/>
    </row>
    <row r="110" spans="1:8">
      <c r="A110" s="491" t="s">
        <v>386</v>
      </c>
      <c r="B110" s="241">
        <v>425</v>
      </c>
      <c r="C110" s="241">
        <f>C107</f>
        <v>1</v>
      </c>
      <c r="D110" s="428">
        <v>2</v>
      </c>
      <c r="E110" s="428">
        <v>1</v>
      </c>
      <c r="F110" s="241">
        <v>2000</v>
      </c>
      <c r="G110" s="267" t="s">
        <v>1602</v>
      </c>
      <c r="H110" s="341" t="s">
        <v>1603</v>
      </c>
    </row>
    <row r="111" spans="1:8">
      <c r="A111" s="491" t="s">
        <v>386</v>
      </c>
      <c r="B111" s="241">
        <v>425</v>
      </c>
      <c r="C111" s="241">
        <f t="shared" ref="C111:C151" si="0">C108</f>
        <v>2</v>
      </c>
      <c r="D111" s="428">
        <v>2</v>
      </c>
      <c r="E111" s="428">
        <v>1</v>
      </c>
      <c r="F111" s="241">
        <v>5000</v>
      </c>
      <c r="G111" s="267" t="s">
        <v>1604</v>
      </c>
      <c r="H111" s="341" t="s">
        <v>1603</v>
      </c>
    </row>
    <row r="112" spans="1:8">
      <c r="A112" s="491" t="s">
        <v>386</v>
      </c>
      <c r="B112" s="241">
        <v>425</v>
      </c>
      <c r="C112" s="241">
        <f t="shared" si="0"/>
        <v>3</v>
      </c>
      <c r="D112" s="428">
        <v>2</v>
      </c>
      <c r="E112" s="428">
        <v>1</v>
      </c>
      <c r="F112" s="241">
        <v>20000</v>
      </c>
      <c r="G112" s="267" t="s">
        <v>1605</v>
      </c>
      <c r="H112" s="341" t="s">
        <v>1603</v>
      </c>
    </row>
    <row r="113" spans="1:8">
      <c r="A113" s="491" t="s">
        <v>387</v>
      </c>
      <c r="B113" s="241">
        <v>426</v>
      </c>
      <c r="C113" s="241">
        <f t="shared" si="0"/>
        <v>1</v>
      </c>
      <c r="D113" s="428">
        <v>2</v>
      </c>
      <c r="E113" s="428">
        <v>1</v>
      </c>
      <c r="F113" s="241">
        <v>2000</v>
      </c>
      <c r="G113" s="267" t="s">
        <v>1602</v>
      </c>
      <c r="H113" s="341" t="s">
        <v>1603</v>
      </c>
    </row>
    <row r="114" spans="1:8">
      <c r="A114" s="491" t="s">
        <v>387</v>
      </c>
      <c r="B114" s="241">
        <v>426</v>
      </c>
      <c r="C114" s="241">
        <f t="shared" si="0"/>
        <v>2</v>
      </c>
      <c r="D114" s="428">
        <v>2</v>
      </c>
      <c r="E114" s="428">
        <v>1</v>
      </c>
      <c r="F114" s="241">
        <v>5000</v>
      </c>
      <c r="G114" s="267" t="s">
        <v>1604</v>
      </c>
      <c r="H114" s="341" t="s">
        <v>1603</v>
      </c>
    </row>
    <row r="115" spans="1:8">
      <c r="A115" s="491" t="s">
        <v>387</v>
      </c>
      <c r="B115" s="241">
        <v>426</v>
      </c>
      <c r="C115" s="241">
        <f t="shared" si="0"/>
        <v>3</v>
      </c>
      <c r="D115" s="428">
        <v>2</v>
      </c>
      <c r="E115" s="428">
        <v>1</v>
      </c>
      <c r="F115" s="241">
        <v>20000</v>
      </c>
      <c r="G115" s="267" t="s">
        <v>1605</v>
      </c>
      <c r="H115" s="341" t="s">
        <v>1603</v>
      </c>
    </row>
    <row r="116" spans="1:8">
      <c r="A116" s="491" t="s">
        <v>388</v>
      </c>
      <c r="B116" s="241">
        <v>427</v>
      </c>
      <c r="C116" s="241">
        <f t="shared" si="0"/>
        <v>1</v>
      </c>
      <c r="D116" s="428">
        <v>2</v>
      </c>
      <c r="E116" s="428">
        <v>1</v>
      </c>
      <c r="F116" s="241">
        <v>2000</v>
      </c>
      <c r="G116" s="267" t="s">
        <v>1602</v>
      </c>
      <c r="H116" s="341" t="s">
        <v>1603</v>
      </c>
    </row>
    <row r="117" spans="1:8">
      <c r="A117" s="491" t="s">
        <v>388</v>
      </c>
      <c r="B117" s="241">
        <v>427</v>
      </c>
      <c r="C117" s="241">
        <f t="shared" si="0"/>
        <v>2</v>
      </c>
      <c r="D117" s="428">
        <v>2</v>
      </c>
      <c r="E117" s="428">
        <v>1</v>
      </c>
      <c r="F117" s="241">
        <v>5000</v>
      </c>
      <c r="G117" s="267" t="s">
        <v>1604</v>
      </c>
      <c r="H117" s="341" t="s">
        <v>1603</v>
      </c>
    </row>
    <row r="118" spans="1:8">
      <c r="A118" s="491" t="s">
        <v>388</v>
      </c>
      <c r="B118" s="241">
        <v>427</v>
      </c>
      <c r="C118" s="241">
        <f t="shared" si="0"/>
        <v>3</v>
      </c>
      <c r="D118" s="428">
        <v>2</v>
      </c>
      <c r="E118" s="428">
        <v>1</v>
      </c>
      <c r="F118" s="241">
        <v>20000</v>
      </c>
      <c r="G118" s="267" t="s">
        <v>1605</v>
      </c>
      <c r="H118" s="341" t="s">
        <v>1603</v>
      </c>
    </row>
    <row r="119" spans="1:8">
      <c r="A119" s="491" t="s">
        <v>389</v>
      </c>
      <c r="B119" s="241">
        <v>428</v>
      </c>
      <c r="C119" s="241">
        <f t="shared" si="0"/>
        <v>1</v>
      </c>
      <c r="D119" s="428">
        <v>2</v>
      </c>
      <c r="E119" s="428">
        <v>1</v>
      </c>
      <c r="F119" s="241">
        <v>2000</v>
      </c>
      <c r="G119" s="267" t="s">
        <v>1602</v>
      </c>
      <c r="H119" s="341" t="s">
        <v>1603</v>
      </c>
    </row>
    <row r="120" spans="1:8">
      <c r="A120" s="491" t="s">
        <v>389</v>
      </c>
      <c r="B120" s="241">
        <v>428</v>
      </c>
      <c r="C120" s="241">
        <f t="shared" si="0"/>
        <v>2</v>
      </c>
      <c r="D120" s="428">
        <v>2</v>
      </c>
      <c r="E120" s="428">
        <v>1</v>
      </c>
      <c r="F120" s="241">
        <v>5000</v>
      </c>
      <c r="G120" s="267" t="s">
        <v>1604</v>
      </c>
      <c r="H120" s="341" t="s">
        <v>1603</v>
      </c>
    </row>
    <row r="121" s="98" customFormat="1" ht="17.25" spans="1:8">
      <c r="A121" s="492" t="s">
        <v>389</v>
      </c>
      <c r="B121" s="477">
        <v>428</v>
      </c>
      <c r="C121" s="477">
        <f t="shared" si="0"/>
        <v>3</v>
      </c>
      <c r="D121" s="461">
        <v>2</v>
      </c>
      <c r="E121" s="461">
        <v>1</v>
      </c>
      <c r="F121" s="477">
        <v>20000</v>
      </c>
      <c r="G121" s="267" t="s">
        <v>1605</v>
      </c>
      <c r="H121" s="364" t="s">
        <v>1603</v>
      </c>
    </row>
    <row r="122" ht="17.25" spans="1:14">
      <c r="A122" s="491" t="s">
        <v>390</v>
      </c>
      <c r="B122" s="241">
        <v>429</v>
      </c>
      <c r="C122" s="241">
        <f t="shared" si="0"/>
        <v>1</v>
      </c>
      <c r="D122" s="428">
        <v>2</v>
      </c>
      <c r="E122" s="428">
        <v>1</v>
      </c>
      <c r="F122" s="241">
        <v>2000</v>
      </c>
      <c r="G122" s="267" t="s">
        <v>1606</v>
      </c>
      <c r="H122" s="341" t="s">
        <v>1603</v>
      </c>
      <c r="N122" s="267"/>
    </row>
    <row r="123" spans="1:14">
      <c r="A123" s="491" t="s">
        <v>390</v>
      </c>
      <c r="B123" s="241">
        <v>429</v>
      </c>
      <c r="C123" s="241">
        <f t="shared" si="0"/>
        <v>2</v>
      </c>
      <c r="D123" s="428">
        <v>2</v>
      </c>
      <c r="E123" s="428">
        <v>1</v>
      </c>
      <c r="F123" s="241">
        <v>5000</v>
      </c>
      <c r="G123" s="267" t="s">
        <v>1607</v>
      </c>
      <c r="H123" s="341" t="s">
        <v>1603</v>
      </c>
      <c r="N123" s="267"/>
    </row>
    <row r="124" spans="1:14">
      <c r="A124" s="491" t="s">
        <v>390</v>
      </c>
      <c r="B124" s="241">
        <v>429</v>
      </c>
      <c r="C124" s="241">
        <f t="shared" si="0"/>
        <v>3</v>
      </c>
      <c r="D124" s="428">
        <v>2</v>
      </c>
      <c r="E124" s="428">
        <v>1</v>
      </c>
      <c r="F124" s="241">
        <v>20000</v>
      </c>
      <c r="G124" s="267" t="s">
        <v>1608</v>
      </c>
      <c r="H124" s="341" t="s">
        <v>1603</v>
      </c>
      <c r="N124" s="267"/>
    </row>
    <row r="125" spans="1:8">
      <c r="A125" s="491" t="s">
        <v>391</v>
      </c>
      <c r="B125" s="241">
        <v>430</v>
      </c>
      <c r="C125" s="241">
        <f t="shared" si="0"/>
        <v>1</v>
      </c>
      <c r="D125" s="428">
        <v>2</v>
      </c>
      <c r="E125" s="428">
        <v>1</v>
      </c>
      <c r="F125" s="241">
        <v>2000</v>
      </c>
      <c r="G125" s="267" t="s">
        <v>1606</v>
      </c>
      <c r="H125" s="341" t="s">
        <v>1603</v>
      </c>
    </row>
    <row r="126" spans="1:8">
      <c r="A126" s="491" t="s">
        <v>391</v>
      </c>
      <c r="B126" s="241">
        <v>430</v>
      </c>
      <c r="C126" s="241">
        <f t="shared" si="0"/>
        <v>2</v>
      </c>
      <c r="D126" s="428">
        <v>2</v>
      </c>
      <c r="E126" s="428">
        <v>1</v>
      </c>
      <c r="F126" s="241">
        <v>5000</v>
      </c>
      <c r="G126" s="267" t="s">
        <v>1607</v>
      </c>
      <c r="H126" s="341" t="s">
        <v>1603</v>
      </c>
    </row>
    <row r="127" spans="1:8">
      <c r="A127" s="491" t="s">
        <v>391</v>
      </c>
      <c r="B127" s="241">
        <v>430</v>
      </c>
      <c r="C127" s="241">
        <f t="shared" si="0"/>
        <v>3</v>
      </c>
      <c r="D127" s="428">
        <v>2</v>
      </c>
      <c r="E127" s="428">
        <v>1</v>
      </c>
      <c r="F127" s="241">
        <v>20000</v>
      </c>
      <c r="G127" s="267" t="s">
        <v>1608</v>
      </c>
      <c r="H127" s="341" t="s">
        <v>1603</v>
      </c>
    </row>
    <row r="128" spans="1:8">
      <c r="A128" s="491" t="s">
        <v>392</v>
      </c>
      <c r="B128" s="241">
        <v>431</v>
      </c>
      <c r="C128" s="241">
        <f t="shared" si="0"/>
        <v>1</v>
      </c>
      <c r="D128" s="428">
        <v>2</v>
      </c>
      <c r="E128" s="428">
        <v>1</v>
      </c>
      <c r="F128" s="241">
        <v>2000</v>
      </c>
      <c r="G128" s="267" t="s">
        <v>1606</v>
      </c>
      <c r="H128" s="341" t="s">
        <v>1603</v>
      </c>
    </row>
    <row r="129" spans="1:8">
      <c r="A129" s="491" t="s">
        <v>392</v>
      </c>
      <c r="B129" s="241">
        <v>431</v>
      </c>
      <c r="C129" s="241">
        <f t="shared" si="0"/>
        <v>2</v>
      </c>
      <c r="D129" s="428">
        <v>2</v>
      </c>
      <c r="E129" s="428">
        <v>1</v>
      </c>
      <c r="F129" s="241">
        <v>5000</v>
      </c>
      <c r="G129" s="267" t="s">
        <v>1607</v>
      </c>
      <c r="H129" s="341" t="s">
        <v>1603</v>
      </c>
    </row>
    <row r="130" spans="1:8">
      <c r="A130" s="491" t="s">
        <v>392</v>
      </c>
      <c r="B130" s="241">
        <v>431</v>
      </c>
      <c r="C130" s="241">
        <f t="shared" si="0"/>
        <v>3</v>
      </c>
      <c r="D130" s="428">
        <v>2</v>
      </c>
      <c r="E130" s="428">
        <v>1</v>
      </c>
      <c r="F130" s="241">
        <v>20000</v>
      </c>
      <c r="G130" s="267" t="s">
        <v>1608</v>
      </c>
      <c r="H130" s="341" t="s">
        <v>1603</v>
      </c>
    </row>
    <row r="131" spans="1:8">
      <c r="A131" s="491" t="s">
        <v>393</v>
      </c>
      <c r="B131" s="241">
        <v>432</v>
      </c>
      <c r="C131" s="241">
        <f t="shared" si="0"/>
        <v>1</v>
      </c>
      <c r="D131" s="428">
        <v>2</v>
      </c>
      <c r="E131" s="428">
        <v>1</v>
      </c>
      <c r="F131" s="241">
        <v>2000</v>
      </c>
      <c r="G131" s="267" t="s">
        <v>1606</v>
      </c>
      <c r="H131" s="341" t="s">
        <v>1603</v>
      </c>
    </row>
    <row r="132" spans="1:8">
      <c r="A132" s="491" t="s">
        <v>393</v>
      </c>
      <c r="B132" s="241">
        <v>432</v>
      </c>
      <c r="C132" s="241">
        <f t="shared" si="0"/>
        <v>2</v>
      </c>
      <c r="D132" s="428">
        <v>2</v>
      </c>
      <c r="E132" s="428">
        <v>1</v>
      </c>
      <c r="F132" s="241">
        <v>5000</v>
      </c>
      <c r="G132" s="267" t="s">
        <v>1607</v>
      </c>
      <c r="H132" s="341" t="s">
        <v>1603</v>
      </c>
    </row>
    <row r="133" spans="1:8">
      <c r="A133" s="491" t="s">
        <v>393</v>
      </c>
      <c r="B133" s="241">
        <v>432</v>
      </c>
      <c r="C133" s="241">
        <f t="shared" si="0"/>
        <v>3</v>
      </c>
      <c r="D133" s="428">
        <v>2</v>
      </c>
      <c r="E133" s="428">
        <v>1</v>
      </c>
      <c r="F133" s="241">
        <v>20000</v>
      </c>
      <c r="G133" s="267" t="s">
        <v>1608</v>
      </c>
      <c r="H133" s="341" t="s">
        <v>1603</v>
      </c>
    </row>
    <row r="134" spans="1:8">
      <c r="A134" s="491" t="s">
        <v>394</v>
      </c>
      <c r="B134" s="241">
        <v>433</v>
      </c>
      <c r="C134" s="241">
        <f t="shared" si="0"/>
        <v>1</v>
      </c>
      <c r="D134" s="428">
        <v>2</v>
      </c>
      <c r="E134" s="428">
        <v>1</v>
      </c>
      <c r="F134" s="241">
        <v>2000</v>
      </c>
      <c r="G134" s="267" t="s">
        <v>1606</v>
      </c>
      <c r="H134" s="341" t="s">
        <v>1603</v>
      </c>
    </row>
    <row r="135" spans="1:8">
      <c r="A135" s="491" t="s">
        <v>394</v>
      </c>
      <c r="B135" s="241">
        <v>433</v>
      </c>
      <c r="C135" s="241">
        <f t="shared" si="0"/>
        <v>2</v>
      </c>
      <c r="D135" s="428">
        <v>2</v>
      </c>
      <c r="E135" s="428">
        <v>1</v>
      </c>
      <c r="F135" s="241">
        <v>5000</v>
      </c>
      <c r="G135" s="267" t="s">
        <v>1607</v>
      </c>
      <c r="H135" s="341" t="s">
        <v>1603</v>
      </c>
    </row>
    <row r="136" s="98" customFormat="1" ht="17.25" spans="1:8">
      <c r="A136" s="492" t="s">
        <v>394</v>
      </c>
      <c r="B136" s="477">
        <v>433</v>
      </c>
      <c r="C136" s="477">
        <f t="shared" si="0"/>
        <v>3</v>
      </c>
      <c r="D136" s="461">
        <v>2</v>
      </c>
      <c r="E136" s="461">
        <v>1</v>
      </c>
      <c r="F136" s="477">
        <v>20000</v>
      </c>
      <c r="G136" s="267" t="s">
        <v>1608</v>
      </c>
      <c r="H136" s="364" t="s">
        <v>1603</v>
      </c>
    </row>
    <row r="137" ht="17.25" spans="1:8">
      <c r="A137" s="491" t="s">
        <v>395</v>
      </c>
      <c r="B137" s="241">
        <v>434</v>
      </c>
      <c r="C137" s="241">
        <f t="shared" si="0"/>
        <v>1</v>
      </c>
      <c r="D137" s="428">
        <v>2</v>
      </c>
      <c r="E137" s="428">
        <v>1</v>
      </c>
      <c r="F137" s="241">
        <v>2000</v>
      </c>
      <c r="G137" s="267" t="s">
        <v>1609</v>
      </c>
      <c r="H137" s="341" t="s">
        <v>1603</v>
      </c>
    </row>
    <row r="138" spans="1:13">
      <c r="A138" s="491" t="s">
        <v>395</v>
      </c>
      <c r="B138" s="241">
        <v>434</v>
      </c>
      <c r="C138" s="241">
        <f t="shared" si="0"/>
        <v>2</v>
      </c>
      <c r="D138" s="428">
        <v>2</v>
      </c>
      <c r="E138" s="428">
        <v>1</v>
      </c>
      <c r="F138" s="241">
        <v>5000</v>
      </c>
      <c r="G138" s="267" t="s">
        <v>1607</v>
      </c>
      <c r="H138" s="341" t="s">
        <v>1603</v>
      </c>
      <c r="M138" s="267"/>
    </row>
    <row r="139" spans="1:13">
      <c r="A139" s="491" t="s">
        <v>395</v>
      </c>
      <c r="B139" s="241">
        <v>434</v>
      </c>
      <c r="C139" s="241">
        <f t="shared" si="0"/>
        <v>3</v>
      </c>
      <c r="D139" s="428">
        <v>2</v>
      </c>
      <c r="E139" s="428">
        <v>1</v>
      </c>
      <c r="F139" s="241">
        <v>20000</v>
      </c>
      <c r="G139" s="267" t="s">
        <v>1610</v>
      </c>
      <c r="H139" s="341" t="s">
        <v>1603</v>
      </c>
      <c r="M139" s="267"/>
    </row>
    <row r="140" spans="1:13">
      <c r="A140" s="491" t="s">
        <v>396</v>
      </c>
      <c r="B140" s="241">
        <v>435</v>
      </c>
      <c r="C140" s="241">
        <f t="shared" si="0"/>
        <v>1</v>
      </c>
      <c r="D140" s="428">
        <v>2</v>
      </c>
      <c r="E140" s="428">
        <v>1</v>
      </c>
      <c r="F140" s="241">
        <v>2000</v>
      </c>
      <c r="G140" s="267" t="s">
        <v>1609</v>
      </c>
      <c r="H140" s="341" t="s">
        <v>1603</v>
      </c>
      <c r="M140" s="267"/>
    </row>
    <row r="141" spans="1:8">
      <c r="A141" s="491" t="s">
        <v>396</v>
      </c>
      <c r="B141" s="241">
        <v>435</v>
      </c>
      <c r="C141" s="241">
        <f t="shared" si="0"/>
        <v>2</v>
      </c>
      <c r="D141" s="428">
        <v>2</v>
      </c>
      <c r="E141" s="428">
        <v>1</v>
      </c>
      <c r="F141" s="241">
        <v>5000</v>
      </c>
      <c r="G141" s="267" t="s">
        <v>1607</v>
      </c>
      <c r="H141" s="341" t="s">
        <v>1603</v>
      </c>
    </row>
    <row r="142" spans="1:8">
      <c r="A142" s="491" t="s">
        <v>396</v>
      </c>
      <c r="B142" s="241">
        <v>435</v>
      </c>
      <c r="C142" s="241">
        <f t="shared" si="0"/>
        <v>3</v>
      </c>
      <c r="D142" s="428">
        <v>2</v>
      </c>
      <c r="E142" s="428">
        <v>1</v>
      </c>
      <c r="F142" s="241">
        <v>20000</v>
      </c>
      <c r="G142" s="267" t="s">
        <v>1610</v>
      </c>
      <c r="H142" s="341" t="s">
        <v>1603</v>
      </c>
    </row>
    <row r="143" spans="1:8">
      <c r="A143" s="491" t="s">
        <v>397</v>
      </c>
      <c r="B143" s="241">
        <v>436</v>
      </c>
      <c r="C143" s="241">
        <f t="shared" si="0"/>
        <v>1</v>
      </c>
      <c r="D143" s="428">
        <v>2</v>
      </c>
      <c r="E143" s="428">
        <v>1</v>
      </c>
      <c r="F143" s="241">
        <v>2000</v>
      </c>
      <c r="G143" s="267" t="s">
        <v>1609</v>
      </c>
      <c r="H143" s="341" t="s">
        <v>1603</v>
      </c>
    </row>
    <row r="144" spans="1:8">
      <c r="A144" s="491" t="s">
        <v>397</v>
      </c>
      <c r="B144" s="241">
        <v>436</v>
      </c>
      <c r="C144" s="241">
        <f t="shared" si="0"/>
        <v>2</v>
      </c>
      <c r="D144" s="428">
        <v>2</v>
      </c>
      <c r="E144" s="428">
        <v>1</v>
      </c>
      <c r="F144" s="241">
        <v>5000</v>
      </c>
      <c r="G144" s="267" t="s">
        <v>1607</v>
      </c>
      <c r="H144" s="341" t="s">
        <v>1603</v>
      </c>
    </row>
    <row r="145" spans="1:8">
      <c r="A145" s="491" t="s">
        <v>397</v>
      </c>
      <c r="B145" s="241">
        <v>436</v>
      </c>
      <c r="C145" s="241">
        <f t="shared" si="0"/>
        <v>3</v>
      </c>
      <c r="D145" s="428">
        <v>2</v>
      </c>
      <c r="E145" s="428">
        <v>1</v>
      </c>
      <c r="F145" s="241">
        <v>20000</v>
      </c>
      <c r="G145" s="267" t="s">
        <v>1610</v>
      </c>
      <c r="H145" s="341" t="s">
        <v>1603</v>
      </c>
    </row>
    <row r="146" spans="1:8">
      <c r="A146" s="491" t="s">
        <v>398</v>
      </c>
      <c r="B146" s="241">
        <v>437</v>
      </c>
      <c r="C146" s="241">
        <f t="shared" si="0"/>
        <v>1</v>
      </c>
      <c r="D146" s="428">
        <v>2</v>
      </c>
      <c r="E146" s="428">
        <v>1</v>
      </c>
      <c r="F146" s="241">
        <v>2000</v>
      </c>
      <c r="G146" s="267" t="s">
        <v>1609</v>
      </c>
      <c r="H146" s="341" t="s">
        <v>1603</v>
      </c>
    </row>
    <row r="147" spans="1:8">
      <c r="A147" s="491" t="s">
        <v>398</v>
      </c>
      <c r="B147" s="241">
        <v>437</v>
      </c>
      <c r="C147" s="241">
        <f t="shared" si="0"/>
        <v>2</v>
      </c>
      <c r="D147" s="428">
        <v>2</v>
      </c>
      <c r="E147" s="428">
        <v>1</v>
      </c>
      <c r="F147" s="241">
        <v>5000</v>
      </c>
      <c r="G147" s="267" t="s">
        <v>1607</v>
      </c>
      <c r="H147" s="341" t="s">
        <v>1603</v>
      </c>
    </row>
    <row r="148" spans="1:8">
      <c r="A148" s="491" t="s">
        <v>398</v>
      </c>
      <c r="B148" s="241">
        <v>437</v>
      </c>
      <c r="C148" s="241">
        <f t="shared" si="0"/>
        <v>3</v>
      </c>
      <c r="D148" s="428">
        <v>2</v>
      </c>
      <c r="E148" s="428">
        <v>1</v>
      </c>
      <c r="F148" s="241">
        <v>20000</v>
      </c>
      <c r="G148" s="267" t="s">
        <v>1610</v>
      </c>
      <c r="H148" s="341" t="s">
        <v>1603</v>
      </c>
    </row>
    <row r="149" spans="1:8">
      <c r="A149" s="491" t="s">
        <v>399</v>
      </c>
      <c r="B149" s="241">
        <v>438</v>
      </c>
      <c r="C149" s="241">
        <f t="shared" si="0"/>
        <v>1</v>
      </c>
      <c r="D149" s="428">
        <v>2</v>
      </c>
      <c r="E149" s="428">
        <v>1</v>
      </c>
      <c r="F149" s="241">
        <v>2000</v>
      </c>
      <c r="G149" s="267" t="s">
        <v>1609</v>
      </c>
      <c r="H149" s="341" t="s">
        <v>1603</v>
      </c>
    </row>
    <row r="150" spans="1:8">
      <c r="A150" s="491" t="s">
        <v>399</v>
      </c>
      <c r="B150" s="241">
        <v>438</v>
      </c>
      <c r="C150" s="241">
        <f t="shared" si="0"/>
        <v>2</v>
      </c>
      <c r="D150" s="428">
        <v>2</v>
      </c>
      <c r="E150" s="428">
        <v>1</v>
      </c>
      <c r="F150" s="241">
        <v>5000</v>
      </c>
      <c r="G150" s="267" t="s">
        <v>1607</v>
      </c>
      <c r="H150" s="341" t="s">
        <v>1603</v>
      </c>
    </row>
    <row r="151" s="95" customFormat="1" ht="17.25" spans="1:8">
      <c r="A151" s="493" t="s">
        <v>399</v>
      </c>
      <c r="B151" s="268">
        <v>438</v>
      </c>
      <c r="C151" s="268">
        <f t="shared" si="0"/>
        <v>3</v>
      </c>
      <c r="D151" s="431">
        <v>2</v>
      </c>
      <c r="E151" s="431">
        <v>1</v>
      </c>
      <c r="F151" s="268">
        <v>20000</v>
      </c>
      <c r="G151" s="272" t="s">
        <v>1610</v>
      </c>
      <c r="H151" s="437" t="s">
        <v>1603</v>
      </c>
    </row>
    <row r="152" spans="1:11">
      <c r="A152" s="114" t="s">
        <v>439</v>
      </c>
      <c r="B152" s="114">
        <v>324</v>
      </c>
      <c r="C152" s="430">
        <v>1</v>
      </c>
      <c r="D152" s="428">
        <v>2</v>
      </c>
      <c r="E152" s="428">
        <v>3</v>
      </c>
      <c r="F152" s="459">
        <v>2888</v>
      </c>
      <c r="G152" s="430" t="s">
        <v>1611</v>
      </c>
      <c r="H152" s="341" t="s">
        <v>1612</v>
      </c>
      <c r="I152" s="219">
        <v>6</v>
      </c>
      <c r="J152" s="103"/>
      <c r="K152" s="103"/>
    </row>
    <row r="153" spans="1:11">
      <c r="A153" s="114" t="s">
        <v>439</v>
      </c>
      <c r="B153" s="114">
        <v>324</v>
      </c>
      <c r="C153" s="430">
        <v>2</v>
      </c>
      <c r="D153" s="428">
        <v>2</v>
      </c>
      <c r="E153" s="428">
        <v>3</v>
      </c>
      <c r="F153" s="459">
        <v>5888</v>
      </c>
      <c r="G153" s="430" t="s">
        <v>1613</v>
      </c>
      <c r="H153" s="341" t="s">
        <v>1612</v>
      </c>
      <c r="I153" s="219">
        <v>6</v>
      </c>
      <c r="J153" s="103"/>
      <c r="K153" s="103"/>
    </row>
    <row r="154" spans="1:11">
      <c r="A154" s="114" t="s">
        <v>439</v>
      </c>
      <c r="B154" s="114">
        <v>324</v>
      </c>
      <c r="C154" s="430">
        <v>3</v>
      </c>
      <c r="D154" s="428">
        <v>2</v>
      </c>
      <c r="E154" s="428">
        <v>3</v>
      </c>
      <c r="F154" s="459">
        <v>10888</v>
      </c>
      <c r="G154" s="430" t="s">
        <v>1614</v>
      </c>
      <c r="H154" s="341" t="s">
        <v>1612</v>
      </c>
      <c r="I154" s="219">
        <v>6</v>
      </c>
      <c r="J154" s="103"/>
      <c r="K154" s="103"/>
    </row>
    <row r="155" ht="17.25" spans="1:11">
      <c r="A155" s="114" t="s">
        <v>439</v>
      </c>
      <c r="B155" s="114">
        <v>324</v>
      </c>
      <c r="C155" s="430">
        <v>4</v>
      </c>
      <c r="D155" s="428">
        <v>2</v>
      </c>
      <c r="E155" s="428">
        <v>3</v>
      </c>
      <c r="F155" s="459">
        <v>21888</v>
      </c>
      <c r="G155" s="430" t="s">
        <v>1615</v>
      </c>
      <c r="H155" s="341" t="s">
        <v>1612</v>
      </c>
      <c r="I155" s="219">
        <v>6</v>
      </c>
      <c r="J155" s="118"/>
      <c r="K155" s="118"/>
    </row>
    <row r="156" s="98" customFormat="1" ht="17.25" spans="1:11">
      <c r="A156" s="114" t="s">
        <v>439</v>
      </c>
      <c r="B156" s="114">
        <v>324</v>
      </c>
      <c r="C156" s="430">
        <v>5</v>
      </c>
      <c r="D156" s="428">
        <v>2</v>
      </c>
      <c r="E156" s="428">
        <v>3</v>
      </c>
      <c r="F156" s="459">
        <v>52888</v>
      </c>
      <c r="G156" s="430" t="s">
        <v>1616</v>
      </c>
      <c r="H156" s="341" t="s">
        <v>1612</v>
      </c>
      <c r="I156" s="219">
        <v>6</v>
      </c>
      <c r="J156" s="358"/>
      <c r="K156" s="358"/>
    </row>
    <row r="157" s="98" customFormat="1" ht="18" spans="1:11">
      <c r="A157" s="114" t="s">
        <v>439</v>
      </c>
      <c r="B157" s="114">
        <v>324</v>
      </c>
      <c r="C157" s="430">
        <v>6</v>
      </c>
      <c r="D157" s="428">
        <v>2</v>
      </c>
      <c r="E157" s="428">
        <v>3</v>
      </c>
      <c r="F157" s="459">
        <v>128888</v>
      </c>
      <c r="G157" s="430" t="s">
        <v>1617</v>
      </c>
      <c r="H157" s="341" t="s">
        <v>1612</v>
      </c>
      <c r="I157" s="219">
        <v>6</v>
      </c>
      <c r="J157" s="358"/>
      <c r="K157" s="358"/>
    </row>
    <row r="158" s="98" customFormat="1" ht="18" spans="1:11">
      <c r="A158" s="114" t="s">
        <v>439</v>
      </c>
      <c r="B158" s="114">
        <v>324</v>
      </c>
      <c r="C158" s="430">
        <v>7</v>
      </c>
      <c r="D158" s="428">
        <v>2</v>
      </c>
      <c r="E158" s="428">
        <v>3</v>
      </c>
      <c r="F158" s="459">
        <v>218888</v>
      </c>
      <c r="G158" s="430" t="s">
        <v>1618</v>
      </c>
      <c r="H158" s="341" t="s">
        <v>1612</v>
      </c>
      <c r="I158" s="219">
        <v>6</v>
      </c>
      <c r="J158" s="358"/>
      <c r="K158" s="358"/>
    </row>
    <row r="159" s="98" customFormat="1" ht="18" spans="1:11">
      <c r="A159" s="114" t="s">
        <v>439</v>
      </c>
      <c r="B159" s="114">
        <v>324</v>
      </c>
      <c r="C159" s="430">
        <v>8</v>
      </c>
      <c r="D159" s="428">
        <v>2</v>
      </c>
      <c r="E159" s="428">
        <v>3</v>
      </c>
      <c r="F159" s="459">
        <v>528888</v>
      </c>
      <c r="G159" s="430" t="s">
        <v>1619</v>
      </c>
      <c r="H159" s="341" t="s">
        <v>1612</v>
      </c>
      <c r="I159" s="219">
        <v>6</v>
      </c>
      <c r="J159" s="358"/>
      <c r="K159" s="358"/>
    </row>
    <row r="160" s="98" customFormat="1" ht="18" spans="1:11">
      <c r="A160" s="411" t="s">
        <v>439</v>
      </c>
      <c r="B160" s="411">
        <v>324</v>
      </c>
      <c r="C160" s="463">
        <v>9</v>
      </c>
      <c r="D160" s="461">
        <v>2</v>
      </c>
      <c r="E160" s="461">
        <v>3</v>
      </c>
      <c r="F160" s="462">
        <v>1288888</v>
      </c>
      <c r="G160" s="463" t="s">
        <v>1620</v>
      </c>
      <c r="H160" s="364" t="s">
        <v>1612</v>
      </c>
      <c r="I160" s="460">
        <v>6</v>
      </c>
      <c r="J160" s="358"/>
      <c r="K160" s="358"/>
    </row>
    <row r="161" ht="17.25" spans="1:9">
      <c r="A161" s="245" t="s">
        <v>1621</v>
      </c>
      <c r="B161" s="219">
        <v>331</v>
      </c>
      <c r="C161" s="428">
        <v>1</v>
      </c>
      <c r="D161" s="428">
        <v>2</v>
      </c>
      <c r="E161" s="428">
        <v>7</v>
      </c>
      <c r="F161" s="459">
        <v>36800</v>
      </c>
      <c r="G161" s="430" t="s">
        <v>1622</v>
      </c>
      <c r="H161" s="341" t="s">
        <v>1528</v>
      </c>
      <c r="I161" s="219">
        <v>6</v>
      </c>
    </row>
    <row r="162" spans="1:9">
      <c r="A162" s="245" t="s">
        <v>1621</v>
      </c>
      <c r="B162" s="219">
        <v>331</v>
      </c>
      <c r="C162" s="428">
        <v>2</v>
      </c>
      <c r="D162" s="428">
        <v>2</v>
      </c>
      <c r="E162" s="428">
        <v>7</v>
      </c>
      <c r="F162" s="459">
        <v>88888</v>
      </c>
      <c r="G162" s="430" t="s">
        <v>1529</v>
      </c>
      <c r="H162" s="341" t="s">
        <v>1528</v>
      </c>
      <c r="I162" s="219">
        <v>6</v>
      </c>
    </row>
    <row r="163" spans="1:9">
      <c r="A163" s="245" t="s">
        <v>1621</v>
      </c>
      <c r="B163" s="219">
        <v>331</v>
      </c>
      <c r="C163" s="428">
        <v>3</v>
      </c>
      <c r="D163" s="428">
        <v>2</v>
      </c>
      <c r="E163" s="428">
        <v>7</v>
      </c>
      <c r="F163" s="459">
        <v>188888</v>
      </c>
      <c r="G163" s="430" t="s">
        <v>1623</v>
      </c>
      <c r="H163" s="341" t="s">
        <v>1528</v>
      </c>
      <c r="I163" s="219">
        <v>6</v>
      </c>
    </row>
    <row r="164" spans="1:9">
      <c r="A164" s="245" t="s">
        <v>1621</v>
      </c>
      <c r="B164" s="219">
        <v>331</v>
      </c>
      <c r="C164" s="428">
        <v>4</v>
      </c>
      <c r="D164" s="428">
        <v>2</v>
      </c>
      <c r="E164" s="428">
        <v>7</v>
      </c>
      <c r="F164" s="459">
        <v>348888</v>
      </c>
      <c r="G164" s="430" t="s">
        <v>1531</v>
      </c>
      <c r="H164" s="341" t="s">
        <v>1528</v>
      </c>
      <c r="I164" s="219">
        <v>6</v>
      </c>
    </row>
    <row r="165" s="98" customFormat="1" ht="17.25" spans="1:9">
      <c r="A165" s="245" t="s">
        <v>1621</v>
      </c>
      <c r="B165" s="219">
        <v>331</v>
      </c>
      <c r="C165" s="461">
        <v>5</v>
      </c>
      <c r="D165" s="461">
        <v>2</v>
      </c>
      <c r="E165" s="461">
        <v>7</v>
      </c>
      <c r="F165" s="462">
        <v>588888</v>
      </c>
      <c r="G165" s="463" t="s">
        <v>1532</v>
      </c>
      <c r="H165" s="364" t="s">
        <v>1528</v>
      </c>
      <c r="I165" s="460">
        <v>6</v>
      </c>
    </row>
    <row r="166" ht="17.25" spans="1:9">
      <c r="A166" s="245" t="s">
        <v>1624</v>
      </c>
      <c r="B166" s="219">
        <v>332</v>
      </c>
      <c r="C166" s="428">
        <v>1</v>
      </c>
      <c r="D166" s="428">
        <v>1</v>
      </c>
      <c r="E166" s="428">
        <v>1</v>
      </c>
      <c r="F166" s="429">
        <v>10000</v>
      </c>
      <c r="G166" s="430" t="s">
        <v>1534</v>
      </c>
      <c r="H166" s="341" t="s">
        <v>1535</v>
      </c>
      <c r="I166" s="219">
        <v>7</v>
      </c>
    </row>
    <row r="167" spans="1:9">
      <c r="A167" s="245" t="s">
        <v>1624</v>
      </c>
      <c r="B167" s="219">
        <v>332</v>
      </c>
      <c r="C167" s="428">
        <v>2</v>
      </c>
      <c r="D167" s="428">
        <v>1</v>
      </c>
      <c r="E167" s="428">
        <v>2</v>
      </c>
      <c r="F167" s="429">
        <v>10000</v>
      </c>
      <c r="G167" s="430" t="s">
        <v>1625</v>
      </c>
      <c r="H167" s="341" t="s">
        <v>1535</v>
      </c>
      <c r="I167" s="219">
        <v>7</v>
      </c>
    </row>
    <row r="168" spans="1:9">
      <c r="A168" s="245" t="s">
        <v>1624</v>
      </c>
      <c r="B168" s="219">
        <v>332</v>
      </c>
      <c r="C168" s="428">
        <v>3</v>
      </c>
      <c r="D168" s="428">
        <v>1</v>
      </c>
      <c r="E168" s="428">
        <v>3</v>
      </c>
      <c r="F168" s="429">
        <v>10000</v>
      </c>
      <c r="G168" s="430" t="s">
        <v>1537</v>
      </c>
      <c r="H168" s="341" t="s">
        <v>1535</v>
      </c>
      <c r="I168" s="219">
        <v>7</v>
      </c>
    </row>
    <row r="169" spans="1:9">
      <c r="A169" s="245" t="s">
        <v>1624</v>
      </c>
      <c r="B169" s="219">
        <v>332</v>
      </c>
      <c r="C169" s="428">
        <v>4</v>
      </c>
      <c r="D169" s="428">
        <v>1</v>
      </c>
      <c r="E169" s="428">
        <v>4</v>
      </c>
      <c r="F169" s="429">
        <v>10000</v>
      </c>
      <c r="G169" s="430" t="s">
        <v>1626</v>
      </c>
      <c r="H169" s="341" t="s">
        <v>1535</v>
      </c>
      <c r="I169" s="219">
        <v>7</v>
      </c>
    </row>
    <row r="170" spans="1:9">
      <c r="A170" s="245" t="s">
        <v>1624</v>
      </c>
      <c r="B170" s="219">
        <v>332</v>
      </c>
      <c r="C170" s="428">
        <v>5</v>
      </c>
      <c r="D170" s="428">
        <v>1</v>
      </c>
      <c r="E170" s="428">
        <v>5</v>
      </c>
      <c r="F170" s="429">
        <v>10000</v>
      </c>
      <c r="G170" s="430" t="s">
        <v>1539</v>
      </c>
      <c r="H170" s="341" t="s">
        <v>1535</v>
      </c>
      <c r="I170" s="219">
        <v>7</v>
      </c>
    </row>
    <row r="171" spans="1:9">
      <c r="A171" s="245" t="s">
        <v>1624</v>
      </c>
      <c r="B171" s="219">
        <v>332</v>
      </c>
      <c r="C171" s="428">
        <v>6</v>
      </c>
      <c r="D171" s="428">
        <v>1</v>
      </c>
      <c r="E171" s="428">
        <v>6</v>
      </c>
      <c r="F171" s="429">
        <v>10000</v>
      </c>
      <c r="G171" s="430" t="s">
        <v>1540</v>
      </c>
      <c r="H171" s="341" t="s">
        <v>1535</v>
      </c>
      <c r="I171" s="219">
        <v>7</v>
      </c>
    </row>
    <row r="172" s="95" customFormat="1" ht="17.25" spans="1:9">
      <c r="A172" s="245" t="s">
        <v>1624</v>
      </c>
      <c r="B172" s="219">
        <v>332</v>
      </c>
      <c r="C172" s="431">
        <v>7</v>
      </c>
      <c r="D172" s="431">
        <v>1</v>
      </c>
      <c r="E172" s="431">
        <v>7</v>
      </c>
      <c r="F172" s="433">
        <v>10000</v>
      </c>
      <c r="G172" s="434" t="s">
        <v>1541</v>
      </c>
      <c r="H172" s="437" t="s">
        <v>1535</v>
      </c>
      <c r="I172" s="436">
        <v>7</v>
      </c>
    </row>
    <row r="173" spans="1:9">
      <c r="A173" s="245" t="s">
        <v>1627</v>
      </c>
      <c r="B173" s="219">
        <v>342</v>
      </c>
      <c r="C173" s="428">
        <v>1</v>
      </c>
      <c r="D173" s="428">
        <v>1</v>
      </c>
      <c r="E173" s="428">
        <v>1</v>
      </c>
      <c r="F173" s="429">
        <v>1000</v>
      </c>
      <c r="G173" s="430" t="s">
        <v>1628</v>
      </c>
      <c r="H173" s="341" t="s">
        <v>1535</v>
      </c>
      <c r="I173" s="219">
        <v>7</v>
      </c>
    </row>
    <row r="174" spans="1:9">
      <c r="A174" s="245" t="s">
        <v>1627</v>
      </c>
      <c r="B174" s="219">
        <v>342</v>
      </c>
      <c r="C174" s="428">
        <v>2</v>
      </c>
      <c r="D174" s="428">
        <v>1</v>
      </c>
      <c r="E174" s="428">
        <v>2</v>
      </c>
      <c r="F174" s="429">
        <v>1000</v>
      </c>
      <c r="G174" s="430" t="s">
        <v>1629</v>
      </c>
      <c r="H174" s="341" t="s">
        <v>1535</v>
      </c>
      <c r="I174" s="219">
        <v>7</v>
      </c>
    </row>
    <row r="175" spans="1:9">
      <c r="A175" s="245" t="s">
        <v>1627</v>
      </c>
      <c r="B175" s="219">
        <v>342</v>
      </c>
      <c r="C175" s="428">
        <v>3</v>
      </c>
      <c r="D175" s="428">
        <v>1</v>
      </c>
      <c r="E175" s="428">
        <v>3</v>
      </c>
      <c r="F175" s="429">
        <v>1000</v>
      </c>
      <c r="G175" s="430" t="s">
        <v>1630</v>
      </c>
      <c r="H175" s="341" t="s">
        <v>1535</v>
      </c>
      <c r="I175" s="219">
        <v>7</v>
      </c>
    </row>
    <row r="176" spans="1:9">
      <c r="A176" s="245" t="s">
        <v>1627</v>
      </c>
      <c r="B176" s="219">
        <v>342</v>
      </c>
      <c r="C176" s="428">
        <v>4</v>
      </c>
      <c r="D176" s="428">
        <v>1</v>
      </c>
      <c r="E176" s="428">
        <v>4</v>
      </c>
      <c r="F176" s="429">
        <v>1000</v>
      </c>
      <c r="G176" s="430" t="s">
        <v>1631</v>
      </c>
      <c r="H176" s="341" t="s">
        <v>1535</v>
      </c>
      <c r="I176" s="219">
        <v>7</v>
      </c>
    </row>
    <row r="177" spans="1:9">
      <c r="A177" s="245" t="s">
        <v>1627</v>
      </c>
      <c r="B177" s="219">
        <v>342</v>
      </c>
      <c r="C177" s="428">
        <v>5</v>
      </c>
      <c r="D177" s="428">
        <v>1</v>
      </c>
      <c r="E177" s="428">
        <v>5</v>
      </c>
      <c r="F177" s="429">
        <v>1000</v>
      </c>
      <c r="G177" s="430" t="s">
        <v>1632</v>
      </c>
      <c r="H177" s="341" t="s">
        <v>1535</v>
      </c>
      <c r="I177" s="219">
        <v>7</v>
      </c>
    </row>
    <row r="178" spans="1:9">
      <c r="A178" s="245" t="s">
        <v>1627</v>
      </c>
      <c r="B178" s="219">
        <v>342</v>
      </c>
      <c r="C178" s="428">
        <v>6</v>
      </c>
      <c r="D178" s="428">
        <v>1</v>
      </c>
      <c r="E178" s="428">
        <v>6</v>
      </c>
      <c r="F178" s="429">
        <v>1000</v>
      </c>
      <c r="G178" s="430" t="s">
        <v>1633</v>
      </c>
      <c r="H178" s="341" t="s">
        <v>1535</v>
      </c>
      <c r="I178" s="219">
        <v>7</v>
      </c>
    </row>
    <row r="179" s="95" customFormat="1" ht="17.25" spans="1:9">
      <c r="A179" s="379" t="s">
        <v>1627</v>
      </c>
      <c r="B179" s="436">
        <v>342</v>
      </c>
      <c r="C179" s="431">
        <v>7</v>
      </c>
      <c r="D179" s="431">
        <v>1</v>
      </c>
      <c r="E179" s="431">
        <v>7</v>
      </c>
      <c r="F179" s="433">
        <v>1000</v>
      </c>
      <c r="G179" s="434" t="s">
        <v>1634</v>
      </c>
      <c r="H179" s="437" t="s">
        <v>1535</v>
      </c>
      <c r="I179" s="436">
        <v>7</v>
      </c>
    </row>
    <row r="180" spans="1:13">
      <c r="A180" s="491" t="s">
        <v>431</v>
      </c>
      <c r="B180" s="479">
        <v>361</v>
      </c>
      <c r="C180" s="428">
        <v>1</v>
      </c>
      <c r="D180" s="428">
        <v>2</v>
      </c>
      <c r="E180" s="428">
        <v>1</v>
      </c>
      <c r="F180" s="480">
        <v>2000</v>
      </c>
      <c r="G180" s="267" t="s">
        <v>1602</v>
      </c>
      <c r="H180" s="341" t="s">
        <v>1603</v>
      </c>
      <c r="M180" s="267"/>
    </row>
    <row r="181" spans="1:13">
      <c r="A181" s="491" t="s">
        <v>431</v>
      </c>
      <c r="B181" s="479">
        <v>361</v>
      </c>
      <c r="C181" s="428">
        <v>2</v>
      </c>
      <c r="D181" s="428">
        <v>2</v>
      </c>
      <c r="E181" s="428">
        <v>1</v>
      </c>
      <c r="F181" s="480">
        <v>5000</v>
      </c>
      <c r="G181" s="267" t="s">
        <v>1604</v>
      </c>
      <c r="H181" s="341" t="s">
        <v>1603</v>
      </c>
      <c r="M181" s="267"/>
    </row>
    <row r="182" ht="17.25" spans="1:13">
      <c r="A182" s="492" t="s">
        <v>431</v>
      </c>
      <c r="B182" s="479">
        <v>361</v>
      </c>
      <c r="C182" s="461">
        <v>3</v>
      </c>
      <c r="D182" s="428">
        <v>2</v>
      </c>
      <c r="E182" s="428">
        <v>1</v>
      </c>
      <c r="F182" s="480">
        <v>20000</v>
      </c>
      <c r="G182" s="267" t="s">
        <v>1605</v>
      </c>
      <c r="H182" s="341" t="s">
        <v>1603</v>
      </c>
      <c r="M182" s="267"/>
    </row>
    <row r="183" ht="17.25" spans="1:14">
      <c r="A183" s="491" t="s">
        <v>432</v>
      </c>
      <c r="B183" s="241">
        <v>362</v>
      </c>
      <c r="C183" s="241">
        <f t="shared" ref="C183:C188" si="1">C180</f>
        <v>1</v>
      </c>
      <c r="D183" s="428">
        <v>2</v>
      </c>
      <c r="E183" s="428">
        <v>1</v>
      </c>
      <c r="F183" s="241">
        <v>2000</v>
      </c>
      <c r="G183" s="267" t="s">
        <v>1606</v>
      </c>
      <c r="H183" s="341" t="s">
        <v>1603</v>
      </c>
      <c r="N183" s="267"/>
    </row>
    <row r="184" spans="1:14">
      <c r="A184" s="491" t="s">
        <v>432</v>
      </c>
      <c r="B184" s="241">
        <v>362</v>
      </c>
      <c r="C184" s="241">
        <f t="shared" si="1"/>
        <v>2</v>
      </c>
      <c r="D184" s="428">
        <v>2</v>
      </c>
      <c r="E184" s="428">
        <v>1</v>
      </c>
      <c r="F184" s="241">
        <v>5000</v>
      </c>
      <c r="G184" s="267" t="s">
        <v>1607</v>
      </c>
      <c r="H184" s="341" t="s">
        <v>1603</v>
      </c>
      <c r="N184" s="267"/>
    </row>
    <row r="185" ht="17.25" spans="1:14">
      <c r="A185" s="492" t="s">
        <v>432</v>
      </c>
      <c r="B185" s="477">
        <v>362</v>
      </c>
      <c r="C185" s="241">
        <f t="shared" si="1"/>
        <v>3</v>
      </c>
      <c r="D185" s="428">
        <v>2</v>
      </c>
      <c r="E185" s="428">
        <v>1</v>
      </c>
      <c r="F185" s="241">
        <v>20000</v>
      </c>
      <c r="G185" s="267" t="s">
        <v>1608</v>
      </c>
      <c r="H185" s="341" t="s">
        <v>1603</v>
      </c>
      <c r="N185" s="267"/>
    </row>
    <row r="186" ht="17.25" spans="1:8">
      <c r="A186" s="491" t="s">
        <v>433</v>
      </c>
      <c r="B186" s="241">
        <v>363</v>
      </c>
      <c r="C186" s="241">
        <f t="shared" si="1"/>
        <v>1</v>
      </c>
      <c r="D186" s="428">
        <v>2</v>
      </c>
      <c r="E186" s="428">
        <v>1</v>
      </c>
      <c r="F186" s="241">
        <v>2000</v>
      </c>
      <c r="G186" s="267" t="s">
        <v>1609</v>
      </c>
      <c r="H186" s="341" t="s">
        <v>1603</v>
      </c>
    </row>
    <row r="187" spans="1:13">
      <c r="A187" s="491" t="s">
        <v>433</v>
      </c>
      <c r="B187" s="241">
        <v>363</v>
      </c>
      <c r="C187" s="241">
        <f t="shared" si="1"/>
        <v>2</v>
      </c>
      <c r="D187" s="428">
        <v>2</v>
      </c>
      <c r="E187" s="428">
        <v>1</v>
      </c>
      <c r="F187" s="241">
        <v>5000</v>
      </c>
      <c r="G187" s="267" t="s">
        <v>1607</v>
      </c>
      <c r="H187" s="341" t="s">
        <v>1603</v>
      </c>
      <c r="M187" s="267"/>
    </row>
    <row r="188" s="95" customFormat="1" ht="17.25" spans="1:13">
      <c r="A188" s="493" t="s">
        <v>433</v>
      </c>
      <c r="B188" s="268">
        <v>363</v>
      </c>
      <c r="C188" s="268">
        <f t="shared" si="1"/>
        <v>3</v>
      </c>
      <c r="D188" s="431">
        <v>2</v>
      </c>
      <c r="E188" s="431">
        <v>1</v>
      </c>
      <c r="F188" s="268">
        <v>20000</v>
      </c>
      <c r="G188" s="272" t="s">
        <v>1610</v>
      </c>
      <c r="H188" s="437" t="s">
        <v>1603</v>
      </c>
      <c r="M188" s="272"/>
    </row>
    <row r="189" s="96" customFormat="1" spans="1:11">
      <c r="A189" s="452" t="s">
        <v>439</v>
      </c>
      <c r="B189" s="318">
        <v>366</v>
      </c>
      <c r="C189" s="430">
        <v>1</v>
      </c>
      <c r="D189" s="428">
        <v>2</v>
      </c>
      <c r="E189" s="428">
        <v>3</v>
      </c>
      <c r="F189" s="494">
        <v>2888</v>
      </c>
      <c r="G189" s="430" t="s">
        <v>1611</v>
      </c>
      <c r="H189" s="451" t="s">
        <v>1612</v>
      </c>
      <c r="I189" s="450">
        <v>6</v>
      </c>
      <c r="J189" s="60"/>
      <c r="K189" s="60"/>
    </row>
    <row r="190" s="96" customFormat="1" spans="1:11">
      <c r="A190" s="452" t="s">
        <v>439</v>
      </c>
      <c r="B190" s="318">
        <v>366</v>
      </c>
      <c r="C190" s="430">
        <v>2</v>
      </c>
      <c r="D190" s="428">
        <v>2</v>
      </c>
      <c r="E190" s="428">
        <v>3</v>
      </c>
      <c r="F190" s="494">
        <v>5888</v>
      </c>
      <c r="G190" s="430" t="s">
        <v>1613</v>
      </c>
      <c r="H190" s="451" t="s">
        <v>1612</v>
      </c>
      <c r="I190" s="450">
        <v>6</v>
      </c>
      <c r="J190" s="60"/>
      <c r="K190" s="60"/>
    </row>
    <row r="191" s="96" customFormat="1" spans="1:11">
      <c r="A191" s="452" t="s">
        <v>439</v>
      </c>
      <c r="B191" s="318">
        <v>366</v>
      </c>
      <c r="C191" s="430">
        <v>3</v>
      </c>
      <c r="D191" s="428">
        <v>2</v>
      </c>
      <c r="E191" s="428">
        <v>3</v>
      </c>
      <c r="F191" s="494">
        <v>10888</v>
      </c>
      <c r="G191" s="430" t="s">
        <v>1614</v>
      </c>
      <c r="H191" s="451" t="s">
        <v>1612</v>
      </c>
      <c r="I191" s="450">
        <v>6</v>
      </c>
      <c r="J191" s="60"/>
      <c r="K191" s="60"/>
    </row>
    <row r="192" s="96" customFormat="1" ht="17.25" spans="1:11">
      <c r="A192" s="452" t="s">
        <v>439</v>
      </c>
      <c r="B192" s="318">
        <v>366</v>
      </c>
      <c r="C192" s="430">
        <v>4</v>
      </c>
      <c r="D192" s="428">
        <v>2</v>
      </c>
      <c r="E192" s="428">
        <v>3</v>
      </c>
      <c r="F192" s="494">
        <v>21888</v>
      </c>
      <c r="G192" s="430" t="s">
        <v>1615</v>
      </c>
      <c r="H192" s="451" t="s">
        <v>1612</v>
      </c>
      <c r="I192" s="450">
        <v>6</v>
      </c>
      <c r="J192" s="281"/>
      <c r="K192" s="281"/>
    </row>
    <row r="193" s="97" customFormat="1" ht="17.25" spans="1:11">
      <c r="A193" s="452" t="s">
        <v>439</v>
      </c>
      <c r="B193" s="318">
        <v>366</v>
      </c>
      <c r="C193" s="430">
        <v>5</v>
      </c>
      <c r="D193" s="428">
        <v>2</v>
      </c>
      <c r="E193" s="428">
        <v>3</v>
      </c>
      <c r="F193" s="494">
        <v>52888</v>
      </c>
      <c r="G193" s="430" t="s">
        <v>1616</v>
      </c>
      <c r="H193" s="451" t="s">
        <v>1612</v>
      </c>
      <c r="I193" s="450">
        <v>6</v>
      </c>
      <c r="J193" s="63"/>
      <c r="K193" s="63"/>
    </row>
    <row r="194" s="97" customFormat="1" ht="18" spans="1:11">
      <c r="A194" s="452" t="s">
        <v>439</v>
      </c>
      <c r="B194" s="318">
        <v>366</v>
      </c>
      <c r="C194" s="430">
        <v>6</v>
      </c>
      <c r="D194" s="428">
        <v>2</v>
      </c>
      <c r="E194" s="428">
        <v>3</v>
      </c>
      <c r="F194" s="494">
        <v>128888</v>
      </c>
      <c r="G194" s="430" t="s">
        <v>1617</v>
      </c>
      <c r="H194" s="451" t="s">
        <v>1612</v>
      </c>
      <c r="I194" s="450">
        <v>6</v>
      </c>
      <c r="J194" s="63"/>
      <c r="K194" s="63"/>
    </row>
    <row r="195" s="97" customFormat="1" ht="18" spans="1:11">
      <c r="A195" s="452" t="s">
        <v>439</v>
      </c>
      <c r="B195" s="318">
        <v>366</v>
      </c>
      <c r="C195" s="430">
        <v>7</v>
      </c>
      <c r="D195" s="428">
        <v>2</v>
      </c>
      <c r="E195" s="428">
        <v>3</v>
      </c>
      <c r="F195" s="494">
        <v>218888</v>
      </c>
      <c r="G195" s="430" t="s">
        <v>1618</v>
      </c>
      <c r="H195" s="451" t="s">
        <v>1612</v>
      </c>
      <c r="I195" s="450">
        <v>6</v>
      </c>
      <c r="J195" s="63"/>
      <c r="K195" s="63"/>
    </row>
    <row r="196" s="97" customFormat="1" ht="18" spans="1:11">
      <c r="A196" s="452" t="s">
        <v>439</v>
      </c>
      <c r="B196" s="318">
        <v>366</v>
      </c>
      <c r="C196" s="430">
        <v>8</v>
      </c>
      <c r="D196" s="428">
        <v>2</v>
      </c>
      <c r="E196" s="428">
        <v>3</v>
      </c>
      <c r="F196" s="494">
        <v>528888</v>
      </c>
      <c r="G196" s="430" t="s">
        <v>1619</v>
      </c>
      <c r="H196" s="451" t="s">
        <v>1612</v>
      </c>
      <c r="I196" s="450">
        <v>6</v>
      </c>
      <c r="J196" s="63"/>
      <c r="K196" s="63"/>
    </row>
    <row r="197" s="295" customFormat="1" ht="18" spans="1:11">
      <c r="A197" s="371" t="s">
        <v>439</v>
      </c>
      <c r="B197" s="495">
        <v>366</v>
      </c>
      <c r="C197" s="434">
        <v>9</v>
      </c>
      <c r="D197" s="431">
        <v>2</v>
      </c>
      <c r="E197" s="431">
        <v>3</v>
      </c>
      <c r="F197" s="496">
        <v>1288888</v>
      </c>
      <c r="G197" s="434" t="s">
        <v>1620</v>
      </c>
      <c r="H197" s="435" t="s">
        <v>1612</v>
      </c>
      <c r="I197" s="432">
        <v>6</v>
      </c>
      <c r="J197" s="281"/>
      <c r="K197" s="281"/>
    </row>
    <row r="198" s="425" customFormat="1" spans="1:14">
      <c r="A198" s="497" t="s">
        <v>1635</v>
      </c>
      <c r="B198" s="497">
        <v>506</v>
      </c>
      <c r="C198" s="497">
        <v>1</v>
      </c>
      <c r="D198" s="497">
        <v>2</v>
      </c>
      <c r="E198" s="497">
        <v>5</v>
      </c>
      <c r="F198" s="498">
        <v>2800</v>
      </c>
      <c r="G198" s="499" t="s">
        <v>1587</v>
      </c>
      <c r="H198" s="499" t="s">
        <v>1636</v>
      </c>
      <c r="I198" s="497">
        <v>9</v>
      </c>
      <c r="J198" s="497" t="s">
        <v>1589</v>
      </c>
      <c r="K198" s="497"/>
      <c r="L198" s="497"/>
      <c r="M198" s="497"/>
      <c r="N198" s="497"/>
    </row>
    <row r="199" s="346" customFormat="1" spans="1:14">
      <c r="A199" s="70" t="s">
        <v>1637</v>
      </c>
      <c r="B199" s="70">
        <v>506</v>
      </c>
      <c r="C199" s="70">
        <v>2</v>
      </c>
      <c r="D199" s="70">
        <v>2</v>
      </c>
      <c r="E199" s="70">
        <v>5</v>
      </c>
      <c r="F199" s="500">
        <v>6800</v>
      </c>
      <c r="G199" s="313" t="s">
        <v>1591</v>
      </c>
      <c r="H199" s="313" t="s">
        <v>1636</v>
      </c>
      <c r="I199" s="70">
        <v>9</v>
      </c>
      <c r="J199" s="70" t="s">
        <v>1589</v>
      </c>
      <c r="K199" s="70"/>
      <c r="L199" s="70"/>
      <c r="M199" s="70"/>
      <c r="N199" s="70"/>
    </row>
    <row r="200" s="346" customFormat="1" spans="1:14">
      <c r="A200" s="70" t="s">
        <v>1638</v>
      </c>
      <c r="B200" s="70">
        <v>506</v>
      </c>
      <c r="C200" s="70">
        <v>3</v>
      </c>
      <c r="D200" s="70">
        <v>2</v>
      </c>
      <c r="E200" s="70">
        <v>5</v>
      </c>
      <c r="F200" s="500">
        <v>12800</v>
      </c>
      <c r="G200" s="313" t="s">
        <v>1639</v>
      </c>
      <c r="H200" s="313" t="s">
        <v>1636</v>
      </c>
      <c r="I200" s="70">
        <v>9</v>
      </c>
      <c r="J200" s="70" t="s">
        <v>1589</v>
      </c>
      <c r="K200" s="70"/>
      <c r="L200" s="70"/>
      <c r="M200" s="70"/>
      <c r="N200" s="70"/>
    </row>
    <row r="201" s="346" customFormat="1" spans="1:14">
      <c r="A201" s="70" t="s">
        <v>1640</v>
      </c>
      <c r="B201" s="70">
        <v>506</v>
      </c>
      <c r="C201" s="70">
        <v>4</v>
      </c>
      <c r="D201" s="70">
        <v>2</v>
      </c>
      <c r="E201" s="70">
        <v>5</v>
      </c>
      <c r="F201" s="500">
        <v>36800</v>
      </c>
      <c r="G201" s="313" t="s">
        <v>1641</v>
      </c>
      <c r="H201" s="313" t="s">
        <v>1636</v>
      </c>
      <c r="I201" s="70">
        <v>9</v>
      </c>
      <c r="J201" s="70" t="s">
        <v>1589</v>
      </c>
      <c r="K201" s="70"/>
      <c r="L201" s="70"/>
      <c r="M201" s="70"/>
      <c r="N201" s="70"/>
    </row>
    <row r="202" s="346" customFormat="1" spans="1:14">
      <c r="A202" s="70" t="s">
        <v>1642</v>
      </c>
      <c r="B202" s="70">
        <v>506</v>
      </c>
      <c r="C202" s="70">
        <v>5</v>
      </c>
      <c r="D202" s="70">
        <v>2</v>
      </c>
      <c r="E202" s="70">
        <v>5</v>
      </c>
      <c r="F202" s="500">
        <v>58800</v>
      </c>
      <c r="G202" s="313" t="s">
        <v>1643</v>
      </c>
      <c r="H202" s="313" t="s">
        <v>1636</v>
      </c>
      <c r="I202" s="70">
        <v>9</v>
      </c>
      <c r="J202" s="70" t="s">
        <v>1589</v>
      </c>
      <c r="K202" s="70"/>
      <c r="L202" s="70"/>
      <c r="M202" s="70"/>
      <c r="N202" s="70"/>
    </row>
    <row r="203" s="97" customFormat="1" ht="17.25" spans="1:14">
      <c r="A203" s="63" t="s">
        <v>1644</v>
      </c>
      <c r="B203" s="63">
        <v>506</v>
      </c>
      <c r="C203" s="63">
        <v>6</v>
      </c>
      <c r="D203" s="63">
        <v>2</v>
      </c>
      <c r="E203" s="63">
        <v>5</v>
      </c>
      <c r="F203" s="501">
        <v>88800</v>
      </c>
      <c r="G203" s="316" t="s">
        <v>1645</v>
      </c>
      <c r="H203" s="316" t="s">
        <v>1636</v>
      </c>
      <c r="I203" s="63">
        <v>9</v>
      </c>
      <c r="J203" s="63" t="s">
        <v>1589</v>
      </c>
      <c r="K203" s="63"/>
      <c r="L203" s="63"/>
      <c r="M203" s="63"/>
      <c r="N203" s="63"/>
    </row>
    <row r="204" s="425" customFormat="1" ht="17.25" spans="1:14">
      <c r="A204" s="497" t="s">
        <v>1635</v>
      </c>
      <c r="B204" s="497">
        <v>1514</v>
      </c>
      <c r="C204" s="497">
        <v>1</v>
      </c>
      <c r="D204" s="497">
        <v>2</v>
      </c>
      <c r="E204" s="497">
        <v>5</v>
      </c>
      <c r="F204" s="498">
        <v>2800</v>
      </c>
      <c r="G204" s="499" t="s">
        <v>1587</v>
      </c>
      <c r="H204" s="499" t="s">
        <v>1636</v>
      </c>
      <c r="I204" s="497">
        <v>9</v>
      </c>
      <c r="J204" s="497" t="s">
        <v>1589</v>
      </c>
      <c r="K204" s="497"/>
      <c r="L204" s="497"/>
      <c r="M204" s="497"/>
      <c r="N204" s="497"/>
    </row>
    <row r="205" s="346" customFormat="1" spans="1:14">
      <c r="A205" s="70" t="s">
        <v>1637</v>
      </c>
      <c r="B205" s="70">
        <v>1514</v>
      </c>
      <c r="C205" s="70">
        <v>2</v>
      </c>
      <c r="D205" s="70">
        <v>2</v>
      </c>
      <c r="E205" s="70">
        <v>5</v>
      </c>
      <c r="F205" s="500">
        <v>6800</v>
      </c>
      <c r="G205" s="313" t="s">
        <v>1591</v>
      </c>
      <c r="H205" s="313" t="s">
        <v>1636</v>
      </c>
      <c r="I205" s="70">
        <v>9</v>
      </c>
      <c r="J205" s="70" t="s">
        <v>1589</v>
      </c>
      <c r="K205" s="70"/>
      <c r="L205" s="70"/>
      <c r="M205" s="70"/>
      <c r="N205" s="70"/>
    </row>
    <row r="206" s="346" customFormat="1" spans="1:14">
      <c r="A206" s="70" t="s">
        <v>1638</v>
      </c>
      <c r="B206" s="70">
        <v>1514</v>
      </c>
      <c r="C206" s="70">
        <v>3</v>
      </c>
      <c r="D206" s="70">
        <v>2</v>
      </c>
      <c r="E206" s="70">
        <v>5</v>
      </c>
      <c r="F206" s="500">
        <v>12800</v>
      </c>
      <c r="G206" s="313" t="s">
        <v>1639</v>
      </c>
      <c r="H206" s="313" t="s">
        <v>1636</v>
      </c>
      <c r="I206" s="70">
        <v>9</v>
      </c>
      <c r="J206" s="70" t="s">
        <v>1589</v>
      </c>
      <c r="K206" s="70"/>
      <c r="L206" s="70"/>
      <c r="M206" s="70"/>
      <c r="N206" s="70"/>
    </row>
    <row r="207" s="346" customFormat="1" spans="1:14">
      <c r="A207" s="70" t="s">
        <v>1640</v>
      </c>
      <c r="B207" s="70">
        <v>1514</v>
      </c>
      <c r="C207" s="70">
        <v>4</v>
      </c>
      <c r="D207" s="70">
        <v>2</v>
      </c>
      <c r="E207" s="70">
        <v>5</v>
      </c>
      <c r="F207" s="500">
        <v>36800</v>
      </c>
      <c r="G207" s="313" t="s">
        <v>1641</v>
      </c>
      <c r="H207" s="313" t="s">
        <v>1636</v>
      </c>
      <c r="I207" s="70">
        <v>9</v>
      </c>
      <c r="J207" s="70" t="s">
        <v>1589</v>
      </c>
      <c r="K207" s="70"/>
      <c r="L207" s="70"/>
      <c r="M207" s="70"/>
      <c r="N207" s="70"/>
    </row>
    <row r="208" s="346" customFormat="1" spans="1:14">
      <c r="A208" s="70" t="s">
        <v>1642</v>
      </c>
      <c r="B208" s="70">
        <v>1514</v>
      </c>
      <c r="C208" s="70">
        <v>5</v>
      </c>
      <c r="D208" s="70">
        <v>2</v>
      </c>
      <c r="E208" s="70">
        <v>5</v>
      </c>
      <c r="F208" s="500">
        <v>58800</v>
      </c>
      <c r="G208" s="313" t="s">
        <v>1643</v>
      </c>
      <c r="H208" s="313" t="s">
        <v>1636</v>
      </c>
      <c r="I208" s="70">
        <v>9</v>
      </c>
      <c r="J208" s="70" t="s">
        <v>1589</v>
      </c>
      <c r="K208" s="70"/>
      <c r="L208" s="70"/>
      <c r="M208" s="70"/>
      <c r="N208" s="70"/>
    </row>
    <row r="209" s="97" customFormat="1" ht="17.25" spans="1:14">
      <c r="A209" s="63" t="s">
        <v>1644</v>
      </c>
      <c r="B209" s="63">
        <v>1514</v>
      </c>
      <c r="C209" s="63">
        <v>6</v>
      </c>
      <c r="D209" s="63">
        <v>2</v>
      </c>
      <c r="E209" s="63">
        <v>5</v>
      </c>
      <c r="F209" s="501">
        <v>88800</v>
      </c>
      <c r="G209" s="316" t="s">
        <v>1645</v>
      </c>
      <c r="H209" s="316" t="s">
        <v>1636</v>
      </c>
      <c r="I209" s="63">
        <v>9</v>
      </c>
      <c r="J209" s="63" t="s">
        <v>1589</v>
      </c>
      <c r="K209" s="63"/>
      <c r="L209" s="63"/>
      <c r="M209" s="63"/>
      <c r="N209" s="63"/>
    </row>
    <row r="210" s="96" customFormat="1" ht="17.25" spans="1:11">
      <c r="A210" s="452" t="s">
        <v>512</v>
      </c>
      <c r="B210" s="318">
        <v>564</v>
      </c>
      <c r="C210" s="430">
        <v>1</v>
      </c>
      <c r="D210" s="428">
        <v>2</v>
      </c>
      <c r="E210" s="428">
        <v>8</v>
      </c>
      <c r="F210" s="502">
        <v>2888</v>
      </c>
      <c r="G210" s="430" t="s">
        <v>1646</v>
      </c>
      <c r="H210" s="451" t="s">
        <v>1612</v>
      </c>
      <c r="I210" s="450">
        <v>6</v>
      </c>
      <c r="J210" s="60"/>
      <c r="K210" s="60"/>
    </row>
    <row r="211" s="96" customFormat="1" spans="1:11">
      <c r="A211" s="452" t="s">
        <v>512</v>
      </c>
      <c r="B211" s="318">
        <v>564</v>
      </c>
      <c r="C211" s="430">
        <v>2</v>
      </c>
      <c r="D211" s="428">
        <v>2</v>
      </c>
      <c r="E211" s="428">
        <v>8</v>
      </c>
      <c r="F211" s="502">
        <v>5888</v>
      </c>
      <c r="G211" s="430" t="s">
        <v>1647</v>
      </c>
      <c r="H211" s="451" t="s">
        <v>1612</v>
      </c>
      <c r="I211" s="450">
        <v>6</v>
      </c>
      <c r="J211" s="60"/>
      <c r="K211" s="60"/>
    </row>
    <row r="212" s="96" customFormat="1" spans="1:11">
      <c r="A212" s="452" t="s">
        <v>512</v>
      </c>
      <c r="B212" s="318">
        <v>564</v>
      </c>
      <c r="C212" s="430">
        <v>3</v>
      </c>
      <c r="D212" s="428">
        <v>2</v>
      </c>
      <c r="E212" s="428">
        <v>8</v>
      </c>
      <c r="F212" s="502">
        <v>10888</v>
      </c>
      <c r="G212" s="430" t="s">
        <v>1648</v>
      </c>
      <c r="H212" s="451" t="s">
        <v>1612</v>
      </c>
      <c r="I212" s="450">
        <v>6</v>
      </c>
      <c r="J212" s="60"/>
      <c r="K212" s="60"/>
    </row>
    <row r="213" s="96" customFormat="1" spans="1:11">
      <c r="A213" s="452" t="s">
        <v>512</v>
      </c>
      <c r="B213" s="318">
        <v>564</v>
      </c>
      <c r="C213" s="430">
        <v>4</v>
      </c>
      <c r="D213" s="428">
        <v>2</v>
      </c>
      <c r="E213" s="428">
        <v>8</v>
      </c>
      <c r="F213" s="502">
        <v>21888</v>
      </c>
      <c r="G213" s="430" t="s">
        <v>1649</v>
      </c>
      <c r="H213" s="451" t="s">
        <v>1612</v>
      </c>
      <c r="I213" s="450">
        <v>6</v>
      </c>
      <c r="J213" s="60"/>
      <c r="K213" s="60"/>
    </row>
    <row r="214" s="96" customFormat="1" spans="1:11">
      <c r="A214" s="452" t="s">
        <v>512</v>
      </c>
      <c r="B214" s="318">
        <v>564</v>
      </c>
      <c r="C214" s="430">
        <v>5</v>
      </c>
      <c r="D214" s="428">
        <v>2</v>
      </c>
      <c r="E214" s="428">
        <v>8</v>
      </c>
      <c r="F214" s="502">
        <v>52888</v>
      </c>
      <c r="G214" s="430" t="s">
        <v>1650</v>
      </c>
      <c r="H214" s="451" t="s">
        <v>1612</v>
      </c>
      <c r="I214" s="450">
        <v>6</v>
      </c>
      <c r="J214" s="60"/>
      <c r="K214" s="60"/>
    </row>
    <row r="215" s="96" customFormat="1" spans="1:11">
      <c r="A215" s="452" t="s">
        <v>512</v>
      </c>
      <c r="B215" s="318">
        <v>564</v>
      </c>
      <c r="C215" s="430">
        <v>6</v>
      </c>
      <c r="D215" s="428">
        <v>2</v>
      </c>
      <c r="E215" s="428">
        <v>8</v>
      </c>
      <c r="F215" s="502">
        <v>128888</v>
      </c>
      <c r="G215" s="430" t="s">
        <v>1617</v>
      </c>
      <c r="H215" s="451" t="s">
        <v>1612</v>
      </c>
      <c r="I215" s="450">
        <v>6</v>
      </c>
      <c r="J215" s="60"/>
      <c r="K215" s="60"/>
    </row>
    <row r="216" s="96" customFormat="1" spans="1:11">
      <c r="A216" s="452" t="s">
        <v>512</v>
      </c>
      <c r="B216" s="318">
        <v>564</v>
      </c>
      <c r="C216" s="430">
        <v>7</v>
      </c>
      <c r="D216" s="428">
        <v>2</v>
      </c>
      <c r="E216" s="428">
        <v>8</v>
      </c>
      <c r="F216" s="502">
        <v>218888</v>
      </c>
      <c r="G216" s="430" t="s">
        <v>1618</v>
      </c>
      <c r="H216" s="451" t="s">
        <v>1612</v>
      </c>
      <c r="I216" s="450">
        <v>6</v>
      </c>
      <c r="J216" s="60"/>
      <c r="K216" s="60"/>
    </row>
    <row r="217" s="96" customFormat="1" spans="1:11">
      <c r="A217" s="452" t="s">
        <v>512</v>
      </c>
      <c r="B217" s="318">
        <v>564</v>
      </c>
      <c r="C217" s="430">
        <v>8</v>
      </c>
      <c r="D217" s="428">
        <v>2</v>
      </c>
      <c r="E217" s="428">
        <v>8</v>
      </c>
      <c r="F217" s="502">
        <v>528888</v>
      </c>
      <c r="G217" s="430" t="s">
        <v>1619</v>
      </c>
      <c r="H217" s="451" t="s">
        <v>1612</v>
      </c>
      <c r="I217" s="450">
        <v>6</v>
      </c>
      <c r="J217" s="60"/>
      <c r="K217" s="60"/>
    </row>
    <row r="218" s="96" customFormat="1" spans="1:11">
      <c r="A218" s="452" t="s">
        <v>512</v>
      </c>
      <c r="B218" s="318">
        <v>564</v>
      </c>
      <c r="C218" s="430">
        <v>9</v>
      </c>
      <c r="D218" s="428">
        <v>2</v>
      </c>
      <c r="E218" s="428">
        <v>8</v>
      </c>
      <c r="F218" s="502">
        <v>1288888</v>
      </c>
      <c r="G218" s="430" t="s">
        <v>1620</v>
      </c>
      <c r="H218" s="451" t="s">
        <v>1612</v>
      </c>
      <c r="I218" s="450">
        <v>6</v>
      </c>
      <c r="J218" s="60"/>
      <c r="K218" s="60"/>
    </row>
    <row r="219" s="96" customFormat="1" spans="1:11">
      <c r="A219" s="452" t="s">
        <v>512</v>
      </c>
      <c r="B219" s="318">
        <v>564</v>
      </c>
      <c r="C219" s="430">
        <v>10</v>
      </c>
      <c r="D219" s="428">
        <v>2</v>
      </c>
      <c r="E219" s="428">
        <v>8</v>
      </c>
      <c r="F219" s="502">
        <v>2088888</v>
      </c>
      <c r="G219" s="430" t="s">
        <v>1651</v>
      </c>
      <c r="H219" s="451" t="s">
        <v>1612</v>
      </c>
      <c r="I219" s="450">
        <v>6</v>
      </c>
      <c r="J219" s="60"/>
      <c r="K219" s="60"/>
    </row>
    <row r="220" s="97" customFormat="1" ht="17.25" spans="1:11">
      <c r="A220" s="373" t="s">
        <v>512</v>
      </c>
      <c r="B220" s="319">
        <v>564</v>
      </c>
      <c r="C220" s="463">
        <v>11</v>
      </c>
      <c r="D220" s="461">
        <v>2</v>
      </c>
      <c r="E220" s="461">
        <v>8</v>
      </c>
      <c r="F220" s="503">
        <v>3088888</v>
      </c>
      <c r="G220" s="463" t="s">
        <v>1652</v>
      </c>
      <c r="H220" s="504" t="s">
        <v>1612</v>
      </c>
      <c r="I220" s="512">
        <v>6</v>
      </c>
      <c r="J220" s="63"/>
      <c r="K220" s="63"/>
    </row>
    <row r="221" s="96" customFormat="1" ht="17.25" spans="1:11">
      <c r="A221" s="452" t="s">
        <v>512</v>
      </c>
      <c r="B221" s="318">
        <v>569</v>
      </c>
      <c r="C221" s="430">
        <v>1</v>
      </c>
      <c r="D221" s="428">
        <v>2</v>
      </c>
      <c r="E221" s="428">
        <v>8</v>
      </c>
      <c r="F221" s="502">
        <v>2888</v>
      </c>
      <c r="G221" s="430" t="s">
        <v>1646</v>
      </c>
      <c r="H221" s="451" t="s">
        <v>1612</v>
      </c>
      <c r="I221" s="450">
        <v>6</v>
      </c>
      <c r="J221" s="60"/>
      <c r="K221" s="60"/>
    </row>
    <row r="222" s="96" customFormat="1" spans="1:11">
      <c r="A222" s="452" t="s">
        <v>512</v>
      </c>
      <c r="B222" s="318">
        <v>569</v>
      </c>
      <c r="C222" s="430">
        <v>2</v>
      </c>
      <c r="D222" s="428">
        <v>2</v>
      </c>
      <c r="E222" s="428">
        <v>8</v>
      </c>
      <c r="F222" s="502">
        <v>5888</v>
      </c>
      <c r="G222" s="430" t="s">
        <v>1647</v>
      </c>
      <c r="H222" s="451" t="s">
        <v>1612</v>
      </c>
      <c r="I222" s="450">
        <v>6</v>
      </c>
      <c r="J222" s="60"/>
      <c r="K222" s="60"/>
    </row>
    <row r="223" s="96" customFormat="1" spans="1:11">
      <c r="A223" s="452" t="s">
        <v>512</v>
      </c>
      <c r="B223" s="318">
        <v>569</v>
      </c>
      <c r="C223" s="430">
        <v>3</v>
      </c>
      <c r="D223" s="428">
        <v>2</v>
      </c>
      <c r="E223" s="428">
        <v>8</v>
      </c>
      <c r="F223" s="502">
        <v>10888</v>
      </c>
      <c r="G223" s="430" t="s">
        <v>1648</v>
      </c>
      <c r="H223" s="451" t="s">
        <v>1612</v>
      </c>
      <c r="I223" s="450">
        <v>6</v>
      </c>
      <c r="J223" s="60"/>
      <c r="K223" s="60"/>
    </row>
    <row r="224" s="96" customFormat="1" spans="1:11">
      <c r="A224" s="452" t="s">
        <v>512</v>
      </c>
      <c r="B224" s="318">
        <v>569</v>
      </c>
      <c r="C224" s="430">
        <v>4</v>
      </c>
      <c r="D224" s="428">
        <v>2</v>
      </c>
      <c r="E224" s="428">
        <v>8</v>
      </c>
      <c r="F224" s="502">
        <v>21888</v>
      </c>
      <c r="G224" s="430" t="s">
        <v>1649</v>
      </c>
      <c r="H224" s="451" t="s">
        <v>1612</v>
      </c>
      <c r="I224" s="450">
        <v>6</v>
      </c>
      <c r="J224" s="60"/>
      <c r="K224" s="60"/>
    </row>
    <row r="225" s="96" customFormat="1" spans="1:11">
      <c r="A225" s="452" t="s">
        <v>512</v>
      </c>
      <c r="B225" s="318">
        <v>569</v>
      </c>
      <c r="C225" s="430">
        <v>5</v>
      </c>
      <c r="D225" s="428">
        <v>2</v>
      </c>
      <c r="E225" s="428">
        <v>8</v>
      </c>
      <c r="F225" s="502">
        <v>52888</v>
      </c>
      <c r="G225" s="430" t="s">
        <v>1650</v>
      </c>
      <c r="H225" s="451" t="s">
        <v>1612</v>
      </c>
      <c r="I225" s="450">
        <v>6</v>
      </c>
      <c r="J225" s="60"/>
      <c r="K225" s="60"/>
    </row>
    <row r="226" s="96" customFormat="1" spans="1:11">
      <c r="A226" s="452" t="s">
        <v>512</v>
      </c>
      <c r="B226" s="318">
        <v>569</v>
      </c>
      <c r="C226" s="430">
        <v>6</v>
      </c>
      <c r="D226" s="428">
        <v>2</v>
      </c>
      <c r="E226" s="428">
        <v>8</v>
      </c>
      <c r="F226" s="502">
        <v>128888</v>
      </c>
      <c r="G226" s="430" t="s">
        <v>1617</v>
      </c>
      <c r="H226" s="451" t="s">
        <v>1612</v>
      </c>
      <c r="I226" s="450">
        <v>6</v>
      </c>
      <c r="J226" s="60"/>
      <c r="K226" s="60"/>
    </row>
    <row r="227" s="96" customFormat="1" spans="1:11">
      <c r="A227" s="452" t="s">
        <v>512</v>
      </c>
      <c r="B227" s="318">
        <v>569</v>
      </c>
      <c r="C227" s="430">
        <v>7</v>
      </c>
      <c r="D227" s="428">
        <v>2</v>
      </c>
      <c r="E227" s="428">
        <v>8</v>
      </c>
      <c r="F227" s="502">
        <v>218888</v>
      </c>
      <c r="G227" s="430" t="s">
        <v>1618</v>
      </c>
      <c r="H227" s="451" t="s">
        <v>1612</v>
      </c>
      <c r="I227" s="450">
        <v>6</v>
      </c>
      <c r="J227" s="60"/>
      <c r="K227" s="60"/>
    </row>
    <row r="228" s="96" customFormat="1" spans="1:11">
      <c r="A228" s="452" t="s">
        <v>512</v>
      </c>
      <c r="B228" s="318">
        <v>569</v>
      </c>
      <c r="C228" s="430">
        <v>8</v>
      </c>
      <c r="D228" s="428">
        <v>2</v>
      </c>
      <c r="E228" s="428">
        <v>8</v>
      </c>
      <c r="F228" s="502">
        <v>528888</v>
      </c>
      <c r="G228" s="430" t="s">
        <v>1619</v>
      </c>
      <c r="H228" s="451" t="s">
        <v>1612</v>
      </c>
      <c r="I228" s="450">
        <v>6</v>
      </c>
      <c r="J228" s="60"/>
      <c r="K228" s="60"/>
    </row>
    <row r="229" s="96" customFormat="1" spans="1:11">
      <c r="A229" s="452" t="s">
        <v>512</v>
      </c>
      <c r="B229" s="318">
        <v>569</v>
      </c>
      <c r="C229" s="430">
        <v>9</v>
      </c>
      <c r="D229" s="428">
        <v>2</v>
      </c>
      <c r="E229" s="428">
        <v>8</v>
      </c>
      <c r="F229" s="502">
        <v>1288888</v>
      </c>
      <c r="G229" s="430" t="s">
        <v>1620</v>
      </c>
      <c r="H229" s="451" t="s">
        <v>1612</v>
      </c>
      <c r="I229" s="450">
        <v>6</v>
      </c>
      <c r="J229" s="60"/>
      <c r="K229" s="60"/>
    </row>
    <row r="230" s="96" customFormat="1" spans="1:11">
      <c r="A230" s="452" t="s">
        <v>512</v>
      </c>
      <c r="B230" s="318">
        <v>569</v>
      </c>
      <c r="C230" s="430">
        <v>10</v>
      </c>
      <c r="D230" s="428">
        <v>2</v>
      </c>
      <c r="E230" s="428">
        <v>8</v>
      </c>
      <c r="F230" s="502">
        <v>2088888</v>
      </c>
      <c r="G230" s="430" t="s">
        <v>1651</v>
      </c>
      <c r="H230" s="451" t="s">
        <v>1612</v>
      </c>
      <c r="I230" s="450">
        <v>6</v>
      </c>
      <c r="J230" s="60"/>
      <c r="K230" s="60"/>
    </row>
    <row r="231" s="96" customFormat="1" ht="17.25" spans="1:11">
      <c r="A231" s="452" t="s">
        <v>512</v>
      </c>
      <c r="B231" s="318">
        <v>569</v>
      </c>
      <c r="C231" s="430">
        <v>11</v>
      </c>
      <c r="D231" s="428">
        <v>2</v>
      </c>
      <c r="E231" s="428">
        <v>8</v>
      </c>
      <c r="F231" s="502">
        <v>3088888</v>
      </c>
      <c r="G231" s="430" t="s">
        <v>1652</v>
      </c>
      <c r="H231" s="451" t="s">
        <v>1612</v>
      </c>
      <c r="I231" s="450">
        <v>6</v>
      </c>
      <c r="J231" s="60"/>
      <c r="K231" s="60"/>
    </row>
    <row r="232" s="426" customFormat="1" ht="17.25" spans="1:14">
      <c r="A232" s="505" t="s">
        <v>1653</v>
      </c>
      <c r="B232" s="506">
        <v>600</v>
      </c>
      <c r="C232" s="507">
        <v>1</v>
      </c>
      <c r="D232" s="505">
        <v>3</v>
      </c>
      <c r="E232" s="505">
        <v>1</v>
      </c>
      <c r="F232" s="508">
        <v>2000</v>
      </c>
      <c r="G232" s="507" t="s">
        <v>1654</v>
      </c>
      <c r="H232" s="509" t="s">
        <v>1612</v>
      </c>
      <c r="I232" s="505">
        <v>10</v>
      </c>
      <c r="J232" s="506"/>
      <c r="K232" s="506" t="s">
        <v>1655</v>
      </c>
      <c r="L232" s="506"/>
      <c r="M232" s="506"/>
      <c r="N232" s="506"/>
    </row>
    <row r="233" s="346" customFormat="1" spans="1:14">
      <c r="A233" s="370" t="s">
        <v>1656</v>
      </c>
      <c r="B233" s="70">
        <v>600</v>
      </c>
      <c r="C233" s="510">
        <v>2</v>
      </c>
      <c r="D233" s="370">
        <v>3</v>
      </c>
      <c r="E233" s="370">
        <v>2</v>
      </c>
      <c r="F233" s="511">
        <v>2000</v>
      </c>
      <c r="G233" s="510" t="s">
        <v>1654</v>
      </c>
      <c r="H233" s="475" t="s">
        <v>1612</v>
      </c>
      <c r="I233" s="370">
        <v>10</v>
      </c>
      <c r="J233" s="70"/>
      <c r="K233" s="70" t="s">
        <v>1655</v>
      </c>
      <c r="L233" s="70"/>
      <c r="M233" s="70"/>
      <c r="N233" s="70"/>
    </row>
    <row r="234" s="346" customFormat="1" spans="1:14">
      <c r="A234" s="370" t="s">
        <v>1657</v>
      </c>
      <c r="B234" s="70">
        <v>600</v>
      </c>
      <c r="C234" s="510">
        <v>3</v>
      </c>
      <c r="D234" s="370">
        <v>3</v>
      </c>
      <c r="E234" s="370">
        <v>3</v>
      </c>
      <c r="F234" s="511">
        <v>2000</v>
      </c>
      <c r="G234" s="510" t="s">
        <v>1654</v>
      </c>
      <c r="H234" s="475" t="s">
        <v>1612</v>
      </c>
      <c r="I234" s="370">
        <v>10</v>
      </c>
      <c r="J234" s="70"/>
      <c r="K234" s="70" t="s">
        <v>1655</v>
      </c>
      <c r="L234" s="70"/>
      <c r="M234" s="70"/>
      <c r="N234" s="70"/>
    </row>
    <row r="235" s="346" customFormat="1" ht="17.25" spans="1:14">
      <c r="A235" s="370" t="s">
        <v>1658</v>
      </c>
      <c r="B235" s="70">
        <v>600</v>
      </c>
      <c r="C235" s="510">
        <v>4</v>
      </c>
      <c r="D235" s="370">
        <v>1</v>
      </c>
      <c r="E235" s="370">
        <v>3</v>
      </c>
      <c r="F235" s="511">
        <v>2000</v>
      </c>
      <c r="G235" s="510" t="s">
        <v>1659</v>
      </c>
      <c r="H235" s="475" t="s">
        <v>1612</v>
      </c>
      <c r="I235" s="370">
        <v>10</v>
      </c>
      <c r="J235" s="281"/>
      <c r="K235" s="70" t="s">
        <v>1655</v>
      </c>
      <c r="L235" s="70"/>
      <c r="M235" s="70"/>
      <c r="N235" s="70"/>
    </row>
    <row r="236" s="346" customFormat="1" spans="1:14">
      <c r="A236" s="370" t="s">
        <v>1660</v>
      </c>
      <c r="B236" s="70">
        <v>601</v>
      </c>
      <c r="C236" s="510">
        <v>1</v>
      </c>
      <c r="D236" s="370">
        <v>3</v>
      </c>
      <c r="E236" s="370">
        <v>1</v>
      </c>
      <c r="F236" s="511">
        <v>5000</v>
      </c>
      <c r="G236" s="510" t="s">
        <v>1661</v>
      </c>
      <c r="H236" s="475" t="s">
        <v>1612</v>
      </c>
      <c r="I236" s="370">
        <v>10</v>
      </c>
      <c r="J236" s="70"/>
      <c r="K236" s="70"/>
      <c r="L236" s="70"/>
      <c r="M236" s="70"/>
      <c r="N236" s="70"/>
    </row>
    <row r="237" s="346" customFormat="1" spans="1:14">
      <c r="A237" s="370" t="s">
        <v>1662</v>
      </c>
      <c r="B237" s="70">
        <v>601</v>
      </c>
      <c r="C237" s="510">
        <v>2</v>
      </c>
      <c r="D237" s="370">
        <v>3</v>
      </c>
      <c r="E237" s="370">
        <v>2</v>
      </c>
      <c r="F237" s="511">
        <v>5000</v>
      </c>
      <c r="G237" s="510" t="s">
        <v>1661</v>
      </c>
      <c r="H237" s="475" t="s">
        <v>1612</v>
      </c>
      <c r="I237" s="370">
        <v>10</v>
      </c>
      <c r="J237" s="70"/>
      <c r="K237" s="70"/>
      <c r="L237" s="70"/>
      <c r="M237" s="70"/>
      <c r="N237" s="70"/>
    </row>
    <row r="238" s="346" customFormat="1" spans="1:14">
      <c r="A238" s="370" t="s">
        <v>1663</v>
      </c>
      <c r="B238" s="70">
        <v>601</v>
      </c>
      <c r="C238" s="510">
        <v>3</v>
      </c>
      <c r="D238" s="370">
        <v>3</v>
      </c>
      <c r="E238" s="370">
        <v>3</v>
      </c>
      <c r="F238" s="511">
        <v>5000</v>
      </c>
      <c r="G238" s="510" t="s">
        <v>1661</v>
      </c>
      <c r="H238" s="475" t="s">
        <v>1612</v>
      </c>
      <c r="I238" s="370">
        <v>10</v>
      </c>
      <c r="J238" s="70"/>
      <c r="K238" s="70"/>
      <c r="L238" s="70"/>
      <c r="M238" s="70"/>
      <c r="N238" s="70"/>
    </row>
    <row r="239" s="346" customFormat="1" ht="17.25" spans="1:14">
      <c r="A239" s="370" t="s">
        <v>1664</v>
      </c>
      <c r="B239" s="70">
        <v>601</v>
      </c>
      <c r="C239" s="510">
        <v>4</v>
      </c>
      <c r="D239" s="370">
        <v>1</v>
      </c>
      <c r="E239" s="370">
        <v>3</v>
      </c>
      <c r="F239" s="511">
        <v>5000</v>
      </c>
      <c r="G239" s="510" t="s">
        <v>1665</v>
      </c>
      <c r="H239" s="475" t="s">
        <v>1612</v>
      </c>
      <c r="I239" s="370">
        <v>10</v>
      </c>
      <c r="J239" s="281"/>
      <c r="K239" s="281"/>
      <c r="L239" s="70"/>
      <c r="M239" s="70"/>
      <c r="N239" s="70"/>
    </row>
    <row r="240" s="346" customFormat="1" spans="1:14">
      <c r="A240" s="370" t="s">
        <v>1666</v>
      </c>
      <c r="B240" s="70">
        <v>602</v>
      </c>
      <c r="C240" s="510">
        <v>1</v>
      </c>
      <c r="D240" s="370">
        <v>3</v>
      </c>
      <c r="E240" s="370">
        <v>1</v>
      </c>
      <c r="F240" s="511">
        <v>20000</v>
      </c>
      <c r="G240" s="510" t="s">
        <v>1667</v>
      </c>
      <c r="H240" s="475" t="s">
        <v>1612</v>
      </c>
      <c r="I240" s="370">
        <v>10</v>
      </c>
      <c r="J240" s="70"/>
      <c r="K240" s="70"/>
      <c r="L240" s="70"/>
      <c r="M240" s="70"/>
      <c r="N240" s="70"/>
    </row>
    <row r="241" s="346" customFormat="1" spans="1:14">
      <c r="A241" s="370" t="s">
        <v>1668</v>
      </c>
      <c r="B241" s="70">
        <v>602</v>
      </c>
      <c r="C241" s="510">
        <v>2</v>
      </c>
      <c r="D241" s="370">
        <v>3</v>
      </c>
      <c r="E241" s="370">
        <v>2</v>
      </c>
      <c r="F241" s="511">
        <v>20000</v>
      </c>
      <c r="G241" s="510" t="s">
        <v>1667</v>
      </c>
      <c r="H241" s="475" t="s">
        <v>1612</v>
      </c>
      <c r="I241" s="370">
        <v>10</v>
      </c>
      <c r="J241" s="70"/>
      <c r="K241" s="70"/>
      <c r="L241" s="70"/>
      <c r="M241" s="70"/>
      <c r="N241" s="70"/>
    </row>
    <row r="242" s="346" customFormat="1" spans="1:14">
      <c r="A242" s="370" t="s">
        <v>1669</v>
      </c>
      <c r="B242" s="70">
        <v>602</v>
      </c>
      <c r="C242" s="510">
        <v>3</v>
      </c>
      <c r="D242" s="370">
        <v>3</v>
      </c>
      <c r="E242" s="370">
        <v>3</v>
      </c>
      <c r="F242" s="511">
        <v>20000</v>
      </c>
      <c r="G242" s="510" t="s">
        <v>1667</v>
      </c>
      <c r="H242" s="475" t="s">
        <v>1612</v>
      </c>
      <c r="I242" s="370">
        <v>10</v>
      </c>
      <c r="J242" s="70"/>
      <c r="K242" s="70"/>
      <c r="L242" s="70"/>
      <c r="M242" s="70"/>
      <c r="N242" s="70"/>
    </row>
    <row r="243" s="97" customFormat="1" ht="17.25" spans="1:14">
      <c r="A243" s="373" t="s">
        <v>1670</v>
      </c>
      <c r="B243" s="63">
        <v>602</v>
      </c>
      <c r="C243" s="472">
        <v>4</v>
      </c>
      <c r="D243" s="373">
        <v>1</v>
      </c>
      <c r="E243" s="373">
        <v>3</v>
      </c>
      <c r="F243" s="457">
        <v>20000</v>
      </c>
      <c r="G243" s="472" t="s">
        <v>1671</v>
      </c>
      <c r="H243" s="458" t="s">
        <v>1612</v>
      </c>
      <c r="I243" s="373">
        <v>10</v>
      </c>
      <c r="J243" s="63"/>
      <c r="K243" s="63"/>
      <c r="L243" s="63"/>
      <c r="M243" s="63"/>
      <c r="N243" s="63"/>
    </row>
    <row r="244" s="426" customFormat="1" ht="17.25" spans="1:14">
      <c r="A244" s="505" t="s">
        <v>1653</v>
      </c>
      <c r="B244" s="505">
        <v>608</v>
      </c>
      <c r="C244" s="507">
        <v>1</v>
      </c>
      <c r="D244" s="505">
        <v>3</v>
      </c>
      <c r="E244" s="505">
        <v>1</v>
      </c>
      <c r="F244" s="508">
        <v>2000</v>
      </c>
      <c r="G244" s="507" t="s">
        <v>1654</v>
      </c>
      <c r="H244" s="509" t="s">
        <v>1612</v>
      </c>
      <c r="I244" s="505">
        <v>10</v>
      </c>
      <c r="J244" s="506"/>
      <c r="K244" s="506" t="s">
        <v>1672</v>
      </c>
      <c r="L244" s="506"/>
      <c r="M244" s="506"/>
      <c r="N244" s="506"/>
    </row>
    <row r="245" s="346" customFormat="1" spans="1:14">
      <c r="A245" s="370" t="s">
        <v>1656</v>
      </c>
      <c r="B245" s="370">
        <v>608</v>
      </c>
      <c r="C245" s="510">
        <v>2</v>
      </c>
      <c r="D245" s="370">
        <v>3</v>
      </c>
      <c r="E245" s="370">
        <v>2</v>
      </c>
      <c r="F245" s="511">
        <v>2000</v>
      </c>
      <c r="G245" s="510" t="s">
        <v>1654</v>
      </c>
      <c r="H245" s="475" t="s">
        <v>1612</v>
      </c>
      <c r="I245" s="370">
        <v>10</v>
      </c>
      <c r="J245" s="70"/>
      <c r="K245" s="70" t="s">
        <v>1672</v>
      </c>
      <c r="L245" s="70"/>
      <c r="M245" s="70"/>
      <c r="N245" s="70"/>
    </row>
    <row r="246" s="346" customFormat="1" spans="1:14">
      <c r="A246" s="370" t="s">
        <v>1657</v>
      </c>
      <c r="B246" s="370">
        <v>608</v>
      </c>
      <c r="C246" s="510">
        <v>3</v>
      </c>
      <c r="D246" s="370">
        <v>3</v>
      </c>
      <c r="E246" s="370">
        <v>3</v>
      </c>
      <c r="F246" s="511">
        <v>2000</v>
      </c>
      <c r="G246" s="510" t="s">
        <v>1654</v>
      </c>
      <c r="H246" s="475" t="s">
        <v>1612</v>
      </c>
      <c r="I246" s="370">
        <v>10</v>
      </c>
      <c r="J246" s="70"/>
      <c r="K246" s="70" t="s">
        <v>1672</v>
      </c>
      <c r="L246" s="70"/>
      <c r="M246" s="70"/>
      <c r="N246" s="70"/>
    </row>
    <row r="247" s="346" customFormat="1" ht="17.25" spans="1:14">
      <c r="A247" s="370" t="s">
        <v>1658</v>
      </c>
      <c r="B247" s="370">
        <v>608</v>
      </c>
      <c r="C247" s="510">
        <v>4</v>
      </c>
      <c r="D247" s="370">
        <v>1</v>
      </c>
      <c r="E247" s="370">
        <v>3</v>
      </c>
      <c r="F247" s="511">
        <v>2000</v>
      </c>
      <c r="G247" s="510" t="s">
        <v>1659</v>
      </c>
      <c r="H247" s="475" t="s">
        <v>1612</v>
      </c>
      <c r="I247" s="370">
        <v>10</v>
      </c>
      <c r="J247" s="281"/>
      <c r="K247" s="281" t="s">
        <v>1672</v>
      </c>
      <c r="L247" s="70"/>
      <c r="M247" s="70"/>
      <c r="N247" s="70"/>
    </row>
    <row r="248" s="346" customFormat="1" spans="1:14">
      <c r="A248" s="370" t="s">
        <v>1660</v>
      </c>
      <c r="B248" s="70">
        <v>609</v>
      </c>
      <c r="C248" s="510">
        <v>1</v>
      </c>
      <c r="D248" s="370">
        <v>3</v>
      </c>
      <c r="E248" s="370">
        <v>1</v>
      </c>
      <c r="F248" s="511">
        <v>5000</v>
      </c>
      <c r="G248" s="510" t="s">
        <v>1661</v>
      </c>
      <c r="H248" s="475" t="s">
        <v>1612</v>
      </c>
      <c r="I248" s="370">
        <v>10</v>
      </c>
      <c r="J248" s="70"/>
      <c r="K248" s="70"/>
      <c r="L248" s="70"/>
      <c r="M248" s="70"/>
      <c r="N248" s="70"/>
    </row>
    <row r="249" s="346" customFormat="1" spans="1:14">
      <c r="A249" s="370" t="s">
        <v>1662</v>
      </c>
      <c r="B249" s="70">
        <v>609</v>
      </c>
      <c r="C249" s="510">
        <v>2</v>
      </c>
      <c r="D249" s="370">
        <v>3</v>
      </c>
      <c r="E249" s="370">
        <v>2</v>
      </c>
      <c r="F249" s="511">
        <v>5000</v>
      </c>
      <c r="G249" s="510" t="s">
        <v>1661</v>
      </c>
      <c r="H249" s="475" t="s">
        <v>1612</v>
      </c>
      <c r="I249" s="370">
        <v>10</v>
      </c>
      <c r="J249" s="70"/>
      <c r="K249" s="70"/>
      <c r="L249" s="70"/>
      <c r="M249" s="70"/>
      <c r="N249" s="70"/>
    </row>
    <row r="250" s="346" customFormat="1" spans="1:14">
      <c r="A250" s="370" t="s">
        <v>1663</v>
      </c>
      <c r="B250" s="70">
        <v>609</v>
      </c>
      <c r="C250" s="510">
        <v>3</v>
      </c>
      <c r="D250" s="370">
        <v>3</v>
      </c>
      <c r="E250" s="370">
        <v>3</v>
      </c>
      <c r="F250" s="511">
        <v>5000</v>
      </c>
      <c r="G250" s="510" t="s">
        <v>1661</v>
      </c>
      <c r="H250" s="475" t="s">
        <v>1612</v>
      </c>
      <c r="I250" s="370">
        <v>10</v>
      </c>
      <c r="J250" s="70"/>
      <c r="K250" s="70"/>
      <c r="L250" s="70"/>
      <c r="M250" s="70"/>
      <c r="N250" s="70"/>
    </row>
    <row r="251" s="346" customFormat="1" ht="17.25" spans="1:14">
      <c r="A251" s="370" t="s">
        <v>1664</v>
      </c>
      <c r="B251" s="70">
        <v>609</v>
      </c>
      <c r="C251" s="510">
        <v>4</v>
      </c>
      <c r="D251" s="370">
        <v>1</v>
      </c>
      <c r="E251" s="370">
        <v>3</v>
      </c>
      <c r="F251" s="511">
        <v>5000</v>
      </c>
      <c r="G251" s="510" t="s">
        <v>1665</v>
      </c>
      <c r="H251" s="475" t="s">
        <v>1612</v>
      </c>
      <c r="I251" s="370">
        <v>10</v>
      </c>
      <c r="J251" s="281"/>
      <c r="K251" s="281"/>
      <c r="L251" s="70"/>
      <c r="M251" s="70"/>
      <c r="N251" s="70"/>
    </row>
    <row r="252" s="346" customFormat="1" spans="1:14">
      <c r="A252" s="370" t="s">
        <v>1666</v>
      </c>
      <c r="B252" s="70">
        <v>610</v>
      </c>
      <c r="C252" s="510">
        <v>1</v>
      </c>
      <c r="D252" s="370">
        <v>3</v>
      </c>
      <c r="E252" s="370">
        <v>1</v>
      </c>
      <c r="F252" s="511">
        <v>20000</v>
      </c>
      <c r="G252" s="510" t="s">
        <v>1667</v>
      </c>
      <c r="H252" s="475" t="s">
        <v>1612</v>
      </c>
      <c r="I252" s="370">
        <v>10</v>
      </c>
      <c r="J252" s="70"/>
      <c r="K252" s="70"/>
      <c r="L252" s="70"/>
      <c r="M252" s="70"/>
      <c r="N252" s="70"/>
    </row>
    <row r="253" s="346" customFormat="1" spans="1:14">
      <c r="A253" s="370" t="s">
        <v>1668</v>
      </c>
      <c r="B253" s="70">
        <v>610</v>
      </c>
      <c r="C253" s="510">
        <v>2</v>
      </c>
      <c r="D253" s="370">
        <v>3</v>
      </c>
      <c r="E253" s="370">
        <v>2</v>
      </c>
      <c r="F253" s="511">
        <v>20000</v>
      </c>
      <c r="G253" s="510" t="s">
        <v>1667</v>
      </c>
      <c r="H253" s="475" t="s">
        <v>1612</v>
      </c>
      <c r="I253" s="370">
        <v>10</v>
      </c>
      <c r="J253" s="70"/>
      <c r="K253" s="70"/>
      <c r="L253" s="70"/>
      <c r="M253" s="70"/>
      <c r="N253" s="70"/>
    </row>
    <row r="254" s="346" customFormat="1" spans="1:14">
      <c r="A254" s="370" t="s">
        <v>1669</v>
      </c>
      <c r="B254" s="70">
        <v>610</v>
      </c>
      <c r="C254" s="510">
        <v>3</v>
      </c>
      <c r="D254" s="370">
        <v>3</v>
      </c>
      <c r="E254" s="370">
        <v>3</v>
      </c>
      <c r="F254" s="511">
        <v>20000</v>
      </c>
      <c r="G254" s="510" t="s">
        <v>1667</v>
      </c>
      <c r="H254" s="475" t="s">
        <v>1612</v>
      </c>
      <c r="I254" s="370">
        <v>10</v>
      </c>
      <c r="J254" s="70"/>
      <c r="K254" s="70"/>
      <c r="L254" s="70"/>
      <c r="M254" s="70"/>
      <c r="N254" s="70"/>
    </row>
    <row r="255" s="97" customFormat="1" ht="17.25" spans="1:14">
      <c r="A255" s="373" t="s">
        <v>1670</v>
      </c>
      <c r="B255" s="63">
        <v>610</v>
      </c>
      <c r="C255" s="472">
        <v>4</v>
      </c>
      <c r="D255" s="373">
        <v>1</v>
      </c>
      <c r="E255" s="373">
        <v>3</v>
      </c>
      <c r="F255" s="457">
        <v>20000</v>
      </c>
      <c r="G255" s="472" t="s">
        <v>1671</v>
      </c>
      <c r="H255" s="458" t="s">
        <v>1612</v>
      </c>
      <c r="I255" s="373">
        <v>10</v>
      </c>
      <c r="J255" s="63"/>
      <c r="K255" s="63"/>
      <c r="L255" s="63"/>
      <c r="M255" s="63"/>
      <c r="N255" s="63"/>
    </row>
    <row r="256" s="426" customFormat="1" ht="17.25" spans="1:14">
      <c r="A256" s="505" t="s">
        <v>1653</v>
      </c>
      <c r="B256" s="505">
        <v>620</v>
      </c>
      <c r="C256" s="507">
        <v>1</v>
      </c>
      <c r="D256" s="505">
        <v>3</v>
      </c>
      <c r="E256" s="505">
        <v>1</v>
      </c>
      <c r="F256" s="508">
        <v>2000</v>
      </c>
      <c r="G256" s="507" t="s">
        <v>1654</v>
      </c>
      <c r="H256" s="509" t="s">
        <v>1612</v>
      </c>
      <c r="I256" s="505">
        <v>10</v>
      </c>
      <c r="J256" s="506"/>
      <c r="K256" s="506" t="s">
        <v>1673</v>
      </c>
      <c r="L256" s="506"/>
      <c r="M256" s="506"/>
      <c r="N256" s="506"/>
    </row>
    <row r="257" s="346" customFormat="1" spans="1:14">
      <c r="A257" s="370" t="s">
        <v>1656</v>
      </c>
      <c r="B257" s="370">
        <v>620</v>
      </c>
      <c r="C257" s="510">
        <v>2</v>
      </c>
      <c r="D257" s="370">
        <v>3</v>
      </c>
      <c r="E257" s="370">
        <v>2</v>
      </c>
      <c r="F257" s="511">
        <v>2000</v>
      </c>
      <c r="G257" s="510" t="s">
        <v>1654</v>
      </c>
      <c r="H257" s="475" t="s">
        <v>1612</v>
      </c>
      <c r="I257" s="370">
        <v>10</v>
      </c>
      <c r="J257" s="70"/>
      <c r="K257" s="70" t="s">
        <v>1673</v>
      </c>
      <c r="L257" s="70"/>
      <c r="M257" s="70"/>
      <c r="N257" s="70"/>
    </row>
    <row r="258" s="346" customFormat="1" spans="1:14">
      <c r="A258" s="370" t="s">
        <v>1657</v>
      </c>
      <c r="B258" s="370">
        <v>620</v>
      </c>
      <c r="C258" s="510">
        <v>3</v>
      </c>
      <c r="D258" s="370">
        <v>3</v>
      </c>
      <c r="E258" s="370">
        <v>3</v>
      </c>
      <c r="F258" s="511">
        <v>2000</v>
      </c>
      <c r="G258" s="510" t="s">
        <v>1654</v>
      </c>
      <c r="H258" s="475" t="s">
        <v>1612</v>
      </c>
      <c r="I258" s="370">
        <v>10</v>
      </c>
      <c r="J258" s="70"/>
      <c r="K258" s="70" t="s">
        <v>1673</v>
      </c>
      <c r="L258" s="70"/>
      <c r="M258" s="70"/>
      <c r="N258" s="70"/>
    </row>
    <row r="259" s="346" customFormat="1" ht="17.25" spans="1:14">
      <c r="A259" s="370" t="s">
        <v>1658</v>
      </c>
      <c r="B259" s="370">
        <v>620</v>
      </c>
      <c r="C259" s="510">
        <v>4</v>
      </c>
      <c r="D259" s="370">
        <v>1</v>
      </c>
      <c r="E259" s="370">
        <v>3</v>
      </c>
      <c r="F259" s="511">
        <v>2000</v>
      </c>
      <c r="G259" s="510" t="s">
        <v>1659</v>
      </c>
      <c r="H259" s="475" t="s">
        <v>1612</v>
      </c>
      <c r="I259" s="370">
        <v>10</v>
      </c>
      <c r="J259" s="281"/>
      <c r="K259" s="281" t="s">
        <v>1673</v>
      </c>
      <c r="L259" s="70"/>
      <c r="M259" s="70"/>
      <c r="N259" s="70"/>
    </row>
    <row r="260" s="346" customFormat="1" spans="1:14">
      <c r="A260" s="370" t="s">
        <v>1660</v>
      </c>
      <c r="B260" s="70">
        <v>621</v>
      </c>
      <c r="C260" s="510">
        <v>1</v>
      </c>
      <c r="D260" s="370">
        <v>3</v>
      </c>
      <c r="E260" s="370">
        <v>1</v>
      </c>
      <c r="F260" s="511">
        <v>5000</v>
      </c>
      <c r="G260" s="510" t="s">
        <v>1661</v>
      </c>
      <c r="H260" s="475" t="s">
        <v>1612</v>
      </c>
      <c r="I260" s="370">
        <v>10</v>
      </c>
      <c r="J260" s="70"/>
      <c r="K260" s="70"/>
      <c r="L260" s="70"/>
      <c r="M260" s="70"/>
      <c r="N260" s="70"/>
    </row>
    <row r="261" s="346" customFormat="1" spans="1:14">
      <c r="A261" s="370" t="s">
        <v>1662</v>
      </c>
      <c r="B261" s="70">
        <v>621</v>
      </c>
      <c r="C261" s="510">
        <v>2</v>
      </c>
      <c r="D261" s="370">
        <v>3</v>
      </c>
      <c r="E261" s="370">
        <v>2</v>
      </c>
      <c r="F261" s="511">
        <v>5000</v>
      </c>
      <c r="G261" s="510" t="s">
        <v>1661</v>
      </c>
      <c r="H261" s="475" t="s">
        <v>1612</v>
      </c>
      <c r="I261" s="370">
        <v>10</v>
      </c>
      <c r="J261" s="70"/>
      <c r="K261" s="70"/>
      <c r="L261" s="70"/>
      <c r="M261" s="70"/>
      <c r="N261" s="70"/>
    </row>
    <row r="262" s="346" customFormat="1" spans="1:14">
      <c r="A262" s="370" t="s">
        <v>1663</v>
      </c>
      <c r="B262" s="70">
        <v>621</v>
      </c>
      <c r="C262" s="510">
        <v>3</v>
      </c>
      <c r="D262" s="370">
        <v>3</v>
      </c>
      <c r="E262" s="370">
        <v>3</v>
      </c>
      <c r="F262" s="511">
        <v>5000</v>
      </c>
      <c r="G262" s="510" t="s">
        <v>1661</v>
      </c>
      <c r="H262" s="475" t="s">
        <v>1612</v>
      </c>
      <c r="I262" s="370">
        <v>10</v>
      </c>
      <c r="J262" s="70"/>
      <c r="K262" s="70"/>
      <c r="L262" s="70"/>
      <c r="M262" s="70"/>
      <c r="N262" s="70"/>
    </row>
    <row r="263" s="346" customFormat="1" ht="17.25" spans="1:14">
      <c r="A263" s="370" t="s">
        <v>1664</v>
      </c>
      <c r="B263" s="70">
        <v>621</v>
      </c>
      <c r="C263" s="510">
        <v>4</v>
      </c>
      <c r="D263" s="370">
        <v>1</v>
      </c>
      <c r="E263" s="370">
        <v>3</v>
      </c>
      <c r="F263" s="511">
        <v>5000</v>
      </c>
      <c r="G263" s="510" t="s">
        <v>1665</v>
      </c>
      <c r="H263" s="475" t="s">
        <v>1612</v>
      </c>
      <c r="I263" s="370">
        <v>10</v>
      </c>
      <c r="J263" s="281"/>
      <c r="K263" s="281"/>
      <c r="L263" s="70"/>
      <c r="M263" s="70"/>
      <c r="N263" s="70"/>
    </row>
    <row r="264" s="346" customFormat="1" spans="1:14">
      <c r="A264" s="370" t="s">
        <v>1666</v>
      </c>
      <c r="B264" s="70">
        <v>622</v>
      </c>
      <c r="C264" s="510">
        <v>1</v>
      </c>
      <c r="D264" s="370">
        <v>3</v>
      </c>
      <c r="E264" s="370">
        <v>1</v>
      </c>
      <c r="F264" s="511">
        <v>20000</v>
      </c>
      <c r="G264" s="510" t="s">
        <v>1667</v>
      </c>
      <c r="H264" s="475" t="s">
        <v>1612</v>
      </c>
      <c r="I264" s="370">
        <v>10</v>
      </c>
      <c r="J264" s="70"/>
      <c r="K264" s="70"/>
      <c r="L264" s="70"/>
      <c r="M264" s="70"/>
      <c r="N264" s="70"/>
    </row>
    <row r="265" s="346" customFormat="1" spans="1:14">
      <c r="A265" s="370" t="s">
        <v>1668</v>
      </c>
      <c r="B265" s="70">
        <v>622</v>
      </c>
      <c r="C265" s="510">
        <v>2</v>
      </c>
      <c r="D265" s="370">
        <v>3</v>
      </c>
      <c r="E265" s="370">
        <v>2</v>
      </c>
      <c r="F265" s="511">
        <v>20000</v>
      </c>
      <c r="G265" s="510" t="s">
        <v>1667</v>
      </c>
      <c r="H265" s="475" t="s">
        <v>1612</v>
      </c>
      <c r="I265" s="370">
        <v>10</v>
      </c>
      <c r="J265" s="70"/>
      <c r="K265" s="70"/>
      <c r="L265" s="70"/>
      <c r="M265" s="70"/>
      <c r="N265" s="70"/>
    </row>
    <row r="266" s="346" customFormat="1" spans="1:14">
      <c r="A266" s="370" t="s">
        <v>1669</v>
      </c>
      <c r="B266" s="70">
        <v>622</v>
      </c>
      <c r="C266" s="510">
        <v>3</v>
      </c>
      <c r="D266" s="370">
        <v>3</v>
      </c>
      <c r="E266" s="370">
        <v>3</v>
      </c>
      <c r="F266" s="511">
        <v>20000</v>
      </c>
      <c r="G266" s="510" t="s">
        <v>1667</v>
      </c>
      <c r="H266" s="475" t="s">
        <v>1612</v>
      </c>
      <c r="I266" s="370">
        <v>10</v>
      </c>
      <c r="J266" s="70"/>
      <c r="K266" s="70"/>
      <c r="L266" s="70"/>
      <c r="M266" s="70"/>
      <c r="N266" s="70"/>
    </row>
    <row r="267" s="97" customFormat="1" ht="17.25" spans="1:14">
      <c r="A267" s="373" t="s">
        <v>1670</v>
      </c>
      <c r="B267" s="63">
        <v>622</v>
      </c>
      <c r="C267" s="472">
        <v>4</v>
      </c>
      <c r="D267" s="373">
        <v>1</v>
      </c>
      <c r="E267" s="373">
        <v>3</v>
      </c>
      <c r="F267" s="457">
        <v>20000</v>
      </c>
      <c r="G267" s="472" t="s">
        <v>1671</v>
      </c>
      <c r="H267" s="458" t="s">
        <v>1612</v>
      </c>
      <c r="I267" s="373">
        <v>10</v>
      </c>
      <c r="J267" s="63"/>
      <c r="K267" s="63"/>
      <c r="L267" s="63"/>
      <c r="M267" s="63"/>
      <c r="N267" s="63"/>
    </row>
    <row r="268" s="426" customFormat="1" ht="17.25" spans="1:8">
      <c r="A268" s="513" t="s">
        <v>1674</v>
      </c>
      <c r="B268" s="513">
        <v>659</v>
      </c>
      <c r="C268" s="513">
        <v>1</v>
      </c>
      <c r="D268" s="513">
        <v>2</v>
      </c>
      <c r="E268" s="513">
        <v>1</v>
      </c>
      <c r="F268" s="513">
        <v>2000</v>
      </c>
      <c r="G268" s="514" t="s">
        <v>1609</v>
      </c>
      <c r="H268" s="513" t="s">
        <v>1603</v>
      </c>
    </row>
    <row r="269" s="346" customFormat="1" spans="1:8">
      <c r="A269" s="515" t="s">
        <v>1674</v>
      </c>
      <c r="B269" s="515">
        <v>659</v>
      </c>
      <c r="C269" s="515">
        <v>2</v>
      </c>
      <c r="D269" s="515">
        <v>2</v>
      </c>
      <c r="E269" s="515">
        <v>1</v>
      </c>
      <c r="F269" s="515">
        <v>5000</v>
      </c>
      <c r="G269" s="516" t="s">
        <v>1607</v>
      </c>
      <c r="H269" s="515" t="s">
        <v>1603</v>
      </c>
    </row>
    <row r="270" s="346" customFormat="1" spans="1:8">
      <c r="A270" s="515" t="s">
        <v>1674</v>
      </c>
      <c r="B270" s="515">
        <v>659</v>
      </c>
      <c r="C270" s="515">
        <v>3</v>
      </c>
      <c r="D270" s="515">
        <v>2</v>
      </c>
      <c r="E270" s="515">
        <v>1</v>
      </c>
      <c r="F270" s="515">
        <v>20000</v>
      </c>
      <c r="G270" s="516" t="s">
        <v>1610</v>
      </c>
      <c r="H270" s="515" t="s">
        <v>1603</v>
      </c>
    </row>
    <row r="271" s="346" customFormat="1" spans="1:8">
      <c r="A271" s="515" t="s">
        <v>1675</v>
      </c>
      <c r="B271" s="515">
        <v>660</v>
      </c>
      <c r="C271" s="515">
        <v>1</v>
      </c>
      <c r="D271" s="515">
        <v>2</v>
      </c>
      <c r="E271" s="515">
        <v>1</v>
      </c>
      <c r="F271" s="515">
        <v>2000</v>
      </c>
      <c r="G271" s="516" t="s">
        <v>1609</v>
      </c>
      <c r="H271" s="515" t="s">
        <v>1603</v>
      </c>
    </row>
    <row r="272" s="346" customFormat="1" spans="1:8">
      <c r="A272" s="515" t="s">
        <v>1675</v>
      </c>
      <c r="B272" s="515">
        <v>660</v>
      </c>
      <c r="C272" s="515">
        <v>2</v>
      </c>
      <c r="D272" s="515">
        <v>2</v>
      </c>
      <c r="E272" s="515">
        <v>1</v>
      </c>
      <c r="F272" s="515">
        <v>5000</v>
      </c>
      <c r="G272" s="516" t="s">
        <v>1607</v>
      </c>
      <c r="H272" s="515" t="s">
        <v>1603</v>
      </c>
    </row>
    <row r="273" s="346" customFormat="1" spans="1:8">
      <c r="A273" s="515" t="s">
        <v>1675</v>
      </c>
      <c r="B273" s="515">
        <v>660</v>
      </c>
      <c r="C273" s="515">
        <v>3</v>
      </c>
      <c r="D273" s="515">
        <v>2</v>
      </c>
      <c r="E273" s="515">
        <v>1</v>
      </c>
      <c r="F273" s="515">
        <v>20000</v>
      </c>
      <c r="G273" s="516" t="s">
        <v>1610</v>
      </c>
      <c r="H273" s="515" t="s">
        <v>1603</v>
      </c>
    </row>
    <row r="274" s="346" customFormat="1" spans="1:8">
      <c r="A274" s="515" t="s">
        <v>1676</v>
      </c>
      <c r="B274" s="515">
        <v>661</v>
      </c>
      <c r="C274" s="515">
        <v>1</v>
      </c>
      <c r="D274" s="515">
        <v>2</v>
      </c>
      <c r="E274" s="515">
        <v>1</v>
      </c>
      <c r="F274" s="515">
        <v>2000</v>
      </c>
      <c r="G274" s="516" t="s">
        <v>1609</v>
      </c>
      <c r="H274" s="515" t="s">
        <v>1603</v>
      </c>
    </row>
    <row r="275" s="346" customFormat="1" spans="1:8">
      <c r="A275" s="515" t="s">
        <v>1676</v>
      </c>
      <c r="B275" s="515">
        <v>661</v>
      </c>
      <c r="C275" s="515">
        <v>2</v>
      </c>
      <c r="D275" s="515">
        <v>2</v>
      </c>
      <c r="E275" s="515">
        <v>1</v>
      </c>
      <c r="F275" s="515">
        <v>5000</v>
      </c>
      <c r="G275" s="516" t="s">
        <v>1607</v>
      </c>
      <c r="H275" s="515" t="s">
        <v>1603</v>
      </c>
    </row>
    <row r="276" s="346" customFormat="1" spans="1:8">
      <c r="A276" s="515" t="s">
        <v>1676</v>
      </c>
      <c r="B276" s="515">
        <v>661</v>
      </c>
      <c r="C276" s="515">
        <v>3</v>
      </c>
      <c r="D276" s="515">
        <v>2</v>
      </c>
      <c r="E276" s="515">
        <v>1</v>
      </c>
      <c r="F276" s="515">
        <v>20000</v>
      </c>
      <c r="G276" s="516" t="s">
        <v>1610</v>
      </c>
      <c r="H276" s="515" t="s">
        <v>1603</v>
      </c>
    </row>
    <row r="277" s="346" customFormat="1" spans="1:8">
      <c r="A277" s="515" t="s">
        <v>1677</v>
      </c>
      <c r="B277" s="515">
        <v>662</v>
      </c>
      <c r="C277" s="515">
        <v>1</v>
      </c>
      <c r="D277" s="515">
        <v>2</v>
      </c>
      <c r="E277" s="515">
        <v>1</v>
      </c>
      <c r="F277" s="515">
        <v>2000</v>
      </c>
      <c r="G277" s="516" t="s">
        <v>1609</v>
      </c>
      <c r="H277" s="515" t="s">
        <v>1603</v>
      </c>
    </row>
    <row r="278" s="346" customFormat="1" spans="1:8">
      <c r="A278" s="515" t="s">
        <v>1677</v>
      </c>
      <c r="B278" s="515">
        <v>662</v>
      </c>
      <c r="C278" s="515">
        <v>2</v>
      </c>
      <c r="D278" s="515">
        <v>2</v>
      </c>
      <c r="E278" s="515">
        <v>1</v>
      </c>
      <c r="F278" s="515">
        <v>5000</v>
      </c>
      <c r="G278" s="516" t="s">
        <v>1607</v>
      </c>
      <c r="H278" s="515" t="s">
        <v>1603</v>
      </c>
    </row>
    <row r="279" s="346" customFormat="1" spans="1:8">
      <c r="A279" s="515" t="s">
        <v>1677</v>
      </c>
      <c r="B279" s="515">
        <v>662</v>
      </c>
      <c r="C279" s="515">
        <v>3</v>
      </c>
      <c r="D279" s="515">
        <v>2</v>
      </c>
      <c r="E279" s="515">
        <v>1</v>
      </c>
      <c r="F279" s="515">
        <v>20000</v>
      </c>
      <c r="G279" s="516" t="s">
        <v>1610</v>
      </c>
      <c r="H279" s="515" t="s">
        <v>1603</v>
      </c>
    </row>
    <row r="280" s="346" customFormat="1" spans="1:8">
      <c r="A280" s="515" t="s">
        <v>1678</v>
      </c>
      <c r="B280" s="515">
        <v>663</v>
      </c>
      <c r="C280" s="515">
        <v>1</v>
      </c>
      <c r="D280" s="515">
        <v>2</v>
      </c>
      <c r="E280" s="515">
        <v>1</v>
      </c>
      <c r="F280" s="515">
        <v>2000</v>
      </c>
      <c r="G280" s="516" t="s">
        <v>1609</v>
      </c>
      <c r="H280" s="515" t="s">
        <v>1603</v>
      </c>
    </row>
    <row r="281" s="346" customFormat="1" spans="1:8">
      <c r="A281" s="515" t="s">
        <v>1678</v>
      </c>
      <c r="B281" s="515">
        <v>663</v>
      </c>
      <c r="C281" s="515">
        <v>2</v>
      </c>
      <c r="D281" s="515">
        <v>2</v>
      </c>
      <c r="E281" s="515">
        <v>1</v>
      </c>
      <c r="F281" s="515">
        <v>5000</v>
      </c>
      <c r="G281" s="516" t="s">
        <v>1607</v>
      </c>
      <c r="H281" s="515" t="s">
        <v>1603</v>
      </c>
    </row>
    <row r="282" s="97" customFormat="1" ht="17.25" spans="1:8">
      <c r="A282" s="517" t="s">
        <v>1678</v>
      </c>
      <c r="B282" s="517">
        <v>663</v>
      </c>
      <c r="C282" s="517">
        <v>3</v>
      </c>
      <c r="D282" s="517">
        <v>2</v>
      </c>
      <c r="E282" s="517">
        <v>1</v>
      </c>
      <c r="F282" s="517">
        <v>20000</v>
      </c>
      <c r="G282" s="518" t="s">
        <v>1610</v>
      </c>
      <c r="H282" s="517" t="s">
        <v>1603</v>
      </c>
    </row>
    <row r="283" s="426" customFormat="1" ht="17.25" spans="1:8">
      <c r="A283" s="513" t="s">
        <v>1679</v>
      </c>
      <c r="B283" s="513">
        <v>722</v>
      </c>
      <c r="C283" s="513">
        <v>1</v>
      </c>
      <c r="D283" s="513">
        <v>2</v>
      </c>
      <c r="E283" s="513">
        <v>1</v>
      </c>
      <c r="F283" s="513">
        <v>2000</v>
      </c>
      <c r="G283" s="514" t="s">
        <v>1609</v>
      </c>
      <c r="H283" s="513" t="s">
        <v>1603</v>
      </c>
    </row>
    <row r="284" s="346" customFormat="1" spans="1:8">
      <c r="A284" s="515" t="s">
        <v>1679</v>
      </c>
      <c r="B284" s="515">
        <v>722</v>
      </c>
      <c r="C284" s="515">
        <v>2</v>
      </c>
      <c r="D284" s="515">
        <v>2</v>
      </c>
      <c r="E284" s="515">
        <v>1</v>
      </c>
      <c r="F284" s="515">
        <v>5000</v>
      </c>
      <c r="G284" s="516" t="s">
        <v>1607</v>
      </c>
      <c r="H284" s="515" t="s">
        <v>1603</v>
      </c>
    </row>
    <row r="285" s="346" customFormat="1" spans="1:8">
      <c r="A285" s="515" t="s">
        <v>1679</v>
      </c>
      <c r="B285" s="515">
        <v>722</v>
      </c>
      <c r="C285" s="515">
        <v>3</v>
      </c>
      <c r="D285" s="515">
        <v>2</v>
      </c>
      <c r="E285" s="515">
        <v>1</v>
      </c>
      <c r="F285" s="515">
        <v>20000</v>
      </c>
      <c r="G285" s="516" t="s">
        <v>1610</v>
      </c>
      <c r="H285" s="515" t="s">
        <v>1603</v>
      </c>
    </row>
    <row r="286" s="346" customFormat="1" spans="1:8">
      <c r="A286" s="515" t="s">
        <v>1680</v>
      </c>
      <c r="B286" s="515">
        <v>723</v>
      </c>
      <c r="C286" s="515">
        <v>1</v>
      </c>
      <c r="D286" s="515">
        <v>2</v>
      </c>
      <c r="E286" s="515">
        <v>1</v>
      </c>
      <c r="F286" s="515">
        <v>2000</v>
      </c>
      <c r="G286" s="516" t="s">
        <v>1609</v>
      </c>
      <c r="H286" s="515" t="s">
        <v>1603</v>
      </c>
    </row>
    <row r="287" s="346" customFormat="1" spans="1:8">
      <c r="A287" s="515" t="s">
        <v>1680</v>
      </c>
      <c r="B287" s="515">
        <v>723</v>
      </c>
      <c r="C287" s="515">
        <v>2</v>
      </c>
      <c r="D287" s="515">
        <v>2</v>
      </c>
      <c r="E287" s="515">
        <v>1</v>
      </c>
      <c r="F287" s="515">
        <v>5000</v>
      </c>
      <c r="G287" s="516" t="s">
        <v>1607</v>
      </c>
      <c r="H287" s="515" t="s">
        <v>1603</v>
      </c>
    </row>
    <row r="288" s="346" customFormat="1" spans="1:8">
      <c r="A288" s="515" t="s">
        <v>1680</v>
      </c>
      <c r="B288" s="515">
        <v>723</v>
      </c>
      <c r="C288" s="515">
        <v>3</v>
      </c>
      <c r="D288" s="515">
        <v>2</v>
      </c>
      <c r="E288" s="515">
        <v>1</v>
      </c>
      <c r="F288" s="515">
        <v>20000</v>
      </c>
      <c r="G288" s="516" t="s">
        <v>1610</v>
      </c>
      <c r="H288" s="515" t="s">
        <v>1603</v>
      </c>
    </row>
    <row r="289" s="346" customFormat="1" spans="1:8">
      <c r="A289" s="515" t="s">
        <v>1681</v>
      </c>
      <c r="B289" s="515">
        <v>724</v>
      </c>
      <c r="C289" s="515">
        <v>1</v>
      </c>
      <c r="D289" s="515">
        <v>2</v>
      </c>
      <c r="E289" s="515">
        <v>1</v>
      </c>
      <c r="F289" s="515">
        <v>2000</v>
      </c>
      <c r="G289" s="516" t="s">
        <v>1609</v>
      </c>
      <c r="H289" s="515" t="s">
        <v>1603</v>
      </c>
    </row>
    <row r="290" s="346" customFormat="1" spans="1:8">
      <c r="A290" s="515" t="s">
        <v>1681</v>
      </c>
      <c r="B290" s="515">
        <v>724</v>
      </c>
      <c r="C290" s="515">
        <v>2</v>
      </c>
      <c r="D290" s="515">
        <v>2</v>
      </c>
      <c r="E290" s="515">
        <v>1</v>
      </c>
      <c r="F290" s="515">
        <v>5000</v>
      </c>
      <c r="G290" s="516" t="s">
        <v>1607</v>
      </c>
      <c r="H290" s="515" t="s">
        <v>1603</v>
      </c>
    </row>
    <row r="291" s="346" customFormat="1" spans="1:8">
      <c r="A291" s="515" t="s">
        <v>1681</v>
      </c>
      <c r="B291" s="515">
        <v>724</v>
      </c>
      <c r="C291" s="515">
        <v>3</v>
      </c>
      <c r="D291" s="515">
        <v>2</v>
      </c>
      <c r="E291" s="515">
        <v>1</v>
      </c>
      <c r="F291" s="515">
        <v>20000</v>
      </c>
      <c r="G291" s="516" t="s">
        <v>1610</v>
      </c>
      <c r="H291" s="515" t="s">
        <v>1603</v>
      </c>
    </row>
    <row r="292" s="346" customFormat="1" spans="1:8">
      <c r="A292" s="515" t="s">
        <v>1682</v>
      </c>
      <c r="B292" s="515">
        <v>725</v>
      </c>
      <c r="C292" s="515">
        <v>1</v>
      </c>
      <c r="D292" s="515">
        <v>2</v>
      </c>
      <c r="E292" s="515">
        <v>1</v>
      </c>
      <c r="F292" s="515">
        <v>2000</v>
      </c>
      <c r="G292" s="516" t="s">
        <v>1609</v>
      </c>
      <c r="H292" s="515" t="s">
        <v>1603</v>
      </c>
    </row>
    <row r="293" s="346" customFormat="1" spans="1:8">
      <c r="A293" s="515" t="s">
        <v>1682</v>
      </c>
      <c r="B293" s="515">
        <v>725</v>
      </c>
      <c r="C293" s="515">
        <v>2</v>
      </c>
      <c r="D293" s="515">
        <v>2</v>
      </c>
      <c r="E293" s="515">
        <v>1</v>
      </c>
      <c r="F293" s="515">
        <v>5000</v>
      </c>
      <c r="G293" s="516" t="s">
        <v>1607</v>
      </c>
      <c r="H293" s="515" t="s">
        <v>1603</v>
      </c>
    </row>
    <row r="294" s="346" customFormat="1" spans="1:8">
      <c r="A294" s="515" t="s">
        <v>1682</v>
      </c>
      <c r="B294" s="515">
        <v>725</v>
      </c>
      <c r="C294" s="515">
        <v>3</v>
      </c>
      <c r="D294" s="515">
        <v>2</v>
      </c>
      <c r="E294" s="515">
        <v>1</v>
      </c>
      <c r="F294" s="515">
        <v>20000</v>
      </c>
      <c r="G294" s="516" t="s">
        <v>1610</v>
      </c>
      <c r="H294" s="515" t="s">
        <v>1603</v>
      </c>
    </row>
    <row r="295" s="346" customFormat="1" spans="1:8">
      <c r="A295" s="515" t="s">
        <v>1683</v>
      </c>
      <c r="B295" s="515">
        <v>726</v>
      </c>
      <c r="C295" s="515">
        <v>1</v>
      </c>
      <c r="D295" s="515">
        <v>2</v>
      </c>
      <c r="E295" s="515">
        <v>1</v>
      </c>
      <c r="F295" s="515">
        <v>2000</v>
      </c>
      <c r="G295" s="516" t="s">
        <v>1609</v>
      </c>
      <c r="H295" s="515" t="s">
        <v>1603</v>
      </c>
    </row>
    <row r="296" s="346" customFormat="1" spans="1:8">
      <c r="A296" s="515" t="s">
        <v>1683</v>
      </c>
      <c r="B296" s="515">
        <v>726</v>
      </c>
      <c r="C296" s="515">
        <v>2</v>
      </c>
      <c r="D296" s="515">
        <v>2</v>
      </c>
      <c r="E296" s="515">
        <v>1</v>
      </c>
      <c r="F296" s="515">
        <v>5000</v>
      </c>
      <c r="G296" s="516" t="s">
        <v>1607</v>
      </c>
      <c r="H296" s="515" t="s">
        <v>1603</v>
      </c>
    </row>
    <row r="297" s="97" customFormat="1" ht="17.25" spans="1:8">
      <c r="A297" s="517" t="s">
        <v>1683</v>
      </c>
      <c r="B297" s="515">
        <v>726</v>
      </c>
      <c r="C297" s="517">
        <v>3</v>
      </c>
      <c r="D297" s="517">
        <v>2</v>
      </c>
      <c r="E297" s="517">
        <v>1</v>
      </c>
      <c r="F297" s="517">
        <v>20000</v>
      </c>
      <c r="G297" s="518" t="s">
        <v>1610</v>
      </c>
      <c r="H297" s="517" t="s">
        <v>1603</v>
      </c>
    </row>
    <row r="298" s="426" customFormat="1" ht="17.25" spans="1:8">
      <c r="A298" s="513" t="s">
        <v>1684</v>
      </c>
      <c r="B298" s="515">
        <v>727</v>
      </c>
      <c r="C298" s="513">
        <v>1</v>
      </c>
      <c r="D298" s="513">
        <v>2</v>
      </c>
      <c r="E298" s="513">
        <v>1</v>
      </c>
      <c r="F298" s="513">
        <v>2000</v>
      </c>
      <c r="G298" s="514" t="s">
        <v>1609</v>
      </c>
      <c r="H298" s="513" t="s">
        <v>1603</v>
      </c>
    </row>
    <row r="299" s="346" customFormat="1" spans="1:8">
      <c r="A299" s="515" t="s">
        <v>1684</v>
      </c>
      <c r="B299" s="515">
        <v>727</v>
      </c>
      <c r="C299" s="515">
        <v>2</v>
      </c>
      <c r="D299" s="515">
        <v>2</v>
      </c>
      <c r="E299" s="515">
        <v>1</v>
      </c>
      <c r="F299" s="515">
        <v>5000</v>
      </c>
      <c r="G299" s="516" t="s">
        <v>1607</v>
      </c>
      <c r="H299" s="515" t="s">
        <v>1603</v>
      </c>
    </row>
    <row r="300" s="346" customFormat="1" spans="1:8">
      <c r="A300" s="515" t="s">
        <v>1684</v>
      </c>
      <c r="B300" s="515">
        <v>727</v>
      </c>
      <c r="C300" s="515">
        <v>3</v>
      </c>
      <c r="D300" s="515">
        <v>2</v>
      </c>
      <c r="E300" s="515">
        <v>1</v>
      </c>
      <c r="F300" s="515">
        <v>20000</v>
      </c>
      <c r="G300" s="516" t="s">
        <v>1610</v>
      </c>
      <c r="H300" s="515" t="s">
        <v>1603</v>
      </c>
    </row>
    <row r="301" s="346" customFormat="1" spans="1:8">
      <c r="A301" s="515" t="s">
        <v>1685</v>
      </c>
      <c r="B301" s="515">
        <v>728</v>
      </c>
      <c r="C301" s="515">
        <v>1</v>
      </c>
      <c r="D301" s="515">
        <v>2</v>
      </c>
      <c r="E301" s="515">
        <v>1</v>
      </c>
      <c r="F301" s="515">
        <v>2000</v>
      </c>
      <c r="G301" s="516" t="s">
        <v>1609</v>
      </c>
      <c r="H301" s="515" t="s">
        <v>1603</v>
      </c>
    </row>
    <row r="302" s="346" customFormat="1" spans="1:8">
      <c r="A302" s="515" t="s">
        <v>1685</v>
      </c>
      <c r="B302" s="515">
        <v>728</v>
      </c>
      <c r="C302" s="515">
        <v>2</v>
      </c>
      <c r="D302" s="515">
        <v>2</v>
      </c>
      <c r="E302" s="515">
        <v>1</v>
      </c>
      <c r="F302" s="515">
        <v>5000</v>
      </c>
      <c r="G302" s="516" t="s">
        <v>1607</v>
      </c>
      <c r="H302" s="515" t="s">
        <v>1603</v>
      </c>
    </row>
    <row r="303" s="346" customFormat="1" spans="1:8">
      <c r="A303" s="515" t="s">
        <v>1685</v>
      </c>
      <c r="B303" s="515">
        <v>728</v>
      </c>
      <c r="C303" s="515">
        <v>3</v>
      </c>
      <c r="D303" s="515">
        <v>2</v>
      </c>
      <c r="E303" s="515">
        <v>1</v>
      </c>
      <c r="F303" s="515">
        <v>20000</v>
      </c>
      <c r="G303" s="516" t="s">
        <v>1610</v>
      </c>
      <c r="H303" s="515" t="s">
        <v>1603</v>
      </c>
    </row>
    <row r="304" s="346" customFormat="1" spans="1:8">
      <c r="A304" s="515" t="s">
        <v>1686</v>
      </c>
      <c r="B304" s="515">
        <v>729</v>
      </c>
      <c r="C304" s="515">
        <v>1</v>
      </c>
      <c r="D304" s="515">
        <v>2</v>
      </c>
      <c r="E304" s="515">
        <v>1</v>
      </c>
      <c r="F304" s="515">
        <v>2000</v>
      </c>
      <c r="G304" s="516" t="s">
        <v>1609</v>
      </c>
      <c r="H304" s="515" t="s">
        <v>1603</v>
      </c>
    </row>
    <row r="305" s="346" customFormat="1" spans="1:8">
      <c r="A305" s="515" t="s">
        <v>1686</v>
      </c>
      <c r="B305" s="515">
        <v>729</v>
      </c>
      <c r="C305" s="515">
        <v>2</v>
      </c>
      <c r="D305" s="515">
        <v>2</v>
      </c>
      <c r="E305" s="515">
        <v>1</v>
      </c>
      <c r="F305" s="515">
        <v>5000</v>
      </c>
      <c r="G305" s="516" t="s">
        <v>1607</v>
      </c>
      <c r="H305" s="515" t="s">
        <v>1603</v>
      </c>
    </row>
    <row r="306" s="346" customFormat="1" spans="1:8">
      <c r="A306" s="515" t="s">
        <v>1686</v>
      </c>
      <c r="B306" s="515">
        <v>729</v>
      </c>
      <c r="C306" s="515">
        <v>3</v>
      </c>
      <c r="D306" s="515">
        <v>2</v>
      </c>
      <c r="E306" s="515">
        <v>1</v>
      </c>
      <c r="F306" s="515">
        <v>20000</v>
      </c>
      <c r="G306" s="516" t="s">
        <v>1610</v>
      </c>
      <c r="H306" s="515" t="s">
        <v>1603</v>
      </c>
    </row>
    <row r="307" s="346" customFormat="1" spans="1:8">
      <c r="A307" s="515" t="s">
        <v>1687</v>
      </c>
      <c r="B307" s="515">
        <v>730</v>
      </c>
      <c r="C307" s="515">
        <v>1</v>
      </c>
      <c r="D307" s="515">
        <v>2</v>
      </c>
      <c r="E307" s="515">
        <v>1</v>
      </c>
      <c r="F307" s="515">
        <v>2000</v>
      </c>
      <c r="G307" s="516" t="s">
        <v>1609</v>
      </c>
      <c r="H307" s="515" t="s">
        <v>1603</v>
      </c>
    </row>
    <row r="308" s="346" customFormat="1" spans="1:8">
      <c r="A308" s="515" t="s">
        <v>1687</v>
      </c>
      <c r="B308" s="515">
        <v>730</v>
      </c>
      <c r="C308" s="515">
        <v>2</v>
      </c>
      <c r="D308" s="515">
        <v>2</v>
      </c>
      <c r="E308" s="515">
        <v>1</v>
      </c>
      <c r="F308" s="515">
        <v>5000</v>
      </c>
      <c r="G308" s="516" t="s">
        <v>1607</v>
      </c>
      <c r="H308" s="515" t="s">
        <v>1603</v>
      </c>
    </row>
    <row r="309" s="346" customFormat="1" spans="1:8">
      <c r="A309" s="515" t="s">
        <v>1687</v>
      </c>
      <c r="B309" s="515">
        <v>730</v>
      </c>
      <c r="C309" s="515">
        <v>3</v>
      </c>
      <c r="D309" s="515">
        <v>2</v>
      </c>
      <c r="E309" s="515">
        <v>1</v>
      </c>
      <c r="F309" s="515">
        <v>20000</v>
      </c>
      <c r="G309" s="516" t="s">
        <v>1610</v>
      </c>
      <c r="H309" s="515" t="s">
        <v>1603</v>
      </c>
    </row>
    <row r="310" s="346" customFormat="1" spans="1:8">
      <c r="A310" s="515" t="s">
        <v>1688</v>
      </c>
      <c r="B310" s="515">
        <v>731</v>
      </c>
      <c r="C310" s="515">
        <v>1</v>
      </c>
      <c r="D310" s="515">
        <v>2</v>
      </c>
      <c r="E310" s="515">
        <v>1</v>
      </c>
      <c r="F310" s="515">
        <v>2000</v>
      </c>
      <c r="G310" s="516" t="s">
        <v>1609</v>
      </c>
      <c r="H310" s="515" t="s">
        <v>1603</v>
      </c>
    </row>
    <row r="311" s="346" customFormat="1" spans="1:8">
      <c r="A311" s="515" t="s">
        <v>1688</v>
      </c>
      <c r="B311" s="515">
        <v>731</v>
      </c>
      <c r="C311" s="515">
        <v>2</v>
      </c>
      <c r="D311" s="515">
        <v>2</v>
      </c>
      <c r="E311" s="515">
        <v>1</v>
      </c>
      <c r="F311" s="515">
        <v>5000</v>
      </c>
      <c r="G311" s="516" t="s">
        <v>1607</v>
      </c>
      <c r="H311" s="515" t="s">
        <v>1603</v>
      </c>
    </row>
    <row r="312" s="97" customFormat="1" ht="17.25" spans="1:8">
      <c r="A312" s="517" t="s">
        <v>1688</v>
      </c>
      <c r="B312" s="515">
        <v>731</v>
      </c>
      <c r="C312" s="517">
        <v>3</v>
      </c>
      <c r="D312" s="517">
        <v>2</v>
      </c>
      <c r="E312" s="517">
        <v>1</v>
      </c>
      <c r="F312" s="517">
        <v>20000</v>
      </c>
      <c r="G312" s="518" t="s">
        <v>1610</v>
      </c>
      <c r="H312" s="517" t="s">
        <v>1603</v>
      </c>
    </row>
    <row r="313" s="426" customFormat="1" ht="17.25" spans="1:8">
      <c r="A313" s="513" t="s">
        <v>1689</v>
      </c>
      <c r="B313" s="515">
        <v>732</v>
      </c>
      <c r="C313" s="513">
        <v>1</v>
      </c>
      <c r="D313" s="513">
        <v>2</v>
      </c>
      <c r="E313" s="513">
        <v>1</v>
      </c>
      <c r="F313" s="513">
        <v>2000</v>
      </c>
      <c r="G313" s="514" t="s">
        <v>1609</v>
      </c>
      <c r="H313" s="513" t="s">
        <v>1603</v>
      </c>
    </row>
    <row r="314" s="346" customFormat="1" spans="1:8">
      <c r="A314" s="515" t="s">
        <v>1689</v>
      </c>
      <c r="B314" s="515">
        <v>732</v>
      </c>
      <c r="C314" s="515">
        <v>2</v>
      </c>
      <c r="D314" s="515">
        <v>2</v>
      </c>
      <c r="E314" s="515">
        <v>1</v>
      </c>
      <c r="F314" s="515">
        <v>5000</v>
      </c>
      <c r="G314" s="516" t="s">
        <v>1607</v>
      </c>
      <c r="H314" s="515" t="s">
        <v>1603</v>
      </c>
    </row>
    <row r="315" s="346" customFormat="1" spans="1:8">
      <c r="A315" s="515" t="s">
        <v>1689</v>
      </c>
      <c r="B315" s="515">
        <v>732</v>
      </c>
      <c r="C315" s="515">
        <v>3</v>
      </c>
      <c r="D315" s="515">
        <v>2</v>
      </c>
      <c r="E315" s="515">
        <v>1</v>
      </c>
      <c r="F315" s="515">
        <v>20000</v>
      </c>
      <c r="G315" s="516" t="s">
        <v>1610</v>
      </c>
      <c r="H315" s="515" t="s">
        <v>1603</v>
      </c>
    </row>
    <row r="316" s="346" customFormat="1" spans="1:8">
      <c r="A316" s="515" t="s">
        <v>1690</v>
      </c>
      <c r="B316" s="515">
        <v>733</v>
      </c>
      <c r="C316" s="515">
        <v>1</v>
      </c>
      <c r="D316" s="515">
        <v>2</v>
      </c>
      <c r="E316" s="515">
        <v>1</v>
      </c>
      <c r="F316" s="515">
        <v>2000</v>
      </c>
      <c r="G316" s="516" t="s">
        <v>1609</v>
      </c>
      <c r="H316" s="515" t="s">
        <v>1603</v>
      </c>
    </row>
    <row r="317" s="346" customFormat="1" spans="1:8">
      <c r="A317" s="515" t="s">
        <v>1690</v>
      </c>
      <c r="B317" s="515">
        <v>733</v>
      </c>
      <c r="C317" s="515">
        <v>2</v>
      </c>
      <c r="D317" s="515">
        <v>2</v>
      </c>
      <c r="E317" s="515">
        <v>1</v>
      </c>
      <c r="F317" s="515">
        <v>5000</v>
      </c>
      <c r="G317" s="516" t="s">
        <v>1607</v>
      </c>
      <c r="H317" s="515" t="s">
        <v>1603</v>
      </c>
    </row>
    <row r="318" s="346" customFormat="1" spans="1:8">
      <c r="A318" s="515" t="s">
        <v>1690</v>
      </c>
      <c r="B318" s="515">
        <v>733</v>
      </c>
      <c r="C318" s="515">
        <v>3</v>
      </c>
      <c r="D318" s="515">
        <v>2</v>
      </c>
      <c r="E318" s="515">
        <v>1</v>
      </c>
      <c r="F318" s="515">
        <v>20000</v>
      </c>
      <c r="G318" s="516" t="s">
        <v>1610</v>
      </c>
      <c r="H318" s="515" t="s">
        <v>1603</v>
      </c>
    </row>
    <row r="319" s="346" customFormat="1" spans="1:8">
      <c r="A319" s="515" t="s">
        <v>1691</v>
      </c>
      <c r="B319" s="515">
        <v>734</v>
      </c>
      <c r="C319" s="515">
        <v>1</v>
      </c>
      <c r="D319" s="515">
        <v>2</v>
      </c>
      <c r="E319" s="515">
        <v>1</v>
      </c>
      <c r="F319" s="515">
        <v>2000</v>
      </c>
      <c r="G319" s="516" t="s">
        <v>1609</v>
      </c>
      <c r="H319" s="515" t="s">
        <v>1603</v>
      </c>
    </row>
    <row r="320" s="346" customFormat="1" spans="1:8">
      <c r="A320" s="515" t="s">
        <v>1691</v>
      </c>
      <c r="B320" s="515">
        <v>734</v>
      </c>
      <c r="C320" s="515">
        <v>2</v>
      </c>
      <c r="D320" s="515">
        <v>2</v>
      </c>
      <c r="E320" s="515">
        <v>1</v>
      </c>
      <c r="F320" s="515">
        <v>5000</v>
      </c>
      <c r="G320" s="516" t="s">
        <v>1607</v>
      </c>
      <c r="H320" s="515" t="s">
        <v>1603</v>
      </c>
    </row>
    <row r="321" s="346" customFormat="1" spans="1:8">
      <c r="A321" s="515" t="s">
        <v>1691</v>
      </c>
      <c r="B321" s="515">
        <v>734</v>
      </c>
      <c r="C321" s="515">
        <v>3</v>
      </c>
      <c r="D321" s="515">
        <v>2</v>
      </c>
      <c r="E321" s="515">
        <v>1</v>
      </c>
      <c r="F321" s="515">
        <v>20000</v>
      </c>
      <c r="G321" s="516" t="s">
        <v>1610</v>
      </c>
      <c r="H321" s="515" t="s">
        <v>1603</v>
      </c>
    </row>
    <row r="322" s="346" customFormat="1" spans="1:8">
      <c r="A322" s="515" t="s">
        <v>1692</v>
      </c>
      <c r="B322" s="515">
        <v>735</v>
      </c>
      <c r="C322" s="515">
        <v>1</v>
      </c>
      <c r="D322" s="515">
        <v>2</v>
      </c>
      <c r="E322" s="515">
        <v>1</v>
      </c>
      <c r="F322" s="515">
        <v>2000</v>
      </c>
      <c r="G322" s="516" t="s">
        <v>1609</v>
      </c>
      <c r="H322" s="515" t="s">
        <v>1603</v>
      </c>
    </row>
    <row r="323" s="346" customFormat="1" spans="1:8">
      <c r="A323" s="515" t="s">
        <v>1692</v>
      </c>
      <c r="B323" s="515">
        <v>735</v>
      </c>
      <c r="C323" s="515">
        <v>2</v>
      </c>
      <c r="D323" s="515">
        <v>2</v>
      </c>
      <c r="E323" s="515">
        <v>1</v>
      </c>
      <c r="F323" s="515">
        <v>5000</v>
      </c>
      <c r="G323" s="516" t="s">
        <v>1607</v>
      </c>
      <c r="H323" s="515" t="s">
        <v>1603</v>
      </c>
    </row>
    <row r="324" s="346" customFormat="1" spans="1:8">
      <c r="A324" s="515" t="s">
        <v>1692</v>
      </c>
      <c r="B324" s="515">
        <v>735</v>
      </c>
      <c r="C324" s="515">
        <v>3</v>
      </c>
      <c r="D324" s="515">
        <v>2</v>
      </c>
      <c r="E324" s="515">
        <v>1</v>
      </c>
      <c r="F324" s="515">
        <v>20000</v>
      </c>
      <c r="G324" s="516" t="s">
        <v>1610</v>
      </c>
      <c r="H324" s="515" t="s">
        <v>1603</v>
      </c>
    </row>
    <row r="325" s="346" customFormat="1" spans="1:8">
      <c r="A325" s="515" t="s">
        <v>1693</v>
      </c>
      <c r="B325" s="515">
        <v>736</v>
      </c>
      <c r="C325" s="515">
        <v>1</v>
      </c>
      <c r="D325" s="515">
        <v>2</v>
      </c>
      <c r="E325" s="515">
        <v>1</v>
      </c>
      <c r="F325" s="515">
        <v>2000</v>
      </c>
      <c r="G325" s="516" t="s">
        <v>1609</v>
      </c>
      <c r="H325" s="515" t="s">
        <v>1603</v>
      </c>
    </row>
    <row r="326" s="346" customFormat="1" spans="1:8">
      <c r="A326" s="515" t="s">
        <v>1693</v>
      </c>
      <c r="B326" s="515">
        <v>736</v>
      </c>
      <c r="C326" s="515">
        <v>2</v>
      </c>
      <c r="D326" s="515">
        <v>2</v>
      </c>
      <c r="E326" s="515">
        <v>1</v>
      </c>
      <c r="F326" s="515">
        <v>5000</v>
      </c>
      <c r="G326" s="516" t="s">
        <v>1607</v>
      </c>
      <c r="H326" s="515" t="s">
        <v>1603</v>
      </c>
    </row>
    <row r="327" s="97" customFormat="1" ht="17.25" spans="1:8">
      <c r="A327" s="517" t="s">
        <v>1693</v>
      </c>
      <c r="B327" s="515">
        <v>736</v>
      </c>
      <c r="C327" s="517">
        <v>3</v>
      </c>
      <c r="D327" s="517">
        <v>2</v>
      </c>
      <c r="E327" s="517">
        <v>1</v>
      </c>
      <c r="F327" s="517">
        <v>20000</v>
      </c>
      <c r="G327" s="518" t="s">
        <v>1610</v>
      </c>
      <c r="H327" s="517" t="s">
        <v>1603</v>
      </c>
    </row>
    <row r="328" s="346" customFormat="1" ht="17.25" spans="1:11">
      <c r="A328" s="370" t="s">
        <v>562</v>
      </c>
      <c r="B328" s="519">
        <v>663</v>
      </c>
      <c r="C328" s="430">
        <v>1</v>
      </c>
      <c r="D328" s="428">
        <v>2</v>
      </c>
      <c r="E328" s="428">
        <v>3</v>
      </c>
      <c r="F328" s="502">
        <v>2888</v>
      </c>
      <c r="G328" s="430" t="s">
        <v>1646</v>
      </c>
      <c r="H328" s="520" t="s">
        <v>1612</v>
      </c>
      <c r="I328" s="534">
        <v>6</v>
      </c>
      <c r="J328" s="70"/>
      <c r="K328" s="70"/>
    </row>
    <row r="329" s="346" customFormat="1" spans="1:11">
      <c r="A329" s="370" t="s">
        <v>562</v>
      </c>
      <c r="B329" s="519">
        <v>663</v>
      </c>
      <c r="C329" s="430">
        <v>2</v>
      </c>
      <c r="D329" s="428">
        <v>2</v>
      </c>
      <c r="E329" s="428">
        <v>3</v>
      </c>
      <c r="F329" s="502">
        <v>5888</v>
      </c>
      <c r="G329" s="430" t="s">
        <v>1647</v>
      </c>
      <c r="H329" s="520" t="s">
        <v>1612</v>
      </c>
      <c r="I329" s="534">
        <v>6</v>
      </c>
      <c r="J329" s="70"/>
      <c r="K329" s="70"/>
    </row>
    <row r="330" s="346" customFormat="1" spans="1:11">
      <c r="A330" s="370" t="s">
        <v>562</v>
      </c>
      <c r="B330" s="519">
        <v>663</v>
      </c>
      <c r="C330" s="430">
        <v>3</v>
      </c>
      <c r="D330" s="428">
        <v>2</v>
      </c>
      <c r="E330" s="428">
        <v>3</v>
      </c>
      <c r="F330" s="502">
        <v>10888</v>
      </c>
      <c r="G330" s="430" t="s">
        <v>1648</v>
      </c>
      <c r="H330" s="520" t="s">
        <v>1612</v>
      </c>
      <c r="I330" s="534">
        <v>6</v>
      </c>
      <c r="J330" s="70"/>
      <c r="K330" s="70"/>
    </row>
    <row r="331" s="346" customFormat="1" spans="1:11">
      <c r="A331" s="370" t="s">
        <v>562</v>
      </c>
      <c r="B331" s="519">
        <v>663</v>
      </c>
      <c r="C331" s="430">
        <v>4</v>
      </c>
      <c r="D331" s="428">
        <v>2</v>
      </c>
      <c r="E331" s="428">
        <v>3</v>
      </c>
      <c r="F331" s="502">
        <v>21888</v>
      </c>
      <c r="G331" s="430" t="s">
        <v>1649</v>
      </c>
      <c r="H331" s="520" t="s">
        <v>1612</v>
      </c>
      <c r="I331" s="534">
        <v>6</v>
      </c>
      <c r="J331" s="70"/>
      <c r="K331" s="70"/>
    </row>
    <row r="332" s="346" customFormat="1" spans="1:11">
      <c r="A332" s="370" t="s">
        <v>562</v>
      </c>
      <c r="B332" s="519">
        <v>663</v>
      </c>
      <c r="C332" s="430">
        <v>5</v>
      </c>
      <c r="D332" s="428">
        <v>2</v>
      </c>
      <c r="E332" s="428">
        <v>3</v>
      </c>
      <c r="F332" s="502">
        <v>52888</v>
      </c>
      <c r="G332" s="430" t="s">
        <v>1650</v>
      </c>
      <c r="H332" s="520" t="s">
        <v>1612</v>
      </c>
      <c r="I332" s="534">
        <v>6</v>
      </c>
      <c r="J332" s="70"/>
      <c r="K332" s="70"/>
    </row>
    <row r="333" s="346" customFormat="1" spans="1:11">
      <c r="A333" s="370" t="s">
        <v>562</v>
      </c>
      <c r="B333" s="519">
        <v>663</v>
      </c>
      <c r="C333" s="430">
        <v>6</v>
      </c>
      <c r="D333" s="428">
        <v>2</v>
      </c>
      <c r="E333" s="428">
        <v>3</v>
      </c>
      <c r="F333" s="502">
        <v>128888</v>
      </c>
      <c r="G333" s="430" t="s">
        <v>1617</v>
      </c>
      <c r="H333" s="520" t="s">
        <v>1612</v>
      </c>
      <c r="I333" s="534">
        <v>6</v>
      </c>
      <c r="J333" s="70"/>
      <c r="K333" s="70"/>
    </row>
    <row r="334" s="346" customFormat="1" spans="1:11">
      <c r="A334" s="370" t="s">
        <v>562</v>
      </c>
      <c r="B334" s="519">
        <v>663</v>
      </c>
      <c r="C334" s="430">
        <v>7</v>
      </c>
      <c r="D334" s="428">
        <v>2</v>
      </c>
      <c r="E334" s="428">
        <v>3</v>
      </c>
      <c r="F334" s="502">
        <v>218888</v>
      </c>
      <c r="G334" s="430" t="s">
        <v>1618</v>
      </c>
      <c r="H334" s="520" t="s">
        <v>1612</v>
      </c>
      <c r="I334" s="534">
        <v>6</v>
      </c>
      <c r="J334" s="70"/>
      <c r="K334" s="70"/>
    </row>
    <row r="335" s="346" customFormat="1" spans="1:11">
      <c r="A335" s="370" t="s">
        <v>562</v>
      </c>
      <c r="B335" s="519">
        <v>663</v>
      </c>
      <c r="C335" s="430">
        <v>8</v>
      </c>
      <c r="D335" s="428">
        <v>2</v>
      </c>
      <c r="E335" s="428">
        <v>3</v>
      </c>
      <c r="F335" s="502">
        <v>528888</v>
      </c>
      <c r="G335" s="430" t="s">
        <v>1619</v>
      </c>
      <c r="H335" s="520" t="s">
        <v>1612</v>
      </c>
      <c r="I335" s="534">
        <v>6</v>
      </c>
      <c r="J335" s="70"/>
      <c r="K335" s="70"/>
    </row>
    <row r="336" s="97" customFormat="1" ht="17.25" spans="1:11">
      <c r="A336" s="373" t="s">
        <v>562</v>
      </c>
      <c r="B336" s="319">
        <v>663</v>
      </c>
      <c r="C336" s="463">
        <v>9</v>
      </c>
      <c r="D336" s="461">
        <v>2</v>
      </c>
      <c r="E336" s="461">
        <v>3</v>
      </c>
      <c r="F336" s="503">
        <v>1288888</v>
      </c>
      <c r="G336" s="463" t="s">
        <v>1620</v>
      </c>
      <c r="H336" s="504" t="s">
        <v>1612</v>
      </c>
      <c r="I336" s="512">
        <v>6</v>
      </c>
      <c r="J336" s="63"/>
      <c r="K336" s="63"/>
    </row>
    <row r="337" s="346" customFormat="1" ht="17.25" spans="1:11">
      <c r="A337" s="370" t="s">
        <v>562</v>
      </c>
      <c r="B337" s="519">
        <v>740</v>
      </c>
      <c r="C337" s="430">
        <v>1</v>
      </c>
      <c r="D337" s="428">
        <v>2</v>
      </c>
      <c r="E337" s="428">
        <v>3</v>
      </c>
      <c r="F337" s="502">
        <v>2888</v>
      </c>
      <c r="G337" s="430" t="s">
        <v>1646</v>
      </c>
      <c r="H337" s="520" t="s">
        <v>1612</v>
      </c>
      <c r="I337" s="534">
        <v>6</v>
      </c>
      <c r="J337" s="70"/>
      <c r="K337" s="70"/>
    </row>
    <row r="338" s="346" customFormat="1" spans="1:11">
      <c r="A338" s="370" t="s">
        <v>562</v>
      </c>
      <c r="B338" s="519">
        <v>740</v>
      </c>
      <c r="C338" s="430">
        <v>2</v>
      </c>
      <c r="D338" s="428">
        <v>2</v>
      </c>
      <c r="E338" s="428">
        <v>3</v>
      </c>
      <c r="F338" s="502">
        <v>5888</v>
      </c>
      <c r="G338" s="430" t="s">
        <v>1647</v>
      </c>
      <c r="H338" s="520" t="s">
        <v>1612</v>
      </c>
      <c r="I338" s="534">
        <v>6</v>
      </c>
      <c r="J338" s="70"/>
      <c r="K338" s="70"/>
    </row>
    <row r="339" s="346" customFormat="1" spans="1:11">
      <c r="A339" s="370" t="s">
        <v>562</v>
      </c>
      <c r="B339" s="519">
        <v>740</v>
      </c>
      <c r="C339" s="430">
        <v>3</v>
      </c>
      <c r="D339" s="428">
        <v>2</v>
      </c>
      <c r="E339" s="428">
        <v>3</v>
      </c>
      <c r="F339" s="502">
        <v>10888</v>
      </c>
      <c r="G339" s="430" t="s">
        <v>1648</v>
      </c>
      <c r="H339" s="520" t="s">
        <v>1612</v>
      </c>
      <c r="I339" s="534">
        <v>6</v>
      </c>
      <c r="J339" s="70"/>
      <c r="K339" s="70"/>
    </row>
    <row r="340" s="346" customFormat="1" spans="1:11">
      <c r="A340" s="370" t="s">
        <v>562</v>
      </c>
      <c r="B340" s="519">
        <v>740</v>
      </c>
      <c r="C340" s="430">
        <v>4</v>
      </c>
      <c r="D340" s="428">
        <v>2</v>
      </c>
      <c r="E340" s="428">
        <v>3</v>
      </c>
      <c r="F340" s="502">
        <v>21888</v>
      </c>
      <c r="G340" s="430" t="s">
        <v>1649</v>
      </c>
      <c r="H340" s="520" t="s">
        <v>1612</v>
      </c>
      <c r="I340" s="534">
        <v>6</v>
      </c>
      <c r="J340" s="70"/>
      <c r="K340" s="70"/>
    </row>
    <row r="341" s="346" customFormat="1" spans="1:11">
      <c r="A341" s="370" t="s">
        <v>562</v>
      </c>
      <c r="B341" s="519">
        <v>740</v>
      </c>
      <c r="C341" s="430">
        <v>5</v>
      </c>
      <c r="D341" s="428">
        <v>2</v>
      </c>
      <c r="E341" s="428">
        <v>3</v>
      </c>
      <c r="F341" s="502">
        <v>52888</v>
      </c>
      <c r="G341" s="430" t="s">
        <v>1650</v>
      </c>
      <c r="H341" s="520" t="s">
        <v>1612</v>
      </c>
      <c r="I341" s="534">
        <v>6</v>
      </c>
      <c r="J341" s="70"/>
      <c r="K341" s="70"/>
    </row>
    <row r="342" s="346" customFormat="1" spans="1:11">
      <c r="A342" s="370" t="s">
        <v>562</v>
      </c>
      <c r="B342" s="519">
        <v>740</v>
      </c>
      <c r="C342" s="430">
        <v>6</v>
      </c>
      <c r="D342" s="428">
        <v>2</v>
      </c>
      <c r="E342" s="428">
        <v>3</v>
      </c>
      <c r="F342" s="502">
        <v>128888</v>
      </c>
      <c r="G342" s="430" t="s">
        <v>1617</v>
      </c>
      <c r="H342" s="520" t="s">
        <v>1612</v>
      </c>
      <c r="I342" s="534">
        <v>6</v>
      </c>
      <c r="J342" s="70"/>
      <c r="K342" s="70"/>
    </row>
    <row r="343" s="346" customFormat="1" spans="1:11">
      <c r="A343" s="370" t="s">
        <v>562</v>
      </c>
      <c r="B343" s="519">
        <v>740</v>
      </c>
      <c r="C343" s="430">
        <v>7</v>
      </c>
      <c r="D343" s="428">
        <v>2</v>
      </c>
      <c r="E343" s="428">
        <v>3</v>
      </c>
      <c r="F343" s="502">
        <v>218888</v>
      </c>
      <c r="G343" s="430" t="s">
        <v>1618</v>
      </c>
      <c r="H343" s="520" t="s">
        <v>1612</v>
      </c>
      <c r="I343" s="534">
        <v>6</v>
      </c>
      <c r="J343" s="70"/>
      <c r="K343" s="70"/>
    </row>
    <row r="344" s="346" customFormat="1" spans="1:11">
      <c r="A344" s="370" t="s">
        <v>562</v>
      </c>
      <c r="B344" s="519">
        <v>740</v>
      </c>
      <c r="C344" s="430">
        <v>8</v>
      </c>
      <c r="D344" s="428">
        <v>2</v>
      </c>
      <c r="E344" s="428">
        <v>3</v>
      </c>
      <c r="F344" s="502">
        <v>528888</v>
      </c>
      <c r="G344" s="430" t="s">
        <v>1619</v>
      </c>
      <c r="H344" s="520" t="s">
        <v>1612</v>
      </c>
      <c r="I344" s="534">
        <v>6</v>
      </c>
      <c r="J344" s="70"/>
      <c r="K344" s="70"/>
    </row>
    <row r="345" s="346" customFormat="1" ht="17.25" spans="1:11">
      <c r="A345" s="370" t="s">
        <v>562</v>
      </c>
      <c r="B345" s="519">
        <v>740</v>
      </c>
      <c r="C345" s="430">
        <v>9</v>
      </c>
      <c r="D345" s="428">
        <v>2</v>
      </c>
      <c r="E345" s="428">
        <v>3</v>
      </c>
      <c r="F345" s="502">
        <v>1288888</v>
      </c>
      <c r="G345" s="430" t="s">
        <v>1620</v>
      </c>
      <c r="H345" s="520" t="s">
        <v>1612</v>
      </c>
      <c r="I345" s="534">
        <v>6</v>
      </c>
      <c r="J345" s="70"/>
      <c r="K345" s="70"/>
    </row>
    <row r="346" s="425" customFormat="1" spans="1:14">
      <c r="A346" s="497" t="s">
        <v>1635</v>
      </c>
      <c r="B346" s="497">
        <v>806</v>
      </c>
      <c r="C346" s="497">
        <v>1</v>
      </c>
      <c r="D346" s="497">
        <v>2</v>
      </c>
      <c r="E346" s="497">
        <v>3</v>
      </c>
      <c r="F346" s="498">
        <v>2800</v>
      </c>
      <c r="G346" s="521" t="s">
        <v>1587</v>
      </c>
      <c r="H346" s="499" t="s">
        <v>1636</v>
      </c>
      <c r="I346" s="497">
        <v>9</v>
      </c>
      <c r="J346" s="497" t="s">
        <v>1589</v>
      </c>
      <c r="K346" s="497"/>
      <c r="L346" s="497"/>
      <c r="M346" s="497"/>
      <c r="N346" s="497"/>
    </row>
    <row r="347" s="346" customFormat="1" spans="1:14">
      <c r="A347" s="70" t="s">
        <v>1637</v>
      </c>
      <c r="B347" s="70">
        <v>806</v>
      </c>
      <c r="C347" s="70">
        <v>2</v>
      </c>
      <c r="D347" s="70">
        <v>2</v>
      </c>
      <c r="E347" s="70">
        <v>3</v>
      </c>
      <c r="F347" s="500">
        <v>6800</v>
      </c>
      <c r="G347" s="521" t="s">
        <v>1591</v>
      </c>
      <c r="H347" s="313" t="s">
        <v>1636</v>
      </c>
      <c r="I347" s="70">
        <v>9</v>
      </c>
      <c r="J347" s="70" t="s">
        <v>1589</v>
      </c>
      <c r="K347" s="70"/>
      <c r="L347" s="70"/>
      <c r="M347" s="70"/>
      <c r="N347" s="70"/>
    </row>
    <row r="348" s="346" customFormat="1" spans="1:14">
      <c r="A348" s="70" t="s">
        <v>1638</v>
      </c>
      <c r="B348" s="70">
        <v>806</v>
      </c>
      <c r="C348" s="70">
        <v>3</v>
      </c>
      <c r="D348" s="70">
        <v>2</v>
      </c>
      <c r="E348" s="70">
        <v>3</v>
      </c>
      <c r="F348" s="500">
        <v>12800</v>
      </c>
      <c r="G348" s="521" t="s">
        <v>1639</v>
      </c>
      <c r="H348" s="313" t="s">
        <v>1636</v>
      </c>
      <c r="I348" s="70">
        <v>9</v>
      </c>
      <c r="J348" s="70" t="s">
        <v>1589</v>
      </c>
      <c r="K348" s="70"/>
      <c r="L348" s="70"/>
      <c r="M348" s="70"/>
      <c r="N348" s="70"/>
    </row>
    <row r="349" s="346" customFormat="1" spans="1:14">
      <c r="A349" s="70" t="s">
        <v>1640</v>
      </c>
      <c r="B349" s="70">
        <v>806</v>
      </c>
      <c r="C349" s="70">
        <v>4</v>
      </c>
      <c r="D349" s="70">
        <v>2</v>
      </c>
      <c r="E349" s="70">
        <v>3</v>
      </c>
      <c r="F349" s="500">
        <v>36800</v>
      </c>
      <c r="G349" s="521" t="s">
        <v>1694</v>
      </c>
      <c r="H349" s="313" t="s">
        <v>1636</v>
      </c>
      <c r="I349" s="70">
        <v>9</v>
      </c>
      <c r="J349" s="70" t="s">
        <v>1589</v>
      </c>
      <c r="K349" s="70"/>
      <c r="L349" s="70"/>
      <c r="M349" s="70"/>
      <c r="N349" s="70"/>
    </row>
    <row r="350" s="346" customFormat="1" spans="1:14">
      <c r="A350" s="70" t="s">
        <v>1642</v>
      </c>
      <c r="B350" s="70">
        <v>806</v>
      </c>
      <c r="C350" s="70">
        <v>5</v>
      </c>
      <c r="D350" s="70">
        <v>2</v>
      </c>
      <c r="E350" s="70">
        <v>3</v>
      </c>
      <c r="F350" s="500">
        <v>58800</v>
      </c>
      <c r="G350" s="521" t="s">
        <v>1643</v>
      </c>
      <c r="H350" s="313" t="s">
        <v>1636</v>
      </c>
      <c r="I350" s="70">
        <v>9</v>
      </c>
      <c r="J350" s="70" t="s">
        <v>1589</v>
      </c>
      <c r="K350" s="70"/>
      <c r="L350" s="70"/>
      <c r="M350" s="70"/>
      <c r="N350" s="70"/>
    </row>
    <row r="351" s="97" customFormat="1" ht="17.25" spans="1:14">
      <c r="A351" s="63" t="s">
        <v>1644</v>
      </c>
      <c r="B351" s="63">
        <v>806</v>
      </c>
      <c r="C351" s="63">
        <v>6</v>
      </c>
      <c r="D351" s="63">
        <v>2</v>
      </c>
      <c r="E351" s="63">
        <v>3</v>
      </c>
      <c r="F351" s="501">
        <v>88800</v>
      </c>
      <c r="G351" s="521" t="s">
        <v>1695</v>
      </c>
      <c r="H351" s="316" t="s">
        <v>1636</v>
      </c>
      <c r="I351" s="63">
        <v>9</v>
      </c>
      <c r="J351" s="63" t="s">
        <v>1589</v>
      </c>
      <c r="K351" s="63"/>
      <c r="L351" s="63"/>
      <c r="M351" s="63"/>
      <c r="N351" s="63"/>
    </row>
    <row r="352" s="425" customFormat="1" ht="17.25" spans="1:14">
      <c r="A352" s="522" t="s">
        <v>609</v>
      </c>
      <c r="B352" s="497">
        <v>814</v>
      </c>
      <c r="C352" s="497">
        <v>1</v>
      </c>
      <c r="D352" s="497">
        <v>2</v>
      </c>
      <c r="E352" s="497">
        <v>3</v>
      </c>
      <c r="F352" s="498">
        <v>2800</v>
      </c>
      <c r="G352" s="521" t="s">
        <v>1587</v>
      </c>
      <c r="H352" s="499" t="s">
        <v>1636</v>
      </c>
      <c r="I352" s="497">
        <v>9</v>
      </c>
      <c r="J352" s="497" t="s">
        <v>1589</v>
      </c>
      <c r="K352" s="497"/>
      <c r="L352" s="497"/>
      <c r="M352" s="497"/>
      <c r="N352" s="497"/>
    </row>
    <row r="353" s="346" customFormat="1" spans="1:14">
      <c r="A353" s="522" t="s">
        <v>609</v>
      </c>
      <c r="B353" s="70">
        <v>814</v>
      </c>
      <c r="C353" s="70">
        <v>2</v>
      </c>
      <c r="D353" s="70">
        <v>2</v>
      </c>
      <c r="E353" s="70">
        <v>3</v>
      </c>
      <c r="F353" s="500">
        <v>6800</v>
      </c>
      <c r="G353" s="521" t="s">
        <v>1591</v>
      </c>
      <c r="H353" s="313" t="s">
        <v>1636</v>
      </c>
      <c r="I353" s="70">
        <v>9</v>
      </c>
      <c r="J353" s="70" t="s">
        <v>1589</v>
      </c>
      <c r="K353" s="70"/>
      <c r="L353" s="70"/>
      <c r="M353" s="70"/>
      <c r="N353" s="70"/>
    </row>
    <row r="354" s="346" customFormat="1" spans="1:14">
      <c r="A354" s="522" t="s">
        <v>609</v>
      </c>
      <c r="B354" s="70">
        <v>814</v>
      </c>
      <c r="C354" s="70">
        <v>3</v>
      </c>
      <c r="D354" s="70">
        <v>2</v>
      </c>
      <c r="E354" s="70">
        <v>3</v>
      </c>
      <c r="F354" s="500">
        <v>12800</v>
      </c>
      <c r="G354" s="521" t="s">
        <v>1696</v>
      </c>
      <c r="H354" s="313" t="s">
        <v>1636</v>
      </c>
      <c r="I354" s="70">
        <v>9</v>
      </c>
      <c r="J354" s="70" t="s">
        <v>1589</v>
      </c>
      <c r="K354" s="70"/>
      <c r="L354" s="70"/>
      <c r="M354" s="70"/>
      <c r="N354" s="70"/>
    </row>
    <row r="355" s="346" customFormat="1" spans="1:14">
      <c r="A355" s="522" t="s">
        <v>609</v>
      </c>
      <c r="B355" s="70">
        <v>814</v>
      </c>
      <c r="C355" s="70">
        <v>4</v>
      </c>
      <c r="D355" s="70">
        <v>2</v>
      </c>
      <c r="E355" s="70">
        <v>3</v>
      </c>
      <c r="F355" s="500">
        <v>36800</v>
      </c>
      <c r="G355" s="521" t="s">
        <v>1641</v>
      </c>
      <c r="H355" s="313" t="s">
        <v>1636</v>
      </c>
      <c r="I355" s="70">
        <v>9</v>
      </c>
      <c r="J355" s="70" t="s">
        <v>1589</v>
      </c>
      <c r="K355" s="70"/>
      <c r="L355" s="70"/>
      <c r="M355" s="70"/>
      <c r="N355" s="70"/>
    </row>
    <row r="356" s="346" customFormat="1" spans="1:14">
      <c r="A356" s="522" t="s">
        <v>609</v>
      </c>
      <c r="B356" s="70">
        <v>814</v>
      </c>
      <c r="C356" s="70">
        <v>5</v>
      </c>
      <c r="D356" s="70">
        <v>2</v>
      </c>
      <c r="E356" s="70">
        <v>3</v>
      </c>
      <c r="F356" s="500">
        <v>58800</v>
      </c>
      <c r="G356" s="521" t="s">
        <v>1643</v>
      </c>
      <c r="H356" s="313" t="s">
        <v>1636</v>
      </c>
      <c r="I356" s="70">
        <v>9</v>
      </c>
      <c r="J356" s="70" t="s">
        <v>1589</v>
      </c>
      <c r="K356" s="70"/>
      <c r="L356" s="70"/>
      <c r="M356" s="70"/>
      <c r="N356" s="70"/>
    </row>
    <row r="357" s="97" customFormat="1" ht="17.25" spans="1:14">
      <c r="A357" s="523" t="s">
        <v>609</v>
      </c>
      <c r="B357" s="63">
        <v>814</v>
      </c>
      <c r="C357" s="63">
        <v>6</v>
      </c>
      <c r="D357" s="63">
        <v>2</v>
      </c>
      <c r="E357" s="63">
        <v>3</v>
      </c>
      <c r="F357" s="501">
        <v>88800</v>
      </c>
      <c r="G357" s="521" t="s">
        <v>1645</v>
      </c>
      <c r="H357" s="316" t="s">
        <v>1636</v>
      </c>
      <c r="I357" s="63">
        <v>9</v>
      </c>
      <c r="J357" s="63" t="s">
        <v>1589</v>
      </c>
      <c r="K357" s="63"/>
      <c r="L357" s="63"/>
      <c r="M357" s="63"/>
      <c r="N357" s="63"/>
    </row>
    <row r="358" s="425" customFormat="1" ht="17.25" spans="1:14">
      <c r="A358" s="522" t="s">
        <v>614</v>
      </c>
      <c r="B358" s="497">
        <v>819</v>
      </c>
      <c r="C358" s="497">
        <v>1</v>
      </c>
      <c r="D358" s="497">
        <v>2</v>
      </c>
      <c r="E358" s="497">
        <v>3</v>
      </c>
      <c r="F358" s="498">
        <v>2800</v>
      </c>
      <c r="G358" s="521" t="s">
        <v>1587</v>
      </c>
      <c r="H358" s="499" t="s">
        <v>1636</v>
      </c>
      <c r="I358" s="497">
        <v>9</v>
      </c>
      <c r="J358" s="497" t="s">
        <v>1589</v>
      </c>
      <c r="K358" s="497"/>
      <c r="L358" s="497"/>
      <c r="M358" s="497"/>
      <c r="N358" s="497"/>
    </row>
    <row r="359" s="346" customFormat="1" spans="1:14">
      <c r="A359" s="522" t="s">
        <v>614</v>
      </c>
      <c r="B359" s="70">
        <v>819</v>
      </c>
      <c r="C359" s="70">
        <v>2</v>
      </c>
      <c r="D359" s="70">
        <v>2</v>
      </c>
      <c r="E359" s="70">
        <v>3</v>
      </c>
      <c r="F359" s="500">
        <v>6800</v>
      </c>
      <c r="G359" s="521" t="s">
        <v>1591</v>
      </c>
      <c r="H359" s="313" t="s">
        <v>1636</v>
      </c>
      <c r="I359" s="70">
        <v>9</v>
      </c>
      <c r="J359" s="70" t="s">
        <v>1589</v>
      </c>
      <c r="K359" s="70"/>
      <c r="L359" s="70"/>
      <c r="M359" s="70"/>
      <c r="N359" s="70"/>
    </row>
    <row r="360" s="346" customFormat="1" spans="1:14">
      <c r="A360" s="522" t="s">
        <v>614</v>
      </c>
      <c r="B360" s="70">
        <v>819</v>
      </c>
      <c r="C360" s="70">
        <v>3</v>
      </c>
      <c r="D360" s="70">
        <v>2</v>
      </c>
      <c r="E360" s="70">
        <v>3</v>
      </c>
      <c r="F360" s="500">
        <v>12800</v>
      </c>
      <c r="G360" s="521" t="s">
        <v>1697</v>
      </c>
      <c r="H360" s="313" t="s">
        <v>1636</v>
      </c>
      <c r="I360" s="70">
        <v>9</v>
      </c>
      <c r="J360" s="70" t="s">
        <v>1589</v>
      </c>
      <c r="K360" s="70"/>
      <c r="L360" s="70"/>
      <c r="M360" s="70"/>
      <c r="N360" s="70"/>
    </row>
    <row r="361" s="346" customFormat="1" spans="1:14">
      <c r="A361" s="522" t="s">
        <v>614</v>
      </c>
      <c r="B361" s="70">
        <v>819</v>
      </c>
      <c r="C361" s="70">
        <v>4</v>
      </c>
      <c r="D361" s="70">
        <v>2</v>
      </c>
      <c r="E361" s="70">
        <v>3</v>
      </c>
      <c r="F361" s="500">
        <v>36800</v>
      </c>
      <c r="G361" s="521" t="s">
        <v>1698</v>
      </c>
      <c r="H361" s="313" t="s">
        <v>1636</v>
      </c>
      <c r="I361" s="70">
        <v>9</v>
      </c>
      <c r="J361" s="70" t="s">
        <v>1589</v>
      </c>
      <c r="K361" s="70"/>
      <c r="L361" s="70"/>
      <c r="M361" s="70"/>
      <c r="N361" s="70"/>
    </row>
    <row r="362" s="346" customFormat="1" spans="1:14">
      <c r="A362" s="522" t="s">
        <v>614</v>
      </c>
      <c r="B362" s="70">
        <v>819</v>
      </c>
      <c r="C362" s="70">
        <v>5</v>
      </c>
      <c r="D362" s="70">
        <v>2</v>
      </c>
      <c r="E362" s="70">
        <v>3</v>
      </c>
      <c r="F362" s="500">
        <v>58800</v>
      </c>
      <c r="G362" s="521" t="s">
        <v>1643</v>
      </c>
      <c r="H362" s="313" t="s">
        <v>1636</v>
      </c>
      <c r="I362" s="70">
        <v>9</v>
      </c>
      <c r="J362" s="70" t="s">
        <v>1589</v>
      </c>
      <c r="K362" s="70"/>
      <c r="L362" s="70"/>
      <c r="M362" s="70"/>
      <c r="N362" s="70"/>
    </row>
    <row r="363" s="97" customFormat="1" ht="17.25" spans="1:14">
      <c r="A363" s="523" t="s">
        <v>614</v>
      </c>
      <c r="B363" s="63">
        <v>819</v>
      </c>
      <c r="C363" s="63">
        <v>6</v>
      </c>
      <c r="D363" s="63">
        <v>2</v>
      </c>
      <c r="E363" s="63">
        <v>3</v>
      </c>
      <c r="F363" s="501">
        <v>88800</v>
      </c>
      <c r="G363" s="521" t="s">
        <v>1695</v>
      </c>
      <c r="H363" s="316" t="s">
        <v>1636</v>
      </c>
      <c r="I363" s="63">
        <v>9</v>
      </c>
      <c r="J363" s="63" t="s">
        <v>1589</v>
      </c>
      <c r="K363" s="63"/>
      <c r="L363" s="63"/>
      <c r="M363" s="63"/>
      <c r="N363" s="63"/>
    </row>
    <row r="364" s="346" customFormat="1" ht="17.25" spans="1:14">
      <c r="A364" s="522" t="s">
        <v>615</v>
      </c>
      <c r="B364" s="70">
        <v>820</v>
      </c>
      <c r="C364" s="70">
        <v>1</v>
      </c>
      <c r="D364" s="70">
        <v>2</v>
      </c>
      <c r="E364" s="70">
        <v>3</v>
      </c>
      <c r="F364" s="500">
        <v>2800</v>
      </c>
      <c r="G364" s="521" t="s">
        <v>1587</v>
      </c>
      <c r="H364" s="313" t="s">
        <v>1636</v>
      </c>
      <c r="I364" s="70">
        <v>9</v>
      </c>
      <c r="J364" s="70" t="s">
        <v>1589</v>
      </c>
      <c r="K364" s="70"/>
      <c r="L364" s="70"/>
      <c r="M364" s="70"/>
      <c r="N364" s="70"/>
    </row>
    <row r="365" s="346" customFormat="1" spans="1:14">
      <c r="A365" s="522" t="s">
        <v>615</v>
      </c>
      <c r="B365" s="70">
        <v>820</v>
      </c>
      <c r="C365" s="70">
        <v>2</v>
      </c>
      <c r="D365" s="70">
        <v>2</v>
      </c>
      <c r="E365" s="70">
        <v>3</v>
      </c>
      <c r="F365" s="500">
        <v>6800</v>
      </c>
      <c r="G365" s="521" t="s">
        <v>1591</v>
      </c>
      <c r="H365" s="313" t="s">
        <v>1636</v>
      </c>
      <c r="I365" s="70">
        <v>9</v>
      </c>
      <c r="J365" s="70" t="s">
        <v>1589</v>
      </c>
      <c r="K365" s="70"/>
      <c r="L365" s="70"/>
      <c r="M365" s="70"/>
      <c r="N365" s="70"/>
    </row>
    <row r="366" s="346" customFormat="1" spans="1:14">
      <c r="A366" s="522" t="s">
        <v>615</v>
      </c>
      <c r="B366" s="70">
        <v>820</v>
      </c>
      <c r="C366" s="70">
        <v>3</v>
      </c>
      <c r="D366" s="70">
        <v>2</v>
      </c>
      <c r="E366" s="70">
        <v>3</v>
      </c>
      <c r="F366" s="500">
        <v>12800</v>
      </c>
      <c r="G366" s="521" t="s">
        <v>1639</v>
      </c>
      <c r="H366" s="313" t="s">
        <v>1636</v>
      </c>
      <c r="I366" s="70">
        <v>9</v>
      </c>
      <c r="J366" s="70" t="s">
        <v>1589</v>
      </c>
      <c r="K366" s="70"/>
      <c r="L366" s="70"/>
      <c r="M366" s="70"/>
      <c r="N366" s="70"/>
    </row>
    <row r="367" s="346" customFormat="1" spans="1:14">
      <c r="A367" s="522" t="s">
        <v>615</v>
      </c>
      <c r="B367" s="70">
        <v>820</v>
      </c>
      <c r="C367" s="70">
        <v>4</v>
      </c>
      <c r="D367" s="70">
        <v>2</v>
      </c>
      <c r="E367" s="70">
        <v>3</v>
      </c>
      <c r="F367" s="500">
        <v>36800</v>
      </c>
      <c r="G367" s="521" t="s">
        <v>1694</v>
      </c>
      <c r="H367" s="313" t="s">
        <v>1636</v>
      </c>
      <c r="I367" s="70">
        <v>9</v>
      </c>
      <c r="J367" s="70" t="s">
        <v>1589</v>
      </c>
      <c r="K367" s="70"/>
      <c r="L367" s="70"/>
      <c r="M367" s="70"/>
      <c r="N367" s="70"/>
    </row>
    <row r="368" s="346" customFormat="1" spans="1:14">
      <c r="A368" s="522" t="s">
        <v>615</v>
      </c>
      <c r="B368" s="70">
        <v>820</v>
      </c>
      <c r="C368" s="70">
        <v>5</v>
      </c>
      <c r="D368" s="70">
        <v>2</v>
      </c>
      <c r="E368" s="70">
        <v>3</v>
      </c>
      <c r="F368" s="500">
        <v>58800</v>
      </c>
      <c r="G368" s="521" t="s">
        <v>1643</v>
      </c>
      <c r="H368" s="313" t="s">
        <v>1636</v>
      </c>
      <c r="I368" s="70">
        <v>9</v>
      </c>
      <c r="J368" s="70" t="s">
        <v>1589</v>
      </c>
      <c r="K368" s="70"/>
      <c r="L368" s="70"/>
      <c r="M368" s="70"/>
      <c r="N368" s="70"/>
    </row>
    <row r="369" s="346" customFormat="1" spans="1:14">
      <c r="A369" s="522" t="s">
        <v>615</v>
      </c>
      <c r="B369" s="70">
        <v>820</v>
      </c>
      <c r="C369" s="70">
        <v>6</v>
      </c>
      <c r="D369" s="70">
        <v>2</v>
      </c>
      <c r="E369" s="70">
        <v>3</v>
      </c>
      <c r="F369" s="500">
        <v>88800</v>
      </c>
      <c r="G369" s="521" t="s">
        <v>1695</v>
      </c>
      <c r="H369" s="313" t="s">
        <v>1636</v>
      </c>
      <c r="I369" s="70">
        <v>9</v>
      </c>
      <c r="J369" s="70" t="s">
        <v>1589</v>
      </c>
      <c r="K369" s="70"/>
      <c r="L369" s="70"/>
      <c r="M369" s="70"/>
      <c r="N369" s="70"/>
    </row>
    <row r="370" s="427" customFormat="1" spans="1:14">
      <c r="A370" s="524" t="s">
        <v>1699</v>
      </c>
      <c r="B370" s="524">
        <v>903</v>
      </c>
      <c r="C370" s="525">
        <v>1</v>
      </c>
      <c r="D370" s="524">
        <v>3</v>
      </c>
      <c r="E370" s="524">
        <v>1</v>
      </c>
      <c r="F370" s="526">
        <v>2000</v>
      </c>
      <c r="G370" s="525" t="s">
        <v>1700</v>
      </c>
      <c r="H370" s="527" t="s">
        <v>1612</v>
      </c>
      <c r="I370" s="524">
        <v>10</v>
      </c>
      <c r="J370" s="528"/>
      <c r="K370" s="528" t="s">
        <v>1701</v>
      </c>
      <c r="L370" s="528"/>
      <c r="M370" s="528"/>
      <c r="N370" s="528"/>
    </row>
    <row r="371" s="427" customFormat="1" spans="1:14">
      <c r="A371" s="524" t="s">
        <v>1702</v>
      </c>
      <c r="B371" s="524">
        <v>903</v>
      </c>
      <c r="C371" s="525">
        <v>2</v>
      </c>
      <c r="D371" s="524">
        <v>3</v>
      </c>
      <c r="E371" s="524">
        <v>2</v>
      </c>
      <c r="F371" s="526">
        <v>2000</v>
      </c>
      <c r="G371" s="525" t="s">
        <v>1700</v>
      </c>
      <c r="H371" s="527" t="s">
        <v>1612</v>
      </c>
      <c r="I371" s="524">
        <v>10</v>
      </c>
      <c r="J371" s="528"/>
      <c r="K371" s="528" t="s">
        <v>1701</v>
      </c>
      <c r="L371" s="528"/>
      <c r="M371" s="528"/>
      <c r="N371" s="528"/>
    </row>
    <row r="372" s="427" customFormat="1" spans="1:14">
      <c r="A372" s="524" t="s">
        <v>1703</v>
      </c>
      <c r="B372" s="524">
        <v>903</v>
      </c>
      <c r="C372" s="525">
        <v>3</v>
      </c>
      <c r="D372" s="524">
        <v>3</v>
      </c>
      <c r="E372" s="524">
        <v>3</v>
      </c>
      <c r="F372" s="526">
        <v>2000</v>
      </c>
      <c r="G372" s="525" t="s">
        <v>1700</v>
      </c>
      <c r="H372" s="527" t="s">
        <v>1612</v>
      </c>
      <c r="I372" s="524">
        <v>10</v>
      </c>
      <c r="J372" s="528"/>
      <c r="K372" s="528" t="s">
        <v>1701</v>
      </c>
      <c r="L372" s="528"/>
      <c r="M372" s="528"/>
      <c r="N372" s="528"/>
    </row>
    <row r="373" s="427" customFormat="1" spans="1:14">
      <c r="A373" s="524" t="s">
        <v>1704</v>
      </c>
      <c r="B373" s="524">
        <v>903</v>
      </c>
      <c r="C373" s="525">
        <v>4</v>
      </c>
      <c r="D373" s="524">
        <v>1</v>
      </c>
      <c r="E373" s="524">
        <v>3</v>
      </c>
      <c r="F373" s="526">
        <v>2000</v>
      </c>
      <c r="G373" s="525" t="s">
        <v>1705</v>
      </c>
      <c r="H373" s="527" t="s">
        <v>1612</v>
      </c>
      <c r="I373" s="524">
        <v>10</v>
      </c>
      <c r="J373" s="528"/>
      <c r="K373" s="528" t="s">
        <v>1701</v>
      </c>
      <c r="L373" s="528"/>
      <c r="M373" s="528"/>
      <c r="N373" s="528"/>
    </row>
    <row r="374" s="427" customFormat="1" spans="1:14">
      <c r="A374" s="524" t="s">
        <v>1706</v>
      </c>
      <c r="B374" s="528">
        <v>904</v>
      </c>
      <c r="C374" s="525">
        <v>1</v>
      </c>
      <c r="D374" s="524">
        <v>3</v>
      </c>
      <c r="E374" s="524">
        <v>1</v>
      </c>
      <c r="F374" s="526">
        <v>5000</v>
      </c>
      <c r="G374" s="525" t="s">
        <v>1707</v>
      </c>
      <c r="H374" s="527" t="s">
        <v>1612</v>
      </c>
      <c r="I374" s="524">
        <v>10</v>
      </c>
      <c r="J374" s="528"/>
      <c r="K374" s="528"/>
      <c r="L374" s="528"/>
      <c r="M374" s="528"/>
      <c r="N374" s="528"/>
    </row>
    <row r="375" s="427" customFormat="1" spans="1:14">
      <c r="A375" s="524" t="s">
        <v>1708</v>
      </c>
      <c r="B375" s="528">
        <v>904</v>
      </c>
      <c r="C375" s="525">
        <v>2</v>
      </c>
      <c r="D375" s="524">
        <v>3</v>
      </c>
      <c r="E375" s="524">
        <v>2</v>
      </c>
      <c r="F375" s="526">
        <v>5000</v>
      </c>
      <c r="G375" s="525" t="s">
        <v>1707</v>
      </c>
      <c r="H375" s="527" t="s">
        <v>1612</v>
      </c>
      <c r="I375" s="524">
        <v>10</v>
      </c>
      <c r="J375" s="528"/>
      <c r="K375" s="528"/>
      <c r="L375" s="528"/>
      <c r="M375" s="528"/>
      <c r="N375" s="528"/>
    </row>
    <row r="376" s="427" customFormat="1" spans="1:14">
      <c r="A376" s="524" t="s">
        <v>1709</v>
      </c>
      <c r="B376" s="528">
        <v>904</v>
      </c>
      <c r="C376" s="525">
        <v>3</v>
      </c>
      <c r="D376" s="524">
        <v>3</v>
      </c>
      <c r="E376" s="524">
        <v>3</v>
      </c>
      <c r="F376" s="526">
        <v>5000</v>
      </c>
      <c r="G376" s="525" t="s">
        <v>1707</v>
      </c>
      <c r="H376" s="527" t="s">
        <v>1612</v>
      </c>
      <c r="I376" s="524">
        <v>10</v>
      </c>
      <c r="J376" s="528"/>
      <c r="K376" s="528"/>
      <c r="L376" s="528"/>
      <c r="M376" s="528"/>
      <c r="N376" s="528"/>
    </row>
    <row r="377" s="427" customFormat="1" spans="1:14">
      <c r="A377" s="524" t="s">
        <v>1710</v>
      </c>
      <c r="B377" s="528">
        <v>904</v>
      </c>
      <c r="C377" s="525">
        <v>4</v>
      </c>
      <c r="D377" s="524">
        <v>1</v>
      </c>
      <c r="E377" s="524">
        <v>3</v>
      </c>
      <c r="F377" s="526">
        <v>5000</v>
      </c>
      <c r="G377" s="525" t="s">
        <v>1711</v>
      </c>
      <c r="H377" s="527" t="s">
        <v>1612</v>
      </c>
      <c r="I377" s="524">
        <v>10</v>
      </c>
      <c r="J377" s="528"/>
      <c r="K377" s="528"/>
      <c r="L377" s="528"/>
      <c r="M377" s="528"/>
      <c r="N377" s="528"/>
    </row>
    <row r="378" s="427" customFormat="1" spans="1:14">
      <c r="A378" s="524" t="s">
        <v>1712</v>
      </c>
      <c r="B378" s="528">
        <v>905</v>
      </c>
      <c r="C378" s="525">
        <v>1</v>
      </c>
      <c r="D378" s="524">
        <v>3</v>
      </c>
      <c r="E378" s="524">
        <v>1</v>
      </c>
      <c r="F378" s="526">
        <v>20000</v>
      </c>
      <c r="G378" s="525" t="s">
        <v>1713</v>
      </c>
      <c r="H378" s="527" t="s">
        <v>1612</v>
      </c>
      <c r="I378" s="524">
        <v>10</v>
      </c>
      <c r="J378" s="528"/>
      <c r="K378" s="528"/>
      <c r="L378" s="528"/>
      <c r="M378" s="528"/>
      <c r="N378" s="528"/>
    </row>
    <row r="379" s="427" customFormat="1" spans="1:14">
      <c r="A379" s="524" t="s">
        <v>1714</v>
      </c>
      <c r="B379" s="528">
        <v>905</v>
      </c>
      <c r="C379" s="525">
        <v>2</v>
      </c>
      <c r="D379" s="524">
        <v>3</v>
      </c>
      <c r="E379" s="524">
        <v>2</v>
      </c>
      <c r="F379" s="526">
        <v>20000</v>
      </c>
      <c r="G379" s="525" t="s">
        <v>1713</v>
      </c>
      <c r="H379" s="527" t="s">
        <v>1612</v>
      </c>
      <c r="I379" s="524">
        <v>10</v>
      </c>
      <c r="J379" s="528"/>
      <c r="K379" s="528"/>
      <c r="L379" s="528"/>
      <c r="M379" s="528"/>
      <c r="N379" s="528"/>
    </row>
    <row r="380" s="427" customFormat="1" spans="1:14">
      <c r="A380" s="524" t="s">
        <v>1715</v>
      </c>
      <c r="B380" s="528">
        <v>905</v>
      </c>
      <c r="C380" s="525">
        <v>3</v>
      </c>
      <c r="D380" s="524">
        <v>3</v>
      </c>
      <c r="E380" s="524">
        <v>3</v>
      </c>
      <c r="F380" s="526">
        <v>20000</v>
      </c>
      <c r="G380" s="525" t="s">
        <v>1713</v>
      </c>
      <c r="H380" s="527" t="s">
        <v>1612</v>
      </c>
      <c r="I380" s="524">
        <v>10</v>
      </c>
      <c r="J380" s="528"/>
      <c r="K380" s="528"/>
      <c r="L380" s="528"/>
      <c r="M380" s="528"/>
      <c r="N380" s="528"/>
    </row>
    <row r="381" s="327" customFormat="1" ht="17.25" spans="1:14">
      <c r="A381" s="529" t="s">
        <v>1716</v>
      </c>
      <c r="B381" s="530">
        <v>905</v>
      </c>
      <c r="C381" s="531">
        <v>4</v>
      </c>
      <c r="D381" s="529">
        <v>1</v>
      </c>
      <c r="E381" s="529">
        <v>3</v>
      </c>
      <c r="F381" s="532">
        <v>20000</v>
      </c>
      <c r="G381" s="531" t="s">
        <v>1717</v>
      </c>
      <c r="H381" s="533" t="s">
        <v>1612</v>
      </c>
      <c r="I381" s="529">
        <v>10</v>
      </c>
      <c r="J381" s="530"/>
      <c r="K381" s="530"/>
      <c r="L381" s="530"/>
      <c r="M381" s="530"/>
      <c r="N381" s="530"/>
    </row>
    <row r="382" s="427" customFormat="1" ht="17.25" spans="1:14">
      <c r="A382" s="524" t="s">
        <v>1699</v>
      </c>
      <c r="B382" s="524">
        <v>924</v>
      </c>
      <c r="C382" s="525">
        <v>1</v>
      </c>
      <c r="D382" s="524">
        <v>3</v>
      </c>
      <c r="E382" s="524">
        <v>1</v>
      </c>
      <c r="F382" s="526">
        <v>2000</v>
      </c>
      <c r="G382" s="59" t="s">
        <v>1718</v>
      </c>
      <c r="H382" s="527" t="s">
        <v>1612</v>
      </c>
      <c r="I382" s="524">
        <v>10</v>
      </c>
      <c r="J382" s="528"/>
      <c r="K382" s="528" t="s">
        <v>1719</v>
      </c>
      <c r="L382" s="528"/>
      <c r="M382" s="528"/>
      <c r="N382" s="528"/>
    </row>
    <row r="383" s="427" customFormat="1" spans="1:14">
      <c r="A383" s="524" t="s">
        <v>1702</v>
      </c>
      <c r="B383" s="524">
        <v>924</v>
      </c>
      <c r="C383" s="525">
        <v>2</v>
      </c>
      <c r="D383" s="524">
        <v>3</v>
      </c>
      <c r="E383" s="524">
        <v>2</v>
      </c>
      <c r="F383" s="526">
        <v>2000</v>
      </c>
      <c r="G383" s="59" t="s">
        <v>1718</v>
      </c>
      <c r="H383" s="527" t="s">
        <v>1612</v>
      </c>
      <c r="I383" s="524">
        <v>10</v>
      </c>
      <c r="J383" s="528"/>
      <c r="K383" s="528" t="s">
        <v>1719</v>
      </c>
      <c r="L383" s="528"/>
      <c r="M383" s="528"/>
      <c r="N383" s="528"/>
    </row>
    <row r="384" s="427" customFormat="1" spans="1:14">
      <c r="A384" s="524" t="s">
        <v>1703</v>
      </c>
      <c r="B384" s="524">
        <v>924</v>
      </c>
      <c r="C384" s="525">
        <v>3</v>
      </c>
      <c r="D384" s="524">
        <v>3</v>
      </c>
      <c r="E384" s="524">
        <v>3</v>
      </c>
      <c r="F384" s="526">
        <v>2000</v>
      </c>
      <c r="G384" s="59" t="s">
        <v>1718</v>
      </c>
      <c r="H384" s="527" t="s">
        <v>1612</v>
      </c>
      <c r="I384" s="524">
        <v>10</v>
      </c>
      <c r="J384" s="528"/>
      <c r="K384" s="528" t="s">
        <v>1719</v>
      </c>
      <c r="L384" s="528"/>
      <c r="M384" s="528"/>
      <c r="N384" s="528"/>
    </row>
    <row r="385" s="427" customFormat="1" spans="1:14">
      <c r="A385" s="524" t="s">
        <v>1704</v>
      </c>
      <c r="B385" s="524">
        <v>924</v>
      </c>
      <c r="C385" s="525">
        <v>4</v>
      </c>
      <c r="D385" s="524">
        <v>1</v>
      </c>
      <c r="E385" s="524">
        <v>3</v>
      </c>
      <c r="F385" s="526">
        <v>2000</v>
      </c>
      <c r="G385" s="59" t="s">
        <v>1659</v>
      </c>
      <c r="H385" s="527" t="s">
        <v>1612</v>
      </c>
      <c r="I385" s="524">
        <v>10</v>
      </c>
      <c r="J385" s="528"/>
      <c r="K385" s="528" t="s">
        <v>1719</v>
      </c>
      <c r="L385" s="528"/>
      <c r="M385" s="528"/>
      <c r="N385" s="528"/>
    </row>
    <row r="386" s="427" customFormat="1" spans="1:14">
      <c r="A386" s="524" t="s">
        <v>1706</v>
      </c>
      <c r="B386" s="528">
        <v>925</v>
      </c>
      <c r="C386" s="525">
        <v>1</v>
      </c>
      <c r="D386" s="524">
        <v>3</v>
      </c>
      <c r="E386" s="524">
        <v>1</v>
      </c>
      <c r="F386" s="526">
        <v>5000</v>
      </c>
      <c r="G386" s="59" t="s">
        <v>1720</v>
      </c>
      <c r="H386" s="527" t="s">
        <v>1612</v>
      </c>
      <c r="I386" s="524">
        <v>10</v>
      </c>
      <c r="J386" s="528"/>
      <c r="K386" s="528"/>
      <c r="L386" s="528"/>
      <c r="M386" s="528"/>
      <c r="N386" s="528"/>
    </row>
    <row r="387" s="427" customFormat="1" spans="1:14">
      <c r="A387" s="524" t="s">
        <v>1708</v>
      </c>
      <c r="B387" s="528">
        <v>925</v>
      </c>
      <c r="C387" s="525">
        <v>2</v>
      </c>
      <c r="D387" s="524">
        <v>3</v>
      </c>
      <c r="E387" s="524">
        <v>2</v>
      </c>
      <c r="F387" s="526">
        <v>5000</v>
      </c>
      <c r="G387" s="59" t="s">
        <v>1720</v>
      </c>
      <c r="H387" s="527" t="s">
        <v>1612</v>
      </c>
      <c r="I387" s="524">
        <v>10</v>
      </c>
      <c r="J387" s="528"/>
      <c r="K387" s="528"/>
      <c r="L387" s="528"/>
      <c r="M387" s="528"/>
      <c r="N387" s="528"/>
    </row>
    <row r="388" s="427" customFormat="1" spans="1:14">
      <c r="A388" s="524" t="s">
        <v>1709</v>
      </c>
      <c r="B388" s="528">
        <v>925</v>
      </c>
      <c r="C388" s="525">
        <v>3</v>
      </c>
      <c r="D388" s="524">
        <v>3</v>
      </c>
      <c r="E388" s="524">
        <v>3</v>
      </c>
      <c r="F388" s="526">
        <v>5000</v>
      </c>
      <c r="G388" s="59" t="s">
        <v>1720</v>
      </c>
      <c r="H388" s="527" t="s">
        <v>1612</v>
      </c>
      <c r="I388" s="524">
        <v>10</v>
      </c>
      <c r="J388" s="528"/>
      <c r="K388" s="528"/>
      <c r="L388" s="528"/>
      <c r="M388" s="528"/>
      <c r="N388" s="528"/>
    </row>
    <row r="389" s="427" customFormat="1" spans="1:14">
      <c r="A389" s="524" t="s">
        <v>1710</v>
      </c>
      <c r="B389" s="528">
        <v>925</v>
      </c>
      <c r="C389" s="525">
        <v>4</v>
      </c>
      <c r="D389" s="524">
        <v>1</v>
      </c>
      <c r="E389" s="524">
        <v>3</v>
      </c>
      <c r="F389" s="526">
        <v>5000</v>
      </c>
      <c r="G389" s="59" t="s">
        <v>1665</v>
      </c>
      <c r="H389" s="527" t="s">
        <v>1612</v>
      </c>
      <c r="I389" s="524">
        <v>10</v>
      </c>
      <c r="J389" s="528"/>
      <c r="K389" s="528"/>
      <c r="L389" s="528"/>
      <c r="M389" s="528"/>
      <c r="N389" s="528"/>
    </row>
    <row r="390" s="427" customFormat="1" spans="1:14">
      <c r="A390" s="524" t="s">
        <v>1712</v>
      </c>
      <c r="B390" s="528">
        <v>926</v>
      </c>
      <c r="C390" s="525">
        <v>1</v>
      </c>
      <c r="D390" s="524">
        <v>3</v>
      </c>
      <c r="E390" s="524">
        <v>1</v>
      </c>
      <c r="F390" s="526">
        <v>20000</v>
      </c>
      <c r="G390" s="59" t="s">
        <v>1721</v>
      </c>
      <c r="H390" s="527" t="s">
        <v>1612</v>
      </c>
      <c r="I390" s="524">
        <v>10</v>
      </c>
      <c r="J390" s="528"/>
      <c r="K390" s="528"/>
      <c r="L390" s="528"/>
      <c r="M390" s="528"/>
      <c r="N390" s="528"/>
    </row>
    <row r="391" s="427" customFormat="1" spans="1:14">
      <c r="A391" s="524" t="s">
        <v>1714</v>
      </c>
      <c r="B391" s="528">
        <v>926</v>
      </c>
      <c r="C391" s="525">
        <v>2</v>
      </c>
      <c r="D391" s="524">
        <v>3</v>
      </c>
      <c r="E391" s="524">
        <v>2</v>
      </c>
      <c r="F391" s="526">
        <v>20000</v>
      </c>
      <c r="G391" s="59" t="s">
        <v>1721</v>
      </c>
      <c r="H391" s="527" t="s">
        <v>1612</v>
      </c>
      <c r="I391" s="524">
        <v>10</v>
      </c>
      <c r="J391" s="528"/>
      <c r="K391" s="528"/>
      <c r="L391" s="528"/>
      <c r="M391" s="528"/>
      <c r="N391" s="528"/>
    </row>
    <row r="392" s="427" customFormat="1" spans="1:14">
      <c r="A392" s="524" t="s">
        <v>1715</v>
      </c>
      <c r="B392" s="528">
        <v>926</v>
      </c>
      <c r="C392" s="525">
        <v>3</v>
      </c>
      <c r="D392" s="524">
        <v>3</v>
      </c>
      <c r="E392" s="524">
        <v>3</v>
      </c>
      <c r="F392" s="526">
        <v>20000</v>
      </c>
      <c r="G392" s="59" t="s">
        <v>1721</v>
      </c>
      <c r="H392" s="527" t="s">
        <v>1612</v>
      </c>
      <c r="I392" s="524">
        <v>10</v>
      </c>
      <c r="J392" s="528"/>
      <c r="K392" s="528"/>
      <c r="L392" s="528"/>
      <c r="M392" s="528"/>
      <c r="N392" s="528"/>
    </row>
    <row r="393" s="327" customFormat="1" ht="17.25" spans="1:14">
      <c r="A393" s="529" t="s">
        <v>1716</v>
      </c>
      <c r="B393" s="530">
        <v>926</v>
      </c>
      <c r="C393" s="531">
        <v>4</v>
      </c>
      <c r="D393" s="529">
        <v>1</v>
      </c>
      <c r="E393" s="529">
        <v>3</v>
      </c>
      <c r="F393" s="532">
        <v>20000</v>
      </c>
      <c r="G393" s="62" t="s">
        <v>1717</v>
      </c>
      <c r="H393" s="533" t="s">
        <v>1612</v>
      </c>
      <c r="I393" s="529">
        <v>10</v>
      </c>
      <c r="J393" s="530"/>
      <c r="K393" s="530"/>
      <c r="L393" s="530"/>
      <c r="M393" s="530"/>
      <c r="N393" s="530"/>
    </row>
    <row r="394" s="427" customFormat="1" ht="17.25" spans="1:14">
      <c r="A394" s="524" t="s">
        <v>1699</v>
      </c>
      <c r="B394" s="524">
        <v>927</v>
      </c>
      <c r="C394" s="525">
        <v>1</v>
      </c>
      <c r="D394" s="524">
        <v>3</v>
      </c>
      <c r="E394" s="524">
        <v>1</v>
      </c>
      <c r="F394" s="526">
        <v>2000</v>
      </c>
      <c r="G394" s="525" t="s">
        <v>1700</v>
      </c>
      <c r="H394" s="527" t="s">
        <v>1612</v>
      </c>
      <c r="I394" s="524">
        <v>10</v>
      </c>
      <c r="J394" s="528"/>
      <c r="K394" s="528" t="s">
        <v>1722</v>
      </c>
      <c r="L394" s="528"/>
      <c r="M394" s="528"/>
      <c r="N394" s="528"/>
    </row>
    <row r="395" s="427" customFormat="1" spans="1:14">
      <c r="A395" s="524" t="s">
        <v>1702</v>
      </c>
      <c r="B395" s="524">
        <v>927</v>
      </c>
      <c r="C395" s="525">
        <v>2</v>
      </c>
      <c r="D395" s="524">
        <v>3</v>
      </c>
      <c r="E395" s="524">
        <v>2</v>
      </c>
      <c r="F395" s="526">
        <v>2000</v>
      </c>
      <c r="G395" s="525" t="s">
        <v>1700</v>
      </c>
      <c r="H395" s="527" t="s">
        <v>1612</v>
      </c>
      <c r="I395" s="524">
        <v>10</v>
      </c>
      <c r="J395" s="528"/>
      <c r="K395" s="528" t="s">
        <v>1722</v>
      </c>
      <c r="L395" s="528"/>
      <c r="M395" s="528"/>
      <c r="N395" s="528"/>
    </row>
    <row r="396" s="427" customFormat="1" spans="1:14">
      <c r="A396" s="524" t="s">
        <v>1703</v>
      </c>
      <c r="B396" s="524">
        <v>927</v>
      </c>
      <c r="C396" s="525">
        <v>3</v>
      </c>
      <c r="D396" s="524">
        <v>3</v>
      </c>
      <c r="E396" s="524">
        <v>3</v>
      </c>
      <c r="F396" s="526">
        <v>2000</v>
      </c>
      <c r="G396" s="525" t="s">
        <v>1700</v>
      </c>
      <c r="H396" s="527" t="s">
        <v>1612</v>
      </c>
      <c r="I396" s="524">
        <v>10</v>
      </c>
      <c r="J396" s="528"/>
      <c r="K396" s="528" t="s">
        <v>1722</v>
      </c>
      <c r="L396" s="528"/>
      <c r="M396" s="528"/>
      <c r="N396" s="528"/>
    </row>
    <row r="397" s="427" customFormat="1" spans="1:14">
      <c r="A397" s="524" t="s">
        <v>1704</v>
      </c>
      <c r="B397" s="524">
        <v>927</v>
      </c>
      <c r="C397" s="525">
        <v>4</v>
      </c>
      <c r="D397" s="524">
        <v>1</v>
      </c>
      <c r="E397" s="524">
        <v>3</v>
      </c>
      <c r="F397" s="526">
        <v>2000</v>
      </c>
      <c r="G397" s="525" t="s">
        <v>1705</v>
      </c>
      <c r="H397" s="527" t="s">
        <v>1612</v>
      </c>
      <c r="I397" s="524">
        <v>10</v>
      </c>
      <c r="J397" s="528"/>
      <c r="K397" s="528" t="s">
        <v>1722</v>
      </c>
      <c r="L397" s="528"/>
      <c r="M397" s="528"/>
      <c r="N397" s="528"/>
    </row>
    <row r="398" s="427" customFormat="1" spans="1:14">
      <c r="A398" s="524" t="s">
        <v>1706</v>
      </c>
      <c r="B398" s="528">
        <v>928</v>
      </c>
      <c r="C398" s="525">
        <v>1</v>
      </c>
      <c r="D398" s="524">
        <v>3</v>
      </c>
      <c r="E398" s="524">
        <v>1</v>
      </c>
      <c r="F398" s="526">
        <v>5000</v>
      </c>
      <c r="G398" s="525" t="s">
        <v>1707</v>
      </c>
      <c r="H398" s="527" t="s">
        <v>1612</v>
      </c>
      <c r="I398" s="524">
        <v>10</v>
      </c>
      <c r="J398" s="528"/>
      <c r="K398" s="528"/>
      <c r="L398" s="528"/>
      <c r="M398" s="528"/>
      <c r="N398" s="528"/>
    </row>
    <row r="399" s="427" customFormat="1" spans="1:14">
      <c r="A399" s="524" t="s">
        <v>1708</v>
      </c>
      <c r="B399" s="528">
        <v>928</v>
      </c>
      <c r="C399" s="525">
        <v>2</v>
      </c>
      <c r="D399" s="524">
        <v>3</v>
      </c>
      <c r="E399" s="524">
        <v>2</v>
      </c>
      <c r="F399" s="526">
        <v>5000</v>
      </c>
      <c r="G399" s="525" t="s">
        <v>1707</v>
      </c>
      <c r="H399" s="527" t="s">
        <v>1612</v>
      </c>
      <c r="I399" s="524">
        <v>10</v>
      </c>
      <c r="J399" s="528"/>
      <c r="K399" s="528"/>
      <c r="L399" s="528"/>
      <c r="M399" s="528"/>
      <c r="N399" s="528"/>
    </row>
    <row r="400" s="427" customFormat="1" spans="1:14">
      <c r="A400" s="524" t="s">
        <v>1709</v>
      </c>
      <c r="B400" s="528">
        <v>928</v>
      </c>
      <c r="C400" s="525">
        <v>3</v>
      </c>
      <c r="D400" s="524">
        <v>3</v>
      </c>
      <c r="E400" s="524">
        <v>3</v>
      </c>
      <c r="F400" s="526">
        <v>5000</v>
      </c>
      <c r="G400" s="525" t="s">
        <v>1707</v>
      </c>
      <c r="H400" s="527" t="s">
        <v>1612</v>
      </c>
      <c r="I400" s="524">
        <v>10</v>
      </c>
      <c r="J400" s="528"/>
      <c r="K400" s="528"/>
      <c r="L400" s="528"/>
      <c r="M400" s="528"/>
      <c r="N400" s="528"/>
    </row>
    <row r="401" s="427" customFormat="1" spans="1:14">
      <c r="A401" s="524" t="s">
        <v>1710</v>
      </c>
      <c r="B401" s="528">
        <v>928</v>
      </c>
      <c r="C401" s="525">
        <v>4</v>
      </c>
      <c r="D401" s="524">
        <v>1</v>
      </c>
      <c r="E401" s="524">
        <v>3</v>
      </c>
      <c r="F401" s="526">
        <v>5000</v>
      </c>
      <c r="G401" s="525" t="s">
        <v>1711</v>
      </c>
      <c r="H401" s="527" t="s">
        <v>1612</v>
      </c>
      <c r="I401" s="524">
        <v>10</v>
      </c>
      <c r="J401" s="528"/>
      <c r="K401" s="528"/>
      <c r="L401" s="528"/>
      <c r="M401" s="528"/>
      <c r="N401" s="528"/>
    </row>
    <row r="402" s="427" customFormat="1" spans="1:14">
      <c r="A402" s="524" t="s">
        <v>1712</v>
      </c>
      <c r="B402" s="528">
        <v>929</v>
      </c>
      <c r="C402" s="525">
        <v>1</v>
      </c>
      <c r="D402" s="524">
        <v>3</v>
      </c>
      <c r="E402" s="524">
        <v>1</v>
      </c>
      <c r="F402" s="526">
        <v>20000</v>
      </c>
      <c r="G402" s="525" t="s">
        <v>1713</v>
      </c>
      <c r="H402" s="527" t="s">
        <v>1612</v>
      </c>
      <c r="I402" s="524">
        <v>10</v>
      </c>
      <c r="J402" s="528"/>
      <c r="K402" s="528"/>
      <c r="L402" s="528"/>
      <c r="M402" s="528"/>
      <c r="N402" s="528"/>
    </row>
    <row r="403" s="427" customFormat="1" spans="1:14">
      <c r="A403" s="524" t="s">
        <v>1714</v>
      </c>
      <c r="B403" s="528">
        <v>929</v>
      </c>
      <c r="C403" s="525">
        <v>2</v>
      </c>
      <c r="D403" s="524">
        <v>3</v>
      </c>
      <c r="E403" s="524">
        <v>2</v>
      </c>
      <c r="F403" s="526">
        <v>20000</v>
      </c>
      <c r="G403" s="525" t="s">
        <v>1713</v>
      </c>
      <c r="H403" s="527" t="s">
        <v>1612</v>
      </c>
      <c r="I403" s="524">
        <v>10</v>
      </c>
      <c r="J403" s="528"/>
      <c r="K403" s="528"/>
      <c r="L403" s="528"/>
      <c r="M403" s="528"/>
      <c r="N403" s="528"/>
    </row>
    <row r="404" s="427" customFormat="1" spans="1:14">
      <c r="A404" s="524" t="s">
        <v>1715</v>
      </c>
      <c r="B404" s="528">
        <v>929</v>
      </c>
      <c r="C404" s="525">
        <v>3</v>
      </c>
      <c r="D404" s="524">
        <v>3</v>
      </c>
      <c r="E404" s="524">
        <v>3</v>
      </c>
      <c r="F404" s="526">
        <v>20000</v>
      </c>
      <c r="G404" s="525" t="s">
        <v>1713</v>
      </c>
      <c r="H404" s="527" t="s">
        <v>1612</v>
      </c>
      <c r="I404" s="524">
        <v>10</v>
      </c>
      <c r="J404" s="528"/>
      <c r="K404" s="528"/>
      <c r="L404" s="528"/>
      <c r="M404" s="528"/>
      <c r="N404" s="528"/>
    </row>
    <row r="405" s="327" customFormat="1" ht="17.25" spans="1:14">
      <c r="A405" s="529" t="s">
        <v>1716</v>
      </c>
      <c r="B405" s="528">
        <v>929</v>
      </c>
      <c r="C405" s="531">
        <v>4</v>
      </c>
      <c r="D405" s="529">
        <v>1</v>
      </c>
      <c r="E405" s="529">
        <v>3</v>
      </c>
      <c r="F405" s="532">
        <v>20000</v>
      </c>
      <c r="G405" s="531" t="s">
        <v>1717</v>
      </c>
      <c r="H405" s="533" t="s">
        <v>1612</v>
      </c>
      <c r="I405" s="529">
        <v>10</v>
      </c>
      <c r="J405" s="530"/>
      <c r="K405" s="530"/>
      <c r="L405" s="530"/>
      <c r="M405" s="530"/>
      <c r="N405" s="530"/>
    </row>
    <row r="406" ht="17.25"/>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2"/>
  <sheetViews>
    <sheetView topLeftCell="A147" workbookViewId="0">
      <selection activeCell="E178" sqref="E178"/>
    </sheetView>
  </sheetViews>
  <sheetFormatPr defaultColWidth="9" defaultRowHeight="16.5"/>
  <cols>
    <col min="1" max="1" width="14" style="241" customWidth="1"/>
    <col min="2" max="2" width="15.875" style="241" customWidth="1"/>
    <col min="3" max="3" width="6.5" style="241" customWidth="1"/>
    <col min="4" max="4" width="20.875" style="241" customWidth="1"/>
    <col min="5" max="5" width="64.875" style="241" customWidth="1"/>
    <col min="6" max="6" width="24.75" style="241" customWidth="1"/>
    <col min="7" max="7" width="25.25" style="241" customWidth="1"/>
    <col min="8" max="8" width="17.5" style="241" customWidth="1"/>
  </cols>
  <sheetData>
    <row r="1" spans="1:6">
      <c r="A1" s="329" t="s">
        <v>72</v>
      </c>
      <c r="B1" s="330" t="s">
        <v>73</v>
      </c>
      <c r="C1" s="331"/>
      <c r="D1" s="332" t="s">
        <v>74</v>
      </c>
      <c r="E1" s="334" t="s">
        <v>1723</v>
      </c>
      <c r="F1" s="334"/>
    </row>
    <row r="2" spans="1:6">
      <c r="A2" s="329" t="s">
        <v>76</v>
      </c>
      <c r="B2" s="334" t="s">
        <v>1724</v>
      </c>
      <c r="C2" s="331"/>
      <c r="D2" s="332" t="s">
        <v>78</v>
      </c>
      <c r="E2" s="335" t="s">
        <v>79</v>
      </c>
      <c r="F2" s="335"/>
    </row>
    <row r="3" spans="1:6">
      <c r="A3" s="329" t="s">
        <v>80</v>
      </c>
      <c r="B3" s="334">
        <v>2</v>
      </c>
      <c r="C3" s="331"/>
      <c r="D3" s="336"/>
      <c r="E3" s="337"/>
      <c r="F3" s="337"/>
    </row>
    <row r="4" spans="1:1">
      <c r="A4" s="274" t="s">
        <v>1725</v>
      </c>
    </row>
    <row r="5" spans="1:11">
      <c r="A5" s="338" t="s">
        <v>83</v>
      </c>
      <c r="B5" s="338" t="s">
        <v>916</v>
      </c>
      <c r="C5" s="339" t="s">
        <v>1726</v>
      </c>
      <c r="D5" s="339" t="s">
        <v>1727</v>
      </c>
      <c r="E5" s="339" t="s">
        <v>932</v>
      </c>
      <c r="F5" s="339" t="s">
        <v>1728</v>
      </c>
      <c r="G5" s="339" t="s">
        <v>1729</v>
      </c>
      <c r="H5" s="339" t="s">
        <v>1730</v>
      </c>
      <c r="I5" s="339" t="s">
        <v>933</v>
      </c>
      <c r="J5" s="339" t="s">
        <v>1731</v>
      </c>
      <c r="K5" s="339" t="s">
        <v>1732</v>
      </c>
    </row>
    <row r="6" spans="1:11">
      <c r="A6" s="340" t="s">
        <v>100</v>
      </c>
      <c r="B6" s="340" t="s">
        <v>101</v>
      </c>
      <c r="C6" s="340" t="s">
        <v>101</v>
      </c>
      <c r="D6" s="340" t="s">
        <v>101</v>
      </c>
      <c r="E6" s="340" t="s">
        <v>101</v>
      </c>
      <c r="F6" s="340" t="s">
        <v>102</v>
      </c>
      <c r="G6" s="340" t="s">
        <v>102</v>
      </c>
      <c r="H6" s="340" t="s">
        <v>101</v>
      </c>
      <c r="I6" s="413" t="s">
        <v>102</v>
      </c>
      <c r="J6" s="413" t="s">
        <v>103</v>
      </c>
      <c r="K6" s="413" t="s">
        <v>103</v>
      </c>
    </row>
    <row r="7" spans="1:11">
      <c r="A7" s="340" t="s">
        <v>104</v>
      </c>
      <c r="B7" s="340" t="s">
        <v>105</v>
      </c>
      <c r="C7" s="340" t="s">
        <v>1733</v>
      </c>
      <c r="D7" s="340" t="s">
        <v>1734</v>
      </c>
      <c r="E7" s="340" t="s">
        <v>948</v>
      </c>
      <c r="F7" s="340" t="s">
        <v>1735</v>
      </c>
      <c r="G7" s="340" t="s">
        <v>1736</v>
      </c>
      <c r="H7" s="340" t="s">
        <v>1737</v>
      </c>
      <c r="I7" s="340" t="s">
        <v>949</v>
      </c>
      <c r="J7" s="340" t="s">
        <v>1738</v>
      </c>
      <c r="K7" s="413" t="s">
        <v>1739</v>
      </c>
    </row>
    <row r="8" spans="1:9">
      <c r="A8" s="114" t="s">
        <v>1740</v>
      </c>
      <c r="B8" s="114">
        <v>7</v>
      </c>
      <c r="C8" s="114">
        <v>1</v>
      </c>
      <c r="D8" s="410">
        <v>0</v>
      </c>
      <c r="E8" s="410" t="s">
        <v>1741</v>
      </c>
      <c r="F8" s="114" t="s">
        <v>1742</v>
      </c>
      <c r="G8" s="114" t="s">
        <v>1743</v>
      </c>
      <c r="H8" s="114">
        <v>12</v>
      </c>
      <c r="I8">
        <v>121</v>
      </c>
    </row>
    <row r="9" spans="1:8">
      <c r="A9" s="114" t="s">
        <v>1740</v>
      </c>
      <c r="B9" s="114">
        <v>7</v>
      </c>
      <c r="C9" s="114">
        <v>2</v>
      </c>
      <c r="D9" s="410">
        <v>0</v>
      </c>
      <c r="E9" s="410" t="s">
        <v>1744</v>
      </c>
      <c r="F9" s="114" t="s">
        <v>1742</v>
      </c>
      <c r="G9" s="114" t="s">
        <v>1743</v>
      </c>
      <c r="H9" s="114">
        <v>12</v>
      </c>
    </row>
    <row r="10" spans="1:8">
      <c r="A10" s="114" t="s">
        <v>1740</v>
      </c>
      <c r="B10" s="114">
        <v>7</v>
      </c>
      <c r="C10" s="114">
        <v>3</v>
      </c>
      <c r="D10" s="410">
        <v>0</v>
      </c>
      <c r="E10" s="410" t="s">
        <v>1745</v>
      </c>
      <c r="F10" s="114" t="s">
        <v>1742</v>
      </c>
      <c r="G10" s="114" t="s">
        <v>1743</v>
      </c>
      <c r="H10" s="114">
        <v>12</v>
      </c>
    </row>
    <row r="11" spans="1:8">
      <c r="A11" s="114" t="s">
        <v>1740</v>
      </c>
      <c r="B11" s="114">
        <v>7</v>
      </c>
      <c r="C11" s="114">
        <v>4</v>
      </c>
      <c r="D11" s="410">
        <v>0</v>
      </c>
      <c r="E11" s="410" t="s">
        <v>1746</v>
      </c>
      <c r="F11" s="114" t="s">
        <v>1742</v>
      </c>
      <c r="G11" s="114" t="s">
        <v>1743</v>
      </c>
      <c r="H11" s="114">
        <v>12</v>
      </c>
    </row>
    <row r="12" spans="1:8">
      <c r="A12" s="114" t="s">
        <v>1740</v>
      </c>
      <c r="B12" s="114">
        <v>7</v>
      </c>
      <c r="C12" s="114">
        <v>5</v>
      </c>
      <c r="D12" s="410">
        <v>0</v>
      </c>
      <c r="E12" s="410" t="s">
        <v>1746</v>
      </c>
      <c r="F12" s="114" t="s">
        <v>1742</v>
      </c>
      <c r="G12" s="114" t="s">
        <v>1743</v>
      </c>
      <c r="H12" s="114">
        <v>12</v>
      </c>
    </row>
    <row r="13" spans="1:8">
      <c r="A13" s="114" t="s">
        <v>1740</v>
      </c>
      <c r="B13" s="114">
        <v>7</v>
      </c>
      <c r="C13" s="114">
        <v>6</v>
      </c>
      <c r="D13" s="410">
        <v>0</v>
      </c>
      <c r="E13" s="410" t="s">
        <v>1746</v>
      </c>
      <c r="F13" s="114" t="s">
        <v>1742</v>
      </c>
      <c r="G13" s="114" t="s">
        <v>1743</v>
      </c>
      <c r="H13" s="114">
        <v>12</v>
      </c>
    </row>
    <row r="14" spans="1:8">
      <c r="A14" s="114" t="s">
        <v>1740</v>
      </c>
      <c r="B14" s="114">
        <v>7</v>
      </c>
      <c r="C14" s="114">
        <v>7</v>
      </c>
      <c r="D14" s="410">
        <v>0</v>
      </c>
      <c r="E14" s="410" t="s">
        <v>1746</v>
      </c>
      <c r="F14" s="114" t="s">
        <v>1742</v>
      </c>
      <c r="G14" s="114" t="s">
        <v>1743</v>
      </c>
      <c r="H14" s="114">
        <v>12</v>
      </c>
    </row>
    <row r="15" spans="1:8">
      <c r="A15" s="114" t="s">
        <v>1740</v>
      </c>
      <c r="B15" s="114">
        <v>7</v>
      </c>
      <c r="C15" s="114">
        <v>8</v>
      </c>
      <c r="D15" s="410">
        <v>0</v>
      </c>
      <c r="E15" s="410" t="s">
        <v>1746</v>
      </c>
      <c r="F15" s="114" t="s">
        <v>1742</v>
      </c>
      <c r="G15" s="114" t="s">
        <v>1743</v>
      </c>
      <c r="H15" s="114">
        <v>12</v>
      </c>
    </row>
    <row r="16" spans="1:8">
      <c r="A16" s="114" t="s">
        <v>1740</v>
      </c>
      <c r="B16" s="114">
        <v>7</v>
      </c>
      <c r="C16" s="114">
        <v>9</v>
      </c>
      <c r="D16" s="410">
        <v>0</v>
      </c>
      <c r="E16" s="410" t="s">
        <v>1746</v>
      </c>
      <c r="F16" s="114" t="s">
        <v>1742</v>
      </c>
      <c r="G16" s="114" t="s">
        <v>1743</v>
      </c>
      <c r="H16" s="114">
        <v>12</v>
      </c>
    </row>
    <row r="17" spans="1:8">
      <c r="A17" s="114" t="s">
        <v>1740</v>
      </c>
      <c r="B17" s="114">
        <v>7</v>
      </c>
      <c r="C17" s="114">
        <v>10</v>
      </c>
      <c r="D17" s="410">
        <v>0</v>
      </c>
      <c r="E17" s="410" t="s">
        <v>1746</v>
      </c>
      <c r="F17" s="114" t="s">
        <v>1742</v>
      </c>
      <c r="G17" s="114" t="s">
        <v>1743</v>
      </c>
      <c r="H17" s="114">
        <v>12</v>
      </c>
    </row>
    <row r="18" spans="1:8">
      <c r="A18" s="114" t="s">
        <v>1740</v>
      </c>
      <c r="B18" s="114">
        <v>7</v>
      </c>
      <c r="C18" s="114">
        <v>11</v>
      </c>
      <c r="D18" s="410">
        <v>0</v>
      </c>
      <c r="E18" s="410" t="s">
        <v>1746</v>
      </c>
      <c r="F18" s="114" t="s">
        <v>1742</v>
      </c>
      <c r="G18" s="114" t="s">
        <v>1743</v>
      </c>
      <c r="H18" s="114">
        <v>12</v>
      </c>
    </row>
    <row r="19" spans="1:8">
      <c r="A19" s="114" t="s">
        <v>1740</v>
      </c>
      <c r="B19" s="114">
        <v>7</v>
      </c>
      <c r="C19" s="114">
        <v>12</v>
      </c>
      <c r="D19" s="410">
        <v>0</v>
      </c>
      <c r="E19" s="410" t="s">
        <v>1746</v>
      </c>
      <c r="F19" s="114" t="s">
        <v>1742</v>
      </c>
      <c r="G19" s="114" t="s">
        <v>1743</v>
      </c>
      <c r="H19" s="114">
        <v>12</v>
      </c>
    </row>
    <row r="20" spans="1:8">
      <c r="A20" s="114" t="s">
        <v>1740</v>
      </c>
      <c r="B20" s="114">
        <v>7</v>
      </c>
      <c r="C20" s="114">
        <v>13</v>
      </c>
      <c r="D20" s="410">
        <v>0</v>
      </c>
      <c r="E20" s="410" t="s">
        <v>1746</v>
      </c>
      <c r="F20" s="114" t="s">
        <v>1742</v>
      </c>
      <c r="G20" s="114" t="s">
        <v>1743</v>
      </c>
      <c r="H20" s="114">
        <v>12</v>
      </c>
    </row>
    <row r="21" spans="1:8">
      <c r="A21" s="114" t="s">
        <v>1740</v>
      </c>
      <c r="B21" s="114">
        <v>7</v>
      </c>
      <c r="C21" s="114">
        <v>14</v>
      </c>
      <c r="D21" s="410">
        <v>0</v>
      </c>
      <c r="E21" s="410" t="s">
        <v>1746</v>
      </c>
      <c r="F21" s="114" t="s">
        <v>1742</v>
      </c>
      <c r="G21" s="114" t="s">
        <v>1743</v>
      </c>
      <c r="H21" s="114">
        <v>12</v>
      </c>
    </row>
    <row r="22" spans="1:8">
      <c r="A22" s="114" t="s">
        <v>1740</v>
      </c>
      <c r="B22" s="114">
        <v>7</v>
      </c>
      <c r="C22" s="114">
        <v>15</v>
      </c>
      <c r="D22" s="410">
        <v>0</v>
      </c>
      <c r="E22" s="410" t="s">
        <v>1746</v>
      </c>
      <c r="F22" s="114" t="s">
        <v>1742</v>
      </c>
      <c r="G22" s="114" t="s">
        <v>1743</v>
      </c>
      <c r="H22" s="114">
        <v>12</v>
      </c>
    </row>
    <row r="23" spans="1:8">
      <c r="A23" s="114" t="s">
        <v>1740</v>
      </c>
      <c r="B23" s="114">
        <v>7</v>
      </c>
      <c r="C23" s="114">
        <v>16</v>
      </c>
      <c r="D23" s="410">
        <v>0</v>
      </c>
      <c r="E23" s="410" t="s">
        <v>1746</v>
      </c>
      <c r="F23" s="114" t="s">
        <v>1742</v>
      </c>
      <c r="G23" s="114" t="s">
        <v>1743</v>
      </c>
      <c r="H23" s="114">
        <v>12</v>
      </c>
    </row>
    <row r="24" spans="1:8">
      <c r="A24" s="114" t="s">
        <v>1740</v>
      </c>
      <c r="B24" s="114">
        <v>7</v>
      </c>
      <c r="C24" s="114">
        <v>17</v>
      </c>
      <c r="D24" s="410">
        <v>0</v>
      </c>
      <c r="E24" s="410" t="s">
        <v>1746</v>
      </c>
      <c r="F24" s="114" t="s">
        <v>1742</v>
      </c>
      <c r="G24" s="114" t="s">
        <v>1743</v>
      </c>
      <c r="H24" s="114">
        <v>12</v>
      </c>
    </row>
    <row r="25" spans="1:8">
      <c r="A25" s="114" t="s">
        <v>1740</v>
      </c>
      <c r="B25" s="114">
        <v>7</v>
      </c>
      <c r="C25" s="114">
        <v>18</v>
      </c>
      <c r="D25" s="410">
        <v>0</v>
      </c>
      <c r="E25" s="410" t="s">
        <v>1746</v>
      </c>
      <c r="F25" s="114" t="s">
        <v>1742</v>
      </c>
      <c r="G25" s="114" t="s">
        <v>1743</v>
      </c>
      <c r="H25" s="114">
        <v>12</v>
      </c>
    </row>
    <row r="26" spans="1:8">
      <c r="A26" s="114" t="s">
        <v>1740</v>
      </c>
      <c r="B26" s="114">
        <v>7</v>
      </c>
      <c r="C26" s="114">
        <v>19</v>
      </c>
      <c r="D26" s="410">
        <v>0</v>
      </c>
      <c r="E26" s="410" t="s">
        <v>1746</v>
      </c>
      <c r="F26" s="114" t="s">
        <v>1742</v>
      </c>
      <c r="G26" s="114" t="s">
        <v>1743</v>
      </c>
      <c r="H26" s="114">
        <v>12</v>
      </c>
    </row>
    <row r="27" spans="1:8">
      <c r="A27" s="114" t="s">
        <v>1740</v>
      </c>
      <c r="B27" s="114">
        <v>7</v>
      </c>
      <c r="C27" s="114">
        <v>20</v>
      </c>
      <c r="D27" s="410">
        <v>0</v>
      </c>
      <c r="E27" s="410" t="s">
        <v>1746</v>
      </c>
      <c r="F27" s="114" t="s">
        <v>1742</v>
      </c>
      <c r="G27" s="114" t="s">
        <v>1743</v>
      </c>
      <c r="H27" s="114">
        <v>12</v>
      </c>
    </row>
    <row r="28" spans="1:10">
      <c r="A28" s="114" t="s">
        <v>1740</v>
      </c>
      <c r="B28" s="114">
        <v>7</v>
      </c>
      <c r="C28" s="114">
        <v>0</v>
      </c>
      <c r="D28" s="410"/>
      <c r="E28" s="410"/>
      <c r="F28" s="114"/>
      <c r="G28" s="114"/>
      <c r="H28" s="114">
        <v>12</v>
      </c>
      <c r="J28" t="s">
        <v>1747</v>
      </c>
    </row>
    <row r="29" spans="1:9">
      <c r="A29" s="114" t="s">
        <v>1748</v>
      </c>
      <c r="B29" s="114">
        <v>8</v>
      </c>
      <c r="C29" s="114">
        <v>1</v>
      </c>
      <c r="D29" s="410">
        <v>0</v>
      </c>
      <c r="E29" s="410" t="s">
        <v>1749</v>
      </c>
      <c r="F29" s="114" t="s">
        <v>1750</v>
      </c>
      <c r="G29" s="114" t="s">
        <v>1751</v>
      </c>
      <c r="H29" s="114">
        <v>14</v>
      </c>
      <c r="I29">
        <v>122</v>
      </c>
    </row>
    <row r="30" spans="1:8">
      <c r="A30" s="114" t="s">
        <v>1748</v>
      </c>
      <c r="B30" s="114">
        <v>8</v>
      </c>
      <c r="C30" s="114">
        <v>2</v>
      </c>
      <c r="D30" s="410">
        <v>0</v>
      </c>
      <c r="E30" s="410" t="s">
        <v>1752</v>
      </c>
      <c r="F30" s="114" t="s">
        <v>1750</v>
      </c>
      <c r="G30" s="114" t="s">
        <v>1751</v>
      </c>
      <c r="H30" s="114">
        <v>14</v>
      </c>
    </row>
    <row r="31" spans="1:8">
      <c r="A31" s="114" t="s">
        <v>1748</v>
      </c>
      <c r="B31" s="114">
        <v>8</v>
      </c>
      <c r="C31" s="114">
        <v>3</v>
      </c>
      <c r="D31" s="410">
        <v>0</v>
      </c>
      <c r="E31" s="410" t="s">
        <v>1753</v>
      </c>
      <c r="F31" s="114" t="s">
        <v>1750</v>
      </c>
      <c r="G31" s="114" t="s">
        <v>1751</v>
      </c>
      <c r="H31" s="114">
        <v>14</v>
      </c>
    </row>
    <row r="32" spans="1:8">
      <c r="A32" s="114" t="s">
        <v>1748</v>
      </c>
      <c r="B32" s="114">
        <v>8</v>
      </c>
      <c r="C32" s="114">
        <v>4</v>
      </c>
      <c r="D32" s="410">
        <v>0</v>
      </c>
      <c r="E32" s="410" t="s">
        <v>1754</v>
      </c>
      <c r="F32" s="114" t="s">
        <v>1750</v>
      </c>
      <c r="G32" s="114" t="s">
        <v>1751</v>
      </c>
      <c r="H32" s="114">
        <v>14</v>
      </c>
    </row>
    <row r="33" spans="1:8">
      <c r="A33" s="114" t="s">
        <v>1748</v>
      </c>
      <c r="B33" s="114">
        <v>8</v>
      </c>
      <c r="C33" s="114">
        <v>5</v>
      </c>
      <c r="D33" s="410">
        <v>0</v>
      </c>
      <c r="E33" s="410" t="s">
        <v>1754</v>
      </c>
      <c r="F33" s="114" t="s">
        <v>1750</v>
      </c>
      <c r="G33" s="114" t="s">
        <v>1751</v>
      </c>
      <c r="H33" s="114">
        <v>14</v>
      </c>
    </row>
    <row r="34" spans="1:8">
      <c r="A34" s="114" t="s">
        <v>1748</v>
      </c>
      <c r="B34" s="114">
        <v>8</v>
      </c>
      <c r="C34" s="114">
        <v>6</v>
      </c>
      <c r="D34" s="410">
        <v>0</v>
      </c>
      <c r="E34" s="410" t="s">
        <v>1754</v>
      </c>
      <c r="F34" s="114" t="s">
        <v>1750</v>
      </c>
      <c r="G34" s="114" t="s">
        <v>1751</v>
      </c>
      <c r="H34" s="114">
        <v>14</v>
      </c>
    </row>
    <row r="35" spans="1:9">
      <c r="A35" s="114" t="s">
        <v>1748</v>
      </c>
      <c r="B35" s="114">
        <v>8</v>
      </c>
      <c r="C35" s="114">
        <v>7</v>
      </c>
      <c r="D35" s="410">
        <v>0</v>
      </c>
      <c r="E35" s="410" t="s">
        <v>1754</v>
      </c>
      <c r="F35" s="114" t="s">
        <v>1750</v>
      </c>
      <c r="G35" s="114" t="s">
        <v>1751</v>
      </c>
      <c r="H35" s="114">
        <v>14</v>
      </c>
      <c r="I35" s="414"/>
    </row>
    <row r="36" spans="1:9">
      <c r="A36" s="114" t="s">
        <v>1748</v>
      </c>
      <c r="B36" s="114">
        <v>8</v>
      </c>
      <c r="C36" s="114">
        <v>8</v>
      </c>
      <c r="D36" s="410">
        <v>0</v>
      </c>
      <c r="E36" s="410" t="s">
        <v>1754</v>
      </c>
      <c r="F36" s="114" t="s">
        <v>1750</v>
      </c>
      <c r="G36" s="114" t="s">
        <v>1751</v>
      </c>
      <c r="H36" s="114">
        <v>14</v>
      </c>
      <c r="I36" s="414"/>
    </row>
    <row r="37" spans="1:9">
      <c r="A37" s="114" t="s">
        <v>1748</v>
      </c>
      <c r="B37" s="114">
        <v>8</v>
      </c>
      <c r="C37" s="114">
        <v>9</v>
      </c>
      <c r="D37" s="410">
        <v>0</v>
      </c>
      <c r="E37" s="410" t="s">
        <v>1754</v>
      </c>
      <c r="F37" s="114" t="s">
        <v>1750</v>
      </c>
      <c r="G37" s="114" t="s">
        <v>1751</v>
      </c>
      <c r="H37" s="114">
        <v>14</v>
      </c>
      <c r="I37" s="414"/>
    </row>
    <row r="38" spans="1:9">
      <c r="A38" s="114" t="s">
        <v>1748</v>
      </c>
      <c r="B38" s="114">
        <v>8</v>
      </c>
      <c r="C38" s="114">
        <v>10</v>
      </c>
      <c r="D38" s="410">
        <v>0</v>
      </c>
      <c r="E38" s="410" t="s">
        <v>1754</v>
      </c>
      <c r="F38" s="114" t="s">
        <v>1750</v>
      </c>
      <c r="G38" s="114" t="s">
        <v>1751</v>
      </c>
      <c r="H38" s="114">
        <v>14</v>
      </c>
      <c r="I38" s="414"/>
    </row>
    <row r="39" spans="1:9">
      <c r="A39" s="114" t="s">
        <v>1748</v>
      </c>
      <c r="B39" s="114">
        <v>8</v>
      </c>
      <c r="C39" s="114">
        <v>11</v>
      </c>
      <c r="D39" s="410">
        <v>0</v>
      </c>
      <c r="E39" s="410" t="s">
        <v>1754</v>
      </c>
      <c r="F39" s="114" t="s">
        <v>1750</v>
      </c>
      <c r="G39" s="114" t="s">
        <v>1751</v>
      </c>
      <c r="H39" s="114">
        <v>14</v>
      </c>
      <c r="I39" s="414"/>
    </row>
    <row r="40" spans="1:9">
      <c r="A40" s="114" t="s">
        <v>1748</v>
      </c>
      <c r="B40" s="114">
        <v>8</v>
      </c>
      <c r="C40" s="114">
        <v>12</v>
      </c>
      <c r="D40" s="410">
        <v>0</v>
      </c>
      <c r="E40" s="410" t="s">
        <v>1754</v>
      </c>
      <c r="F40" s="114" t="s">
        <v>1750</v>
      </c>
      <c r="G40" s="114" t="s">
        <v>1751</v>
      </c>
      <c r="H40" s="114">
        <v>14</v>
      </c>
      <c r="I40" s="414"/>
    </row>
    <row r="41" spans="1:9">
      <c r="A41" s="114" t="s">
        <v>1748</v>
      </c>
      <c r="B41" s="114">
        <v>8</v>
      </c>
      <c r="C41" s="114">
        <v>13</v>
      </c>
      <c r="D41" s="410">
        <v>0</v>
      </c>
      <c r="E41" s="410" t="s">
        <v>1754</v>
      </c>
      <c r="F41" s="114" t="s">
        <v>1750</v>
      </c>
      <c r="G41" s="114" t="s">
        <v>1751</v>
      </c>
      <c r="H41" s="114">
        <v>14</v>
      </c>
      <c r="I41" s="414"/>
    </row>
    <row r="42" spans="1:9">
      <c r="A42" s="114" t="s">
        <v>1748</v>
      </c>
      <c r="B42" s="114">
        <v>8</v>
      </c>
      <c r="C42" s="114">
        <v>14</v>
      </c>
      <c r="D42" s="410">
        <v>0</v>
      </c>
      <c r="E42" s="410" t="s">
        <v>1754</v>
      </c>
      <c r="F42" s="114" t="s">
        <v>1750</v>
      </c>
      <c r="G42" s="114" t="s">
        <v>1751</v>
      </c>
      <c r="H42" s="114">
        <v>14</v>
      </c>
      <c r="I42" s="414"/>
    </row>
    <row r="43" spans="1:9">
      <c r="A43" s="114" t="s">
        <v>1748</v>
      </c>
      <c r="B43" s="114">
        <v>8</v>
      </c>
      <c r="C43" s="114">
        <v>15</v>
      </c>
      <c r="D43" s="410">
        <v>0</v>
      </c>
      <c r="E43" s="410" t="s">
        <v>1754</v>
      </c>
      <c r="F43" s="114" t="s">
        <v>1750</v>
      </c>
      <c r="G43" s="114" t="s">
        <v>1751</v>
      </c>
      <c r="H43" s="114">
        <v>14</v>
      </c>
      <c r="I43" s="414"/>
    </row>
    <row r="44" spans="1:9">
      <c r="A44" s="114" t="s">
        <v>1748</v>
      </c>
      <c r="B44" s="114">
        <v>8</v>
      </c>
      <c r="C44" s="114">
        <v>16</v>
      </c>
      <c r="D44" s="410">
        <v>0</v>
      </c>
      <c r="E44" s="410" t="s">
        <v>1754</v>
      </c>
      <c r="F44" s="114" t="s">
        <v>1750</v>
      </c>
      <c r="G44" s="114" t="s">
        <v>1751</v>
      </c>
      <c r="H44" s="114">
        <v>14</v>
      </c>
      <c r="I44" s="414"/>
    </row>
    <row r="45" spans="1:9">
      <c r="A45" s="114" t="s">
        <v>1748</v>
      </c>
      <c r="B45" s="114">
        <v>8</v>
      </c>
      <c r="C45" s="114">
        <v>17</v>
      </c>
      <c r="D45" s="410">
        <v>0</v>
      </c>
      <c r="E45" s="410" t="s">
        <v>1754</v>
      </c>
      <c r="F45" s="114" t="s">
        <v>1750</v>
      </c>
      <c r="G45" s="114" t="s">
        <v>1751</v>
      </c>
      <c r="H45" s="114">
        <v>14</v>
      </c>
      <c r="I45" s="414"/>
    </row>
    <row r="46" spans="1:15">
      <c r="A46" s="114" t="s">
        <v>1748</v>
      </c>
      <c r="B46" s="114">
        <v>8</v>
      </c>
      <c r="C46" s="114">
        <v>18</v>
      </c>
      <c r="D46" s="410">
        <v>0</v>
      </c>
      <c r="E46" s="410" t="s">
        <v>1754</v>
      </c>
      <c r="F46" s="114" t="s">
        <v>1750</v>
      </c>
      <c r="G46" s="114" t="s">
        <v>1751</v>
      </c>
      <c r="H46" s="114">
        <v>14</v>
      </c>
      <c r="I46" s="414"/>
      <c r="J46" s="414"/>
      <c r="K46" s="414"/>
      <c r="L46" s="414"/>
      <c r="M46" s="414"/>
      <c r="N46" s="414"/>
      <c r="O46" s="414"/>
    </row>
    <row r="47" spans="1:9">
      <c r="A47" s="114" t="s">
        <v>1748</v>
      </c>
      <c r="B47" s="114">
        <v>8</v>
      </c>
      <c r="C47" s="114">
        <v>19</v>
      </c>
      <c r="D47" s="410">
        <v>0</v>
      </c>
      <c r="E47" s="410" t="s">
        <v>1754</v>
      </c>
      <c r="F47" s="114" t="s">
        <v>1750</v>
      </c>
      <c r="G47" s="114" t="s">
        <v>1751</v>
      </c>
      <c r="H47" s="114">
        <v>14</v>
      </c>
      <c r="I47" s="414"/>
    </row>
    <row r="48" spans="1:9">
      <c r="A48" s="114" t="s">
        <v>1748</v>
      </c>
      <c r="B48" s="114">
        <v>8</v>
      </c>
      <c r="C48" s="114">
        <v>20</v>
      </c>
      <c r="D48" s="410">
        <v>0</v>
      </c>
      <c r="E48" s="410" t="s">
        <v>1754</v>
      </c>
      <c r="F48" s="114" t="s">
        <v>1750</v>
      </c>
      <c r="G48" s="114" t="s">
        <v>1751</v>
      </c>
      <c r="H48" s="114">
        <v>14</v>
      </c>
      <c r="I48" s="414"/>
    </row>
    <row r="49" s="98" customFormat="1" ht="17.25" spans="1:10">
      <c r="A49" s="411" t="s">
        <v>1748</v>
      </c>
      <c r="B49" s="411">
        <v>8</v>
      </c>
      <c r="C49" s="411">
        <v>0</v>
      </c>
      <c r="D49" s="412"/>
      <c r="E49" s="412"/>
      <c r="F49" s="411"/>
      <c r="G49" s="411"/>
      <c r="H49" s="411">
        <v>14</v>
      </c>
      <c r="I49" s="415"/>
      <c r="J49" s="98" t="s">
        <v>1755</v>
      </c>
    </row>
    <row r="50" ht="17.25" spans="1:9">
      <c r="A50" s="114" t="s">
        <v>1756</v>
      </c>
      <c r="B50" s="114">
        <v>9</v>
      </c>
      <c r="C50" s="114">
        <v>1</v>
      </c>
      <c r="D50" s="410">
        <v>0</v>
      </c>
      <c r="E50" s="410" t="s">
        <v>1757</v>
      </c>
      <c r="F50" s="114" t="s">
        <v>1758</v>
      </c>
      <c r="G50" s="114" t="s">
        <v>1759</v>
      </c>
      <c r="H50" s="114">
        <v>16</v>
      </c>
      <c r="I50">
        <v>123</v>
      </c>
    </row>
    <row r="51" spans="1:9">
      <c r="A51" s="114" t="s">
        <v>1756</v>
      </c>
      <c r="B51" s="114">
        <v>9</v>
      </c>
      <c r="C51" s="114">
        <v>2</v>
      </c>
      <c r="D51" s="410">
        <v>0</v>
      </c>
      <c r="E51" s="410" t="s">
        <v>1760</v>
      </c>
      <c r="F51" s="114" t="s">
        <v>1758</v>
      </c>
      <c r="G51" s="114" t="s">
        <v>1759</v>
      </c>
      <c r="H51" s="114">
        <v>16</v>
      </c>
      <c r="I51" s="414"/>
    </row>
    <row r="52" spans="1:9">
      <c r="A52" s="114" t="s">
        <v>1756</v>
      </c>
      <c r="B52" s="114">
        <v>9</v>
      </c>
      <c r="C52" s="114">
        <v>3</v>
      </c>
      <c r="D52" s="410">
        <v>0</v>
      </c>
      <c r="E52" s="410" t="s">
        <v>1761</v>
      </c>
      <c r="F52" s="114" t="s">
        <v>1758</v>
      </c>
      <c r="G52" s="114" t="s">
        <v>1759</v>
      </c>
      <c r="H52" s="114">
        <v>16</v>
      </c>
      <c r="I52" s="414"/>
    </row>
    <row r="53" spans="1:9">
      <c r="A53" s="114" t="s">
        <v>1756</v>
      </c>
      <c r="B53" s="114">
        <v>9</v>
      </c>
      <c r="C53" s="114">
        <v>4</v>
      </c>
      <c r="D53" s="410">
        <v>0</v>
      </c>
      <c r="E53" s="410" t="s">
        <v>1762</v>
      </c>
      <c r="F53" s="114" t="s">
        <v>1758</v>
      </c>
      <c r="G53" s="114" t="s">
        <v>1759</v>
      </c>
      <c r="H53" s="114">
        <v>16</v>
      </c>
      <c r="I53" s="414"/>
    </row>
    <row r="54" spans="1:9">
      <c r="A54" s="114" t="s">
        <v>1756</v>
      </c>
      <c r="B54" s="114">
        <v>9</v>
      </c>
      <c r="C54" s="114">
        <v>5</v>
      </c>
      <c r="D54" s="410">
        <v>0</v>
      </c>
      <c r="E54" s="410" t="s">
        <v>1762</v>
      </c>
      <c r="F54" s="114" t="s">
        <v>1758</v>
      </c>
      <c r="G54" s="114" t="s">
        <v>1759</v>
      </c>
      <c r="H54" s="114">
        <v>16</v>
      </c>
      <c r="I54" s="414"/>
    </row>
    <row r="55" spans="1:9">
      <c r="A55" s="114" t="s">
        <v>1756</v>
      </c>
      <c r="B55" s="114">
        <v>9</v>
      </c>
      <c r="C55" s="114">
        <v>6</v>
      </c>
      <c r="D55" s="410">
        <v>0</v>
      </c>
      <c r="E55" s="410" t="s">
        <v>1762</v>
      </c>
      <c r="F55" s="114" t="s">
        <v>1758</v>
      </c>
      <c r="G55" s="114" t="s">
        <v>1759</v>
      </c>
      <c r="H55" s="114">
        <v>16</v>
      </c>
      <c r="I55" s="414"/>
    </row>
    <row r="56" spans="1:9">
      <c r="A56" s="114" t="s">
        <v>1756</v>
      </c>
      <c r="B56" s="114">
        <v>9</v>
      </c>
      <c r="C56" s="114">
        <v>7</v>
      </c>
      <c r="D56" s="410">
        <v>0</v>
      </c>
      <c r="E56" s="410" t="s">
        <v>1762</v>
      </c>
      <c r="F56" s="114" t="s">
        <v>1758</v>
      </c>
      <c r="G56" s="114" t="s">
        <v>1759</v>
      </c>
      <c r="H56" s="114">
        <v>16</v>
      </c>
      <c r="I56" s="414"/>
    </row>
    <row r="57" spans="1:9">
      <c r="A57" s="114" t="s">
        <v>1756</v>
      </c>
      <c r="B57" s="114">
        <v>9</v>
      </c>
      <c r="C57" s="114">
        <v>8</v>
      </c>
      <c r="D57" s="410">
        <v>0</v>
      </c>
      <c r="E57" s="410" t="s">
        <v>1762</v>
      </c>
      <c r="F57" s="114" t="s">
        <v>1758</v>
      </c>
      <c r="G57" s="114" t="s">
        <v>1759</v>
      </c>
      <c r="H57" s="114">
        <v>16</v>
      </c>
      <c r="I57" s="414"/>
    </row>
    <row r="58" spans="1:9">
      <c r="A58" s="114" t="s">
        <v>1756</v>
      </c>
      <c r="B58" s="114">
        <v>9</v>
      </c>
      <c r="C58" s="114">
        <v>9</v>
      </c>
      <c r="D58" s="410">
        <v>0</v>
      </c>
      <c r="E58" s="410" t="s">
        <v>1762</v>
      </c>
      <c r="F58" s="114" t="s">
        <v>1758</v>
      </c>
      <c r="G58" s="114" t="s">
        <v>1759</v>
      </c>
      <c r="H58" s="114">
        <v>16</v>
      </c>
      <c r="I58" s="414"/>
    </row>
    <row r="59" spans="1:9">
      <c r="A59" s="114" t="s">
        <v>1756</v>
      </c>
      <c r="B59" s="114">
        <v>9</v>
      </c>
      <c r="C59" s="114">
        <v>10</v>
      </c>
      <c r="D59" s="410">
        <v>0</v>
      </c>
      <c r="E59" s="410" t="s">
        <v>1762</v>
      </c>
      <c r="F59" s="114" t="s">
        <v>1758</v>
      </c>
      <c r="G59" s="114" t="s">
        <v>1759</v>
      </c>
      <c r="H59" s="114">
        <v>16</v>
      </c>
      <c r="I59" s="414"/>
    </row>
    <row r="60" spans="1:9">
      <c r="A60" s="114" t="s">
        <v>1756</v>
      </c>
      <c r="B60" s="114">
        <v>9</v>
      </c>
      <c r="C60" s="114">
        <v>11</v>
      </c>
      <c r="D60" s="410">
        <v>0</v>
      </c>
      <c r="E60" s="410" t="s">
        <v>1762</v>
      </c>
      <c r="F60" s="114" t="s">
        <v>1758</v>
      </c>
      <c r="G60" s="114" t="s">
        <v>1759</v>
      </c>
      <c r="H60" s="114">
        <v>16</v>
      </c>
      <c r="I60" s="414"/>
    </row>
    <row r="61" spans="1:9">
      <c r="A61" s="114" t="s">
        <v>1756</v>
      </c>
      <c r="B61" s="114">
        <v>9</v>
      </c>
      <c r="C61" s="114">
        <v>12</v>
      </c>
      <c r="D61" s="410">
        <v>0</v>
      </c>
      <c r="E61" s="410" t="s">
        <v>1762</v>
      </c>
      <c r="F61" s="114" t="s">
        <v>1758</v>
      </c>
      <c r="G61" s="114" t="s">
        <v>1759</v>
      </c>
      <c r="H61" s="114">
        <v>16</v>
      </c>
      <c r="I61" s="414"/>
    </row>
    <row r="62" spans="1:9">
      <c r="A62" s="114" t="s">
        <v>1756</v>
      </c>
      <c r="B62" s="114">
        <v>9</v>
      </c>
      <c r="C62" s="114">
        <v>13</v>
      </c>
      <c r="D62" s="410">
        <v>0</v>
      </c>
      <c r="E62" s="410" t="s">
        <v>1762</v>
      </c>
      <c r="F62" s="114" t="s">
        <v>1758</v>
      </c>
      <c r="G62" s="114" t="s">
        <v>1759</v>
      </c>
      <c r="H62" s="114">
        <v>16</v>
      </c>
      <c r="I62" s="414"/>
    </row>
    <row r="63" spans="1:9">
      <c r="A63" s="114" t="s">
        <v>1756</v>
      </c>
      <c r="B63" s="114">
        <v>9</v>
      </c>
      <c r="C63" s="114">
        <v>14</v>
      </c>
      <c r="D63" s="410">
        <v>0</v>
      </c>
      <c r="E63" s="410" t="s">
        <v>1762</v>
      </c>
      <c r="F63" s="114" t="s">
        <v>1758</v>
      </c>
      <c r="G63" s="114" t="s">
        <v>1759</v>
      </c>
      <c r="H63" s="114">
        <v>16</v>
      </c>
      <c r="I63" s="414"/>
    </row>
    <row r="64" spans="1:9">
      <c r="A64" s="114" t="s">
        <v>1756</v>
      </c>
      <c r="B64" s="114">
        <v>9</v>
      </c>
      <c r="C64" s="114">
        <v>15</v>
      </c>
      <c r="D64" s="410">
        <v>0</v>
      </c>
      <c r="E64" s="410" t="s">
        <v>1762</v>
      </c>
      <c r="F64" s="114" t="s">
        <v>1758</v>
      </c>
      <c r="G64" s="114" t="s">
        <v>1759</v>
      </c>
      <c r="H64" s="114">
        <v>16</v>
      </c>
      <c r="I64" s="414"/>
    </row>
    <row r="65" spans="1:8">
      <c r="A65" s="114" t="s">
        <v>1756</v>
      </c>
      <c r="B65" s="114">
        <v>9</v>
      </c>
      <c r="C65" s="114">
        <v>16</v>
      </c>
      <c r="D65" s="410">
        <v>0</v>
      </c>
      <c r="E65" s="410" t="s">
        <v>1762</v>
      </c>
      <c r="F65" s="114" t="s">
        <v>1758</v>
      </c>
      <c r="G65" s="114" t="s">
        <v>1759</v>
      </c>
      <c r="H65" s="114">
        <v>16</v>
      </c>
    </row>
    <row r="66" spans="1:8">
      <c r="A66" s="114" t="s">
        <v>1756</v>
      </c>
      <c r="B66" s="114">
        <v>9</v>
      </c>
      <c r="C66" s="114">
        <v>17</v>
      </c>
      <c r="D66" s="410">
        <v>0</v>
      </c>
      <c r="E66" s="410" t="s">
        <v>1762</v>
      </c>
      <c r="F66" s="114" t="s">
        <v>1758</v>
      </c>
      <c r="G66" s="114" t="s">
        <v>1759</v>
      </c>
      <c r="H66" s="114">
        <v>16</v>
      </c>
    </row>
    <row r="67" spans="1:8">
      <c r="A67" s="114" t="s">
        <v>1756</v>
      </c>
      <c r="B67" s="114">
        <v>9</v>
      </c>
      <c r="C67" s="114">
        <v>18</v>
      </c>
      <c r="D67" s="410">
        <v>0</v>
      </c>
      <c r="E67" s="410" t="s">
        <v>1762</v>
      </c>
      <c r="F67" s="114" t="s">
        <v>1758</v>
      </c>
      <c r="G67" s="114" t="s">
        <v>1759</v>
      </c>
      <c r="H67" s="114">
        <v>16</v>
      </c>
    </row>
    <row r="68" spans="1:8">
      <c r="A68" s="114" t="s">
        <v>1756</v>
      </c>
      <c r="B68" s="114">
        <v>9</v>
      </c>
      <c r="C68" s="114">
        <v>19</v>
      </c>
      <c r="D68" s="410">
        <v>0</v>
      </c>
      <c r="E68" s="410" t="s">
        <v>1762</v>
      </c>
      <c r="F68" s="114" t="s">
        <v>1758</v>
      </c>
      <c r="G68" s="114" t="s">
        <v>1759</v>
      </c>
      <c r="H68" s="114">
        <v>16</v>
      </c>
    </row>
    <row r="69" spans="1:8">
      <c r="A69" s="114" t="s">
        <v>1756</v>
      </c>
      <c r="B69" s="114">
        <v>9</v>
      </c>
      <c r="C69" s="114">
        <v>20</v>
      </c>
      <c r="D69" s="410">
        <v>0</v>
      </c>
      <c r="E69" s="410" t="s">
        <v>1762</v>
      </c>
      <c r="F69" s="114" t="s">
        <v>1758</v>
      </c>
      <c r="G69" s="114" t="s">
        <v>1759</v>
      </c>
      <c r="H69" s="114">
        <v>16</v>
      </c>
    </row>
    <row r="70" s="98" customFormat="1" ht="17.1" customHeight="1" spans="1:10">
      <c r="A70" s="411" t="s">
        <v>1756</v>
      </c>
      <c r="B70" s="411">
        <v>9</v>
      </c>
      <c r="C70" s="411">
        <v>0</v>
      </c>
      <c r="D70" s="412"/>
      <c r="E70" s="412"/>
      <c r="F70" s="411"/>
      <c r="G70" s="411"/>
      <c r="H70" s="411">
        <v>16</v>
      </c>
      <c r="J70" s="98" t="s">
        <v>1763</v>
      </c>
    </row>
    <row r="71" ht="17.25" spans="1:9">
      <c r="A71" s="114" t="s">
        <v>1764</v>
      </c>
      <c r="B71" s="114">
        <v>10</v>
      </c>
      <c r="C71" s="114">
        <v>1</v>
      </c>
      <c r="D71" s="410">
        <v>0</v>
      </c>
      <c r="E71" s="410" t="s">
        <v>1765</v>
      </c>
      <c r="F71" s="114" t="s">
        <v>1766</v>
      </c>
      <c r="G71" s="114" t="s">
        <v>1767</v>
      </c>
      <c r="H71" s="103">
        <v>17</v>
      </c>
      <c r="I71">
        <v>124</v>
      </c>
    </row>
    <row r="72" spans="1:8">
      <c r="A72" s="114" t="s">
        <v>1764</v>
      </c>
      <c r="B72" s="114">
        <v>10</v>
      </c>
      <c r="C72" s="114">
        <v>2</v>
      </c>
      <c r="D72" s="410">
        <v>0</v>
      </c>
      <c r="E72" s="410" t="s">
        <v>1768</v>
      </c>
      <c r="F72" s="114" t="s">
        <v>1766</v>
      </c>
      <c r="G72" s="114" t="s">
        <v>1767</v>
      </c>
      <c r="H72" s="103">
        <v>17</v>
      </c>
    </row>
    <row r="73" spans="1:8">
      <c r="A73" s="114" t="s">
        <v>1764</v>
      </c>
      <c r="B73" s="114">
        <v>10</v>
      </c>
      <c r="C73" s="114">
        <v>3</v>
      </c>
      <c r="D73" s="410">
        <v>0</v>
      </c>
      <c r="E73" s="410" t="s">
        <v>1769</v>
      </c>
      <c r="F73" s="114" t="s">
        <v>1766</v>
      </c>
      <c r="G73" s="114" t="s">
        <v>1767</v>
      </c>
      <c r="H73" s="103">
        <v>17</v>
      </c>
    </row>
    <row r="74" spans="1:8">
      <c r="A74" s="114" t="s">
        <v>1764</v>
      </c>
      <c r="B74" s="114">
        <v>10</v>
      </c>
      <c r="C74" s="114">
        <v>4</v>
      </c>
      <c r="D74" s="410">
        <v>0</v>
      </c>
      <c r="E74" s="410" t="s">
        <v>1770</v>
      </c>
      <c r="F74" s="114" t="s">
        <v>1766</v>
      </c>
      <c r="G74" s="114" t="s">
        <v>1767</v>
      </c>
      <c r="H74" s="103">
        <v>17</v>
      </c>
    </row>
    <row r="75" spans="1:8">
      <c r="A75" s="114" t="s">
        <v>1764</v>
      </c>
      <c r="B75" s="114">
        <v>10</v>
      </c>
      <c r="C75" s="114">
        <v>5</v>
      </c>
      <c r="D75" s="410">
        <v>0</v>
      </c>
      <c r="E75" s="410" t="s">
        <v>1770</v>
      </c>
      <c r="F75" s="114" t="s">
        <v>1766</v>
      </c>
      <c r="G75" s="114" t="s">
        <v>1767</v>
      </c>
      <c r="H75" s="103">
        <v>17</v>
      </c>
    </row>
    <row r="76" spans="1:8">
      <c r="A76" s="114" t="s">
        <v>1764</v>
      </c>
      <c r="B76" s="114">
        <v>10</v>
      </c>
      <c r="C76" s="114">
        <v>6</v>
      </c>
      <c r="D76" s="410">
        <v>0</v>
      </c>
      <c r="E76" s="410" t="s">
        <v>1770</v>
      </c>
      <c r="F76" s="114" t="s">
        <v>1766</v>
      </c>
      <c r="G76" s="114" t="s">
        <v>1767</v>
      </c>
      <c r="H76" s="103">
        <v>17</v>
      </c>
    </row>
    <row r="77" spans="1:8">
      <c r="A77" s="114" t="s">
        <v>1764</v>
      </c>
      <c r="B77" s="114">
        <v>10</v>
      </c>
      <c r="C77" s="114">
        <v>7</v>
      </c>
      <c r="D77" s="410">
        <v>0</v>
      </c>
      <c r="E77" s="410" t="s">
        <v>1770</v>
      </c>
      <c r="F77" s="114" t="s">
        <v>1766</v>
      </c>
      <c r="G77" s="114" t="s">
        <v>1767</v>
      </c>
      <c r="H77" s="103">
        <v>17</v>
      </c>
    </row>
    <row r="78" spans="1:8">
      <c r="A78" s="114" t="s">
        <v>1764</v>
      </c>
      <c r="B78" s="114">
        <v>10</v>
      </c>
      <c r="C78" s="114">
        <v>8</v>
      </c>
      <c r="D78" s="410">
        <v>0</v>
      </c>
      <c r="E78" s="410" t="s">
        <v>1770</v>
      </c>
      <c r="F78" s="114" t="s">
        <v>1766</v>
      </c>
      <c r="G78" s="114" t="s">
        <v>1767</v>
      </c>
      <c r="H78" s="103">
        <v>17</v>
      </c>
    </row>
    <row r="79" spans="1:8">
      <c r="A79" s="114" t="s">
        <v>1764</v>
      </c>
      <c r="B79" s="114">
        <v>10</v>
      </c>
      <c r="C79" s="114">
        <v>9</v>
      </c>
      <c r="D79" s="410">
        <v>0</v>
      </c>
      <c r="E79" s="410" t="s">
        <v>1770</v>
      </c>
      <c r="F79" s="114" t="s">
        <v>1766</v>
      </c>
      <c r="G79" s="114" t="s">
        <v>1767</v>
      </c>
      <c r="H79" s="103">
        <v>17</v>
      </c>
    </row>
    <row r="80" spans="1:8">
      <c r="A80" s="114" t="s">
        <v>1764</v>
      </c>
      <c r="B80" s="114">
        <v>10</v>
      </c>
      <c r="C80" s="114">
        <v>10</v>
      </c>
      <c r="D80" s="410">
        <v>0</v>
      </c>
      <c r="E80" s="410" t="s">
        <v>1770</v>
      </c>
      <c r="F80" s="114" t="s">
        <v>1766</v>
      </c>
      <c r="G80" s="114" t="s">
        <v>1767</v>
      </c>
      <c r="H80" s="103">
        <v>17</v>
      </c>
    </row>
    <row r="81" spans="1:8">
      <c r="A81" s="114" t="s">
        <v>1764</v>
      </c>
      <c r="B81" s="114">
        <v>10</v>
      </c>
      <c r="C81" s="114">
        <v>11</v>
      </c>
      <c r="D81" s="410">
        <v>0</v>
      </c>
      <c r="E81" s="410" t="s">
        <v>1770</v>
      </c>
      <c r="F81" s="114" t="s">
        <v>1766</v>
      </c>
      <c r="G81" s="114" t="s">
        <v>1767</v>
      </c>
      <c r="H81" s="103">
        <v>17</v>
      </c>
    </row>
    <row r="82" spans="1:8">
      <c r="A82" s="114" t="s">
        <v>1764</v>
      </c>
      <c r="B82" s="114">
        <v>10</v>
      </c>
      <c r="C82" s="114">
        <v>12</v>
      </c>
      <c r="D82" s="410">
        <v>0</v>
      </c>
      <c r="E82" s="410" t="s">
        <v>1770</v>
      </c>
      <c r="F82" s="114" t="s">
        <v>1766</v>
      </c>
      <c r="G82" s="114" t="s">
        <v>1767</v>
      </c>
      <c r="H82" s="103">
        <v>17</v>
      </c>
    </row>
    <row r="83" spans="1:8">
      <c r="A83" s="114" t="s">
        <v>1764</v>
      </c>
      <c r="B83" s="114">
        <v>10</v>
      </c>
      <c r="C83" s="114">
        <v>13</v>
      </c>
      <c r="D83" s="410">
        <v>0</v>
      </c>
      <c r="E83" s="410" t="s">
        <v>1770</v>
      </c>
      <c r="F83" s="114" t="s">
        <v>1766</v>
      </c>
      <c r="G83" s="114" t="s">
        <v>1767</v>
      </c>
      <c r="H83" s="103">
        <v>17</v>
      </c>
    </row>
    <row r="84" spans="1:8">
      <c r="A84" s="114" t="s">
        <v>1764</v>
      </c>
      <c r="B84" s="114">
        <v>10</v>
      </c>
      <c r="C84" s="114">
        <v>14</v>
      </c>
      <c r="D84" s="410">
        <v>0</v>
      </c>
      <c r="E84" s="410" t="s">
        <v>1770</v>
      </c>
      <c r="F84" s="114" t="s">
        <v>1766</v>
      </c>
      <c r="G84" s="114" t="s">
        <v>1767</v>
      </c>
      <c r="H84" s="103">
        <v>17</v>
      </c>
    </row>
    <row r="85" spans="1:8">
      <c r="A85" s="114" t="s">
        <v>1764</v>
      </c>
      <c r="B85" s="114">
        <v>10</v>
      </c>
      <c r="C85" s="114">
        <v>15</v>
      </c>
      <c r="D85" s="410">
        <v>0</v>
      </c>
      <c r="E85" s="410" t="s">
        <v>1770</v>
      </c>
      <c r="F85" s="114" t="s">
        <v>1766</v>
      </c>
      <c r="G85" s="114" t="s">
        <v>1767</v>
      </c>
      <c r="H85" s="103">
        <v>17</v>
      </c>
    </row>
    <row r="86" spans="1:8">
      <c r="A86" s="114" t="s">
        <v>1764</v>
      </c>
      <c r="B86" s="114">
        <v>10</v>
      </c>
      <c r="C86" s="114">
        <v>16</v>
      </c>
      <c r="D86" s="410">
        <v>0</v>
      </c>
      <c r="E86" s="410" t="s">
        <v>1770</v>
      </c>
      <c r="F86" s="114" t="s">
        <v>1766</v>
      </c>
      <c r="G86" s="114" t="s">
        <v>1767</v>
      </c>
      <c r="H86" s="103">
        <v>17</v>
      </c>
    </row>
    <row r="87" spans="1:9">
      <c r="A87" s="114" t="s">
        <v>1764</v>
      </c>
      <c r="B87" s="114">
        <v>10</v>
      </c>
      <c r="C87" s="114">
        <v>17</v>
      </c>
      <c r="D87" s="410">
        <v>0</v>
      </c>
      <c r="E87" s="410" t="s">
        <v>1770</v>
      </c>
      <c r="F87" s="114" t="s">
        <v>1766</v>
      </c>
      <c r="G87" s="114" t="s">
        <v>1767</v>
      </c>
      <c r="H87" s="103">
        <v>17</v>
      </c>
      <c r="I87" s="414"/>
    </row>
    <row r="88" spans="1:9">
      <c r="A88" s="114" t="s">
        <v>1764</v>
      </c>
      <c r="B88" s="114">
        <v>10</v>
      </c>
      <c r="C88" s="114">
        <v>18</v>
      </c>
      <c r="D88" s="410">
        <v>0</v>
      </c>
      <c r="E88" s="410" t="s">
        <v>1770</v>
      </c>
      <c r="F88" s="114" t="s">
        <v>1766</v>
      </c>
      <c r="G88" s="114" t="s">
        <v>1767</v>
      </c>
      <c r="H88" s="103">
        <v>17</v>
      </c>
      <c r="I88" s="414"/>
    </row>
    <row r="89" spans="1:8">
      <c r="A89" s="114" t="s">
        <v>1764</v>
      </c>
      <c r="B89" s="114">
        <v>10</v>
      </c>
      <c r="C89" s="114">
        <v>19</v>
      </c>
      <c r="D89" s="410">
        <v>0</v>
      </c>
      <c r="E89" s="410" t="s">
        <v>1770</v>
      </c>
      <c r="F89" s="114" t="s">
        <v>1766</v>
      </c>
      <c r="G89" s="114" t="s">
        <v>1767</v>
      </c>
      <c r="H89" s="103">
        <v>17</v>
      </c>
    </row>
    <row r="90" spans="1:8">
      <c r="A90" s="114" t="s">
        <v>1764</v>
      </c>
      <c r="B90" s="114">
        <v>10</v>
      </c>
      <c r="C90" s="114">
        <v>20</v>
      </c>
      <c r="D90" s="410">
        <v>0</v>
      </c>
      <c r="E90" s="410" t="s">
        <v>1770</v>
      </c>
      <c r="F90" s="114" t="s">
        <v>1766</v>
      </c>
      <c r="G90" s="114" t="s">
        <v>1767</v>
      </c>
      <c r="H90" s="103">
        <v>17</v>
      </c>
    </row>
    <row r="91" spans="1:10">
      <c r="A91" s="114" t="s">
        <v>1764</v>
      </c>
      <c r="B91" s="114">
        <v>10</v>
      </c>
      <c r="C91" s="114">
        <v>0</v>
      </c>
      <c r="D91" s="410"/>
      <c r="E91" s="410"/>
      <c r="F91" s="114"/>
      <c r="G91" s="114"/>
      <c r="H91" s="103">
        <v>17</v>
      </c>
      <c r="J91" t="s">
        <v>1771</v>
      </c>
    </row>
    <row r="92" spans="1:9">
      <c r="A92" s="114" t="s">
        <v>1772</v>
      </c>
      <c r="B92" s="114">
        <v>11</v>
      </c>
      <c r="C92" s="114">
        <v>1</v>
      </c>
      <c r="D92" s="410">
        <v>0</v>
      </c>
      <c r="E92" s="410" t="s">
        <v>1773</v>
      </c>
      <c r="F92" s="114" t="s">
        <v>1774</v>
      </c>
      <c r="G92" s="114" t="s">
        <v>1775</v>
      </c>
      <c r="H92" s="114">
        <v>18</v>
      </c>
      <c r="I92">
        <v>125</v>
      </c>
    </row>
    <row r="93" spans="1:8">
      <c r="A93" s="114" t="s">
        <v>1772</v>
      </c>
      <c r="B93" s="114">
        <v>11</v>
      </c>
      <c r="C93" s="114">
        <v>2</v>
      </c>
      <c r="D93" s="410">
        <v>0</v>
      </c>
      <c r="E93" s="410" t="s">
        <v>1776</v>
      </c>
      <c r="F93" s="114" t="s">
        <v>1774</v>
      </c>
      <c r="G93" s="114" t="s">
        <v>1775</v>
      </c>
      <c r="H93" s="114">
        <v>18</v>
      </c>
    </row>
    <row r="94" spans="1:8">
      <c r="A94" s="114" t="s">
        <v>1772</v>
      </c>
      <c r="B94" s="114">
        <v>11</v>
      </c>
      <c r="C94" s="114">
        <v>3</v>
      </c>
      <c r="D94" s="410">
        <v>0</v>
      </c>
      <c r="E94" s="410" t="s">
        <v>1777</v>
      </c>
      <c r="F94" s="114" t="s">
        <v>1774</v>
      </c>
      <c r="G94" s="114" t="s">
        <v>1775</v>
      </c>
      <c r="H94" s="114">
        <v>18</v>
      </c>
    </row>
    <row r="95" spans="1:8">
      <c r="A95" s="114" t="s">
        <v>1772</v>
      </c>
      <c r="B95" s="114">
        <v>11</v>
      </c>
      <c r="C95" s="114">
        <v>4</v>
      </c>
      <c r="D95" s="410">
        <v>0</v>
      </c>
      <c r="E95" s="410" t="s">
        <v>1778</v>
      </c>
      <c r="F95" s="114" t="s">
        <v>1774</v>
      </c>
      <c r="G95" s="114" t="s">
        <v>1775</v>
      </c>
      <c r="H95" s="114">
        <v>18</v>
      </c>
    </row>
    <row r="96" spans="1:14">
      <c r="A96" s="114" t="s">
        <v>1772</v>
      </c>
      <c r="B96" s="114">
        <v>11</v>
      </c>
      <c r="C96" s="114">
        <v>5</v>
      </c>
      <c r="D96" s="410">
        <v>0</v>
      </c>
      <c r="E96" s="410" t="s">
        <v>1778</v>
      </c>
      <c r="F96" s="114" t="s">
        <v>1774</v>
      </c>
      <c r="G96" s="114" t="s">
        <v>1775</v>
      </c>
      <c r="H96" s="114">
        <v>18</v>
      </c>
      <c r="J96" s="414"/>
      <c r="K96" s="414"/>
      <c r="L96" s="414"/>
      <c r="M96" s="414"/>
      <c r="N96" s="414"/>
    </row>
    <row r="97" spans="1:14">
      <c r="A97" s="114" t="s">
        <v>1772</v>
      </c>
      <c r="B97" s="114">
        <v>11</v>
      </c>
      <c r="C97" s="114">
        <v>6</v>
      </c>
      <c r="D97" s="410">
        <v>0</v>
      </c>
      <c r="E97" s="410" t="s">
        <v>1778</v>
      </c>
      <c r="F97" s="114" t="s">
        <v>1774</v>
      </c>
      <c r="G97" s="114" t="s">
        <v>1775</v>
      </c>
      <c r="H97" s="114">
        <v>18</v>
      </c>
      <c r="J97" s="414"/>
      <c r="N97" s="414"/>
    </row>
    <row r="98" spans="1:8">
      <c r="A98" s="114" t="s">
        <v>1772</v>
      </c>
      <c r="B98" s="114">
        <v>11</v>
      </c>
      <c r="C98" s="114">
        <v>7</v>
      </c>
      <c r="D98" s="410">
        <v>0</v>
      </c>
      <c r="E98" s="410" t="s">
        <v>1778</v>
      </c>
      <c r="F98" s="114" t="s">
        <v>1774</v>
      </c>
      <c r="G98" s="114" t="s">
        <v>1775</v>
      </c>
      <c r="H98" s="114">
        <v>18</v>
      </c>
    </row>
    <row r="99" spans="1:13">
      <c r="A99" s="114" t="s">
        <v>1772</v>
      </c>
      <c r="B99" s="114">
        <v>11</v>
      </c>
      <c r="C99" s="114">
        <v>8</v>
      </c>
      <c r="D99" s="410">
        <v>0</v>
      </c>
      <c r="E99" s="410" t="s">
        <v>1778</v>
      </c>
      <c r="F99" s="114" t="s">
        <v>1774</v>
      </c>
      <c r="G99" s="114" t="s">
        <v>1775</v>
      </c>
      <c r="H99" s="114">
        <v>18</v>
      </c>
      <c r="L99" s="416"/>
      <c r="M99" s="417"/>
    </row>
    <row r="100" spans="1:13">
      <c r="A100" s="114" t="s">
        <v>1772</v>
      </c>
      <c r="B100" s="114">
        <v>11</v>
      </c>
      <c r="C100" s="114">
        <v>9</v>
      </c>
      <c r="D100" s="410">
        <v>0</v>
      </c>
      <c r="E100" s="410" t="s">
        <v>1778</v>
      </c>
      <c r="F100" s="114" t="s">
        <v>1774</v>
      </c>
      <c r="G100" s="114" t="s">
        <v>1775</v>
      </c>
      <c r="H100" s="114">
        <v>18</v>
      </c>
      <c r="L100" s="416"/>
      <c r="M100" s="417"/>
    </row>
    <row r="101" spans="1:13">
      <c r="A101" s="114" t="s">
        <v>1772</v>
      </c>
      <c r="B101" s="114">
        <v>11</v>
      </c>
      <c r="C101" s="114">
        <v>10</v>
      </c>
      <c r="D101" s="410">
        <v>0</v>
      </c>
      <c r="E101" s="410" t="s">
        <v>1778</v>
      </c>
      <c r="F101" s="114" t="s">
        <v>1774</v>
      </c>
      <c r="G101" s="114" t="s">
        <v>1775</v>
      </c>
      <c r="H101" s="114">
        <v>18</v>
      </c>
      <c r="L101" s="416"/>
      <c r="M101" s="417"/>
    </row>
    <row r="102" spans="1:13">
      <c r="A102" s="114" t="s">
        <v>1772</v>
      </c>
      <c r="B102" s="114">
        <v>11</v>
      </c>
      <c r="C102" s="114">
        <v>11</v>
      </c>
      <c r="D102" s="410">
        <v>0</v>
      </c>
      <c r="E102" s="410" t="s">
        <v>1778</v>
      </c>
      <c r="F102" s="114" t="s">
        <v>1774</v>
      </c>
      <c r="G102" s="114" t="s">
        <v>1775</v>
      </c>
      <c r="H102" s="114">
        <v>18</v>
      </c>
      <c r="L102" s="416"/>
      <c r="M102" s="417"/>
    </row>
    <row r="103" spans="1:13">
      <c r="A103" s="114" t="s">
        <v>1772</v>
      </c>
      <c r="B103" s="114">
        <v>11</v>
      </c>
      <c r="C103" s="114">
        <v>12</v>
      </c>
      <c r="D103" s="410">
        <v>0</v>
      </c>
      <c r="E103" s="410" t="s">
        <v>1778</v>
      </c>
      <c r="F103" s="114" t="s">
        <v>1774</v>
      </c>
      <c r="G103" s="114" t="s">
        <v>1775</v>
      </c>
      <c r="H103" s="114">
        <v>18</v>
      </c>
      <c r="L103" s="416"/>
      <c r="M103" s="417"/>
    </row>
    <row r="104" spans="1:13">
      <c r="A104" s="114" t="s">
        <v>1772</v>
      </c>
      <c r="B104" s="114">
        <v>11</v>
      </c>
      <c r="C104" s="114">
        <v>13</v>
      </c>
      <c r="D104" s="410">
        <v>0</v>
      </c>
      <c r="E104" s="410" t="s">
        <v>1778</v>
      </c>
      <c r="F104" s="114" t="s">
        <v>1774</v>
      </c>
      <c r="G104" s="114" t="s">
        <v>1775</v>
      </c>
      <c r="H104" s="114">
        <v>18</v>
      </c>
      <c r="L104" s="416"/>
      <c r="M104" s="417"/>
    </row>
    <row r="105" spans="1:8">
      <c r="A105" s="114" t="s">
        <v>1772</v>
      </c>
      <c r="B105" s="114">
        <v>11</v>
      </c>
      <c r="C105" s="114">
        <v>14</v>
      </c>
      <c r="D105" s="410">
        <v>0</v>
      </c>
      <c r="E105" s="410" t="s">
        <v>1778</v>
      </c>
      <c r="F105" s="114" t="s">
        <v>1774</v>
      </c>
      <c r="G105" s="114" t="s">
        <v>1775</v>
      </c>
      <c r="H105" s="114">
        <v>18</v>
      </c>
    </row>
    <row r="106" spans="1:8">
      <c r="A106" s="114" t="s">
        <v>1772</v>
      </c>
      <c r="B106" s="114">
        <v>11</v>
      </c>
      <c r="C106" s="114">
        <v>15</v>
      </c>
      <c r="D106" s="410">
        <v>0</v>
      </c>
      <c r="E106" s="410" t="s">
        <v>1778</v>
      </c>
      <c r="F106" s="114" t="s">
        <v>1774</v>
      </c>
      <c r="G106" s="114" t="s">
        <v>1775</v>
      </c>
      <c r="H106" s="114">
        <v>18</v>
      </c>
    </row>
    <row r="107" spans="1:8">
      <c r="A107" s="114" t="s">
        <v>1772</v>
      </c>
      <c r="B107" s="114">
        <v>11</v>
      </c>
      <c r="C107" s="114">
        <v>16</v>
      </c>
      <c r="D107" s="410">
        <v>0</v>
      </c>
      <c r="E107" s="410" t="s">
        <v>1778</v>
      </c>
      <c r="F107" s="114" t="s">
        <v>1774</v>
      </c>
      <c r="G107" s="114" t="s">
        <v>1775</v>
      </c>
      <c r="H107" s="114">
        <v>18</v>
      </c>
    </row>
    <row r="108" spans="1:8">
      <c r="A108" s="114" t="s">
        <v>1772</v>
      </c>
      <c r="B108" s="114">
        <v>11</v>
      </c>
      <c r="C108" s="114">
        <v>17</v>
      </c>
      <c r="D108" s="410">
        <v>0</v>
      </c>
      <c r="E108" s="410" t="s">
        <v>1778</v>
      </c>
      <c r="F108" s="114" t="s">
        <v>1774</v>
      </c>
      <c r="G108" s="114" t="s">
        <v>1775</v>
      </c>
      <c r="H108" s="114">
        <v>18</v>
      </c>
    </row>
    <row r="109" spans="1:8">
      <c r="A109" s="114" t="s">
        <v>1772</v>
      </c>
      <c r="B109" s="114">
        <v>11</v>
      </c>
      <c r="C109" s="114">
        <v>18</v>
      </c>
      <c r="D109" s="410">
        <v>0</v>
      </c>
      <c r="E109" s="410" t="s">
        <v>1778</v>
      </c>
      <c r="F109" s="114" t="s">
        <v>1774</v>
      </c>
      <c r="G109" s="114" t="s">
        <v>1775</v>
      </c>
      <c r="H109" s="114">
        <v>18</v>
      </c>
    </row>
    <row r="110" spans="1:8">
      <c r="A110" s="114" t="s">
        <v>1772</v>
      </c>
      <c r="B110" s="114">
        <v>11</v>
      </c>
      <c r="C110" s="114">
        <v>19</v>
      </c>
      <c r="D110" s="410">
        <v>0</v>
      </c>
      <c r="E110" s="410" t="s">
        <v>1778</v>
      </c>
      <c r="F110" s="114" t="s">
        <v>1774</v>
      </c>
      <c r="G110" s="114" t="s">
        <v>1775</v>
      </c>
      <c r="H110" s="114">
        <v>18</v>
      </c>
    </row>
    <row r="111" spans="1:8">
      <c r="A111" s="114" t="s">
        <v>1772</v>
      </c>
      <c r="B111" s="114">
        <v>11</v>
      </c>
      <c r="C111" s="114">
        <v>20</v>
      </c>
      <c r="D111" s="410">
        <v>0</v>
      </c>
      <c r="E111" s="410" t="s">
        <v>1778</v>
      </c>
      <c r="F111" s="114" t="s">
        <v>1774</v>
      </c>
      <c r="G111" s="114" t="s">
        <v>1775</v>
      </c>
      <c r="H111" s="114">
        <v>18</v>
      </c>
    </row>
    <row r="112" spans="1:10">
      <c r="A112" s="114" t="s">
        <v>1772</v>
      </c>
      <c r="B112" s="114">
        <v>11</v>
      </c>
      <c r="C112" s="114">
        <v>0</v>
      </c>
      <c r="D112" s="410"/>
      <c r="E112" s="410"/>
      <c r="F112" s="114"/>
      <c r="G112" s="114"/>
      <c r="H112" s="114">
        <v>18</v>
      </c>
      <c r="J112" t="s">
        <v>1779</v>
      </c>
    </row>
    <row r="113" spans="1:9">
      <c r="A113" s="114" t="s">
        <v>1780</v>
      </c>
      <c r="B113" s="114">
        <v>12</v>
      </c>
      <c r="C113" s="114">
        <v>1</v>
      </c>
      <c r="D113" s="410">
        <v>0</v>
      </c>
      <c r="E113" s="410" t="s">
        <v>1781</v>
      </c>
      <c r="F113" s="114" t="s">
        <v>1782</v>
      </c>
      <c r="G113" s="114" t="s">
        <v>1783</v>
      </c>
      <c r="H113" s="114">
        <v>19</v>
      </c>
      <c r="I113">
        <v>126</v>
      </c>
    </row>
    <row r="114" spans="1:8">
      <c r="A114" s="114" t="s">
        <v>1780</v>
      </c>
      <c r="B114" s="114">
        <v>12</v>
      </c>
      <c r="C114" s="114">
        <v>2</v>
      </c>
      <c r="D114" s="410">
        <v>0</v>
      </c>
      <c r="E114" s="410" t="s">
        <v>1784</v>
      </c>
      <c r="F114" s="114" t="s">
        <v>1782</v>
      </c>
      <c r="G114" s="114" t="s">
        <v>1783</v>
      </c>
      <c r="H114" s="114">
        <v>19</v>
      </c>
    </row>
    <row r="115" spans="1:8">
      <c r="A115" s="114" t="s">
        <v>1780</v>
      </c>
      <c r="B115" s="114">
        <v>12</v>
      </c>
      <c r="C115" s="114">
        <v>3</v>
      </c>
      <c r="D115" s="410">
        <v>0</v>
      </c>
      <c r="E115" s="410" t="s">
        <v>1785</v>
      </c>
      <c r="F115" s="114" t="s">
        <v>1782</v>
      </c>
      <c r="G115" s="114" t="s">
        <v>1783</v>
      </c>
      <c r="H115" s="114">
        <v>19</v>
      </c>
    </row>
    <row r="116" spans="1:8">
      <c r="A116" s="114" t="s">
        <v>1780</v>
      </c>
      <c r="B116" s="114">
        <v>12</v>
      </c>
      <c r="C116" s="114">
        <v>4</v>
      </c>
      <c r="D116" s="410">
        <v>0</v>
      </c>
      <c r="E116" s="410" t="s">
        <v>1786</v>
      </c>
      <c r="F116" s="114" t="s">
        <v>1782</v>
      </c>
      <c r="G116" s="114" t="s">
        <v>1783</v>
      </c>
      <c r="H116" s="114">
        <v>19</v>
      </c>
    </row>
    <row r="117" spans="1:8">
      <c r="A117" s="114" t="s">
        <v>1780</v>
      </c>
      <c r="B117" s="114">
        <v>12</v>
      </c>
      <c r="C117" s="114">
        <v>5</v>
      </c>
      <c r="D117" s="410">
        <v>0</v>
      </c>
      <c r="E117" s="410" t="s">
        <v>1786</v>
      </c>
      <c r="F117" s="114" t="s">
        <v>1782</v>
      </c>
      <c r="G117" s="114" t="s">
        <v>1783</v>
      </c>
      <c r="H117" s="114">
        <v>19</v>
      </c>
    </row>
    <row r="118" spans="1:8">
      <c r="A118" s="114" t="s">
        <v>1780</v>
      </c>
      <c r="B118" s="114">
        <v>12</v>
      </c>
      <c r="C118" s="114">
        <v>6</v>
      </c>
      <c r="D118" s="410">
        <v>0</v>
      </c>
      <c r="E118" s="410" t="s">
        <v>1786</v>
      </c>
      <c r="F118" s="114" t="s">
        <v>1782</v>
      </c>
      <c r="G118" s="114" t="s">
        <v>1783</v>
      </c>
      <c r="H118" s="114">
        <v>19</v>
      </c>
    </row>
    <row r="119" spans="1:8">
      <c r="A119" s="114" t="s">
        <v>1780</v>
      </c>
      <c r="B119" s="114">
        <v>12</v>
      </c>
      <c r="C119" s="114">
        <v>7</v>
      </c>
      <c r="D119" s="410">
        <v>0</v>
      </c>
      <c r="E119" s="410" t="s">
        <v>1786</v>
      </c>
      <c r="F119" s="114" t="s">
        <v>1782</v>
      </c>
      <c r="G119" s="114" t="s">
        <v>1783</v>
      </c>
      <c r="H119" s="114">
        <v>19</v>
      </c>
    </row>
    <row r="120" spans="1:8">
      <c r="A120" s="114" t="s">
        <v>1780</v>
      </c>
      <c r="B120" s="114">
        <v>12</v>
      </c>
      <c r="C120" s="114">
        <v>8</v>
      </c>
      <c r="D120" s="410">
        <v>0</v>
      </c>
      <c r="E120" s="410" t="s">
        <v>1786</v>
      </c>
      <c r="F120" s="114" t="s">
        <v>1782</v>
      </c>
      <c r="G120" s="114" t="s">
        <v>1783</v>
      </c>
      <c r="H120" s="114">
        <v>19</v>
      </c>
    </row>
    <row r="121" spans="1:8">
      <c r="A121" s="114" t="s">
        <v>1780</v>
      </c>
      <c r="B121" s="114">
        <v>12</v>
      </c>
      <c r="C121" s="114">
        <v>9</v>
      </c>
      <c r="D121" s="410">
        <v>0</v>
      </c>
      <c r="E121" s="410" t="s">
        <v>1786</v>
      </c>
      <c r="F121" s="114" t="s">
        <v>1782</v>
      </c>
      <c r="G121" s="114" t="s">
        <v>1783</v>
      </c>
      <c r="H121" s="114">
        <v>19</v>
      </c>
    </row>
    <row r="122" spans="1:8">
      <c r="A122" s="114" t="s">
        <v>1780</v>
      </c>
      <c r="B122" s="114">
        <v>12</v>
      </c>
      <c r="C122" s="114">
        <v>10</v>
      </c>
      <c r="D122" s="410">
        <v>0</v>
      </c>
      <c r="E122" s="410" t="s">
        <v>1786</v>
      </c>
      <c r="F122" s="114" t="s">
        <v>1782</v>
      </c>
      <c r="G122" s="114" t="s">
        <v>1783</v>
      </c>
      <c r="H122" s="114">
        <v>19</v>
      </c>
    </row>
    <row r="123" spans="1:8">
      <c r="A123" s="114" t="s">
        <v>1780</v>
      </c>
      <c r="B123" s="114">
        <v>12</v>
      </c>
      <c r="C123" s="114">
        <v>11</v>
      </c>
      <c r="D123" s="410">
        <v>0</v>
      </c>
      <c r="E123" s="410" t="s">
        <v>1786</v>
      </c>
      <c r="F123" s="114" t="s">
        <v>1782</v>
      </c>
      <c r="G123" s="114" t="s">
        <v>1783</v>
      </c>
      <c r="H123" s="114">
        <v>19</v>
      </c>
    </row>
    <row r="124" spans="1:8">
      <c r="A124" s="114" t="s">
        <v>1780</v>
      </c>
      <c r="B124" s="114">
        <v>12</v>
      </c>
      <c r="C124" s="114">
        <v>12</v>
      </c>
      <c r="D124" s="410">
        <v>0</v>
      </c>
      <c r="E124" s="410" t="s">
        <v>1786</v>
      </c>
      <c r="F124" s="114" t="s">
        <v>1782</v>
      </c>
      <c r="G124" s="114" t="s">
        <v>1783</v>
      </c>
      <c r="H124" s="114">
        <v>19</v>
      </c>
    </row>
    <row r="125" spans="1:8">
      <c r="A125" s="114" t="s">
        <v>1780</v>
      </c>
      <c r="B125" s="114">
        <v>12</v>
      </c>
      <c r="C125" s="114">
        <v>13</v>
      </c>
      <c r="D125" s="410">
        <v>0</v>
      </c>
      <c r="E125" s="410" t="s">
        <v>1786</v>
      </c>
      <c r="F125" s="114" t="s">
        <v>1782</v>
      </c>
      <c r="G125" s="114" t="s">
        <v>1783</v>
      </c>
      <c r="H125" s="114">
        <v>19</v>
      </c>
    </row>
    <row r="126" spans="1:8">
      <c r="A126" s="114" t="s">
        <v>1780</v>
      </c>
      <c r="B126" s="114">
        <v>12</v>
      </c>
      <c r="C126" s="114">
        <v>14</v>
      </c>
      <c r="D126" s="410">
        <v>0</v>
      </c>
      <c r="E126" s="410" t="s">
        <v>1786</v>
      </c>
      <c r="F126" s="114" t="s">
        <v>1782</v>
      </c>
      <c r="G126" s="114" t="s">
        <v>1783</v>
      </c>
      <c r="H126" s="114">
        <v>19</v>
      </c>
    </row>
    <row r="127" spans="1:8">
      <c r="A127" s="114" t="s">
        <v>1780</v>
      </c>
      <c r="B127" s="114">
        <v>12</v>
      </c>
      <c r="C127" s="114">
        <v>15</v>
      </c>
      <c r="D127" s="410">
        <v>0</v>
      </c>
      <c r="E127" s="410" t="s">
        <v>1786</v>
      </c>
      <c r="F127" s="114" t="s">
        <v>1782</v>
      </c>
      <c r="G127" s="114" t="s">
        <v>1783</v>
      </c>
      <c r="H127" s="114">
        <v>19</v>
      </c>
    </row>
    <row r="128" spans="1:8">
      <c r="A128" s="114" t="s">
        <v>1780</v>
      </c>
      <c r="B128" s="114">
        <v>12</v>
      </c>
      <c r="C128" s="114">
        <v>16</v>
      </c>
      <c r="D128" s="410">
        <v>0</v>
      </c>
      <c r="E128" s="410" t="s">
        <v>1786</v>
      </c>
      <c r="F128" s="114" t="s">
        <v>1782</v>
      </c>
      <c r="G128" s="114" t="s">
        <v>1783</v>
      </c>
      <c r="H128" s="114">
        <v>19</v>
      </c>
    </row>
    <row r="129" spans="1:8">
      <c r="A129" s="114" t="s">
        <v>1780</v>
      </c>
      <c r="B129" s="114">
        <v>12</v>
      </c>
      <c r="C129" s="114">
        <v>17</v>
      </c>
      <c r="D129" s="410">
        <v>0</v>
      </c>
      <c r="E129" s="410" t="s">
        <v>1786</v>
      </c>
      <c r="F129" s="114" t="s">
        <v>1782</v>
      </c>
      <c r="G129" s="114" t="s">
        <v>1783</v>
      </c>
      <c r="H129" s="114">
        <v>19</v>
      </c>
    </row>
    <row r="130" spans="1:8">
      <c r="A130" s="114" t="s">
        <v>1780</v>
      </c>
      <c r="B130" s="114">
        <v>12</v>
      </c>
      <c r="C130" s="114">
        <v>18</v>
      </c>
      <c r="D130" s="410">
        <v>0</v>
      </c>
      <c r="E130" s="410" t="s">
        <v>1786</v>
      </c>
      <c r="F130" s="114" t="s">
        <v>1782</v>
      </c>
      <c r="G130" s="114" t="s">
        <v>1783</v>
      </c>
      <c r="H130" s="114">
        <v>19</v>
      </c>
    </row>
    <row r="131" spans="1:8">
      <c r="A131" s="114" t="s">
        <v>1780</v>
      </c>
      <c r="B131" s="114">
        <v>12</v>
      </c>
      <c r="C131" s="114">
        <v>19</v>
      </c>
      <c r="D131" s="410">
        <v>0</v>
      </c>
      <c r="E131" s="410" t="s">
        <v>1786</v>
      </c>
      <c r="F131" s="114" t="s">
        <v>1782</v>
      </c>
      <c r="G131" s="114" t="s">
        <v>1783</v>
      </c>
      <c r="H131" s="114">
        <v>19</v>
      </c>
    </row>
    <row r="132" spans="1:8">
      <c r="A132" s="114" t="s">
        <v>1780</v>
      </c>
      <c r="B132" s="114">
        <v>12</v>
      </c>
      <c r="C132" s="114">
        <v>20</v>
      </c>
      <c r="D132" s="410">
        <v>0</v>
      </c>
      <c r="E132" s="410" t="s">
        <v>1786</v>
      </c>
      <c r="F132" s="114" t="s">
        <v>1782</v>
      </c>
      <c r="G132" s="114" t="s">
        <v>1783</v>
      </c>
      <c r="H132" s="114">
        <v>19</v>
      </c>
    </row>
    <row r="133" s="98" customFormat="1" ht="17.25" spans="1:10">
      <c r="A133" s="411" t="s">
        <v>1780</v>
      </c>
      <c r="B133" s="411">
        <v>12</v>
      </c>
      <c r="C133" s="411">
        <v>0</v>
      </c>
      <c r="D133" s="412"/>
      <c r="E133" s="412"/>
      <c r="F133" s="411"/>
      <c r="G133" s="411"/>
      <c r="H133" s="411">
        <v>19</v>
      </c>
      <c r="J133" s="98" t="s">
        <v>1787</v>
      </c>
    </row>
    <row r="134" ht="17.25" spans="1:9">
      <c r="A134" s="114" t="s">
        <v>1788</v>
      </c>
      <c r="B134" s="114">
        <v>159</v>
      </c>
      <c r="C134" s="114">
        <v>1</v>
      </c>
      <c r="D134" s="410">
        <v>200000</v>
      </c>
      <c r="E134" s="410" t="s">
        <v>1789</v>
      </c>
      <c r="F134" s="114" t="s">
        <v>1790</v>
      </c>
      <c r="G134" s="114" t="s">
        <v>1791</v>
      </c>
      <c r="H134" s="114">
        <v>21</v>
      </c>
      <c r="I134">
        <v>191</v>
      </c>
    </row>
    <row r="135" spans="1:8">
      <c r="A135" s="114" t="s">
        <v>1788</v>
      </c>
      <c r="B135" s="114">
        <v>159</v>
      </c>
      <c r="C135" s="114">
        <v>2</v>
      </c>
      <c r="D135" s="410">
        <v>120000</v>
      </c>
      <c r="E135" s="410" t="s">
        <v>1792</v>
      </c>
      <c r="F135" s="114" t="s">
        <v>1790</v>
      </c>
      <c r="G135" s="114" t="s">
        <v>1791</v>
      </c>
      <c r="H135" s="114">
        <v>21</v>
      </c>
    </row>
    <row r="136" spans="1:9">
      <c r="A136" s="114" t="s">
        <v>1788</v>
      </c>
      <c r="B136" s="114">
        <v>159</v>
      </c>
      <c r="C136" s="114">
        <v>3</v>
      </c>
      <c r="D136" s="410">
        <v>120000</v>
      </c>
      <c r="E136" s="410" t="s">
        <v>1792</v>
      </c>
      <c r="F136" s="114" t="s">
        <v>1790</v>
      </c>
      <c r="G136" s="114" t="s">
        <v>1791</v>
      </c>
      <c r="H136" s="114">
        <v>21</v>
      </c>
      <c r="I136" s="19"/>
    </row>
    <row r="137" spans="1:8">
      <c r="A137" s="114" t="s">
        <v>1788</v>
      </c>
      <c r="B137" s="114">
        <v>159</v>
      </c>
      <c r="C137" s="114">
        <v>4</v>
      </c>
      <c r="D137" s="410">
        <v>50000</v>
      </c>
      <c r="E137" s="410" t="s">
        <v>1793</v>
      </c>
      <c r="F137" s="114" t="s">
        <v>1790</v>
      </c>
      <c r="G137" s="114" t="s">
        <v>1791</v>
      </c>
      <c r="H137" s="114">
        <v>21</v>
      </c>
    </row>
    <row r="138" spans="1:8">
      <c r="A138" s="114" t="s">
        <v>1788</v>
      </c>
      <c r="B138" s="114">
        <v>159</v>
      </c>
      <c r="C138" s="114">
        <v>5</v>
      </c>
      <c r="D138" s="410">
        <v>50000</v>
      </c>
      <c r="E138" s="410" t="s">
        <v>1793</v>
      </c>
      <c r="F138" s="114" t="s">
        <v>1790</v>
      </c>
      <c r="G138" s="114" t="s">
        <v>1791</v>
      </c>
      <c r="H138" s="114">
        <v>21</v>
      </c>
    </row>
    <row r="139" spans="1:8">
      <c r="A139" s="114" t="s">
        <v>1788</v>
      </c>
      <c r="B139" s="114">
        <v>159</v>
      </c>
      <c r="C139" s="114">
        <v>6</v>
      </c>
      <c r="D139" s="410">
        <v>0</v>
      </c>
      <c r="E139" s="410" t="s">
        <v>1794</v>
      </c>
      <c r="F139" s="114" t="s">
        <v>1790</v>
      </c>
      <c r="G139" s="114" t="s">
        <v>1791</v>
      </c>
      <c r="H139" s="114">
        <v>21</v>
      </c>
    </row>
    <row r="140" spans="1:8">
      <c r="A140" s="114" t="s">
        <v>1788</v>
      </c>
      <c r="B140" s="114">
        <v>159</v>
      </c>
      <c r="C140" s="114">
        <v>7</v>
      </c>
      <c r="D140" s="410">
        <v>0</v>
      </c>
      <c r="E140" s="410" t="s">
        <v>1794</v>
      </c>
      <c r="F140" s="114" t="s">
        <v>1790</v>
      </c>
      <c r="G140" s="114" t="s">
        <v>1791</v>
      </c>
      <c r="H140" s="114">
        <v>21</v>
      </c>
    </row>
    <row r="141" spans="1:8">
      <c r="A141" s="114" t="s">
        <v>1788</v>
      </c>
      <c r="B141" s="114">
        <v>159</v>
      </c>
      <c r="C141" s="114">
        <v>8</v>
      </c>
      <c r="D141" s="410">
        <v>0</v>
      </c>
      <c r="E141" s="410" t="s">
        <v>1794</v>
      </c>
      <c r="F141" s="114" t="s">
        <v>1790</v>
      </c>
      <c r="G141" s="114" t="s">
        <v>1791</v>
      </c>
      <c r="H141" s="114">
        <v>21</v>
      </c>
    </row>
    <row r="142" spans="1:8">
      <c r="A142" s="114" t="s">
        <v>1788</v>
      </c>
      <c r="B142" s="114">
        <v>159</v>
      </c>
      <c r="C142" s="114">
        <v>9</v>
      </c>
      <c r="D142" s="410">
        <v>0</v>
      </c>
      <c r="E142" s="410" t="s">
        <v>1794</v>
      </c>
      <c r="F142" s="114" t="s">
        <v>1790</v>
      </c>
      <c r="G142" s="114" t="s">
        <v>1791</v>
      </c>
      <c r="H142" s="114">
        <v>21</v>
      </c>
    </row>
    <row r="143" spans="1:8">
      <c r="A143" s="114" t="s">
        <v>1788</v>
      </c>
      <c r="B143" s="114">
        <v>159</v>
      </c>
      <c r="C143" s="114">
        <v>10</v>
      </c>
      <c r="D143" s="410">
        <v>0</v>
      </c>
      <c r="E143" s="410" t="s">
        <v>1794</v>
      </c>
      <c r="F143" s="114" t="s">
        <v>1790</v>
      </c>
      <c r="G143" s="114" t="s">
        <v>1791</v>
      </c>
      <c r="H143" s="114">
        <v>21</v>
      </c>
    </row>
    <row r="144" spans="1:8">
      <c r="A144" s="114" t="s">
        <v>1788</v>
      </c>
      <c r="B144" s="114">
        <v>159</v>
      </c>
      <c r="C144" s="114">
        <v>11</v>
      </c>
      <c r="D144" s="410">
        <v>0</v>
      </c>
      <c r="E144" s="410" t="s">
        <v>1794</v>
      </c>
      <c r="F144" s="114" t="s">
        <v>1790</v>
      </c>
      <c r="G144" s="114" t="s">
        <v>1791</v>
      </c>
      <c r="H144" s="114">
        <v>21</v>
      </c>
    </row>
    <row r="145" spans="1:8">
      <c r="A145" s="114" t="s">
        <v>1788</v>
      </c>
      <c r="B145" s="114">
        <v>159</v>
      </c>
      <c r="C145" s="114">
        <v>12</v>
      </c>
      <c r="D145" s="410">
        <v>0</v>
      </c>
      <c r="E145" s="410" t="s">
        <v>1794</v>
      </c>
      <c r="F145" s="114" t="s">
        <v>1790</v>
      </c>
      <c r="G145" s="114" t="s">
        <v>1791</v>
      </c>
      <c r="H145" s="114">
        <v>21</v>
      </c>
    </row>
    <row r="146" spans="1:8">
      <c r="A146" s="114" t="s">
        <v>1788</v>
      </c>
      <c r="B146" s="114">
        <v>159</v>
      </c>
      <c r="C146" s="114">
        <v>13</v>
      </c>
      <c r="D146" s="410">
        <v>0</v>
      </c>
      <c r="E146" s="410" t="s">
        <v>1794</v>
      </c>
      <c r="F146" s="114" t="s">
        <v>1790</v>
      </c>
      <c r="G146" s="114" t="s">
        <v>1791</v>
      </c>
      <c r="H146" s="114">
        <v>21</v>
      </c>
    </row>
    <row r="147" spans="1:8">
      <c r="A147" s="114" t="s">
        <v>1788</v>
      </c>
      <c r="B147" s="114">
        <v>159</v>
      </c>
      <c r="C147" s="114">
        <v>14</v>
      </c>
      <c r="D147" s="410">
        <v>0</v>
      </c>
      <c r="E147" s="410" t="s">
        <v>1794</v>
      </c>
      <c r="F147" s="114" t="s">
        <v>1790</v>
      </c>
      <c r="G147" s="114" t="s">
        <v>1791</v>
      </c>
      <c r="H147" s="114">
        <v>21</v>
      </c>
    </row>
    <row r="148" spans="1:8">
      <c r="A148" s="114" t="s">
        <v>1788</v>
      </c>
      <c r="B148" s="114">
        <v>159</v>
      </c>
      <c r="C148" s="114">
        <v>15</v>
      </c>
      <c r="D148" s="410">
        <v>0</v>
      </c>
      <c r="E148" s="410" t="s">
        <v>1794</v>
      </c>
      <c r="F148" s="114" t="s">
        <v>1790</v>
      </c>
      <c r="G148" s="114" t="s">
        <v>1791</v>
      </c>
      <c r="H148" s="114">
        <v>21</v>
      </c>
    </row>
    <row r="149" spans="1:8">
      <c r="A149" s="114" t="s">
        <v>1788</v>
      </c>
      <c r="B149" s="114">
        <v>159</v>
      </c>
      <c r="C149" s="114">
        <v>16</v>
      </c>
      <c r="D149" s="410">
        <v>0</v>
      </c>
      <c r="E149" s="410" t="s">
        <v>1794</v>
      </c>
      <c r="F149" s="114" t="s">
        <v>1790</v>
      </c>
      <c r="G149" s="114" t="s">
        <v>1791</v>
      </c>
      <c r="H149" s="114">
        <v>21</v>
      </c>
    </row>
    <row r="150" spans="1:8">
      <c r="A150" s="114" t="s">
        <v>1788</v>
      </c>
      <c r="B150" s="114">
        <v>159</v>
      </c>
      <c r="C150" s="114">
        <v>17</v>
      </c>
      <c r="D150" s="410">
        <v>0</v>
      </c>
      <c r="E150" s="410" t="s">
        <v>1794</v>
      </c>
      <c r="F150" s="114" t="s">
        <v>1790</v>
      </c>
      <c r="G150" s="114" t="s">
        <v>1791</v>
      </c>
      <c r="H150" s="114">
        <v>21</v>
      </c>
    </row>
    <row r="151" spans="1:8">
      <c r="A151" s="114" t="s">
        <v>1788</v>
      </c>
      <c r="B151" s="114">
        <v>159</v>
      </c>
      <c r="C151" s="114">
        <v>18</v>
      </c>
      <c r="D151" s="410">
        <v>0</v>
      </c>
      <c r="E151" s="410" t="s">
        <v>1794</v>
      </c>
      <c r="F151" s="114" t="s">
        <v>1790</v>
      </c>
      <c r="G151" s="114" t="s">
        <v>1791</v>
      </c>
      <c r="H151" s="114">
        <v>21</v>
      </c>
    </row>
    <row r="152" spans="1:8">
      <c r="A152" s="114" t="s">
        <v>1788</v>
      </c>
      <c r="B152" s="114">
        <v>159</v>
      </c>
      <c r="C152" s="114">
        <v>19</v>
      </c>
      <c r="D152" s="410">
        <v>0</v>
      </c>
      <c r="E152" s="410" t="s">
        <v>1794</v>
      </c>
      <c r="F152" s="114" t="s">
        <v>1790</v>
      </c>
      <c r="G152" s="114" t="s">
        <v>1791</v>
      </c>
      <c r="H152" s="114">
        <v>21</v>
      </c>
    </row>
    <row r="153" spans="1:8">
      <c r="A153" s="114" t="s">
        <v>1788</v>
      </c>
      <c r="B153" s="114">
        <v>159</v>
      </c>
      <c r="C153" s="114">
        <v>20</v>
      </c>
      <c r="D153" s="410">
        <v>0</v>
      </c>
      <c r="E153" s="410" t="s">
        <v>1794</v>
      </c>
      <c r="F153" s="114" t="s">
        <v>1790</v>
      </c>
      <c r="G153" s="114" t="s">
        <v>1791</v>
      </c>
      <c r="H153" s="114">
        <v>21</v>
      </c>
    </row>
    <row r="154" s="98" customFormat="1" ht="17.25" spans="1:11">
      <c r="A154" s="411" t="s">
        <v>1788</v>
      </c>
      <c r="B154" s="411">
        <v>159</v>
      </c>
      <c r="C154" s="411">
        <v>0</v>
      </c>
      <c r="D154" s="412"/>
      <c r="E154" s="418"/>
      <c r="F154" s="419"/>
      <c r="G154" s="419"/>
      <c r="H154" s="411">
        <v>21</v>
      </c>
      <c r="J154" s="367"/>
      <c r="K154" s="421" t="s">
        <v>1795</v>
      </c>
    </row>
    <row r="155" ht="17.25" spans="1:15">
      <c r="A155" s="114" t="s">
        <v>1796</v>
      </c>
      <c r="B155" s="114">
        <v>328</v>
      </c>
      <c r="C155" s="114">
        <v>1</v>
      </c>
      <c r="D155" s="410">
        <v>200000</v>
      </c>
      <c r="E155" s="410" t="s">
        <v>1797</v>
      </c>
      <c r="F155" s="114" t="s">
        <v>1790</v>
      </c>
      <c r="G155" s="114" t="s">
        <v>1791</v>
      </c>
      <c r="H155" s="114">
        <v>21</v>
      </c>
      <c r="I155">
        <v>191</v>
      </c>
      <c r="O155" s="422"/>
    </row>
    <row r="156" spans="1:15">
      <c r="A156" s="114" t="s">
        <v>1796</v>
      </c>
      <c r="B156" s="114">
        <v>328</v>
      </c>
      <c r="C156" s="114">
        <v>2</v>
      </c>
      <c r="D156" s="410">
        <v>120000</v>
      </c>
      <c r="E156" s="410" t="s">
        <v>1798</v>
      </c>
      <c r="F156" s="114" t="s">
        <v>1790</v>
      </c>
      <c r="G156" s="114" t="s">
        <v>1791</v>
      </c>
      <c r="H156" s="114">
        <v>21</v>
      </c>
      <c r="O156" s="422"/>
    </row>
    <row r="157" spans="1:15">
      <c r="A157" s="114" t="s">
        <v>1796</v>
      </c>
      <c r="B157" s="114">
        <v>328</v>
      </c>
      <c r="C157" s="114">
        <v>3</v>
      </c>
      <c r="D157" s="410">
        <v>120000</v>
      </c>
      <c r="E157" s="410" t="s">
        <v>1798</v>
      </c>
      <c r="F157" s="114" t="s">
        <v>1790</v>
      </c>
      <c r="G157" s="114" t="s">
        <v>1791</v>
      </c>
      <c r="H157" s="114">
        <v>21</v>
      </c>
      <c r="I157" s="19"/>
      <c r="O157" s="422"/>
    </row>
    <row r="158" spans="1:15">
      <c r="A158" s="114" t="s">
        <v>1796</v>
      </c>
      <c r="B158" s="114">
        <v>328</v>
      </c>
      <c r="C158" s="114">
        <v>4</v>
      </c>
      <c r="D158" s="410">
        <v>50000</v>
      </c>
      <c r="E158" s="410" t="s">
        <v>1799</v>
      </c>
      <c r="F158" s="114" t="s">
        <v>1790</v>
      </c>
      <c r="G158" s="114" t="s">
        <v>1791</v>
      </c>
      <c r="H158" s="114">
        <v>21</v>
      </c>
      <c r="O158" s="422"/>
    </row>
    <row r="159" spans="1:15">
      <c r="A159" s="114" t="s">
        <v>1796</v>
      </c>
      <c r="B159" s="114">
        <v>328</v>
      </c>
      <c r="C159" s="114">
        <v>5</v>
      </c>
      <c r="D159" s="410">
        <v>50000</v>
      </c>
      <c r="E159" s="410" t="s">
        <v>1799</v>
      </c>
      <c r="F159" s="114" t="s">
        <v>1790</v>
      </c>
      <c r="G159" s="114" t="s">
        <v>1791</v>
      </c>
      <c r="H159" s="114">
        <v>21</v>
      </c>
      <c r="O159" s="422"/>
    </row>
    <row r="160" spans="1:15">
      <c r="A160" s="114" t="s">
        <v>1796</v>
      </c>
      <c r="B160" s="114">
        <v>328</v>
      </c>
      <c r="C160" s="114">
        <v>6</v>
      </c>
      <c r="D160" s="410">
        <v>0</v>
      </c>
      <c r="E160" s="410" t="s">
        <v>1800</v>
      </c>
      <c r="F160" s="114" t="s">
        <v>1790</v>
      </c>
      <c r="G160" s="114" t="s">
        <v>1791</v>
      </c>
      <c r="H160" s="114">
        <v>21</v>
      </c>
      <c r="O160" s="422"/>
    </row>
    <row r="161" spans="1:15">
      <c r="A161" s="114" t="s">
        <v>1796</v>
      </c>
      <c r="B161" s="114">
        <v>328</v>
      </c>
      <c r="C161" s="114">
        <v>7</v>
      </c>
      <c r="D161" s="410">
        <v>0</v>
      </c>
      <c r="E161" s="410" t="s">
        <v>1800</v>
      </c>
      <c r="F161" s="114" t="s">
        <v>1790</v>
      </c>
      <c r="G161" s="114" t="s">
        <v>1791</v>
      </c>
      <c r="H161" s="114">
        <v>21</v>
      </c>
      <c r="O161" s="422"/>
    </row>
    <row r="162" spans="1:15">
      <c r="A162" s="114" t="s">
        <v>1796</v>
      </c>
      <c r="B162" s="114">
        <v>328</v>
      </c>
      <c r="C162" s="114">
        <v>8</v>
      </c>
      <c r="D162" s="410">
        <v>0</v>
      </c>
      <c r="E162" s="410" t="s">
        <v>1800</v>
      </c>
      <c r="F162" s="114" t="s">
        <v>1790</v>
      </c>
      <c r="G162" s="114" t="s">
        <v>1791</v>
      </c>
      <c r="H162" s="114">
        <v>21</v>
      </c>
      <c r="O162" s="422"/>
    </row>
    <row r="163" spans="1:15">
      <c r="A163" s="114" t="s">
        <v>1796</v>
      </c>
      <c r="B163" s="114">
        <v>328</v>
      </c>
      <c r="C163" s="114">
        <v>9</v>
      </c>
      <c r="D163" s="410">
        <v>0</v>
      </c>
      <c r="E163" s="410" t="s">
        <v>1800</v>
      </c>
      <c r="F163" s="114" t="s">
        <v>1790</v>
      </c>
      <c r="G163" s="114" t="s">
        <v>1791</v>
      </c>
      <c r="H163" s="114">
        <v>21</v>
      </c>
      <c r="O163" s="422"/>
    </row>
    <row r="164" spans="1:15">
      <c r="A164" s="114" t="s">
        <v>1796</v>
      </c>
      <c r="B164" s="114">
        <v>328</v>
      </c>
      <c r="C164" s="114">
        <v>10</v>
      </c>
      <c r="D164" s="410">
        <v>0</v>
      </c>
      <c r="E164" s="410" t="s">
        <v>1800</v>
      </c>
      <c r="F164" s="114" t="s">
        <v>1790</v>
      </c>
      <c r="G164" s="114" t="s">
        <v>1791</v>
      </c>
      <c r="H164" s="114">
        <v>21</v>
      </c>
      <c r="O164" s="422"/>
    </row>
    <row r="165" spans="1:8">
      <c r="A165" s="114" t="s">
        <v>1796</v>
      </c>
      <c r="B165" s="114">
        <v>328</v>
      </c>
      <c r="C165" s="114">
        <v>11</v>
      </c>
      <c r="D165" s="410">
        <v>0</v>
      </c>
      <c r="E165" s="410" t="s">
        <v>1800</v>
      </c>
      <c r="F165" s="114" t="s">
        <v>1790</v>
      </c>
      <c r="G165" s="114" t="s">
        <v>1791</v>
      </c>
      <c r="H165" s="114">
        <v>21</v>
      </c>
    </row>
    <row r="166" spans="1:8">
      <c r="A166" s="114" t="s">
        <v>1796</v>
      </c>
      <c r="B166" s="114">
        <v>328</v>
      </c>
      <c r="C166" s="114">
        <v>12</v>
      </c>
      <c r="D166" s="410">
        <v>0</v>
      </c>
      <c r="E166" s="410" t="s">
        <v>1800</v>
      </c>
      <c r="F166" s="114" t="s">
        <v>1790</v>
      </c>
      <c r="G166" s="114" t="s">
        <v>1791</v>
      </c>
      <c r="H166" s="114">
        <v>21</v>
      </c>
    </row>
    <row r="167" spans="1:8">
      <c r="A167" s="114" t="s">
        <v>1796</v>
      </c>
      <c r="B167" s="114">
        <v>328</v>
      </c>
      <c r="C167" s="114">
        <v>13</v>
      </c>
      <c r="D167" s="410">
        <v>0</v>
      </c>
      <c r="E167" s="410" t="s">
        <v>1800</v>
      </c>
      <c r="F167" s="114" t="s">
        <v>1790</v>
      </c>
      <c r="G167" s="114" t="s">
        <v>1791</v>
      </c>
      <c r="H167" s="114">
        <v>21</v>
      </c>
    </row>
    <row r="168" spans="1:8">
      <c r="A168" s="114" t="s">
        <v>1796</v>
      </c>
      <c r="B168" s="114">
        <v>328</v>
      </c>
      <c r="C168" s="114">
        <v>14</v>
      </c>
      <c r="D168" s="410">
        <v>0</v>
      </c>
      <c r="E168" s="410" t="s">
        <v>1800</v>
      </c>
      <c r="F168" s="114" t="s">
        <v>1790</v>
      </c>
      <c r="G168" s="114" t="s">
        <v>1791</v>
      </c>
      <c r="H168" s="114">
        <v>21</v>
      </c>
    </row>
    <row r="169" spans="1:8">
      <c r="A169" s="114" t="s">
        <v>1796</v>
      </c>
      <c r="B169" s="114">
        <v>328</v>
      </c>
      <c r="C169" s="114">
        <v>15</v>
      </c>
      <c r="D169" s="410">
        <v>0</v>
      </c>
      <c r="E169" s="410" t="s">
        <v>1800</v>
      </c>
      <c r="F169" s="114" t="s">
        <v>1790</v>
      </c>
      <c r="G169" s="114" t="s">
        <v>1791</v>
      </c>
      <c r="H169" s="114">
        <v>21</v>
      </c>
    </row>
    <row r="170" spans="1:8">
      <c r="A170" s="114" t="s">
        <v>1796</v>
      </c>
      <c r="B170" s="114">
        <v>328</v>
      </c>
      <c r="C170" s="114">
        <v>16</v>
      </c>
      <c r="D170" s="410">
        <v>0</v>
      </c>
      <c r="E170" s="410" t="s">
        <v>1800</v>
      </c>
      <c r="F170" s="114" t="s">
        <v>1790</v>
      </c>
      <c r="G170" s="114" t="s">
        <v>1791</v>
      </c>
      <c r="H170" s="114">
        <v>21</v>
      </c>
    </row>
    <row r="171" spans="1:8">
      <c r="A171" s="114" t="s">
        <v>1796</v>
      </c>
      <c r="B171" s="114">
        <v>328</v>
      </c>
      <c r="C171" s="114">
        <v>17</v>
      </c>
      <c r="D171" s="410">
        <v>0</v>
      </c>
      <c r="E171" s="410" t="s">
        <v>1800</v>
      </c>
      <c r="F171" s="114" t="s">
        <v>1790</v>
      </c>
      <c r="G171" s="114" t="s">
        <v>1791</v>
      </c>
      <c r="H171" s="114">
        <v>21</v>
      </c>
    </row>
    <row r="172" spans="1:8">
      <c r="A172" s="114" t="s">
        <v>1796</v>
      </c>
      <c r="B172" s="114">
        <v>328</v>
      </c>
      <c r="C172" s="114">
        <v>18</v>
      </c>
      <c r="D172" s="410">
        <v>0</v>
      </c>
      <c r="E172" s="410" t="s">
        <v>1800</v>
      </c>
      <c r="F172" s="114" t="s">
        <v>1790</v>
      </c>
      <c r="G172" s="114" t="s">
        <v>1791</v>
      </c>
      <c r="H172" s="114">
        <v>21</v>
      </c>
    </row>
    <row r="173" spans="1:8">
      <c r="A173" s="114" t="s">
        <v>1796</v>
      </c>
      <c r="B173" s="114">
        <v>328</v>
      </c>
      <c r="C173" s="114">
        <v>19</v>
      </c>
      <c r="D173" s="410">
        <v>0</v>
      </c>
      <c r="E173" s="410" t="s">
        <v>1800</v>
      </c>
      <c r="F173" s="114" t="s">
        <v>1790</v>
      </c>
      <c r="G173" s="114" t="s">
        <v>1791</v>
      </c>
      <c r="H173" s="114">
        <v>21</v>
      </c>
    </row>
    <row r="174" spans="1:8">
      <c r="A174" s="114" t="s">
        <v>1796</v>
      </c>
      <c r="B174" s="114">
        <v>328</v>
      </c>
      <c r="C174" s="114">
        <v>20</v>
      </c>
      <c r="D174" s="410">
        <v>0</v>
      </c>
      <c r="E174" s="410" t="s">
        <v>1800</v>
      </c>
      <c r="F174" s="114" t="s">
        <v>1790</v>
      </c>
      <c r="G174" s="114" t="s">
        <v>1791</v>
      </c>
      <c r="H174" s="114">
        <v>21</v>
      </c>
    </row>
    <row r="175" spans="1:11">
      <c r="A175" s="114" t="s">
        <v>1796</v>
      </c>
      <c r="B175" s="114">
        <v>328</v>
      </c>
      <c r="C175" s="114">
        <v>0</v>
      </c>
      <c r="D175" s="410"/>
      <c r="E175" s="420"/>
      <c r="F175" s="245"/>
      <c r="G175" s="245"/>
      <c r="H175" s="114">
        <v>21</v>
      </c>
      <c r="J175" s="273"/>
      <c r="K175" s="423"/>
    </row>
    <row r="176" spans="1:8">
      <c r="A176" s="245"/>
      <c r="B176" s="245"/>
      <c r="C176" s="245"/>
      <c r="D176" s="420"/>
      <c r="E176" s="420"/>
      <c r="F176" s="245"/>
      <c r="G176" s="245"/>
      <c r="H176" s="245"/>
    </row>
    <row r="177" spans="1:8">
      <c r="A177" s="245"/>
      <c r="B177" s="245"/>
      <c r="C177" s="245"/>
      <c r="D177" s="420"/>
      <c r="E177" s="420"/>
      <c r="F177" s="245"/>
      <c r="G177" s="245"/>
      <c r="H177" s="245"/>
    </row>
    <row r="178" spans="1:8">
      <c r="A178" s="245"/>
      <c r="B178" s="245"/>
      <c r="C178" s="245"/>
      <c r="D178" s="420"/>
      <c r="E178" s="420"/>
      <c r="F178" s="245"/>
      <c r="G178" s="245"/>
      <c r="H178" s="245"/>
    </row>
    <row r="179" spans="1:8">
      <c r="A179" s="245"/>
      <c r="B179" s="245"/>
      <c r="C179" s="245"/>
      <c r="D179" s="420"/>
      <c r="E179" s="420"/>
      <c r="F179" s="245"/>
      <c r="G179" s="245"/>
      <c r="H179" s="245"/>
    </row>
    <row r="180" spans="1:8">
      <c r="A180" s="245"/>
      <c r="B180" s="245"/>
      <c r="C180" s="245"/>
      <c r="D180" s="420"/>
      <c r="E180" s="420"/>
      <c r="F180" s="245"/>
      <c r="G180" s="245"/>
      <c r="H180" s="245"/>
    </row>
    <row r="181" spans="1:8">
      <c r="A181" s="245"/>
      <c r="B181" s="245"/>
      <c r="C181" s="245"/>
      <c r="D181" s="420"/>
      <c r="E181" s="420"/>
      <c r="F181" s="245"/>
      <c r="G181" s="245"/>
      <c r="H181" s="245"/>
    </row>
    <row r="182" spans="1:8">
      <c r="A182" s="245"/>
      <c r="B182" s="245"/>
      <c r="C182" s="245"/>
      <c r="D182" s="420"/>
      <c r="E182" s="420"/>
      <c r="F182" s="245"/>
      <c r="G182" s="245"/>
      <c r="H182" s="245"/>
    </row>
    <row r="183" spans="1:8">
      <c r="A183" s="245"/>
      <c r="B183" s="245"/>
      <c r="C183" s="245"/>
      <c r="D183" s="420"/>
      <c r="E183" s="420"/>
      <c r="F183" s="245"/>
      <c r="G183" s="245"/>
      <c r="H183" s="245"/>
    </row>
    <row r="184" ht="17.1" customHeight="1" spans="1:8">
      <c r="A184" s="245"/>
      <c r="B184" s="245"/>
      <c r="C184" s="245"/>
      <c r="D184" s="420"/>
      <c r="E184" s="420"/>
      <c r="F184" s="245"/>
      <c r="G184" s="245"/>
      <c r="H184" s="245"/>
    </row>
    <row r="185" spans="1:8">
      <c r="A185" s="245"/>
      <c r="B185" s="245"/>
      <c r="C185" s="245"/>
      <c r="D185" s="420"/>
      <c r="E185" s="420"/>
      <c r="F185" s="245"/>
      <c r="G185" s="245"/>
      <c r="H185" s="245"/>
    </row>
    <row r="186" spans="1:8">
      <c r="A186" s="245"/>
      <c r="B186" s="245"/>
      <c r="C186" s="245"/>
      <c r="D186" s="420"/>
      <c r="E186" s="420"/>
      <c r="F186" s="245"/>
      <c r="G186" s="245"/>
      <c r="H186" s="245"/>
    </row>
    <row r="187" spans="1:8">
      <c r="A187" s="245"/>
      <c r="B187" s="245"/>
      <c r="C187" s="245"/>
      <c r="D187" s="420"/>
      <c r="E187" s="420"/>
      <c r="F187" s="245"/>
      <c r="G187" s="245"/>
      <c r="H187" s="245"/>
    </row>
    <row r="188" spans="1:8">
      <c r="A188" s="245"/>
      <c r="B188" s="245"/>
      <c r="C188" s="245"/>
      <c r="D188" s="420"/>
      <c r="E188" s="420"/>
      <c r="F188" s="245"/>
      <c r="G188" s="245"/>
      <c r="H188" s="245"/>
    </row>
    <row r="189" spans="1:8">
      <c r="A189" s="245"/>
      <c r="B189" s="245"/>
      <c r="C189" s="245"/>
      <c r="D189" s="420"/>
      <c r="E189" s="420"/>
      <c r="F189" s="245"/>
      <c r="G189" s="245"/>
      <c r="H189" s="245"/>
    </row>
    <row r="190" spans="1:8">
      <c r="A190" s="245"/>
      <c r="B190" s="245"/>
      <c r="C190" s="245"/>
      <c r="D190" s="420"/>
      <c r="E190" s="420"/>
      <c r="F190" s="245"/>
      <c r="G190" s="245"/>
      <c r="H190" s="245"/>
    </row>
    <row r="191" spans="1:8">
      <c r="A191" s="245"/>
      <c r="B191" s="245"/>
      <c r="C191" s="245"/>
      <c r="D191" s="420"/>
      <c r="E191" s="420"/>
      <c r="F191" s="245"/>
      <c r="G191" s="245"/>
      <c r="H191" s="245"/>
    </row>
    <row r="192" spans="1:8">
      <c r="A192" s="245"/>
      <c r="B192" s="245"/>
      <c r="C192" s="245"/>
      <c r="D192" s="420"/>
      <c r="E192" s="420"/>
      <c r="F192" s="245"/>
      <c r="G192" s="245"/>
      <c r="H192" s="245"/>
    </row>
    <row r="193" spans="1:8">
      <c r="A193" s="245"/>
      <c r="B193" s="245"/>
      <c r="C193" s="245"/>
      <c r="D193" s="420"/>
      <c r="E193" s="420"/>
      <c r="F193" s="245"/>
      <c r="G193" s="245"/>
      <c r="H193" s="245"/>
    </row>
    <row r="194" spans="1:8">
      <c r="A194" s="245"/>
      <c r="B194" s="245"/>
      <c r="C194" s="245"/>
      <c r="D194" s="420"/>
      <c r="E194" s="420"/>
      <c r="F194" s="245"/>
      <c r="G194" s="245"/>
      <c r="H194" s="245"/>
    </row>
    <row r="195" spans="1:8">
      <c r="A195" s="245"/>
      <c r="B195" s="245"/>
      <c r="C195" s="245"/>
      <c r="D195" s="420"/>
      <c r="E195" s="420"/>
      <c r="F195" s="245"/>
      <c r="G195" s="245"/>
      <c r="H195" s="245"/>
    </row>
    <row r="196" spans="1:8">
      <c r="A196" s="245"/>
      <c r="B196" s="245"/>
      <c r="C196" s="245"/>
      <c r="D196" s="420"/>
      <c r="E196" s="420"/>
      <c r="F196" s="245"/>
      <c r="G196" s="245"/>
      <c r="H196" s="245"/>
    </row>
    <row r="197" spans="1:8">
      <c r="A197" s="245"/>
      <c r="B197" s="245"/>
      <c r="C197" s="245"/>
      <c r="D197" s="420"/>
      <c r="E197" s="420"/>
      <c r="F197" s="245"/>
      <c r="G197" s="245"/>
      <c r="H197" s="245"/>
    </row>
    <row r="198" spans="1:8">
      <c r="A198" s="245"/>
      <c r="B198" s="245"/>
      <c r="C198" s="245"/>
      <c r="D198" s="420"/>
      <c r="E198" s="420"/>
      <c r="F198" s="245"/>
      <c r="G198" s="245"/>
      <c r="H198" s="245"/>
    </row>
    <row r="199" spans="1:8">
      <c r="A199" s="245"/>
      <c r="B199" s="245"/>
      <c r="C199" s="245"/>
      <c r="D199" s="420"/>
      <c r="E199" s="420"/>
      <c r="F199" s="245"/>
      <c r="G199" s="245"/>
      <c r="H199" s="245"/>
    </row>
    <row r="200" spans="1:8">
      <c r="A200" s="245"/>
      <c r="B200" s="245"/>
      <c r="C200" s="245"/>
      <c r="D200" s="420"/>
      <c r="E200" s="420"/>
      <c r="F200" s="245"/>
      <c r="G200" s="245"/>
      <c r="H200" s="245"/>
    </row>
    <row r="201" spans="1:8">
      <c r="A201" s="245"/>
      <c r="B201" s="245"/>
      <c r="C201" s="245"/>
      <c r="D201" s="420"/>
      <c r="E201" s="420"/>
      <c r="F201" s="245"/>
      <c r="G201" s="245"/>
      <c r="H201" s="245"/>
    </row>
    <row r="202" spans="1:8">
      <c r="A202" s="245"/>
      <c r="B202" s="245"/>
      <c r="C202" s="245"/>
      <c r="D202" s="420"/>
      <c r="E202" s="420"/>
      <c r="F202" s="245"/>
      <c r="G202" s="245"/>
      <c r="H202" s="245"/>
    </row>
    <row r="203" spans="1:8">
      <c r="A203" s="245"/>
      <c r="B203" s="245"/>
      <c r="C203" s="245"/>
      <c r="D203" s="420"/>
      <c r="E203" s="420"/>
      <c r="F203" s="245"/>
      <c r="G203" s="245"/>
      <c r="H203" s="245"/>
    </row>
    <row r="204" spans="1:8">
      <c r="A204" s="245"/>
      <c r="B204" s="245"/>
      <c r="C204" s="245"/>
      <c r="D204" s="420"/>
      <c r="E204" s="420"/>
      <c r="F204" s="245"/>
      <c r="G204" s="245"/>
      <c r="H204" s="245"/>
    </row>
    <row r="205" spans="1:8">
      <c r="A205" s="245"/>
      <c r="B205" s="245"/>
      <c r="C205" s="245"/>
      <c r="D205" s="420"/>
      <c r="E205" s="420"/>
      <c r="F205" s="245"/>
      <c r="G205" s="245"/>
      <c r="H205" s="245"/>
    </row>
    <row r="206" spans="1:8">
      <c r="A206" s="245"/>
      <c r="B206" s="245"/>
      <c r="C206" s="245"/>
      <c r="D206" s="420"/>
      <c r="E206" s="420"/>
      <c r="F206" s="245"/>
      <c r="G206" s="245"/>
      <c r="H206" s="245"/>
    </row>
    <row r="207" spans="1:8">
      <c r="A207" s="245"/>
      <c r="B207" s="245"/>
      <c r="C207" s="245"/>
      <c r="D207" s="420"/>
      <c r="E207" s="420"/>
      <c r="F207" s="245"/>
      <c r="G207" s="245"/>
      <c r="H207" s="245"/>
    </row>
    <row r="208" spans="1:8">
      <c r="A208" s="245"/>
      <c r="B208" s="245"/>
      <c r="C208" s="245"/>
      <c r="D208" s="420"/>
      <c r="E208" s="420"/>
      <c r="F208" s="245"/>
      <c r="G208" s="245"/>
      <c r="H208" s="245"/>
    </row>
    <row r="209" spans="1:8">
      <c r="A209" s="245"/>
      <c r="B209" s="245"/>
      <c r="C209" s="245"/>
      <c r="D209" s="420"/>
      <c r="E209" s="420"/>
      <c r="F209" s="245"/>
      <c r="G209" s="245"/>
      <c r="H209" s="245"/>
    </row>
    <row r="210" spans="1:8">
      <c r="A210" s="245"/>
      <c r="B210" s="245"/>
      <c r="C210" s="245"/>
      <c r="D210" s="420"/>
      <c r="E210" s="420"/>
      <c r="F210" s="245"/>
      <c r="G210" s="245"/>
      <c r="H210" s="245"/>
    </row>
    <row r="211" spans="1:8">
      <c r="A211" s="245"/>
      <c r="B211" s="245"/>
      <c r="C211" s="245"/>
      <c r="D211" s="420"/>
      <c r="E211" s="420"/>
      <c r="F211" s="245"/>
      <c r="G211" s="245"/>
      <c r="H211" s="245"/>
    </row>
    <row r="212" spans="1:8">
      <c r="A212" s="245"/>
      <c r="B212" s="245"/>
      <c r="C212" s="245"/>
      <c r="D212" s="420"/>
      <c r="E212" s="420"/>
      <c r="F212" s="245"/>
      <c r="G212" s="245"/>
      <c r="H212" s="245"/>
    </row>
    <row r="213" spans="1:8">
      <c r="A213" s="245"/>
      <c r="B213" s="245"/>
      <c r="C213" s="245"/>
      <c r="D213" s="420"/>
      <c r="E213" s="420"/>
      <c r="F213" s="245"/>
      <c r="G213" s="245"/>
      <c r="H213" s="245"/>
    </row>
    <row r="214" spans="1:8">
      <c r="A214" s="245"/>
      <c r="B214" s="245"/>
      <c r="C214" s="245"/>
      <c r="D214" s="420"/>
      <c r="E214" s="420"/>
      <c r="F214" s="245"/>
      <c r="G214" s="245"/>
      <c r="H214" s="245"/>
    </row>
    <row r="215" spans="1:8">
      <c r="A215" s="245"/>
      <c r="B215" s="245"/>
      <c r="C215" s="245"/>
      <c r="D215" s="420"/>
      <c r="E215" s="420"/>
      <c r="F215" s="245"/>
      <c r="G215" s="245"/>
      <c r="H215" s="245"/>
    </row>
    <row r="216" spans="1:8">
      <c r="A216" s="245"/>
      <c r="B216" s="245"/>
      <c r="C216" s="245"/>
      <c r="D216" s="420"/>
      <c r="E216" s="420"/>
      <c r="F216" s="245"/>
      <c r="G216" s="245"/>
      <c r="H216" s="245"/>
    </row>
    <row r="217" spans="1:8">
      <c r="A217" s="245"/>
      <c r="B217" s="245"/>
      <c r="C217" s="245"/>
      <c r="D217" s="420"/>
      <c r="E217" s="420"/>
      <c r="F217" s="245"/>
      <c r="G217" s="245"/>
      <c r="H217" s="245"/>
    </row>
    <row r="218" spans="1:8">
      <c r="A218" s="245"/>
      <c r="B218" s="245"/>
      <c r="C218" s="245"/>
      <c r="D218" s="420"/>
      <c r="E218" s="420"/>
      <c r="F218" s="245"/>
      <c r="G218" s="245"/>
      <c r="H218" s="245"/>
    </row>
    <row r="219" spans="1:8">
      <c r="A219" s="245"/>
      <c r="B219" s="245"/>
      <c r="C219" s="245"/>
      <c r="D219" s="420"/>
      <c r="E219" s="420"/>
      <c r="F219" s="245"/>
      <c r="G219" s="245"/>
      <c r="H219" s="245"/>
    </row>
    <row r="220" spans="1:8">
      <c r="A220" s="245"/>
      <c r="B220" s="245"/>
      <c r="C220" s="245"/>
      <c r="D220" s="420"/>
      <c r="E220" s="420"/>
      <c r="F220" s="245"/>
      <c r="G220" s="245"/>
      <c r="H220" s="245"/>
    </row>
    <row r="221" spans="1:8">
      <c r="A221" s="245"/>
      <c r="B221" s="245"/>
      <c r="C221" s="245"/>
      <c r="D221" s="420"/>
      <c r="E221" s="420"/>
      <c r="F221" s="245"/>
      <c r="G221" s="245"/>
      <c r="H221" s="245"/>
    </row>
    <row r="222" spans="1:8">
      <c r="A222" s="245"/>
      <c r="B222" s="245"/>
      <c r="C222" s="245"/>
      <c r="D222" s="420"/>
      <c r="E222" s="420"/>
      <c r="F222" s="245"/>
      <c r="G222" s="245"/>
      <c r="H222" s="245"/>
    </row>
    <row r="223" spans="1:8">
      <c r="A223" s="245"/>
      <c r="B223" s="245"/>
      <c r="C223" s="245"/>
      <c r="D223" s="420"/>
      <c r="E223" s="420"/>
      <c r="F223" s="245"/>
      <c r="G223" s="245"/>
      <c r="H223" s="245"/>
    </row>
    <row r="224" spans="1:8">
      <c r="A224" s="245"/>
      <c r="B224" s="245"/>
      <c r="C224" s="245"/>
      <c r="D224" s="420"/>
      <c r="E224" s="420"/>
      <c r="F224" s="245"/>
      <c r="G224" s="245"/>
      <c r="H224" s="245"/>
    </row>
    <row r="225" spans="1:8">
      <c r="A225" s="245"/>
      <c r="B225" s="245"/>
      <c r="C225" s="245"/>
      <c r="D225" s="420"/>
      <c r="E225" s="420"/>
      <c r="F225" s="245"/>
      <c r="G225" s="245"/>
      <c r="H225" s="245"/>
    </row>
    <row r="226" spans="1:8">
      <c r="A226" s="245"/>
      <c r="B226" s="245"/>
      <c r="C226" s="245"/>
      <c r="D226" s="420"/>
      <c r="E226" s="420"/>
      <c r="F226" s="245"/>
      <c r="G226" s="245"/>
      <c r="H226" s="245"/>
    </row>
    <row r="227" spans="1:8">
      <c r="A227" s="245"/>
      <c r="B227"/>
      <c r="C227" s="245"/>
      <c r="D227" s="420"/>
      <c r="E227" s="420"/>
      <c r="F227" s="245"/>
      <c r="G227" s="245"/>
      <c r="H227" s="245"/>
    </row>
    <row r="228" spans="1:8">
      <c r="A228" s="245"/>
      <c r="B228"/>
      <c r="C228" s="245"/>
      <c r="D228" s="420"/>
      <c r="E228" s="420"/>
      <c r="F228" s="245"/>
      <c r="G228" s="245"/>
      <c r="H228" s="245"/>
    </row>
    <row r="229" spans="1:8">
      <c r="A229" s="245"/>
      <c r="B229"/>
      <c r="C229" s="245"/>
      <c r="D229" s="420"/>
      <c r="E229" s="420"/>
      <c r="F229" s="245"/>
      <c r="G229" s="245"/>
      <c r="H229" s="245"/>
    </row>
    <row r="230" spans="1:8">
      <c r="A230" s="245"/>
      <c r="B230"/>
      <c r="C230" s="245"/>
      <c r="D230" s="420"/>
      <c r="E230" s="420"/>
      <c r="F230" s="245"/>
      <c r="G230" s="245"/>
      <c r="H230" s="245"/>
    </row>
    <row r="231" spans="1:8">
      <c r="A231" s="245"/>
      <c r="B231"/>
      <c r="C231" s="245"/>
      <c r="D231" s="420"/>
      <c r="E231" s="420"/>
      <c r="F231" s="245"/>
      <c r="G231" s="245"/>
      <c r="H231" s="245"/>
    </row>
    <row r="232" spans="1:8">
      <c r="A232" s="245"/>
      <c r="B232"/>
      <c r="C232" s="245"/>
      <c r="D232" s="420"/>
      <c r="E232" s="420"/>
      <c r="F232" s="245"/>
      <c r="G232" s="245"/>
      <c r="H232" s="245"/>
    </row>
    <row r="233" spans="1:8">
      <c r="A233" s="245"/>
      <c r="B233"/>
      <c r="C233" s="245"/>
      <c r="D233" s="420"/>
      <c r="E233" s="420"/>
      <c r="F233" s="245"/>
      <c r="G233" s="245"/>
      <c r="H233" s="245"/>
    </row>
    <row r="234" spans="1:8">
      <c r="A234" s="245"/>
      <c r="B234"/>
      <c r="C234" s="245"/>
      <c r="D234" s="420"/>
      <c r="E234" s="420"/>
      <c r="F234" s="245"/>
      <c r="G234" s="245"/>
      <c r="H234" s="245"/>
    </row>
    <row r="235" spans="1:8">
      <c r="A235" s="245"/>
      <c r="B235"/>
      <c r="C235" s="245"/>
      <c r="D235" s="420"/>
      <c r="E235" s="420"/>
      <c r="F235" s="245"/>
      <c r="G235" s="245"/>
      <c r="H235" s="245"/>
    </row>
    <row r="236" spans="1:8">
      <c r="A236" s="245"/>
      <c r="B236"/>
      <c r="C236" s="245"/>
      <c r="D236" s="420"/>
      <c r="E236" s="420"/>
      <c r="F236" s="245"/>
      <c r="G236" s="245"/>
      <c r="H236" s="245"/>
    </row>
    <row r="237" spans="1:8">
      <c r="A237" s="245"/>
      <c r="B237"/>
      <c r="C237" s="245"/>
      <c r="D237" s="420"/>
      <c r="E237" s="420"/>
      <c r="F237" s="245"/>
      <c r="G237" s="245"/>
      <c r="H237" s="245"/>
    </row>
    <row r="238" spans="1:8">
      <c r="A238" s="245"/>
      <c r="B238"/>
      <c r="C238" s="245"/>
      <c r="D238" s="420"/>
      <c r="E238" s="420"/>
      <c r="F238" s="245"/>
      <c r="G238" s="245"/>
      <c r="H238" s="245"/>
    </row>
    <row r="239" spans="1:8">
      <c r="A239" s="245"/>
      <c r="B239"/>
      <c r="C239" s="245"/>
      <c r="D239" s="420"/>
      <c r="E239" s="420"/>
      <c r="F239" s="245"/>
      <c r="G239" s="245"/>
      <c r="H239" s="245"/>
    </row>
    <row r="240" spans="1:8">
      <c r="A240" s="245"/>
      <c r="B240"/>
      <c r="C240" s="245"/>
      <c r="D240" s="420"/>
      <c r="E240" s="420"/>
      <c r="F240" s="245"/>
      <c r="G240" s="245"/>
      <c r="H240" s="245"/>
    </row>
    <row r="241" spans="1:8">
      <c r="A241" s="245"/>
      <c r="B241"/>
      <c r="C241" s="245"/>
      <c r="D241" s="420"/>
      <c r="E241" s="420"/>
      <c r="F241" s="245"/>
      <c r="G241" s="245"/>
      <c r="H241" s="245"/>
    </row>
    <row r="242" spans="1:8">
      <c r="A242" s="245"/>
      <c r="B242"/>
      <c r="C242" s="245"/>
      <c r="D242" s="420"/>
      <c r="E242" s="420"/>
      <c r="F242" s="245"/>
      <c r="G242" s="245"/>
      <c r="H242" s="245"/>
    </row>
    <row r="243" spans="1:8">
      <c r="A243" s="245"/>
      <c r="B243"/>
      <c r="C243" s="245"/>
      <c r="D243" s="420"/>
      <c r="E243" s="420"/>
      <c r="F243" s="245"/>
      <c r="G243" s="245"/>
      <c r="H243" s="245"/>
    </row>
    <row r="244" spans="1:8">
      <c r="A244" s="245"/>
      <c r="B244"/>
      <c r="C244" s="245"/>
      <c r="D244" s="420"/>
      <c r="E244" s="420"/>
      <c r="F244" s="245"/>
      <c r="G244" s="245"/>
      <c r="H244" s="245"/>
    </row>
    <row r="245" spans="1:8">
      <c r="A245" s="245"/>
      <c r="B245"/>
      <c r="C245" s="245"/>
      <c r="D245" s="420"/>
      <c r="E245" s="420"/>
      <c r="F245" s="245"/>
      <c r="G245" s="245"/>
      <c r="H245" s="245"/>
    </row>
    <row r="246" spans="1:8">
      <c r="A246" s="245"/>
      <c r="B246"/>
      <c r="C246" s="245"/>
      <c r="D246" s="420"/>
      <c r="E246" s="420"/>
      <c r="F246" s="245"/>
      <c r="G246" s="245"/>
      <c r="H246" s="245"/>
    </row>
    <row r="247" spans="1:8">
      <c r="A247" s="245"/>
      <c r="B247"/>
      <c r="C247" s="245"/>
      <c r="D247" s="420"/>
      <c r="E247" s="420"/>
      <c r="F247" s="245"/>
      <c r="G247" s="245"/>
      <c r="H247" s="245"/>
    </row>
    <row r="248" spans="1:8">
      <c r="A248" s="245"/>
      <c r="B248"/>
      <c r="C248" s="245"/>
      <c r="D248" s="420"/>
      <c r="E248" s="420"/>
      <c r="F248" s="245"/>
      <c r="G248" s="245"/>
      <c r="H248" s="245"/>
    </row>
    <row r="249" spans="1:8">
      <c r="A249" s="245"/>
      <c r="B249"/>
      <c r="C249" s="245"/>
      <c r="D249" s="420"/>
      <c r="E249" s="420"/>
      <c r="F249" s="245"/>
      <c r="G249" s="245"/>
      <c r="H249" s="245"/>
    </row>
    <row r="250" spans="1:8">
      <c r="A250" s="245"/>
      <c r="B250"/>
      <c r="C250" s="245"/>
      <c r="D250" s="420"/>
      <c r="E250" s="420"/>
      <c r="F250" s="245"/>
      <c r="G250" s="245"/>
      <c r="H250" s="245"/>
    </row>
    <row r="251" spans="1:8">
      <c r="A251" s="245"/>
      <c r="B251"/>
      <c r="C251" s="245"/>
      <c r="D251" s="420"/>
      <c r="E251" s="420"/>
      <c r="F251" s="245"/>
      <c r="G251" s="245"/>
      <c r="H251" s="245"/>
    </row>
    <row r="252" spans="1:8">
      <c r="A252" s="245"/>
      <c r="B252"/>
      <c r="C252" s="245"/>
      <c r="D252" s="420"/>
      <c r="E252" s="420"/>
      <c r="F252" s="245"/>
      <c r="G252" s="245"/>
      <c r="H252" s="245"/>
    </row>
    <row r="253" spans="1:8">
      <c r="A253" s="245"/>
      <c r="B253"/>
      <c r="C253" s="245"/>
      <c r="D253" s="420"/>
      <c r="E253" s="420"/>
      <c r="F253" s="245"/>
      <c r="G253" s="245"/>
      <c r="H253" s="245"/>
    </row>
    <row r="254" spans="1:8">
      <c r="A254" s="245"/>
      <c r="B254"/>
      <c r="C254" s="245"/>
      <c r="D254" s="420"/>
      <c r="E254" s="420"/>
      <c r="F254" s="245"/>
      <c r="G254" s="245"/>
      <c r="H254" s="245"/>
    </row>
    <row r="255" spans="1:8">
      <c r="A255" s="245"/>
      <c r="B255"/>
      <c r="C255" s="245"/>
      <c r="D255" s="420"/>
      <c r="E255" s="420"/>
      <c r="F255" s="245"/>
      <c r="G255" s="245"/>
      <c r="H255" s="245"/>
    </row>
    <row r="256" spans="1:8">
      <c r="A256" s="245"/>
      <c r="B256"/>
      <c r="C256" s="245"/>
      <c r="D256" s="420"/>
      <c r="E256" s="420"/>
      <c r="F256" s="245"/>
      <c r="G256" s="245"/>
      <c r="H256" s="245"/>
    </row>
    <row r="257" spans="1:8">
      <c r="A257" s="245"/>
      <c r="B257"/>
      <c r="C257" s="245"/>
      <c r="D257" s="420"/>
      <c r="E257" s="420"/>
      <c r="F257" s="245"/>
      <c r="G257" s="245"/>
      <c r="H257" s="245"/>
    </row>
    <row r="258" spans="1:8">
      <c r="A258" s="245"/>
      <c r="B258"/>
      <c r="C258" s="245"/>
      <c r="D258" s="420"/>
      <c r="E258" s="420"/>
      <c r="F258" s="245"/>
      <c r="G258" s="245"/>
      <c r="H258" s="245"/>
    </row>
    <row r="259" spans="1:8">
      <c r="A259" s="245"/>
      <c r="B259"/>
      <c r="C259" s="245"/>
      <c r="D259" s="420"/>
      <c r="E259" s="420"/>
      <c r="F259" s="245"/>
      <c r="G259" s="245"/>
      <c r="H259" s="245"/>
    </row>
    <row r="260" spans="1:8">
      <c r="A260" s="245"/>
      <c r="B260"/>
      <c r="C260" s="245"/>
      <c r="D260" s="420"/>
      <c r="E260" s="420"/>
      <c r="F260" s="245"/>
      <c r="G260" s="245"/>
      <c r="H260" s="245"/>
    </row>
    <row r="261" spans="1:8">
      <c r="A261" s="245"/>
      <c r="B261"/>
      <c r="C261" s="245"/>
      <c r="D261" s="420"/>
      <c r="E261" s="420"/>
      <c r="F261" s="245"/>
      <c r="G261" s="245"/>
      <c r="H261" s="245"/>
    </row>
    <row r="262" spans="1:8">
      <c r="A262" s="245"/>
      <c r="B262"/>
      <c r="C262" s="245"/>
      <c r="D262" s="420"/>
      <c r="E262" s="420"/>
      <c r="F262" s="245"/>
      <c r="G262" s="245"/>
      <c r="H262" s="245"/>
    </row>
    <row r="263" spans="1:8">
      <c r="A263" s="245"/>
      <c r="B263"/>
      <c r="C263" s="245"/>
      <c r="D263" s="420"/>
      <c r="E263" s="420"/>
      <c r="F263" s="245"/>
      <c r="G263" s="245"/>
      <c r="H263" s="245"/>
    </row>
    <row r="264" spans="1:8">
      <c r="A264" s="245"/>
      <c r="B264"/>
      <c r="C264" s="245"/>
      <c r="D264" s="420"/>
      <c r="E264" s="420"/>
      <c r="F264" s="245"/>
      <c r="G264" s="245"/>
      <c r="H264" s="245"/>
    </row>
    <row r="265" spans="1:8">
      <c r="A265" s="245"/>
      <c r="B265"/>
      <c r="C265" s="245"/>
      <c r="D265" s="420"/>
      <c r="E265" s="420"/>
      <c r="F265" s="245"/>
      <c r="G265" s="245"/>
      <c r="H265" s="245"/>
    </row>
    <row r="266" spans="1:8">
      <c r="A266" s="245"/>
      <c r="B266"/>
      <c r="C266" s="245"/>
      <c r="D266" s="420"/>
      <c r="E266" s="420"/>
      <c r="F266" s="245"/>
      <c r="G266" s="245"/>
      <c r="H266" s="245"/>
    </row>
    <row r="267" spans="1:8">
      <c r="A267" s="245"/>
      <c r="B267"/>
      <c r="C267" s="245"/>
      <c r="D267" s="420"/>
      <c r="E267" s="420"/>
      <c r="F267" s="245"/>
      <c r="G267" s="245"/>
      <c r="H267" s="245"/>
    </row>
    <row r="268" spans="1:8">
      <c r="A268" s="245"/>
      <c r="B268"/>
      <c r="C268" s="245"/>
      <c r="D268" s="420"/>
      <c r="E268" s="420"/>
      <c r="F268" s="245"/>
      <c r="G268" s="245"/>
      <c r="H268" s="245"/>
    </row>
    <row r="269" spans="1:8">
      <c r="A269" s="245"/>
      <c r="B269" s="245"/>
      <c r="C269" s="245"/>
      <c r="D269" s="245"/>
      <c r="E269" s="245"/>
      <c r="F269" s="245"/>
      <c r="G269" s="245"/>
      <c r="H269" s="245"/>
    </row>
    <row r="270" spans="1:8">
      <c r="A270" s="245"/>
      <c r="B270" s="245"/>
      <c r="C270" s="245"/>
      <c r="D270" s="245"/>
      <c r="E270" s="245"/>
      <c r="F270" s="245"/>
      <c r="G270" s="245"/>
      <c r="H270" s="245"/>
    </row>
    <row r="271" spans="1:8">
      <c r="A271" s="245"/>
      <c r="B271" s="245"/>
      <c r="C271" s="245"/>
      <c r="D271" s="245"/>
      <c r="E271" s="245"/>
      <c r="F271" s="245"/>
      <c r="G271" s="245"/>
      <c r="H271" s="245"/>
    </row>
    <row r="272" spans="1:8">
      <c r="A272" s="245"/>
      <c r="B272" s="245"/>
      <c r="C272" s="245"/>
      <c r="D272" s="245"/>
      <c r="E272" s="245"/>
      <c r="F272" s="245"/>
      <c r="G272" s="245"/>
      <c r="H272" s="245"/>
    </row>
    <row r="273" spans="1:8">
      <c r="A273" s="245"/>
      <c r="B273" s="245"/>
      <c r="C273" s="245"/>
      <c r="D273" s="245"/>
      <c r="E273" s="245"/>
      <c r="F273" s="245"/>
      <c r="G273" s="245"/>
      <c r="H273" s="245"/>
    </row>
    <row r="274" spans="1:8">
      <c r="A274" s="245"/>
      <c r="B274" s="245"/>
      <c r="C274" s="245"/>
      <c r="D274" s="245"/>
      <c r="E274" s="245"/>
      <c r="F274" s="245"/>
      <c r="G274" s="245"/>
      <c r="H274" s="245"/>
    </row>
    <row r="275" spans="1:8">
      <c r="A275" s="245"/>
      <c r="B275" s="245"/>
      <c r="C275" s="245"/>
      <c r="D275" s="245"/>
      <c r="E275" s="245"/>
      <c r="F275" s="245"/>
      <c r="G275" s="245"/>
      <c r="H275" s="245"/>
    </row>
    <row r="276" spans="1:8">
      <c r="A276" s="245"/>
      <c r="B276" s="245"/>
      <c r="C276" s="245"/>
      <c r="D276" s="245"/>
      <c r="E276" s="245"/>
      <c r="F276" s="245"/>
      <c r="G276" s="245"/>
      <c r="H276" s="245"/>
    </row>
    <row r="277" spans="1:8">
      <c r="A277" s="245"/>
      <c r="B277" s="245"/>
      <c r="C277" s="245"/>
      <c r="D277" s="245"/>
      <c r="E277" s="245"/>
      <c r="F277" s="245"/>
      <c r="G277" s="245"/>
      <c r="H277" s="245"/>
    </row>
    <row r="278" spans="1:8">
      <c r="A278" s="245"/>
      <c r="B278" s="245"/>
      <c r="C278" s="245"/>
      <c r="D278" s="245"/>
      <c r="E278" s="245"/>
      <c r="F278" s="245"/>
      <c r="G278" s="245"/>
      <c r="H278" s="245"/>
    </row>
    <row r="279" spans="1:8">
      <c r="A279" s="245"/>
      <c r="B279" s="245"/>
      <c r="C279" s="245"/>
      <c r="D279" s="424"/>
      <c r="E279" s="245"/>
      <c r="F279" s="245"/>
      <c r="G279" s="245"/>
      <c r="H279" s="245"/>
    </row>
    <row r="280" spans="1:8">
      <c r="A280" s="245"/>
      <c r="B280" s="245"/>
      <c r="C280" s="245"/>
      <c r="D280" s="245"/>
      <c r="E280" s="245"/>
      <c r="F280" s="245"/>
      <c r="G280" s="245"/>
      <c r="H280" s="245"/>
    </row>
    <row r="281" spans="1:8">
      <c r="A281" s="245"/>
      <c r="B281" s="245"/>
      <c r="C281" s="245"/>
      <c r="D281" s="245"/>
      <c r="E281" s="245"/>
      <c r="F281" s="245"/>
      <c r="G281" s="245"/>
      <c r="H281" s="245"/>
    </row>
    <row r="282" spans="1:8">
      <c r="A282" s="245"/>
      <c r="B282" s="245"/>
      <c r="C282" s="245"/>
      <c r="D282" s="245"/>
      <c r="E282" s="245"/>
      <c r="F282" s="245"/>
      <c r="G282" s="245"/>
      <c r="H282" s="245"/>
    </row>
    <row r="283" spans="1:8">
      <c r="A283" s="245"/>
      <c r="B283" s="245"/>
      <c r="C283" s="245"/>
      <c r="D283" s="245"/>
      <c r="E283" s="245"/>
      <c r="F283" s="245"/>
      <c r="G283" s="245"/>
      <c r="H283" s="245"/>
    </row>
    <row r="284" spans="1:8">
      <c r="A284" s="245"/>
      <c r="B284" s="245"/>
      <c r="C284" s="245"/>
      <c r="D284" s="245"/>
      <c r="E284" s="245"/>
      <c r="F284" s="245"/>
      <c r="G284" s="245"/>
      <c r="H284" s="245"/>
    </row>
    <row r="285" spans="1:8">
      <c r="A285" s="245"/>
      <c r="B285" s="245"/>
      <c r="C285" s="245"/>
      <c r="D285" s="245"/>
      <c r="E285" s="245"/>
      <c r="F285" s="245"/>
      <c r="G285" s="245"/>
      <c r="H285" s="245"/>
    </row>
    <row r="286" spans="1:8">
      <c r="A286" s="245"/>
      <c r="B286" s="245"/>
      <c r="C286" s="245"/>
      <c r="D286" s="245"/>
      <c r="E286" s="245"/>
      <c r="F286" s="245"/>
      <c r="G286" s="245"/>
      <c r="H286" s="245"/>
    </row>
    <row r="287" spans="1:8">
      <c r="A287" s="245"/>
      <c r="B287" s="245"/>
      <c r="C287" s="245"/>
      <c r="D287" s="245"/>
      <c r="E287" s="245"/>
      <c r="F287" s="245"/>
      <c r="G287" s="245"/>
      <c r="H287" s="245"/>
    </row>
    <row r="288" spans="1:8">
      <c r="A288" s="245"/>
      <c r="B288" s="245"/>
      <c r="C288" s="245"/>
      <c r="D288" s="245"/>
      <c r="E288" s="245"/>
      <c r="F288" s="245"/>
      <c r="G288" s="245"/>
      <c r="H288" s="245"/>
    </row>
    <row r="289" spans="1:8">
      <c r="A289" s="245"/>
      <c r="B289" s="245"/>
      <c r="C289" s="245"/>
      <c r="D289" s="245"/>
      <c r="E289" s="245"/>
      <c r="F289" s="245"/>
      <c r="G289" s="245"/>
      <c r="H289" s="245"/>
    </row>
    <row r="290" spans="1:8">
      <c r="A290" s="245"/>
      <c r="B290" s="245"/>
      <c r="C290" s="245"/>
      <c r="D290" s="424"/>
      <c r="E290" s="245"/>
      <c r="F290" s="245"/>
      <c r="G290" s="245"/>
      <c r="H290" s="245"/>
    </row>
    <row r="291" spans="1:8">
      <c r="A291" s="245"/>
      <c r="B291" s="245"/>
      <c r="C291" s="245"/>
      <c r="D291" s="245"/>
      <c r="E291" s="245"/>
      <c r="F291" s="245"/>
      <c r="G291" s="245"/>
      <c r="H291" s="245"/>
    </row>
    <row r="292" spans="1:8">
      <c r="A292" s="245"/>
      <c r="B292" s="245"/>
      <c r="C292" s="245"/>
      <c r="D292" s="245"/>
      <c r="E292" s="245"/>
      <c r="F292" s="245"/>
      <c r="G292" s="245"/>
      <c r="H292" s="245"/>
    </row>
    <row r="293" spans="1:8">
      <c r="A293" s="245"/>
      <c r="B293" s="245"/>
      <c r="C293" s="245"/>
      <c r="D293" s="245"/>
      <c r="E293" s="245"/>
      <c r="F293" s="245"/>
      <c r="G293" s="245"/>
      <c r="H293" s="245"/>
    </row>
    <row r="294" spans="1:8">
      <c r="A294" s="245"/>
      <c r="B294" s="245"/>
      <c r="C294" s="245"/>
      <c r="D294" s="245"/>
      <c r="E294" s="245"/>
      <c r="F294" s="245"/>
      <c r="G294" s="245"/>
      <c r="H294" s="245"/>
    </row>
    <row r="295" spans="1:8">
      <c r="A295" s="245"/>
      <c r="B295" s="245"/>
      <c r="C295" s="245"/>
      <c r="D295" s="245"/>
      <c r="E295" s="245"/>
      <c r="F295" s="245"/>
      <c r="G295" s="245"/>
      <c r="H295" s="245"/>
    </row>
    <row r="296" spans="1:8">
      <c r="A296" s="245"/>
      <c r="B296" s="245"/>
      <c r="C296" s="245"/>
      <c r="D296" s="245"/>
      <c r="E296" s="245"/>
      <c r="F296" s="245"/>
      <c r="G296" s="245"/>
      <c r="H296" s="245"/>
    </row>
    <row r="297" spans="1:8">
      <c r="A297" s="245"/>
      <c r="B297" s="245"/>
      <c r="C297" s="245"/>
      <c r="D297" s="245"/>
      <c r="E297" s="245"/>
      <c r="F297" s="245"/>
      <c r="G297" s="245"/>
      <c r="H297" s="245"/>
    </row>
    <row r="298" spans="1:8">
      <c r="A298" s="245"/>
      <c r="B298" s="245"/>
      <c r="C298" s="245"/>
      <c r="D298" s="245"/>
      <c r="E298" s="245"/>
      <c r="F298" s="245"/>
      <c r="G298" s="245"/>
      <c r="H298" s="245"/>
    </row>
    <row r="299" spans="1:8">
      <c r="A299" s="245"/>
      <c r="B299" s="245"/>
      <c r="C299" s="245"/>
      <c r="D299" s="245"/>
      <c r="E299" s="245"/>
      <c r="F299" s="245"/>
      <c r="G299" s="245"/>
      <c r="H299" s="245"/>
    </row>
    <row r="300" spans="1:8">
      <c r="A300" s="245"/>
      <c r="B300" s="245"/>
      <c r="C300" s="245"/>
      <c r="D300" s="245"/>
      <c r="E300" s="245"/>
      <c r="F300" s="245"/>
      <c r="G300" s="245"/>
      <c r="H300" s="245"/>
    </row>
    <row r="301" spans="1:8">
      <c r="A301" s="245"/>
      <c r="B301" s="245"/>
      <c r="C301" s="245"/>
      <c r="D301" s="424"/>
      <c r="E301" s="245"/>
      <c r="F301" s="245"/>
      <c r="G301" s="245"/>
      <c r="H301" s="245"/>
    </row>
    <row r="302" spans="1:8">
      <c r="A302" s="245"/>
      <c r="B302" s="245"/>
      <c r="C302" s="245"/>
      <c r="D302" s="245"/>
      <c r="E302" s="245"/>
      <c r="F302" s="245"/>
      <c r="G302" s="245"/>
      <c r="H302" s="245"/>
    </row>
    <row r="303" spans="1:8">
      <c r="A303" s="245"/>
      <c r="B303" s="245"/>
      <c r="C303" s="245"/>
      <c r="D303" s="245"/>
      <c r="E303" s="245"/>
      <c r="F303" s="245"/>
      <c r="G303" s="245"/>
      <c r="H303" s="245"/>
    </row>
    <row r="304" spans="1:8">
      <c r="A304" s="245"/>
      <c r="B304" s="245"/>
      <c r="C304" s="245"/>
      <c r="D304" s="245"/>
      <c r="E304" s="245"/>
      <c r="F304" s="245"/>
      <c r="G304" s="245"/>
      <c r="H304" s="245"/>
    </row>
    <row r="305" spans="1:8">
      <c r="A305" s="245"/>
      <c r="B305" s="245"/>
      <c r="C305" s="245"/>
      <c r="D305" s="245"/>
      <c r="E305" s="245"/>
      <c r="F305" s="245"/>
      <c r="G305" s="245"/>
      <c r="H305" s="245"/>
    </row>
    <row r="306" spans="1:8">
      <c r="A306" s="245"/>
      <c r="B306" s="245"/>
      <c r="C306" s="245"/>
      <c r="D306" s="245"/>
      <c r="E306" s="245"/>
      <c r="F306" s="245"/>
      <c r="G306" s="245"/>
      <c r="H306" s="245"/>
    </row>
    <row r="307" spans="1:8">
      <c r="A307" s="245"/>
      <c r="B307" s="245"/>
      <c r="C307" s="245"/>
      <c r="D307" s="245"/>
      <c r="E307" s="245"/>
      <c r="F307" s="245"/>
      <c r="G307" s="245"/>
      <c r="H307" s="245"/>
    </row>
    <row r="308" spans="1:8">
      <c r="A308" s="245"/>
      <c r="B308" s="245"/>
      <c r="C308" s="245"/>
      <c r="D308" s="245"/>
      <c r="E308" s="245"/>
      <c r="F308" s="245"/>
      <c r="G308" s="245"/>
      <c r="H308" s="245"/>
    </row>
    <row r="309" spans="1:8">
      <c r="A309" s="245"/>
      <c r="B309" s="245"/>
      <c r="C309" s="245"/>
      <c r="D309" s="245"/>
      <c r="E309" s="245"/>
      <c r="F309" s="245"/>
      <c r="G309" s="245"/>
      <c r="H309" s="245"/>
    </row>
    <row r="310" spans="1:8">
      <c r="A310" s="245"/>
      <c r="B310" s="245"/>
      <c r="C310" s="245"/>
      <c r="D310" s="245"/>
      <c r="E310" s="245"/>
      <c r="F310" s="245"/>
      <c r="G310" s="245"/>
      <c r="H310" s="245"/>
    </row>
    <row r="311" spans="1:8">
      <c r="A311" s="245"/>
      <c r="B311" s="245"/>
      <c r="C311" s="245"/>
      <c r="D311" s="245"/>
      <c r="E311" s="245"/>
      <c r="F311" s="245"/>
      <c r="G311" s="245"/>
      <c r="H311" s="245"/>
    </row>
    <row r="312" spans="1:8">
      <c r="A312" s="245"/>
      <c r="B312" s="245"/>
      <c r="C312" s="245"/>
      <c r="D312" s="424"/>
      <c r="E312" s="245"/>
      <c r="F312" s="245"/>
      <c r="G312" s="245"/>
      <c r="H312" s="245"/>
    </row>
    <row r="313" spans="1:8">
      <c r="A313" s="245"/>
      <c r="B313" s="245"/>
      <c r="C313" s="245"/>
      <c r="D313" s="245"/>
      <c r="E313" s="245"/>
      <c r="F313" s="245"/>
      <c r="G313" s="245"/>
      <c r="H313" s="245"/>
    </row>
    <row r="314" spans="1:8">
      <c r="A314" s="245"/>
      <c r="B314" s="245"/>
      <c r="C314" s="245"/>
      <c r="D314" s="245"/>
      <c r="E314" s="245"/>
      <c r="F314" s="245"/>
      <c r="G314" s="245"/>
      <c r="H314" s="245"/>
    </row>
    <row r="315" spans="1:8">
      <c r="A315" s="245"/>
      <c r="B315" s="245"/>
      <c r="C315" s="245"/>
      <c r="D315" s="245"/>
      <c r="E315" s="245"/>
      <c r="F315" s="245"/>
      <c r="G315" s="245"/>
      <c r="H315" s="245"/>
    </row>
    <row r="316" spans="1:8">
      <c r="A316" s="245"/>
      <c r="B316" s="245"/>
      <c r="C316" s="245"/>
      <c r="D316" s="245"/>
      <c r="E316" s="245"/>
      <c r="F316" s="245"/>
      <c r="G316" s="245"/>
      <c r="H316" s="245"/>
    </row>
    <row r="317" spans="1:8">
      <c r="A317" s="245"/>
      <c r="B317" s="245"/>
      <c r="C317" s="245"/>
      <c r="D317" s="245"/>
      <c r="E317" s="245"/>
      <c r="F317" s="245"/>
      <c r="G317" s="245"/>
      <c r="H317" s="245"/>
    </row>
    <row r="318" spans="1:8">
      <c r="A318" s="245"/>
      <c r="B318" s="245"/>
      <c r="C318" s="245"/>
      <c r="D318" s="245"/>
      <c r="E318" s="245"/>
      <c r="F318" s="245"/>
      <c r="G318" s="245"/>
      <c r="H318" s="245"/>
    </row>
    <row r="319" spans="1:8">
      <c r="A319" s="245"/>
      <c r="B319" s="245"/>
      <c r="C319" s="245"/>
      <c r="D319" s="245"/>
      <c r="E319" s="245"/>
      <c r="F319" s="245"/>
      <c r="G319" s="245"/>
      <c r="H319" s="245"/>
    </row>
    <row r="320" spans="1:8">
      <c r="A320" s="245"/>
      <c r="B320" s="245"/>
      <c r="C320" s="245"/>
      <c r="D320" s="245"/>
      <c r="E320" s="245"/>
      <c r="F320" s="245"/>
      <c r="G320" s="245"/>
      <c r="H320" s="245"/>
    </row>
    <row r="321" spans="1:8">
      <c r="A321" s="245"/>
      <c r="B321" s="245"/>
      <c r="C321" s="245"/>
      <c r="D321" s="245"/>
      <c r="E321" s="245"/>
      <c r="F321" s="245"/>
      <c r="G321" s="245"/>
      <c r="H321" s="245"/>
    </row>
    <row r="322" spans="1:8">
      <c r="A322" s="245"/>
      <c r="B322" s="245"/>
      <c r="C322" s="245"/>
      <c r="D322" s="245"/>
      <c r="E322" s="245"/>
      <c r="F322" s="245"/>
      <c r="G322" s="245"/>
      <c r="H322" s="245"/>
    </row>
    <row r="323" spans="1:8">
      <c r="A323" s="245"/>
      <c r="B323" s="245"/>
      <c r="C323" s="245"/>
      <c r="D323" s="424"/>
      <c r="E323" s="245"/>
      <c r="F323" s="245"/>
      <c r="G323" s="245"/>
      <c r="H323" s="245"/>
    </row>
    <row r="324" spans="1:8">
      <c r="A324" s="245"/>
      <c r="B324" s="245"/>
      <c r="C324" s="245"/>
      <c r="D324" s="245"/>
      <c r="E324" s="245"/>
      <c r="F324" s="245"/>
      <c r="G324" s="245"/>
      <c r="H324" s="245"/>
    </row>
    <row r="325" spans="1:8">
      <c r="A325" s="245"/>
      <c r="B325" s="245"/>
      <c r="C325" s="245"/>
      <c r="D325" s="245"/>
      <c r="E325" s="245"/>
      <c r="F325" s="245"/>
      <c r="G325" s="245"/>
      <c r="H325" s="245"/>
    </row>
    <row r="326" spans="1:8">
      <c r="A326" s="245"/>
      <c r="B326" s="245"/>
      <c r="C326" s="245"/>
      <c r="D326" s="245"/>
      <c r="E326" s="245"/>
      <c r="F326" s="245"/>
      <c r="G326" s="245"/>
      <c r="H326" s="245"/>
    </row>
    <row r="327" spans="1:8">
      <c r="A327" s="245"/>
      <c r="B327" s="245"/>
      <c r="C327" s="245"/>
      <c r="D327" s="245"/>
      <c r="E327" s="245"/>
      <c r="F327" s="245"/>
      <c r="G327" s="245"/>
      <c r="H327" s="245"/>
    </row>
    <row r="328" spans="1:8">
      <c r="A328" s="245"/>
      <c r="B328" s="245"/>
      <c r="C328" s="245"/>
      <c r="D328" s="245"/>
      <c r="E328" s="245"/>
      <c r="F328" s="245"/>
      <c r="G328" s="245"/>
      <c r="H328" s="245"/>
    </row>
    <row r="329" spans="1:8">
      <c r="A329" s="245"/>
      <c r="B329" s="245"/>
      <c r="C329" s="245"/>
      <c r="D329" s="245"/>
      <c r="E329" s="245"/>
      <c r="F329" s="245"/>
      <c r="G329" s="245"/>
      <c r="H329" s="245"/>
    </row>
    <row r="330" spans="1:8">
      <c r="A330" s="245"/>
      <c r="B330" s="245"/>
      <c r="C330" s="245"/>
      <c r="D330" s="245"/>
      <c r="E330" s="245"/>
      <c r="F330" s="245"/>
      <c r="G330" s="245"/>
      <c r="H330" s="245"/>
    </row>
    <row r="331" spans="1:8">
      <c r="A331" s="245"/>
      <c r="B331" s="245"/>
      <c r="C331" s="245"/>
      <c r="D331" s="245"/>
      <c r="E331" s="245"/>
      <c r="F331" s="245"/>
      <c r="G331" s="245"/>
      <c r="H331" s="245"/>
    </row>
    <row r="332" spans="1:8">
      <c r="A332" s="245"/>
      <c r="B332" s="245"/>
      <c r="C332" s="245"/>
      <c r="D332" s="245"/>
      <c r="E332" s="245"/>
      <c r="F332" s="245"/>
      <c r="G332" s="245"/>
      <c r="H332" s="245"/>
    </row>
    <row r="333" spans="1:8">
      <c r="A333" s="245"/>
      <c r="B333" s="245"/>
      <c r="C333" s="245"/>
      <c r="D333" s="245"/>
      <c r="E333" s="245"/>
      <c r="F333" s="245"/>
      <c r="G333" s="245"/>
      <c r="H333" s="245"/>
    </row>
    <row r="334" spans="1:8">
      <c r="A334" s="245"/>
      <c r="B334" s="245"/>
      <c r="C334" s="245"/>
      <c r="D334" s="424"/>
      <c r="E334" s="245"/>
      <c r="F334" s="245"/>
      <c r="G334" s="245"/>
      <c r="H334" s="245"/>
    </row>
    <row r="335" spans="1:8">
      <c r="A335" s="245"/>
      <c r="B335" s="245"/>
      <c r="C335" s="245"/>
      <c r="D335" s="245"/>
      <c r="E335" s="245"/>
      <c r="F335" s="245"/>
      <c r="G335" s="245"/>
      <c r="H335" s="245"/>
    </row>
    <row r="336" spans="1:8">
      <c r="A336" s="245"/>
      <c r="B336" s="245"/>
      <c r="C336" s="245"/>
      <c r="D336" s="245"/>
      <c r="E336" s="245"/>
      <c r="F336" s="245"/>
      <c r="G336" s="245"/>
      <c r="H336" s="245"/>
    </row>
    <row r="337" spans="1:8">
      <c r="A337" s="245"/>
      <c r="B337" s="245"/>
      <c r="C337" s="245"/>
      <c r="D337" s="245"/>
      <c r="E337" s="245"/>
      <c r="F337" s="245"/>
      <c r="G337" s="245"/>
      <c r="H337" s="245"/>
    </row>
    <row r="338" spans="1:8">
      <c r="A338" s="245"/>
      <c r="B338" s="245"/>
      <c r="C338" s="245"/>
      <c r="D338" s="245"/>
      <c r="E338" s="245"/>
      <c r="F338" s="245"/>
      <c r="G338" s="245"/>
      <c r="H338" s="245"/>
    </row>
    <row r="339" spans="1:8">
      <c r="A339" s="245"/>
      <c r="B339" s="245"/>
      <c r="C339" s="245"/>
      <c r="D339" s="245"/>
      <c r="E339" s="245"/>
      <c r="F339" s="245"/>
      <c r="G339" s="245"/>
      <c r="H339" s="245"/>
    </row>
    <row r="340" spans="1:8">
      <c r="A340" s="245"/>
      <c r="B340" s="245"/>
      <c r="C340" s="245"/>
      <c r="D340" s="245"/>
      <c r="E340" s="245"/>
      <c r="F340" s="245"/>
      <c r="G340" s="245"/>
      <c r="H340" s="245"/>
    </row>
    <row r="341" spans="1:8">
      <c r="A341" s="245"/>
      <c r="B341" s="245"/>
      <c r="C341" s="245"/>
      <c r="D341" s="245"/>
      <c r="E341" s="245"/>
      <c r="F341" s="245"/>
      <c r="G341" s="245"/>
      <c r="H341" s="245"/>
    </row>
    <row r="342" spans="1:8">
      <c r="A342" s="245"/>
      <c r="B342" s="245"/>
      <c r="C342" s="245"/>
      <c r="D342" s="245"/>
      <c r="E342" s="245"/>
      <c r="F342" s="245"/>
      <c r="G342" s="245"/>
      <c r="H342" s="245"/>
    </row>
    <row r="343" spans="1:8">
      <c r="A343" s="245"/>
      <c r="B343" s="245"/>
      <c r="C343" s="245"/>
      <c r="D343" s="245"/>
      <c r="E343" s="245"/>
      <c r="F343" s="245"/>
      <c r="G343" s="245"/>
      <c r="H343" s="245"/>
    </row>
    <row r="344" spans="1:8">
      <c r="A344" s="245"/>
      <c r="B344" s="245"/>
      <c r="C344" s="245"/>
      <c r="D344" s="245"/>
      <c r="E344" s="245"/>
      <c r="F344" s="245"/>
      <c r="G344" s="245"/>
      <c r="H344" s="245"/>
    </row>
    <row r="345" spans="1:8">
      <c r="A345" s="245"/>
      <c r="B345" s="245"/>
      <c r="C345" s="245"/>
      <c r="D345" s="424"/>
      <c r="E345" s="245"/>
      <c r="F345" s="245"/>
      <c r="G345" s="245"/>
      <c r="H345" s="245"/>
    </row>
    <row r="346" spans="1:8">
      <c r="A346" s="245"/>
      <c r="B346" s="245"/>
      <c r="C346" s="245"/>
      <c r="D346" s="245"/>
      <c r="E346" s="245"/>
      <c r="F346" s="245"/>
      <c r="G346" s="245"/>
      <c r="H346" s="245"/>
    </row>
    <row r="347" spans="1:8">
      <c r="A347" s="245"/>
      <c r="B347" s="245"/>
      <c r="C347" s="245"/>
      <c r="D347" s="245"/>
      <c r="E347" s="245"/>
      <c r="F347" s="245"/>
      <c r="G347" s="245"/>
      <c r="H347" s="245"/>
    </row>
    <row r="348" spans="1:8">
      <c r="A348" s="245"/>
      <c r="B348" s="245"/>
      <c r="C348" s="245"/>
      <c r="D348" s="245"/>
      <c r="E348" s="245"/>
      <c r="F348" s="245"/>
      <c r="G348" s="245"/>
      <c r="H348" s="245"/>
    </row>
    <row r="349" spans="1:8">
      <c r="A349" s="245"/>
      <c r="B349" s="245"/>
      <c r="C349" s="245"/>
      <c r="D349" s="245"/>
      <c r="E349" s="245"/>
      <c r="F349" s="245"/>
      <c r="G349" s="245"/>
      <c r="H349" s="245"/>
    </row>
    <row r="350" spans="1:8">
      <c r="A350" s="245"/>
      <c r="B350" s="245"/>
      <c r="C350" s="245"/>
      <c r="D350" s="245"/>
      <c r="E350" s="245"/>
      <c r="F350" s="245"/>
      <c r="G350" s="245"/>
      <c r="H350" s="245"/>
    </row>
    <row r="351" spans="1:8">
      <c r="A351" s="245"/>
      <c r="B351" s="245"/>
      <c r="C351" s="245"/>
      <c r="D351" s="245"/>
      <c r="E351" s="245"/>
      <c r="F351" s="245"/>
      <c r="G351" s="245"/>
      <c r="H351" s="245"/>
    </row>
    <row r="352" spans="1:8">
      <c r="A352" s="245"/>
      <c r="B352" s="245"/>
      <c r="C352" s="245"/>
      <c r="D352" s="245"/>
      <c r="E352" s="245"/>
      <c r="F352" s="245"/>
      <c r="G352" s="245"/>
      <c r="H352" s="245"/>
    </row>
    <row r="353" spans="1:8">
      <c r="A353" s="245"/>
      <c r="B353" s="245"/>
      <c r="C353" s="245"/>
      <c r="D353" s="245"/>
      <c r="E353" s="245"/>
      <c r="F353" s="245"/>
      <c r="G353" s="245"/>
      <c r="H353" s="245"/>
    </row>
    <row r="354" spans="1:8">
      <c r="A354" s="245"/>
      <c r="B354" s="245"/>
      <c r="C354" s="245"/>
      <c r="D354" s="245"/>
      <c r="E354" s="245"/>
      <c r="F354" s="245"/>
      <c r="G354" s="245"/>
      <c r="H354" s="245"/>
    </row>
    <row r="355" spans="1:8">
      <c r="A355" s="245"/>
      <c r="B355" s="245"/>
      <c r="C355" s="245"/>
      <c r="D355" s="245"/>
      <c r="E355" s="245"/>
      <c r="F355" s="245"/>
      <c r="G355" s="245"/>
      <c r="H355" s="245"/>
    </row>
    <row r="356" spans="1:8">
      <c r="A356" s="245"/>
      <c r="B356" s="245"/>
      <c r="C356" s="245"/>
      <c r="D356" s="424"/>
      <c r="E356" s="245"/>
      <c r="F356" s="245"/>
      <c r="G356" s="245"/>
      <c r="H356" s="245"/>
    </row>
    <row r="357" spans="1:8">
      <c r="A357" s="245"/>
      <c r="B357" s="245"/>
      <c r="C357" s="245"/>
      <c r="D357" s="245"/>
      <c r="E357" s="245"/>
      <c r="F357" s="245"/>
      <c r="G357" s="245"/>
      <c r="H357" s="245"/>
    </row>
    <row r="358" spans="1:8">
      <c r="A358" s="245"/>
      <c r="B358" s="245"/>
      <c r="C358" s="245"/>
      <c r="D358" s="245"/>
      <c r="E358" s="245"/>
      <c r="F358" s="245"/>
      <c r="G358" s="245"/>
      <c r="H358" s="245"/>
    </row>
    <row r="359" spans="1:8">
      <c r="A359" s="245"/>
      <c r="B359" s="245"/>
      <c r="C359" s="245"/>
      <c r="D359" s="245"/>
      <c r="E359" s="245"/>
      <c r="F359" s="245"/>
      <c r="G359" s="245"/>
      <c r="H359" s="245"/>
    </row>
    <row r="360" spans="1:8">
      <c r="A360" s="245"/>
      <c r="B360" s="245"/>
      <c r="C360" s="245"/>
      <c r="D360" s="245"/>
      <c r="E360" s="245"/>
      <c r="F360" s="245"/>
      <c r="G360" s="245"/>
      <c r="H360" s="245"/>
    </row>
    <row r="361" spans="1:8">
      <c r="A361" s="245"/>
      <c r="B361" s="245"/>
      <c r="C361" s="245"/>
      <c r="D361" s="245"/>
      <c r="E361" s="245"/>
      <c r="F361" s="245"/>
      <c r="G361" s="245"/>
      <c r="H361" s="245"/>
    </row>
    <row r="362" spans="1:8">
      <c r="A362" s="245"/>
      <c r="B362" s="245"/>
      <c r="C362" s="245"/>
      <c r="D362" s="245"/>
      <c r="E362" s="245"/>
      <c r="F362" s="245"/>
      <c r="G362" s="245"/>
      <c r="H362" s="245"/>
    </row>
    <row r="363" spans="1:8">
      <c r="A363" s="245"/>
      <c r="B363" s="245"/>
      <c r="C363" s="245"/>
      <c r="D363" s="245"/>
      <c r="E363" s="245"/>
      <c r="F363" s="245"/>
      <c r="G363" s="245"/>
      <c r="H363" s="245"/>
    </row>
    <row r="364" spans="1:8">
      <c r="A364" s="245"/>
      <c r="B364" s="245"/>
      <c r="C364" s="245"/>
      <c r="D364" s="245"/>
      <c r="E364" s="245"/>
      <c r="F364" s="245"/>
      <c r="G364" s="245"/>
      <c r="H364" s="245"/>
    </row>
    <row r="365" spans="1:8">
      <c r="A365" s="245"/>
      <c r="B365" s="245"/>
      <c r="C365" s="245"/>
      <c r="D365" s="245"/>
      <c r="E365" s="245"/>
      <c r="F365" s="245"/>
      <c r="G365" s="245"/>
      <c r="H365" s="245"/>
    </row>
    <row r="366" spans="1:8">
      <c r="A366" s="245"/>
      <c r="B366" s="245"/>
      <c r="C366" s="245"/>
      <c r="D366" s="245"/>
      <c r="E366" s="245"/>
      <c r="F366" s="245"/>
      <c r="G366" s="245"/>
      <c r="H366" s="245"/>
    </row>
    <row r="367" spans="1:8">
      <c r="A367" s="245"/>
      <c r="B367" s="245"/>
      <c r="C367" s="245"/>
      <c r="D367" s="424"/>
      <c r="E367" s="245"/>
      <c r="F367" s="245"/>
      <c r="G367" s="245"/>
      <c r="H367" s="245"/>
    </row>
    <row r="368" spans="1:8">
      <c r="A368" s="245"/>
      <c r="B368" s="245"/>
      <c r="C368" s="245"/>
      <c r="D368" s="245"/>
      <c r="E368" s="245"/>
      <c r="F368" s="245"/>
      <c r="G368" s="245"/>
      <c r="H368" s="245"/>
    </row>
    <row r="369" spans="1:8">
      <c r="A369" s="245"/>
      <c r="B369" s="245"/>
      <c r="C369" s="245"/>
      <c r="D369" s="245"/>
      <c r="E369" s="245"/>
      <c r="F369" s="245"/>
      <c r="G369" s="245"/>
      <c r="H369" s="245"/>
    </row>
    <row r="370" spans="1:8">
      <c r="A370" s="245"/>
      <c r="B370" s="245"/>
      <c r="C370" s="245"/>
      <c r="D370" s="245"/>
      <c r="E370" s="245"/>
      <c r="F370" s="245"/>
      <c r="G370" s="245"/>
      <c r="H370" s="245"/>
    </row>
    <row r="371" spans="1:8">
      <c r="A371" s="245"/>
      <c r="B371" s="245"/>
      <c r="C371" s="245"/>
      <c r="D371" s="245"/>
      <c r="E371" s="245"/>
      <c r="F371" s="245"/>
      <c r="G371" s="245"/>
      <c r="H371" s="245"/>
    </row>
    <row r="372" spans="1:8">
      <c r="A372" s="245"/>
      <c r="B372" s="245"/>
      <c r="C372" s="245"/>
      <c r="D372" s="245"/>
      <c r="E372" s="245"/>
      <c r="F372" s="245"/>
      <c r="G372" s="245"/>
      <c r="H372" s="245"/>
    </row>
    <row r="373" spans="1:8">
      <c r="A373" s="245"/>
      <c r="B373" s="245"/>
      <c r="C373" s="245"/>
      <c r="D373" s="245"/>
      <c r="E373" s="245"/>
      <c r="F373" s="245"/>
      <c r="G373" s="245"/>
      <c r="H373" s="245"/>
    </row>
    <row r="374" spans="1:8">
      <c r="A374" s="245"/>
      <c r="B374" s="245"/>
      <c r="C374" s="245"/>
      <c r="D374" s="245"/>
      <c r="E374" s="245"/>
      <c r="F374" s="245"/>
      <c r="G374" s="245"/>
      <c r="H374" s="245"/>
    </row>
    <row r="375" spans="1:8">
      <c r="A375" s="245"/>
      <c r="B375" s="245"/>
      <c r="C375" s="245"/>
      <c r="D375" s="245"/>
      <c r="E375" s="245"/>
      <c r="F375" s="245"/>
      <c r="G375" s="245"/>
      <c r="H375" s="245"/>
    </row>
    <row r="376" spans="1:8">
      <c r="A376" s="245"/>
      <c r="B376" s="245"/>
      <c r="C376" s="245"/>
      <c r="D376" s="245"/>
      <c r="E376" s="245"/>
      <c r="F376" s="245"/>
      <c r="G376" s="245"/>
      <c r="H376" s="245"/>
    </row>
    <row r="377" spans="1:8">
      <c r="A377" s="245"/>
      <c r="B377" s="245"/>
      <c r="C377" s="245"/>
      <c r="D377" s="245"/>
      <c r="E377" s="245"/>
      <c r="F377" s="245"/>
      <c r="G377" s="245"/>
      <c r="H377" s="245"/>
    </row>
    <row r="378" spans="1:8">
      <c r="A378" s="245"/>
      <c r="B378" s="245"/>
      <c r="C378" s="245"/>
      <c r="D378" s="424"/>
      <c r="E378" s="245"/>
      <c r="F378" s="245"/>
      <c r="G378" s="245"/>
      <c r="H378" s="245"/>
    </row>
    <row r="379" spans="1:8">
      <c r="A379" s="245"/>
      <c r="B379" s="245"/>
      <c r="C379" s="245"/>
      <c r="D379" s="245"/>
      <c r="E379" s="245"/>
      <c r="F379" s="245"/>
      <c r="G379" s="245"/>
      <c r="H379" s="245"/>
    </row>
    <row r="380" spans="1:8">
      <c r="A380" s="245"/>
      <c r="B380" s="245"/>
      <c r="C380" s="245"/>
      <c r="D380" s="245"/>
      <c r="E380" s="245"/>
      <c r="F380" s="245"/>
      <c r="G380" s="245"/>
      <c r="H380" s="245"/>
    </row>
    <row r="381" spans="1:8">
      <c r="A381" s="245"/>
      <c r="B381" s="245"/>
      <c r="C381" s="245"/>
      <c r="D381" s="245"/>
      <c r="E381" s="245"/>
      <c r="F381" s="245"/>
      <c r="G381" s="245"/>
      <c r="H381" s="245"/>
    </row>
    <row r="382" spans="1:8">
      <c r="A382" s="245"/>
      <c r="B382" s="245"/>
      <c r="C382" s="245"/>
      <c r="D382" s="245"/>
      <c r="E382" s="245"/>
      <c r="F382" s="245"/>
      <c r="G382" s="245"/>
      <c r="H382" s="245"/>
    </row>
    <row r="383" spans="1:8">
      <c r="A383" s="245"/>
      <c r="B383" s="245"/>
      <c r="C383" s="245"/>
      <c r="D383" s="245"/>
      <c r="E383" s="245"/>
      <c r="F383" s="245"/>
      <c r="G383" s="245"/>
      <c r="H383" s="245"/>
    </row>
    <row r="384" spans="1:8">
      <c r="A384" s="245"/>
      <c r="B384" s="245"/>
      <c r="C384" s="245"/>
      <c r="D384" s="245"/>
      <c r="E384" s="245"/>
      <c r="F384" s="245"/>
      <c r="G384" s="245"/>
      <c r="H384" s="245"/>
    </row>
    <row r="385" spans="1:8">
      <c r="A385" s="245"/>
      <c r="B385" s="245"/>
      <c r="C385" s="245"/>
      <c r="D385" s="245"/>
      <c r="E385" s="245"/>
      <c r="F385" s="245"/>
      <c r="G385" s="245"/>
      <c r="H385" s="245"/>
    </row>
    <row r="386" spans="1:8">
      <c r="A386" s="245"/>
      <c r="B386" s="245"/>
      <c r="C386" s="245"/>
      <c r="D386" s="245"/>
      <c r="E386" s="245"/>
      <c r="F386" s="245"/>
      <c r="G386" s="245"/>
      <c r="H386" s="245"/>
    </row>
    <row r="387" spans="1:8">
      <c r="A387" s="245"/>
      <c r="B387" s="245"/>
      <c r="C387" s="245"/>
      <c r="D387" s="245"/>
      <c r="E387" s="245"/>
      <c r="F387" s="245"/>
      <c r="G387" s="245"/>
      <c r="H387" s="245"/>
    </row>
    <row r="388" spans="1:8">
      <c r="A388" s="245"/>
      <c r="B388" s="245"/>
      <c r="C388" s="245"/>
      <c r="D388" s="245"/>
      <c r="E388" s="245"/>
      <c r="F388" s="245"/>
      <c r="G388" s="245"/>
      <c r="H388" s="245"/>
    </row>
    <row r="389" spans="1:8">
      <c r="A389" s="245"/>
      <c r="B389" s="245"/>
      <c r="C389" s="245"/>
      <c r="D389" s="424"/>
      <c r="E389" s="245"/>
      <c r="F389" s="245"/>
      <c r="G389" s="245"/>
      <c r="H389" s="245"/>
    </row>
    <row r="390" spans="1:8">
      <c r="A390" s="245"/>
      <c r="B390" s="245"/>
      <c r="C390" s="245"/>
      <c r="D390" s="245"/>
      <c r="E390" s="245"/>
      <c r="F390" s="245"/>
      <c r="G390" s="245"/>
      <c r="H390" s="245"/>
    </row>
    <row r="391" spans="1:8">
      <c r="A391" s="245"/>
      <c r="B391" s="245"/>
      <c r="C391" s="245"/>
      <c r="D391" s="245"/>
      <c r="E391" s="245"/>
      <c r="F391" s="245"/>
      <c r="G391" s="245"/>
      <c r="H391" s="245"/>
    </row>
    <row r="392" spans="1:8">
      <c r="A392" s="245"/>
      <c r="B392" s="245"/>
      <c r="C392" s="245"/>
      <c r="D392" s="245"/>
      <c r="E392" s="245"/>
      <c r="F392" s="245"/>
      <c r="G392" s="245"/>
      <c r="H392" s="245"/>
    </row>
    <row r="393" spans="1:8">
      <c r="A393" s="245"/>
      <c r="B393" s="245"/>
      <c r="C393" s="245"/>
      <c r="D393" s="245"/>
      <c r="E393" s="245"/>
      <c r="F393" s="245"/>
      <c r="G393" s="245"/>
      <c r="H393" s="245"/>
    </row>
    <row r="394" spans="1:8">
      <c r="A394" s="245"/>
      <c r="B394" s="245"/>
      <c r="C394" s="245"/>
      <c r="D394" s="245"/>
      <c r="E394" s="245"/>
      <c r="F394" s="245"/>
      <c r="G394" s="245"/>
      <c r="H394" s="245"/>
    </row>
    <row r="395" spans="1:8">
      <c r="A395" s="245"/>
      <c r="B395" s="245"/>
      <c r="C395" s="245"/>
      <c r="D395" s="245"/>
      <c r="E395" s="245"/>
      <c r="F395" s="245"/>
      <c r="G395" s="245"/>
      <c r="H395" s="245"/>
    </row>
    <row r="396" spans="1:8">
      <c r="A396" s="245"/>
      <c r="B396" s="245"/>
      <c r="C396" s="245"/>
      <c r="D396" s="245"/>
      <c r="E396" s="245"/>
      <c r="F396" s="245"/>
      <c r="G396" s="245"/>
      <c r="H396" s="245"/>
    </row>
    <row r="397" spans="1:8">
      <c r="A397" s="245"/>
      <c r="B397" s="245"/>
      <c r="C397" s="245"/>
      <c r="D397" s="245"/>
      <c r="E397" s="245"/>
      <c r="F397" s="245"/>
      <c r="G397" s="245"/>
      <c r="H397" s="245"/>
    </row>
    <row r="398" spans="1:8">
      <c r="A398" s="245"/>
      <c r="B398" s="245"/>
      <c r="C398" s="245"/>
      <c r="D398" s="245"/>
      <c r="E398" s="245"/>
      <c r="F398" s="245"/>
      <c r="G398" s="245"/>
      <c r="H398" s="245"/>
    </row>
    <row r="399" spans="1:8">
      <c r="A399" s="245"/>
      <c r="B399" s="245"/>
      <c r="C399" s="245"/>
      <c r="D399" s="245"/>
      <c r="E399" s="245"/>
      <c r="F399" s="245"/>
      <c r="G399" s="245"/>
      <c r="H399" s="245"/>
    </row>
    <row r="400" spans="1:8">
      <c r="A400" s="245"/>
      <c r="B400" s="245"/>
      <c r="C400" s="245"/>
      <c r="D400" s="424"/>
      <c r="E400" s="245"/>
      <c r="F400" s="245"/>
      <c r="G400" s="245"/>
      <c r="H400" s="245"/>
    </row>
    <row r="401" spans="1:8">
      <c r="A401" s="245"/>
      <c r="B401" s="245"/>
      <c r="C401" s="245"/>
      <c r="D401" s="245"/>
      <c r="E401" s="245"/>
      <c r="F401" s="245"/>
      <c r="G401" s="245"/>
      <c r="H401" s="245"/>
    </row>
    <row r="402" spans="1:8">
      <c r="A402" s="245"/>
      <c r="B402" s="245"/>
      <c r="C402" s="245"/>
      <c r="D402" s="245"/>
      <c r="E402" s="245"/>
      <c r="F402" s="245"/>
      <c r="G402" s="245"/>
      <c r="H402" s="245"/>
    </row>
    <row r="403" spans="1:8">
      <c r="A403" s="245"/>
      <c r="B403" s="245"/>
      <c r="C403" s="245"/>
      <c r="D403" s="245"/>
      <c r="E403" s="245"/>
      <c r="F403" s="245"/>
      <c r="G403" s="245"/>
      <c r="H403" s="245"/>
    </row>
    <row r="404" spans="1:8">
      <c r="A404" s="245"/>
      <c r="B404" s="245"/>
      <c r="C404" s="245"/>
      <c r="D404" s="245"/>
      <c r="E404" s="245"/>
      <c r="F404" s="245"/>
      <c r="G404" s="245"/>
      <c r="H404" s="245"/>
    </row>
    <row r="405" spans="1:8">
      <c r="A405" s="245"/>
      <c r="B405" s="245"/>
      <c r="C405" s="245"/>
      <c r="D405" s="245"/>
      <c r="E405" s="245"/>
      <c r="F405" s="245"/>
      <c r="G405" s="245"/>
      <c r="H405" s="245"/>
    </row>
    <row r="406" spans="1:8">
      <c r="A406" s="245"/>
      <c r="B406" s="245"/>
      <c r="C406" s="245"/>
      <c r="D406" s="245"/>
      <c r="E406" s="245"/>
      <c r="F406" s="245"/>
      <c r="G406" s="245"/>
      <c r="H406" s="245"/>
    </row>
    <row r="407" spans="1:8">
      <c r="A407" s="245"/>
      <c r="B407" s="245"/>
      <c r="C407" s="245"/>
      <c r="D407" s="245"/>
      <c r="E407" s="245"/>
      <c r="F407" s="245"/>
      <c r="G407" s="245"/>
      <c r="H407" s="245"/>
    </row>
    <row r="408" spans="1:8">
      <c r="A408" s="245"/>
      <c r="B408" s="245"/>
      <c r="C408" s="245"/>
      <c r="D408" s="245"/>
      <c r="E408" s="245"/>
      <c r="F408" s="245"/>
      <c r="G408" s="245"/>
      <c r="H408" s="245"/>
    </row>
    <row r="409" spans="1:8">
      <c r="A409" s="245"/>
      <c r="B409" s="245"/>
      <c r="C409" s="245"/>
      <c r="D409" s="245"/>
      <c r="E409" s="245"/>
      <c r="F409" s="245"/>
      <c r="G409" s="245"/>
      <c r="H409" s="245"/>
    </row>
    <row r="410" spans="1:8">
      <c r="A410" s="245"/>
      <c r="B410" s="245"/>
      <c r="C410" s="245"/>
      <c r="D410" s="245"/>
      <c r="E410" s="245"/>
      <c r="F410" s="245"/>
      <c r="G410" s="245"/>
      <c r="H410" s="245"/>
    </row>
    <row r="411" spans="1:8">
      <c r="A411" s="245"/>
      <c r="B411" s="245"/>
      <c r="C411" s="245"/>
      <c r="D411" s="424"/>
      <c r="E411" s="245"/>
      <c r="F411" s="245"/>
      <c r="G411" s="245"/>
      <c r="H411" s="245"/>
    </row>
    <row r="412" spans="1:8">
      <c r="A412" s="245"/>
      <c r="B412" s="245"/>
      <c r="C412" s="245"/>
      <c r="D412" s="245"/>
      <c r="E412" s="245"/>
      <c r="F412" s="245"/>
      <c r="G412" s="245"/>
      <c r="H412" s="245"/>
    </row>
    <row r="413" spans="1:8">
      <c r="A413" s="245"/>
      <c r="B413" s="245"/>
      <c r="C413" s="245"/>
      <c r="D413" s="245"/>
      <c r="E413" s="245"/>
      <c r="F413" s="245"/>
      <c r="G413" s="245"/>
      <c r="H413" s="245"/>
    </row>
    <row r="414" spans="1:8">
      <c r="A414" s="245"/>
      <c r="B414" s="245"/>
      <c r="C414" s="245"/>
      <c r="D414" s="245"/>
      <c r="E414" s="245"/>
      <c r="F414" s="245"/>
      <c r="G414" s="245"/>
      <c r="H414" s="245"/>
    </row>
    <row r="415" spans="1:8">
      <c r="A415" s="245"/>
      <c r="B415" s="245"/>
      <c r="C415" s="245"/>
      <c r="D415" s="245"/>
      <c r="E415" s="245"/>
      <c r="F415" s="245"/>
      <c r="G415" s="245"/>
      <c r="H415" s="245"/>
    </row>
    <row r="416" spans="1:8">
      <c r="A416" s="245"/>
      <c r="B416" s="245"/>
      <c r="C416" s="245"/>
      <c r="D416" s="245"/>
      <c r="E416" s="245"/>
      <c r="F416" s="245"/>
      <c r="G416" s="245"/>
      <c r="H416" s="245"/>
    </row>
    <row r="417" spans="1:8">
      <c r="A417" s="245"/>
      <c r="B417" s="245"/>
      <c r="C417" s="245"/>
      <c r="D417" s="245"/>
      <c r="E417" s="245"/>
      <c r="F417" s="245"/>
      <c r="G417" s="245"/>
      <c r="H417" s="245"/>
    </row>
    <row r="418" spans="1:8">
      <c r="A418" s="245"/>
      <c r="B418" s="245"/>
      <c r="C418" s="245"/>
      <c r="D418" s="245"/>
      <c r="E418" s="245"/>
      <c r="F418" s="245"/>
      <c r="G418" s="245"/>
      <c r="H418" s="245"/>
    </row>
    <row r="419" spans="1:8">
      <c r="A419" s="245"/>
      <c r="B419" s="245"/>
      <c r="C419" s="245"/>
      <c r="D419" s="245"/>
      <c r="E419" s="245"/>
      <c r="F419" s="245"/>
      <c r="G419" s="245"/>
      <c r="H419" s="245"/>
    </row>
    <row r="420" spans="1:8">
      <c r="A420" s="245"/>
      <c r="B420" s="245"/>
      <c r="C420" s="245"/>
      <c r="D420" s="245"/>
      <c r="E420" s="245"/>
      <c r="F420" s="245"/>
      <c r="G420" s="245"/>
      <c r="H420" s="245"/>
    </row>
    <row r="421" spans="1:8">
      <c r="A421" s="245"/>
      <c r="B421" s="245"/>
      <c r="C421" s="245"/>
      <c r="D421" s="245"/>
      <c r="E421" s="245"/>
      <c r="F421" s="245"/>
      <c r="G421" s="245"/>
      <c r="H421" s="245"/>
    </row>
    <row r="422" spans="1:8">
      <c r="A422" s="245"/>
      <c r="B422" s="245"/>
      <c r="C422" s="245"/>
      <c r="D422" s="424"/>
      <c r="E422" s="245"/>
      <c r="F422" s="245"/>
      <c r="G422" s="245"/>
      <c r="H422" s="245"/>
    </row>
  </sheetData>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3"/>
  <sheetViews>
    <sheetView topLeftCell="A29" workbookViewId="0">
      <selection activeCell="E54" sqref="E54"/>
    </sheetView>
  </sheetViews>
  <sheetFormatPr defaultColWidth="9" defaultRowHeight="16.5"/>
  <cols>
    <col min="1" max="1" width="17.875" customWidth="1"/>
    <col min="5" max="5" width="118.375" customWidth="1"/>
    <col min="10" max="10" width="14.875" customWidth="1"/>
    <col min="11" max="11" width="13.75" customWidth="1"/>
    <col min="12" max="12" width="20.125" customWidth="1"/>
    <col min="13" max="13" width="13.5" customWidth="1"/>
  </cols>
  <sheetData>
    <row r="1" spans="1:6">
      <c r="A1" s="391" t="s">
        <v>72</v>
      </c>
      <c r="B1" s="392" t="s">
        <v>73</v>
      </c>
      <c r="C1" s="393"/>
      <c r="D1" s="394" t="s">
        <v>74</v>
      </c>
      <c r="E1" s="395" t="s">
        <v>1801</v>
      </c>
      <c r="F1" s="219"/>
    </row>
    <row r="2" spans="1:6">
      <c r="A2" s="391" t="s">
        <v>76</v>
      </c>
      <c r="B2" s="395" t="s">
        <v>1802</v>
      </c>
      <c r="C2" s="393"/>
      <c r="D2" s="394" t="s">
        <v>78</v>
      </c>
      <c r="E2" s="396" t="s">
        <v>79</v>
      </c>
      <c r="F2" s="219"/>
    </row>
    <row r="3" spans="1:6">
      <c r="A3" s="391" t="s">
        <v>80</v>
      </c>
      <c r="B3" s="395">
        <v>2</v>
      </c>
      <c r="C3" s="393"/>
      <c r="D3" s="397"/>
      <c r="E3" s="398"/>
      <c r="F3" s="219"/>
    </row>
    <row r="4" spans="1:6">
      <c r="A4" s="245" t="s">
        <v>1803</v>
      </c>
      <c r="B4" s="245" t="s">
        <v>913</v>
      </c>
      <c r="C4" s="245" t="s">
        <v>914</v>
      </c>
      <c r="D4" s="245" t="s">
        <v>915</v>
      </c>
      <c r="E4" s="245"/>
      <c r="F4" s="219"/>
    </row>
    <row r="5" spans="1:6">
      <c r="A5" s="399" t="s">
        <v>83</v>
      </c>
      <c r="B5" s="399" t="s">
        <v>916</v>
      </c>
      <c r="C5" s="246" t="s">
        <v>917</v>
      </c>
      <c r="D5" s="246" t="s">
        <v>1483</v>
      </c>
      <c r="E5" s="246" t="s">
        <v>932</v>
      </c>
      <c r="F5" s="171" t="s">
        <v>673</v>
      </c>
    </row>
    <row r="6" spans="1:6">
      <c r="A6" s="247" t="s">
        <v>100</v>
      </c>
      <c r="B6" s="247" t="s">
        <v>103</v>
      </c>
      <c r="C6" s="247" t="s">
        <v>103</v>
      </c>
      <c r="D6" s="247" t="s">
        <v>101</v>
      </c>
      <c r="E6" s="247" t="s">
        <v>101</v>
      </c>
      <c r="F6" s="172" t="s">
        <v>103</v>
      </c>
    </row>
    <row r="7" spans="1:6">
      <c r="A7" s="247" t="s">
        <v>104</v>
      </c>
      <c r="B7" s="247" t="s">
        <v>105</v>
      </c>
      <c r="C7" s="247" t="s">
        <v>934</v>
      </c>
      <c r="D7" s="247" t="s">
        <v>1489</v>
      </c>
      <c r="E7" s="247" t="s">
        <v>948</v>
      </c>
      <c r="F7" s="173" t="s">
        <v>684</v>
      </c>
    </row>
    <row r="8" s="121" customFormat="1" spans="1:9">
      <c r="A8" s="400"/>
      <c r="B8" s="400">
        <v>157</v>
      </c>
      <c r="C8" s="400">
        <v>1</v>
      </c>
      <c r="D8" s="400">
        <v>1</v>
      </c>
      <c r="E8" s="400" t="s">
        <v>1804</v>
      </c>
      <c r="F8" s="400"/>
      <c r="I8" s="164"/>
    </row>
    <row r="9" s="121" customFormat="1" spans="1:9">
      <c r="A9" s="400"/>
      <c r="B9" s="400">
        <v>157</v>
      </c>
      <c r="C9" s="400">
        <v>2</v>
      </c>
      <c r="D9" s="400">
        <v>2</v>
      </c>
      <c r="E9" s="400" t="s">
        <v>1805</v>
      </c>
      <c r="F9" s="400"/>
      <c r="I9" s="164"/>
    </row>
    <row r="10" s="121" customFormat="1" spans="1:9">
      <c r="A10" s="400"/>
      <c r="B10" s="400">
        <v>157</v>
      </c>
      <c r="C10" s="400">
        <v>3</v>
      </c>
      <c r="D10" s="400">
        <v>3</v>
      </c>
      <c r="E10" s="400" t="s">
        <v>1806</v>
      </c>
      <c r="F10" s="400"/>
      <c r="I10" s="164"/>
    </row>
    <row r="11" s="121" customFormat="1" spans="1:9">
      <c r="A11" s="400"/>
      <c r="B11" s="400">
        <v>157</v>
      </c>
      <c r="C11" s="400">
        <v>4</v>
      </c>
      <c r="D11" s="400">
        <v>4</v>
      </c>
      <c r="E11" s="400" t="s">
        <v>1807</v>
      </c>
      <c r="F11" s="400"/>
      <c r="I11" s="164"/>
    </row>
    <row r="12" s="121" customFormat="1" spans="1:9">
      <c r="A12" s="400"/>
      <c r="B12" s="400">
        <v>157</v>
      </c>
      <c r="C12" s="400">
        <v>5</v>
      </c>
      <c r="D12" s="400">
        <v>5</v>
      </c>
      <c r="E12" s="400" t="s">
        <v>1808</v>
      </c>
      <c r="F12" s="400"/>
      <c r="I12" s="164"/>
    </row>
    <row r="13" s="121" customFormat="1" spans="1:9">
      <c r="A13" s="400"/>
      <c r="B13" s="400">
        <v>157</v>
      </c>
      <c r="C13" s="400">
        <v>6</v>
      </c>
      <c r="D13" s="400">
        <v>6</v>
      </c>
      <c r="E13" s="400" t="s">
        <v>1809</v>
      </c>
      <c r="F13" s="400"/>
      <c r="I13" s="164"/>
    </row>
    <row r="14" s="121" customFormat="1" spans="1:9">
      <c r="A14" s="400"/>
      <c r="B14" s="400">
        <v>157</v>
      </c>
      <c r="C14" s="400">
        <v>7</v>
      </c>
      <c r="D14" s="400">
        <v>7</v>
      </c>
      <c r="E14" s="400" t="s">
        <v>1810</v>
      </c>
      <c r="F14" s="400"/>
      <c r="I14" s="164"/>
    </row>
    <row r="15" s="121" customFormat="1" spans="1:6">
      <c r="A15" s="400"/>
      <c r="B15" s="401">
        <v>210</v>
      </c>
      <c r="C15" s="402">
        <v>1</v>
      </c>
      <c r="D15" s="402">
        <v>1</v>
      </c>
      <c r="E15" s="403" t="s">
        <v>1811</v>
      </c>
      <c r="F15" s="400"/>
    </row>
    <row r="16" s="121" customFormat="1" spans="1:6">
      <c r="A16" s="400"/>
      <c r="B16" s="401">
        <v>210</v>
      </c>
      <c r="C16" s="402">
        <v>2</v>
      </c>
      <c r="D16" s="402">
        <v>2</v>
      </c>
      <c r="E16" s="403" t="s">
        <v>1812</v>
      </c>
      <c r="F16" s="400"/>
    </row>
    <row r="17" s="121" customFormat="1" spans="1:6">
      <c r="A17" s="400" t="s">
        <v>1813</v>
      </c>
      <c r="B17" s="401">
        <v>2005</v>
      </c>
      <c r="C17" s="402">
        <v>1</v>
      </c>
      <c r="D17" s="402">
        <v>1</v>
      </c>
      <c r="E17" s="403" t="s">
        <v>1814</v>
      </c>
      <c r="F17" s="400">
        <v>3</v>
      </c>
    </row>
    <row r="18" s="296" customFormat="1" ht="17.25" spans="1:6">
      <c r="A18" s="369"/>
      <c r="B18" s="404">
        <v>210</v>
      </c>
      <c r="C18" s="404">
        <v>3</v>
      </c>
      <c r="D18" s="404">
        <v>3</v>
      </c>
      <c r="E18" s="405" t="s">
        <v>1815</v>
      </c>
      <c r="F18" s="369"/>
    </row>
    <row r="19" s="121" customFormat="1" spans="1:6">
      <c r="A19" s="400" t="s">
        <v>1816</v>
      </c>
      <c r="B19" s="400">
        <v>250</v>
      </c>
      <c r="C19" s="400">
        <v>1</v>
      </c>
      <c r="D19" s="400">
        <v>1</v>
      </c>
      <c r="E19" s="400" t="s">
        <v>1817</v>
      </c>
      <c r="F19" s="400">
        <v>3</v>
      </c>
    </row>
    <row r="20" s="121" customFormat="1" spans="1:6">
      <c r="A20" s="400" t="s">
        <v>1818</v>
      </c>
      <c r="B20" s="400">
        <v>250</v>
      </c>
      <c r="C20" s="400">
        <v>2</v>
      </c>
      <c r="D20" s="400">
        <v>2</v>
      </c>
      <c r="E20" s="400" t="s">
        <v>1819</v>
      </c>
      <c r="F20" s="400">
        <v>3</v>
      </c>
    </row>
    <row r="21" s="121" customFormat="1" spans="1:6">
      <c r="A21" s="400" t="s">
        <v>1820</v>
      </c>
      <c r="B21" s="400">
        <v>250</v>
      </c>
      <c r="C21" s="400">
        <v>3</v>
      </c>
      <c r="D21" s="400">
        <v>3</v>
      </c>
      <c r="E21" s="400" t="s">
        <v>1821</v>
      </c>
      <c r="F21" s="400">
        <v>3</v>
      </c>
    </row>
    <row r="22" s="121" customFormat="1" spans="1:6">
      <c r="A22" s="400" t="s">
        <v>1822</v>
      </c>
      <c r="B22" s="400">
        <v>230</v>
      </c>
      <c r="C22" s="400">
        <v>1</v>
      </c>
      <c r="D22" s="400">
        <v>1</v>
      </c>
      <c r="E22" s="400" t="s">
        <v>1823</v>
      </c>
      <c r="F22" s="400">
        <v>3</v>
      </c>
    </row>
    <row r="23" s="121" customFormat="1" spans="1:6">
      <c r="A23" s="400" t="s">
        <v>1824</v>
      </c>
      <c r="B23" s="400">
        <v>230</v>
      </c>
      <c r="C23" s="400">
        <v>2</v>
      </c>
      <c r="D23" s="400">
        <v>2</v>
      </c>
      <c r="E23" s="400" t="s">
        <v>1825</v>
      </c>
      <c r="F23" s="400">
        <v>3</v>
      </c>
    </row>
    <row r="24" s="121" customFormat="1" spans="1:6">
      <c r="A24" s="400" t="s">
        <v>1826</v>
      </c>
      <c r="B24" s="400">
        <v>230</v>
      </c>
      <c r="C24" s="400">
        <v>3</v>
      </c>
      <c r="D24" s="400">
        <v>3</v>
      </c>
      <c r="E24" s="400" t="s">
        <v>1827</v>
      </c>
      <c r="F24" s="400">
        <v>3</v>
      </c>
    </row>
    <row r="25" s="121" customFormat="1" spans="1:6">
      <c r="A25" s="400" t="s">
        <v>1828</v>
      </c>
      <c r="B25" s="400">
        <v>230</v>
      </c>
      <c r="C25" s="400">
        <v>4</v>
      </c>
      <c r="D25" s="400">
        <v>4</v>
      </c>
      <c r="E25" s="400" t="s">
        <v>1829</v>
      </c>
      <c r="F25" s="400">
        <v>3</v>
      </c>
    </row>
    <row r="26" s="296" customFormat="1" ht="17.25" spans="1:6">
      <c r="A26" s="369" t="s">
        <v>1830</v>
      </c>
      <c r="B26" s="369">
        <v>230</v>
      </c>
      <c r="C26" s="369">
        <v>5</v>
      </c>
      <c r="D26" s="369">
        <v>5</v>
      </c>
      <c r="E26" s="369" t="s">
        <v>1831</v>
      </c>
      <c r="F26" s="369">
        <v>3</v>
      </c>
    </row>
    <row r="27" s="121" customFormat="1" spans="1:6">
      <c r="A27" s="400" t="s">
        <v>1832</v>
      </c>
      <c r="B27" s="400">
        <v>309</v>
      </c>
      <c r="C27" s="400">
        <v>1</v>
      </c>
      <c r="D27" s="400">
        <v>1</v>
      </c>
      <c r="E27" s="400" t="s">
        <v>1833</v>
      </c>
      <c r="F27" s="400">
        <v>3</v>
      </c>
    </row>
    <row r="28" s="121" customFormat="1" spans="1:6">
      <c r="A28" s="400" t="s">
        <v>1834</v>
      </c>
      <c r="B28" s="400">
        <v>309</v>
      </c>
      <c r="C28" s="400">
        <v>2</v>
      </c>
      <c r="D28" s="400">
        <v>2</v>
      </c>
      <c r="E28" s="400" t="s">
        <v>1835</v>
      </c>
      <c r="F28" s="400">
        <v>3</v>
      </c>
    </row>
    <row r="29" s="121" customFormat="1" spans="1:6">
      <c r="A29" s="400" t="s">
        <v>1836</v>
      </c>
      <c r="B29" s="400">
        <v>309</v>
      </c>
      <c r="C29" s="400">
        <v>3</v>
      </c>
      <c r="D29" s="400">
        <v>3</v>
      </c>
      <c r="E29" s="400" t="s">
        <v>1837</v>
      </c>
      <c r="F29" s="400">
        <v>3</v>
      </c>
    </row>
    <row r="30" s="121" customFormat="1" spans="1:6">
      <c r="A30" s="400" t="s">
        <v>1838</v>
      </c>
      <c r="B30" s="400">
        <v>309</v>
      </c>
      <c r="C30" s="400">
        <v>4</v>
      </c>
      <c r="D30" s="400">
        <v>4</v>
      </c>
      <c r="E30" s="400" t="s">
        <v>1839</v>
      </c>
      <c r="F30" s="400">
        <v>3</v>
      </c>
    </row>
    <row r="31" s="296" customFormat="1" ht="17.25" spans="1:6">
      <c r="A31" s="369" t="s">
        <v>1840</v>
      </c>
      <c r="B31" s="369">
        <v>309</v>
      </c>
      <c r="C31" s="369">
        <v>5</v>
      </c>
      <c r="D31" s="369">
        <v>5</v>
      </c>
      <c r="E31" s="369" t="s">
        <v>1841</v>
      </c>
      <c r="F31" s="369">
        <v>3</v>
      </c>
    </row>
    <row r="32" s="121" customFormat="1" spans="1:6">
      <c r="A32" s="400" t="s">
        <v>1842</v>
      </c>
      <c r="B32" s="400">
        <v>323</v>
      </c>
      <c r="C32" s="400">
        <v>1</v>
      </c>
      <c r="D32" s="400">
        <v>1</v>
      </c>
      <c r="E32" s="400" t="s">
        <v>1843</v>
      </c>
      <c r="F32" s="400">
        <v>3</v>
      </c>
    </row>
    <row r="33" s="121" customFormat="1" spans="1:6">
      <c r="A33" s="400" t="s">
        <v>1844</v>
      </c>
      <c r="B33" s="400">
        <v>323</v>
      </c>
      <c r="C33" s="400">
        <v>2</v>
      </c>
      <c r="D33" s="400">
        <v>2</v>
      </c>
      <c r="E33" s="400" t="s">
        <v>1845</v>
      </c>
      <c r="F33" s="400">
        <v>3</v>
      </c>
    </row>
    <row r="34" s="297" customFormat="1" ht="17.25" spans="1:6">
      <c r="A34" s="406" t="s">
        <v>1846</v>
      </c>
      <c r="B34" s="406">
        <v>323</v>
      </c>
      <c r="C34" s="406">
        <v>3</v>
      </c>
      <c r="D34" s="406">
        <v>3</v>
      </c>
      <c r="E34" s="406" t="s">
        <v>1847</v>
      </c>
      <c r="F34" s="406">
        <v>3</v>
      </c>
    </row>
    <row r="35" s="121" customFormat="1" ht="17.25" spans="1:6">
      <c r="A35" s="400" t="s">
        <v>1071</v>
      </c>
      <c r="B35" s="400">
        <v>326</v>
      </c>
      <c r="C35" s="400">
        <v>1</v>
      </c>
      <c r="D35" s="400">
        <v>1</v>
      </c>
      <c r="E35" s="400" t="s">
        <v>1848</v>
      </c>
      <c r="F35" s="400">
        <v>1</v>
      </c>
    </row>
    <row r="36" s="121" customFormat="1" spans="1:6">
      <c r="A36" s="400" t="s">
        <v>1071</v>
      </c>
      <c r="B36" s="400">
        <v>326</v>
      </c>
      <c r="C36" s="400">
        <v>2</v>
      </c>
      <c r="D36" s="400">
        <v>2</v>
      </c>
      <c r="E36" s="400" t="s">
        <v>1849</v>
      </c>
      <c r="F36" s="400">
        <v>1</v>
      </c>
    </row>
    <row r="37" s="121" customFormat="1" spans="1:6">
      <c r="A37" s="400" t="s">
        <v>1071</v>
      </c>
      <c r="B37" s="400">
        <v>326</v>
      </c>
      <c r="C37" s="400">
        <v>3</v>
      </c>
      <c r="D37" s="400">
        <v>3</v>
      </c>
      <c r="E37" s="400" t="s">
        <v>1850</v>
      </c>
      <c r="F37" s="400">
        <v>1</v>
      </c>
    </row>
    <row r="38" s="121" customFormat="1" spans="1:6">
      <c r="A38" s="400" t="s">
        <v>1071</v>
      </c>
      <c r="B38" s="400">
        <v>326</v>
      </c>
      <c r="C38" s="400">
        <v>4</v>
      </c>
      <c r="D38" s="400">
        <v>4</v>
      </c>
      <c r="E38" s="400" t="s">
        <v>1851</v>
      </c>
      <c r="F38" s="400">
        <v>1</v>
      </c>
    </row>
    <row r="39" s="121" customFormat="1" spans="1:6">
      <c r="A39" s="400" t="s">
        <v>1071</v>
      </c>
      <c r="B39" s="400">
        <v>326</v>
      </c>
      <c r="C39" s="400">
        <v>5</v>
      </c>
      <c r="D39" s="400">
        <v>5</v>
      </c>
      <c r="E39" s="400" t="s">
        <v>1852</v>
      </c>
      <c r="F39" s="400">
        <v>1</v>
      </c>
    </row>
    <row r="40" s="121" customFormat="1" spans="1:6">
      <c r="A40" s="400" t="s">
        <v>1071</v>
      </c>
      <c r="B40" s="400">
        <v>326</v>
      </c>
      <c r="C40" s="400">
        <v>6</v>
      </c>
      <c r="D40" s="400">
        <v>6</v>
      </c>
      <c r="E40" s="400" t="s">
        <v>1853</v>
      </c>
      <c r="F40" s="400">
        <v>1</v>
      </c>
    </row>
    <row r="41" s="121" customFormat="1" spans="1:6">
      <c r="A41" s="400" t="s">
        <v>1071</v>
      </c>
      <c r="B41" s="400">
        <v>326</v>
      </c>
      <c r="C41" s="400">
        <v>7</v>
      </c>
      <c r="D41" s="400">
        <v>7</v>
      </c>
      <c r="E41" s="400" t="s">
        <v>1854</v>
      </c>
      <c r="F41" s="400">
        <v>1</v>
      </c>
    </row>
    <row r="42" s="121" customFormat="1" spans="1:6">
      <c r="A42" s="400" t="s">
        <v>1842</v>
      </c>
      <c r="B42" s="400">
        <v>365</v>
      </c>
      <c r="C42" s="400">
        <v>1</v>
      </c>
      <c r="D42" s="400">
        <v>1</v>
      </c>
      <c r="E42" s="400" t="s">
        <v>1843</v>
      </c>
      <c r="F42" s="400">
        <v>3</v>
      </c>
    </row>
    <row r="43" s="121" customFormat="1" spans="1:6">
      <c r="A43" s="400" t="s">
        <v>1844</v>
      </c>
      <c r="B43" s="400">
        <v>365</v>
      </c>
      <c r="C43" s="400">
        <v>2</v>
      </c>
      <c r="D43" s="400">
        <v>2</v>
      </c>
      <c r="E43" s="400" t="s">
        <v>1845</v>
      </c>
      <c r="F43" s="400">
        <v>3</v>
      </c>
    </row>
    <row r="44" s="297" customFormat="1" ht="17.25" spans="1:6">
      <c r="A44" s="406" t="s">
        <v>1846</v>
      </c>
      <c r="B44" s="400">
        <v>365</v>
      </c>
      <c r="C44" s="406">
        <v>3</v>
      </c>
      <c r="D44" s="406">
        <v>3</v>
      </c>
      <c r="E44" s="406" t="s">
        <v>1847</v>
      </c>
      <c r="F44" s="406">
        <v>3</v>
      </c>
    </row>
    <row r="45" s="228" customFormat="1" ht="17.25" spans="1:6">
      <c r="A45" s="232" t="s">
        <v>1855</v>
      </c>
      <c r="B45" s="232">
        <v>504</v>
      </c>
      <c r="C45" s="232">
        <v>1</v>
      </c>
      <c r="D45" s="232">
        <v>1</v>
      </c>
      <c r="E45" s="232" t="s">
        <v>1833</v>
      </c>
      <c r="F45" s="232">
        <v>3</v>
      </c>
    </row>
    <row r="46" s="228" customFormat="1" spans="1:6">
      <c r="A46" s="232" t="s">
        <v>1856</v>
      </c>
      <c r="B46" s="232">
        <v>504</v>
      </c>
      <c r="C46" s="232">
        <v>2</v>
      </c>
      <c r="D46" s="232">
        <v>2</v>
      </c>
      <c r="E46" s="232" t="s">
        <v>1857</v>
      </c>
      <c r="F46" s="232">
        <v>3</v>
      </c>
    </row>
    <row r="47" s="297" customFormat="1" ht="17.25" spans="1:6">
      <c r="A47" s="406" t="s">
        <v>1858</v>
      </c>
      <c r="B47" s="406">
        <v>504</v>
      </c>
      <c r="C47" s="406">
        <v>3</v>
      </c>
      <c r="D47" s="406">
        <v>3</v>
      </c>
      <c r="E47" s="406" t="s">
        <v>1859</v>
      </c>
      <c r="F47" s="406">
        <v>3</v>
      </c>
    </row>
    <row r="48" s="228" customFormat="1" ht="17.25" spans="1:6">
      <c r="A48" s="232" t="s">
        <v>1855</v>
      </c>
      <c r="B48" s="232">
        <v>1512</v>
      </c>
      <c r="C48" s="232">
        <v>1</v>
      </c>
      <c r="D48" s="232">
        <v>1</v>
      </c>
      <c r="E48" s="232" t="s">
        <v>1833</v>
      </c>
      <c r="F48" s="232">
        <v>3</v>
      </c>
    </row>
    <row r="49" s="228" customFormat="1" spans="1:6">
      <c r="A49" s="232" t="s">
        <v>1856</v>
      </c>
      <c r="B49" s="232">
        <v>1512</v>
      </c>
      <c r="C49" s="232">
        <v>2</v>
      </c>
      <c r="D49" s="232">
        <v>2</v>
      </c>
      <c r="E49" s="232" t="s">
        <v>1857</v>
      </c>
      <c r="F49" s="232">
        <v>3</v>
      </c>
    </row>
    <row r="50" s="297" customFormat="1" ht="17.25" spans="1:6">
      <c r="A50" s="406" t="s">
        <v>1858</v>
      </c>
      <c r="B50" s="406">
        <v>1512</v>
      </c>
      <c r="C50" s="406">
        <v>3</v>
      </c>
      <c r="D50" s="406">
        <v>3</v>
      </c>
      <c r="E50" s="406" t="s">
        <v>1859</v>
      </c>
      <c r="F50" s="406">
        <v>3</v>
      </c>
    </row>
    <row r="51" s="121" customFormat="1" ht="17.25" spans="1:6">
      <c r="A51" s="400" t="s">
        <v>1860</v>
      </c>
      <c r="B51" s="400">
        <v>551</v>
      </c>
      <c r="C51" s="400">
        <v>1</v>
      </c>
      <c r="D51" s="400">
        <v>1</v>
      </c>
      <c r="E51" s="407" t="s">
        <v>1861</v>
      </c>
      <c r="F51" s="400">
        <v>3</v>
      </c>
    </row>
    <row r="52" s="121" customFormat="1" spans="1:6">
      <c r="A52" s="400" t="s">
        <v>1862</v>
      </c>
      <c r="B52" s="400">
        <v>551</v>
      </c>
      <c r="C52" s="400">
        <v>2</v>
      </c>
      <c r="D52" s="400">
        <v>2</v>
      </c>
      <c r="E52" s="407" t="s">
        <v>1863</v>
      </c>
      <c r="F52" s="400">
        <v>3</v>
      </c>
    </row>
    <row r="53" s="121" customFormat="1" spans="1:6">
      <c r="A53" s="400" t="s">
        <v>1864</v>
      </c>
      <c r="B53" s="400">
        <v>551</v>
      </c>
      <c r="C53" s="400">
        <v>3</v>
      </c>
      <c r="D53" s="400">
        <v>3</v>
      </c>
      <c r="E53" s="407" t="s">
        <v>1865</v>
      </c>
      <c r="F53" s="400">
        <v>3</v>
      </c>
    </row>
    <row r="54" s="121" customFormat="1" spans="1:6">
      <c r="A54" s="400" t="s">
        <v>1866</v>
      </c>
      <c r="B54" s="400">
        <v>551</v>
      </c>
      <c r="C54" s="400">
        <v>4</v>
      </c>
      <c r="D54" s="400">
        <v>4</v>
      </c>
      <c r="E54" s="407" t="s">
        <v>1867</v>
      </c>
      <c r="F54" s="400">
        <v>3</v>
      </c>
    </row>
    <row r="55" s="121" customFormat="1" spans="1:6">
      <c r="A55" s="400" t="s">
        <v>1868</v>
      </c>
      <c r="B55" s="400">
        <v>551</v>
      </c>
      <c r="C55" s="400">
        <v>5</v>
      </c>
      <c r="D55" s="400">
        <v>5</v>
      </c>
      <c r="E55" s="407" t="s">
        <v>1869</v>
      </c>
      <c r="F55" s="400">
        <v>3</v>
      </c>
    </row>
    <row r="56" s="121" customFormat="1" spans="1:6">
      <c r="A56" s="400" t="s">
        <v>1870</v>
      </c>
      <c r="B56" s="400">
        <v>551</v>
      </c>
      <c r="C56" s="400">
        <v>6</v>
      </c>
      <c r="D56" s="400">
        <v>6</v>
      </c>
      <c r="E56" s="407" t="s">
        <v>1871</v>
      </c>
      <c r="F56" s="400">
        <v>3</v>
      </c>
    </row>
    <row r="57" s="121" customFormat="1" spans="1:6">
      <c r="A57" s="400" t="s">
        <v>1872</v>
      </c>
      <c r="B57" s="400">
        <v>551</v>
      </c>
      <c r="C57" s="400">
        <v>7</v>
      </c>
      <c r="D57" s="400">
        <v>7</v>
      </c>
      <c r="E57" s="407" t="s">
        <v>1873</v>
      </c>
      <c r="F57" s="400">
        <v>3</v>
      </c>
    </row>
    <row r="58" s="297" customFormat="1" ht="17.25" spans="1:6">
      <c r="A58" s="406" t="s">
        <v>1874</v>
      </c>
      <c r="B58" s="406">
        <v>551</v>
      </c>
      <c r="C58" s="406">
        <v>8</v>
      </c>
      <c r="D58" s="406">
        <v>8</v>
      </c>
      <c r="E58" s="407" t="s">
        <v>1875</v>
      </c>
      <c r="F58" s="406">
        <v>3</v>
      </c>
    </row>
    <row r="59" s="390" customFormat="1" ht="17.25" spans="1:6">
      <c r="A59" s="408" t="s">
        <v>514</v>
      </c>
      <c r="B59" s="408">
        <v>570</v>
      </c>
      <c r="C59" s="408">
        <v>1</v>
      </c>
      <c r="D59" s="408">
        <v>1</v>
      </c>
      <c r="E59" s="407" t="s">
        <v>1876</v>
      </c>
      <c r="F59" s="408">
        <v>3</v>
      </c>
    </row>
    <row r="60" s="228" customFormat="1" spans="1:6">
      <c r="A60" s="232" t="s">
        <v>514</v>
      </c>
      <c r="B60" s="232">
        <v>570</v>
      </c>
      <c r="C60" s="232">
        <v>2</v>
      </c>
      <c r="D60" s="232">
        <v>2</v>
      </c>
      <c r="E60" s="407" t="s">
        <v>1877</v>
      </c>
      <c r="F60" s="232">
        <v>3</v>
      </c>
    </row>
    <row r="61" s="228" customFormat="1" spans="1:6">
      <c r="A61" s="232" t="s">
        <v>514</v>
      </c>
      <c r="B61" s="232">
        <v>570</v>
      </c>
      <c r="C61" s="232">
        <v>3</v>
      </c>
      <c r="D61" s="232">
        <v>3</v>
      </c>
      <c r="E61" s="407" t="s">
        <v>1878</v>
      </c>
      <c r="F61" s="232">
        <v>3</v>
      </c>
    </row>
    <row r="62" s="228" customFormat="1" spans="1:6">
      <c r="A62" s="232" t="s">
        <v>514</v>
      </c>
      <c r="B62" s="232">
        <v>570</v>
      </c>
      <c r="C62" s="232">
        <v>4</v>
      </c>
      <c r="D62" s="232">
        <v>4</v>
      </c>
      <c r="E62" s="407" t="s">
        <v>1879</v>
      </c>
      <c r="F62" s="232">
        <v>3</v>
      </c>
    </row>
    <row r="63" s="228" customFormat="1" spans="1:6">
      <c r="A63" s="232" t="s">
        <v>514</v>
      </c>
      <c r="B63" s="232">
        <v>570</v>
      </c>
      <c r="C63" s="232">
        <v>5</v>
      </c>
      <c r="D63" s="232">
        <v>5</v>
      </c>
      <c r="E63" s="407" t="s">
        <v>1880</v>
      </c>
      <c r="F63" s="232">
        <v>3</v>
      </c>
    </row>
    <row r="64" s="228" customFormat="1" spans="1:6">
      <c r="A64" s="232" t="s">
        <v>514</v>
      </c>
      <c r="B64" s="232">
        <v>570</v>
      </c>
      <c r="C64" s="232">
        <v>6</v>
      </c>
      <c r="D64" s="232">
        <v>6</v>
      </c>
      <c r="E64" s="407" t="s">
        <v>1881</v>
      </c>
      <c r="F64" s="232">
        <v>3</v>
      </c>
    </row>
    <row r="65" s="228" customFormat="1" spans="1:6">
      <c r="A65" s="232" t="s">
        <v>514</v>
      </c>
      <c r="B65" s="232">
        <v>570</v>
      </c>
      <c r="C65" s="232">
        <v>7</v>
      </c>
      <c r="D65" s="232">
        <v>7</v>
      </c>
      <c r="E65" s="407" t="s">
        <v>1882</v>
      </c>
      <c r="F65" s="232">
        <v>3</v>
      </c>
    </row>
    <row r="66" s="297" customFormat="1" ht="17.25" spans="1:6">
      <c r="A66" s="406" t="s">
        <v>514</v>
      </c>
      <c r="B66" s="406">
        <v>570</v>
      </c>
      <c r="C66" s="406">
        <v>8</v>
      </c>
      <c r="D66" s="406">
        <v>8</v>
      </c>
      <c r="E66" s="407" t="s">
        <v>1883</v>
      </c>
      <c r="F66" s="406">
        <v>3</v>
      </c>
    </row>
    <row r="67" s="390" customFormat="1" ht="17.25" spans="1:6">
      <c r="A67" s="408" t="s">
        <v>515</v>
      </c>
      <c r="B67" s="408">
        <v>571</v>
      </c>
      <c r="C67" s="408">
        <v>1</v>
      </c>
      <c r="D67" s="408">
        <v>1</v>
      </c>
      <c r="E67" s="407" t="s">
        <v>1884</v>
      </c>
      <c r="F67" s="408">
        <v>3</v>
      </c>
    </row>
    <row r="68" s="228" customFormat="1" spans="1:6">
      <c r="A68" s="232" t="s">
        <v>515</v>
      </c>
      <c r="B68" s="232">
        <v>571</v>
      </c>
      <c r="C68" s="232">
        <v>2</v>
      </c>
      <c r="D68" s="232">
        <v>2</v>
      </c>
      <c r="E68" s="407" t="s">
        <v>1885</v>
      </c>
      <c r="F68" s="232">
        <v>3</v>
      </c>
    </row>
    <row r="69" s="228" customFormat="1" spans="1:6">
      <c r="A69" s="232" t="s">
        <v>515</v>
      </c>
      <c r="B69" s="232">
        <v>571</v>
      </c>
      <c r="C69" s="232">
        <v>3</v>
      </c>
      <c r="D69" s="232">
        <v>3</v>
      </c>
      <c r="E69" s="407" t="s">
        <v>1886</v>
      </c>
      <c r="F69" s="232">
        <v>3</v>
      </c>
    </row>
    <row r="70" s="228" customFormat="1" spans="1:6">
      <c r="A70" s="232" t="s">
        <v>515</v>
      </c>
      <c r="B70" s="232">
        <v>571</v>
      </c>
      <c r="C70" s="232">
        <v>4</v>
      </c>
      <c r="D70" s="232">
        <v>4</v>
      </c>
      <c r="E70" s="407" t="s">
        <v>1887</v>
      </c>
      <c r="F70" s="232">
        <v>3</v>
      </c>
    </row>
    <row r="71" s="228" customFormat="1" spans="1:6">
      <c r="A71" s="232" t="s">
        <v>515</v>
      </c>
      <c r="B71" s="232">
        <v>571</v>
      </c>
      <c r="C71" s="232">
        <v>5</v>
      </c>
      <c r="D71" s="232">
        <v>5</v>
      </c>
      <c r="E71" s="407" t="s">
        <v>1888</v>
      </c>
      <c r="F71" s="232">
        <v>3</v>
      </c>
    </row>
    <row r="72" s="228" customFormat="1" spans="1:6">
      <c r="A72" s="232" t="s">
        <v>515</v>
      </c>
      <c r="B72" s="232">
        <v>571</v>
      </c>
      <c r="C72" s="232">
        <v>6</v>
      </c>
      <c r="D72" s="232">
        <v>6</v>
      </c>
      <c r="E72" s="407" t="s">
        <v>1889</v>
      </c>
      <c r="F72" s="232">
        <v>3</v>
      </c>
    </row>
    <row r="73" s="228" customFormat="1" spans="1:6">
      <c r="A73" s="232" t="s">
        <v>515</v>
      </c>
      <c r="B73" s="232">
        <v>571</v>
      </c>
      <c r="C73" s="232">
        <v>7</v>
      </c>
      <c r="D73" s="232">
        <v>7</v>
      </c>
      <c r="E73" s="407" t="s">
        <v>1890</v>
      </c>
      <c r="F73" s="232">
        <v>3</v>
      </c>
    </row>
    <row r="74" s="297" customFormat="1" ht="17.25" spans="1:6">
      <c r="A74" s="406" t="s">
        <v>515</v>
      </c>
      <c r="B74" s="406">
        <v>571</v>
      </c>
      <c r="C74" s="406">
        <v>8</v>
      </c>
      <c r="D74" s="406">
        <v>8</v>
      </c>
      <c r="E74" s="407" t="s">
        <v>1891</v>
      </c>
      <c r="F74" s="406">
        <v>3</v>
      </c>
    </row>
    <row r="75" s="390" customFormat="1" ht="17.25" spans="1:6">
      <c r="A75" s="408" t="s">
        <v>516</v>
      </c>
      <c r="B75" s="408">
        <v>572</v>
      </c>
      <c r="C75" s="408">
        <v>1</v>
      </c>
      <c r="D75" s="408">
        <v>1</v>
      </c>
      <c r="E75" s="407" t="s">
        <v>1861</v>
      </c>
      <c r="F75" s="408">
        <v>3</v>
      </c>
    </row>
    <row r="76" s="228" customFormat="1" spans="1:6">
      <c r="A76" s="232" t="s">
        <v>516</v>
      </c>
      <c r="B76" s="232">
        <v>572</v>
      </c>
      <c r="C76" s="232">
        <v>2</v>
      </c>
      <c r="D76" s="232">
        <v>2</v>
      </c>
      <c r="E76" s="407" t="s">
        <v>1863</v>
      </c>
      <c r="F76" s="232">
        <v>3</v>
      </c>
    </row>
    <row r="77" s="228" customFormat="1" spans="1:6">
      <c r="A77" s="232" t="s">
        <v>516</v>
      </c>
      <c r="B77" s="232">
        <v>572</v>
      </c>
      <c r="C77" s="232">
        <v>3</v>
      </c>
      <c r="D77" s="232">
        <v>3</v>
      </c>
      <c r="E77" s="407" t="s">
        <v>1865</v>
      </c>
      <c r="F77" s="232">
        <v>3</v>
      </c>
    </row>
    <row r="78" s="228" customFormat="1" spans="1:6">
      <c r="A78" s="232" t="s">
        <v>516</v>
      </c>
      <c r="B78" s="232">
        <v>572</v>
      </c>
      <c r="C78" s="232">
        <v>4</v>
      </c>
      <c r="D78" s="232">
        <v>4</v>
      </c>
      <c r="E78" s="407" t="s">
        <v>1867</v>
      </c>
      <c r="F78" s="232">
        <v>3</v>
      </c>
    </row>
    <row r="79" s="228" customFormat="1" spans="1:6">
      <c r="A79" s="232" t="s">
        <v>516</v>
      </c>
      <c r="B79" s="232">
        <v>572</v>
      </c>
      <c r="C79" s="232">
        <v>5</v>
      </c>
      <c r="D79" s="232">
        <v>5</v>
      </c>
      <c r="E79" s="407" t="s">
        <v>1869</v>
      </c>
      <c r="F79" s="232">
        <v>3</v>
      </c>
    </row>
    <row r="80" s="228" customFormat="1" spans="1:6">
      <c r="A80" s="232" t="s">
        <v>516</v>
      </c>
      <c r="B80" s="232">
        <v>572</v>
      </c>
      <c r="C80" s="232">
        <v>6</v>
      </c>
      <c r="D80" s="232">
        <v>6</v>
      </c>
      <c r="E80" s="407" t="s">
        <v>1871</v>
      </c>
      <c r="F80" s="232">
        <v>3</v>
      </c>
    </row>
    <row r="81" s="228" customFormat="1" spans="1:6">
      <c r="A81" s="232" t="s">
        <v>516</v>
      </c>
      <c r="B81" s="232">
        <v>572</v>
      </c>
      <c r="C81" s="232">
        <v>7</v>
      </c>
      <c r="D81" s="232">
        <v>7</v>
      </c>
      <c r="E81" s="407" t="s">
        <v>1873</v>
      </c>
      <c r="F81" s="232">
        <v>3</v>
      </c>
    </row>
    <row r="82" s="297" customFormat="1" ht="17.25" spans="1:6">
      <c r="A82" s="406" t="s">
        <v>516</v>
      </c>
      <c r="B82" s="406">
        <v>572</v>
      </c>
      <c r="C82" s="406">
        <v>8</v>
      </c>
      <c r="D82" s="406">
        <v>8</v>
      </c>
      <c r="E82" s="407" t="s">
        <v>1875</v>
      </c>
      <c r="F82" s="406">
        <v>3</v>
      </c>
    </row>
    <row r="83" s="228" customFormat="1" ht="17.25" spans="1:6">
      <c r="A83" s="232" t="s">
        <v>1855</v>
      </c>
      <c r="B83" s="232">
        <v>804</v>
      </c>
      <c r="C83" s="232">
        <v>1</v>
      </c>
      <c r="D83" s="232">
        <v>1</v>
      </c>
      <c r="E83" s="232" t="s">
        <v>1833</v>
      </c>
      <c r="F83" s="232">
        <v>3</v>
      </c>
    </row>
    <row r="84" s="228" customFormat="1" spans="1:6">
      <c r="A84" s="232" t="s">
        <v>1856</v>
      </c>
      <c r="B84" s="232">
        <v>804</v>
      </c>
      <c r="C84" s="232">
        <v>2</v>
      </c>
      <c r="D84" s="232">
        <v>2</v>
      </c>
      <c r="E84" s="232" t="s">
        <v>1857</v>
      </c>
      <c r="F84" s="232">
        <v>3</v>
      </c>
    </row>
    <row r="85" s="297" customFormat="1" ht="17.25" spans="1:6">
      <c r="A85" s="406" t="s">
        <v>1858</v>
      </c>
      <c r="B85" s="406">
        <v>804</v>
      </c>
      <c r="C85" s="406">
        <v>3</v>
      </c>
      <c r="D85" s="406">
        <v>3</v>
      </c>
      <c r="E85" s="406" t="s">
        <v>1859</v>
      </c>
      <c r="F85" s="406">
        <v>3</v>
      </c>
    </row>
    <row r="86" s="228" customFormat="1" ht="17.25" spans="1:6">
      <c r="A86" s="232" t="s">
        <v>1855</v>
      </c>
      <c r="B86" s="232">
        <v>812</v>
      </c>
      <c r="C86" s="232">
        <v>1</v>
      </c>
      <c r="D86" s="232">
        <v>1</v>
      </c>
      <c r="E86" s="232" t="s">
        <v>1833</v>
      </c>
      <c r="F86" s="232">
        <v>3</v>
      </c>
    </row>
    <row r="87" s="228" customFormat="1" spans="1:6">
      <c r="A87" s="232" t="s">
        <v>1856</v>
      </c>
      <c r="B87" s="232">
        <v>812</v>
      </c>
      <c r="C87" s="232">
        <v>2</v>
      </c>
      <c r="D87" s="232">
        <v>2</v>
      </c>
      <c r="E87" s="232" t="s">
        <v>1857</v>
      </c>
      <c r="F87" s="232">
        <v>3</v>
      </c>
    </row>
    <row r="88" s="297" customFormat="1" ht="17.25" spans="1:6">
      <c r="A88" s="406" t="s">
        <v>1858</v>
      </c>
      <c r="B88" s="406">
        <v>812</v>
      </c>
      <c r="C88" s="406">
        <v>3</v>
      </c>
      <c r="D88" s="406">
        <v>3</v>
      </c>
      <c r="E88" s="406" t="s">
        <v>1859</v>
      </c>
      <c r="F88" s="406">
        <v>3</v>
      </c>
    </row>
    <row r="89" s="328" customFormat="1" ht="17.25" spans="1:9">
      <c r="A89" s="377" t="s">
        <v>1892</v>
      </c>
      <c r="B89" s="377">
        <v>1004</v>
      </c>
      <c r="C89" s="377">
        <v>1</v>
      </c>
      <c r="D89" s="377">
        <v>1</v>
      </c>
      <c r="E89" s="407" t="s">
        <v>1861</v>
      </c>
      <c r="F89" s="377">
        <v>3</v>
      </c>
      <c r="G89" s="409"/>
      <c r="H89" s="409"/>
      <c r="I89" s="409"/>
    </row>
    <row r="90" s="328" customFormat="1" spans="1:9">
      <c r="A90" s="377" t="s">
        <v>1893</v>
      </c>
      <c r="B90" s="377">
        <v>1004</v>
      </c>
      <c r="C90" s="377">
        <v>2</v>
      </c>
      <c r="D90" s="377">
        <v>2</v>
      </c>
      <c r="E90" s="407" t="s">
        <v>1863</v>
      </c>
      <c r="F90" s="377">
        <v>3</v>
      </c>
      <c r="G90" s="409"/>
      <c r="H90" s="409"/>
      <c r="I90" s="409"/>
    </row>
    <row r="91" s="328" customFormat="1" spans="1:9">
      <c r="A91" s="377" t="s">
        <v>1894</v>
      </c>
      <c r="B91" s="377">
        <v>1004</v>
      </c>
      <c r="C91" s="377">
        <v>3</v>
      </c>
      <c r="D91" s="377">
        <v>3</v>
      </c>
      <c r="E91" s="407" t="s">
        <v>1865</v>
      </c>
      <c r="F91" s="377">
        <v>3</v>
      </c>
      <c r="G91" s="409"/>
      <c r="H91" s="409"/>
      <c r="I91" s="409"/>
    </row>
    <row r="92" s="328" customFormat="1" spans="1:9">
      <c r="A92" s="377" t="s">
        <v>1895</v>
      </c>
      <c r="B92" s="377">
        <v>1004</v>
      </c>
      <c r="C92" s="377">
        <v>4</v>
      </c>
      <c r="D92" s="377">
        <v>4</v>
      </c>
      <c r="E92" s="407" t="s">
        <v>1867</v>
      </c>
      <c r="F92" s="377">
        <v>3</v>
      </c>
      <c r="G92" s="409"/>
      <c r="H92" s="409"/>
      <c r="I92" s="409"/>
    </row>
    <row r="93" s="328" customFormat="1" spans="1:9">
      <c r="A93" s="377" t="s">
        <v>1896</v>
      </c>
      <c r="B93" s="377">
        <v>1004</v>
      </c>
      <c r="C93" s="377">
        <v>5</v>
      </c>
      <c r="D93" s="377">
        <v>5</v>
      </c>
      <c r="E93" s="407" t="s">
        <v>1869</v>
      </c>
      <c r="F93" s="377">
        <v>3</v>
      </c>
      <c r="G93" s="409"/>
      <c r="H93" s="409"/>
      <c r="I93" s="409"/>
    </row>
  </sheetData>
  <pageMargins left="0.75" right="0.75" top="1" bottom="1" header="0.511805555555556" footer="0.511805555555556"/>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E31" sqref="E31"/>
    </sheetView>
  </sheetViews>
  <sheetFormatPr defaultColWidth="9" defaultRowHeight="16.5"/>
  <cols>
    <col min="4" max="4" width="22.375" customWidth="1"/>
    <col min="5" max="5" width="43.5" customWidth="1"/>
    <col min="6" max="6" width="18.25" customWidth="1"/>
    <col min="9" max="9" width="12.875" customWidth="1"/>
  </cols>
  <sheetData>
    <row r="1" spans="1:5">
      <c r="A1" s="329" t="s">
        <v>72</v>
      </c>
      <c r="B1" s="330" t="s">
        <v>73</v>
      </c>
      <c r="C1" s="331"/>
      <c r="D1" s="332" t="s">
        <v>74</v>
      </c>
      <c r="E1" s="334" t="s">
        <v>1897</v>
      </c>
    </row>
    <row r="2" spans="1:5">
      <c r="A2" s="329" t="s">
        <v>76</v>
      </c>
      <c r="B2" s="334" t="s">
        <v>1898</v>
      </c>
      <c r="C2" s="331"/>
      <c r="D2" s="332" t="s">
        <v>78</v>
      </c>
      <c r="E2" s="335" t="s">
        <v>79</v>
      </c>
    </row>
    <row r="3" spans="1:5">
      <c r="A3" s="329" t="s">
        <v>80</v>
      </c>
      <c r="B3" s="334">
        <v>2</v>
      </c>
      <c r="C3" s="331"/>
      <c r="D3" s="336"/>
      <c r="E3" s="337"/>
    </row>
    <row r="4" spans="1:5">
      <c r="A4" s="245" t="s">
        <v>1899</v>
      </c>
      <c r="B4" s="245" t="s">
        <v>913</v>
      </c>
      <c r="C4" s="245" t="s">
        <v>914</v>
      </c>
      <c r="D4" s="245" t="s">
        <v>915</v>
      </c>
      <c r="E4" s="245"/>
    </row>
    <row r="5" spans="1:10">
      <c r="A5" s="338" t="s">
        <v>83</v>
      </c>
      <c r="B5" s="338" t="s">
        <v>916</v>
      </c>
      <c r="C5" s="339" t="s">
        <v>917</v>
      </c>
      <c r="D5" s="339" t="s">
        <v>1900</v>
      </c>
      <c r="E5" s="339" t="s">
        <v>932</v>
      </c>
      <c r="F5" s="339" t="s">
        <v>1901</v>
      </c>
      <c r="G5" s="339" t="s">
        <v>1902</v>
      </c>
      <c r="H5" s="339" t="s">
        <v>668</v>
      </c>
      <c r="I5" s="339" t="s">
        <v>1903</v>
      </c>
      <c r="J5" s="189" t="s">
        <v>933</v>
      </c>
    </row>
    <row r="6" spans="1:10">
      <c r="A6" s="340" t="s">
        <v>100</v>
      </c>
      <c r="B6" s="340" t="s">
        <v>103</v>
      </c>
      <c r="C6" s="340" t="s">
        <v>103</v>
      </c>
      <c r="D6" s="340" t="s">
        <v>101</v>
      </c>
      <c r="E6" s="340" t="s">
        <v>101</v>
      </c>
      <c r="F6" s="340" t="s">
        <v>103</v>
      </c>
      <c r="G6" s="340" t="s">
        <v>103</v>
      </c>
      <c r="H6" s="340" t="s">
        <v>103</v>
      </c>
      <c r="I6" s="340" t="s">
        <v>103</v>
      </c>
      <c r="J6" s="194" t="s">
        <v>102</v>
      </c>
    </row>
    <row r="7" spans="1:10">
      <c r="A7" s="340" t="s">
        <v>104</v>
      </c>
      <c r="B7" s="340" t="s">
        <v>105</v>
      </c>
      <c r="C7" s="340" t="s">
        <v>934</v>
      </c>
      <c r="D7" s="340" t="s">
        <v>1904</v>
      </c>
      <c r="E7" s="340" t="s">
        <v>948</v>
      </c>
      <c r="F7" s="340" t="s">
        <v>1905</v>
      </c>
      <c r="G7" s="340" t="s">
        <v>1131</v>
      </c>
      <c r="H7" s="340" t="s">
        <v>678</v>
      </c>
      <c r="I7" s="340" t="s">
        <v>687</v>
      </c>
      <c r="J7" s="111" t="s">
        <v>1906</v>
      </c>
    </row>
    <row r="8" spans="2:10">
      <c r="B8" s="384">
        <v>5</v>
      </c>
      <c r="C8">
        <v>1</v>
      </c>
      <c r="D8" s="273" t="s">
        <v>1907</v>
      </c>
      <c r="E8" s="385" t="s">
        <v>1908</v>
      </c>
      <c r="F8" t="s">
        <v>1909</v>
      </c>
      <c r="G8" t="s">
        <v>1910</v>
      </c>
      <c r="H8">
        <v>2</v>
      </c>
      <c r="I8" t="s">
        <v>1911</v>
      </c>
      <c r="J8" s="388">
        <v>262</v>
      </c>
    </row>
    <row r="9" spans="2:10">
      <c r="B9" s="384">
        <v>5</v>
      </c>
      <c r="C9">
        <v>2</v>
      </c>
      <c r="D9" t="s">
        <v>1912</v>
      </c>
      <c r="E9" s="385" t="s">
        <v>1913</v>
      </c>
      <c r="F9" t="s">
        <v>1914</v>
      </c>
      <c r="G9" t="s">
        <v>1915</v>
      </c>
      <c r="H9">
        <v>3</v>
      </c>
      <c r="I9" t="s">
        <v>1911</v>
      </c>
      <c r="J9" s="388">
        <v>263</v>
      </c>
    </row>
    <row r="10" spans="2:10">
      <c r="B10" s="384">
        <v>5</v>
      </c>
      <c r="C10">
        <v>3</v>
      </c>
      <c r="D10" t="s">
        <v>1916</v>
      </c>
      <c r="E10" s="385" t="s">
        <v>1917</v>
      </c>
      <c r="F10" t="s">
        <v>1918</v>
      </c>
      <c r="G10" t="s">
        <v>1919</v>
      </c>
      <c r="H10">
        <v>4</v>
      </c>
      <c r="I10" t="s">
        <v>1911</v>
      </c>
      <c r="J10" s="388">
        <v>264</v>
      </c>
    </row>
    <row r="11" spans="2:10">
      <c r="B11" s="384">
        <v>5</v>
      </c>
      <c r="C11">
        <v>4</v>
      </c>
      <c r="D11" t="s">
        <v>1920</v>
      </c>
      <c r="E11" s="385" t="s">
        <v>1921</v>
      </c>
      <c r="F11" t="s">
        <v>1922</v>
      </c>
      <c r="G11" t="s">
        <v>1923</v>
      </c>
      <c r="H11">
        <v>5</v>
      </c>
      <c r="I11" t="s">
        <v>1911</v>
      </c>
      <c r="J11" s="388">
        <v>265</v>
      </c>
    </row>
    <row r="12" s="96" customFormat="1" spans="1:10">
      <c r="A12" s="386"/>
      <c r="B12" s="386">
        <v>5</v>
      </c>
      <c r="C12" s="386">
        <v>5</v>
      </c>
      <c r="D12" s="256" t="s">
        <v>1924</v>
      </c>
      <c r="E12" s="387" t="s">
        <v>1925</v>
      </c>
      <c r="F12" s="256" t="s">
        <v>1926</v>
      </c>
      <c r="G12" s="256" t="s">
        <v>1927</v>
      </c>
      <c r="H12" s="386">
        <v>1</v>
      </c>
      <c r="I12" s="96" t="s">
        <v>1928</v>
      </c>
      <c r="J12" s="389">
        <v>266</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26</vt:i4>
      </vt:variant>
    </vt:vector>
  </HeadingPairs>
  <TitlesOfParts>
    <vt:vector size="26" baseType="lpstr">
      <vt:lpstr>Sheet1</vt:lpstr>
      <vt:lpstr>活动总表</vt:lpstr>
      <vt:lpstr>按钮配置</vt:lpstr>
      <vt:lpstr>类型1</vt:lpstr>
      <vt:lpstr>类型2</vt:lpstr>
      <vt:lpstr>类型3</vt:lpstr>
      <vt:lpstr>类型4</vt:lpstr>
      <vt:lpstr>类型5</vt:lpstr>
      <vt:lpstr>类型6</vt:lpstr>
      <vt:lpstr>类型7</vt:lpstr>
      <vt:lpstr>类型8</vt:lpstr>
      <vt:lpstr>类型9</vt:lpstr>
      <vt:lpstr>类型10</vt:lpstr>
      <vt:lpstr>类型11-1</vt:lpstr>
      <vt:lpstr>类型11-2</vt:lpstr>
      <vt:lpstr>类型12</vt:lpstr>
      <vt:lpstr>类型17-1(废弃）</vt:lpstr>
      <vt:lpstr>类型17-2(废弃）</vt:lpstr>
      <vt:lpstr>类型17-3(废弃）</vt:lpstr>
      <vt:lpstr>类型18</vt:lpstr>
      <vt:lpstr>类型19</vt:lpstr>
      <vt:lpstr>20</vt:lpstr>
      <vt:lpstr>21</vt:lpstr>
      <vt:lpstr>22-1</vt:lpstr>
      <vt:lpstr>22-2</vt:lpstr>
      <vt:lpstr>22-3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明</cp:lastModifiedBy>
  <dcterms:created xsi:type="dcterms:W3CDTF">2006-09-13T11:21:00Z</dcterms:created>
  <dcterms:modified xsi:type="dcterms:W3CDTF">2020-05-23T07:08:11Z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